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/>
  <mc:AlternateContent xmlns:mc="http://schemas.openxmlformats.org/markup-compatibility/2006">
    <mc:Choice Requires="x15">
      <x15ac:absPath xmlns:x15ac="http://schemas.microsoft.com/office/spreadsheetml/2010/11/ac" url="C:\Users\Didier\Documents\Dossier perso\OTGV\pour Accro du tourisme\2017\"/>
    </mc:Choice>
  </mc:AlternateContent>
  <bookViews>
    <workbookView xWindow="0" yWindow="0" windowWidth="7470" windowHeight="2160" activeTab="2"/>
  </bookViews>
  <sheets>
    <sheet name="Sam Dim" sheetId="2" r:id="rId1"/>
    <sheet name="Tot acc" sheetId="3" r:id="rId2"/>
    <sheet name="01" sheetId="1" r:id="rId3"/>
    <sheet name="02" sheetId="4" r:id="rId4"/>
    <sheet name="03" sheetId="5" r:id="rId5"/>
    <sheet name="04" sheetId="6" r:id="rId6"/>
    <sheet name="05" sheetId="7" r:id="rId7"/>
    <sheet name="06" sheetId="8" r:id="rId8"/>
    <sheet name="07" sheetId="9" r:id="rId9"/>
    <sheet name="08" sheetId="10" r:id="rId10"/>
    <sheet name="09" sheetId="11" r:id="rId11"/>
    <sheet name="10" sheetId="12" r:id="rId12"/>
    <sheet name="11" sheetId="13" r:id="rId13"/>
    <sheet name="12" sheetId="14" r:id="rId14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H9" i="11" l="1"/>
  <c r="FK9" i="11" s="1"/>
  <c r="FH98" i="7" l="1"/>
  <c r="P31" i="3" l="1"/>
  <c r="P32" i="3" s="1"/>
  <c r="P33" i="3" s="1"/>
  <c r="P34" i="3" s="1"/>
  <c r="P35" i="3" s="1"/>
  <c r="P36" i="3" s="1"/>
  <c r="P37" i="3" s="1"/>
  <c r="P38" i="3" s="1"/>
  <c r="FI116" i="14" l="1"/>
  <c r="FI117" i="14"/>
  <c r="FI118" i="14"/>
  <c r="FI119" i="14"/>
  <c r="FI120" i="14"/>
  <c r="FI121" i="14"/>
  <c r="FI122" i="14"/>
  <c r="FI123" i="14"/>
  <c r="FI124" i="14"/>
  <c r="FI125" i="14"/>
  <c r="FI126" i="14"/>
  <c r="FI127" i="14"/>
  <c r="FI128" i="14"/>
  <c r="FI129" i="14"/>
  <c r="FI130" i="14"/>
  <c r="FI131" i="14"/>
  <c r="FI115" i="14"/>
  <c r="FI89" i="14"/>
  <c r="FI90" i="14"/>
  <c r="FI91" i="14"/>
  <c r="FI92" i="14"/>
  <c r="FI93" i="14"/>
  <c r="FI94" i="14"/>
  <c r="FI95" i="14"/>
  <c r="FI96" i="14"/>
  <c r="FI97" i="14"/>
  <c r="FI98" i="14"/>
  <c r="FI99" i="14"/>
  <c r="FI100" i="14"/>
  <c r="FI101" i="14"/>
  <c r="FI102" i="14"/>
  <c r="FI103" i="14"/>
  <c r="FI104" i="14"/>
  <c r="FI88" i="14"/>
  <c r="FI35" i="13"/>
  <c r="FI36" i="13"/>
  <c r="FI37" i="13"/>
  <c r="FI38" i="13"/>
  <c r="FI39" i="13"/>
  <c r="FI40" i="13"/>
  <c r="FI41" i="13"/>
  <c r="FI42" i="13"/>
  <c r="FI43" i="13"/>
  <c r="FI44" i="13"/>
  <c r="FI45" i="13"/>
  <c r="FI46" i="13"/>
  <c r="FI47" i="13"/>
  <c r="FI48" i="13"/>
  <c r="FI49" i="13"/>
  <c r="FI50" i="13"/>
  <c r="FI34" i="13"/>
  <c r="FI8" i="13"/>
  <c r="FI9" i="13"/>
  <c r="FI10" i="13"/>
  <c r="FI11" i="13"/>
  <c r="FI12" i="13"/>
  <c r="FI13" i="13"/>
  <c r="FI14" i="13"/>
  <c r="FI15" i="13"/>
  <c r="FI16" i="13"/>
  <c r="FI17" i="13"/>
  <c r="FI18" i="13"/>
  <c r="FI19" i="13"/>
  <c r="FI20" i="13"/>
  <c r="FI21" i="13"/>
  <c r="FI22" i="13"/>
  <c r="FI23" i="13"/>
  <c r="FI7" i="13"/>
  <c r="FI62" i="10"/>
  <c r="FI63" i="10"/>
  <c r="FI64" i="10"/>
  <c r="FI65" i="10"/>
  <c r="FI66" i="10"/>
  <c r="FI67" i="10"/>
  <c r="FI68" i="10"/>
  <c r="FI69" i="10"/>
  <c r="FI70" i="10"/>
  <c r="FI71" i="10"/>
  <c r="FI72" i="10"/>
  <c r="FI73" i="10"/>
  <c r="FI74" i="10"/>
  <c r="FI75" i="10"/>
  <c r="FI76" i="10"/>
  <c r="FI77" i="10"/>
  <c r="FI61" i="10"/>
  <c r="FI35" i="9"/>
  <c r="FI36" i="9"/>
  <c r="FI37" i="9"/>
  <c r="FI38" i="9"/>
  <c r="FI39" i="9"/>
  <c r="FI40" i="9"/>
  <c r="FI41" i="9"/>
  <c r="FI42" i="9"/>
  <c r="FI43" i="9"/>
  <c r="FI44" i="9"/>
  <c r="FI45" i="9"/>
  <c r="FI46" i="9"/>
  <c r="FI47" i="9"/>
  <c r="FI48" i="9"/>
  <c r="FI49" i="9"/>
  <c r="FI50" i="9"/>
  <c r="FI34" i="9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61" i="7"/>
  <c r="FI8" i="7" l="1"/>
  <c r="FI9" i="7"/>
  <c r="FI10" i="7"/>
  <c r="FI11" i="7"/>
  <c r="FI12" i="7"/>
  <c r="FI13" i="7"/>
  <c r="FI14" i="7"/>
  <c r="FI15" i="7"/>
  <c r="FI16" i="7"/>
  <c r="FI17" i="7"/>
  <c r="FI18" i="7"/>
  <c r="FI19" i="7"/>
  <c r="FI20" i="7"/>
  <c r="FI21" i="7"/>
  <c r="FI22" i="7"/>
  <c r="FI23" i="7"/>
  <c r="FI7" i="7"/>
  <c r="FI89" i="6" l="1"/>
  <c r="FI90" i="6"/>
  <c r="FI91" i="6"/>
  <c r="FI92" i="6"/>
  <c r="FI93" i="6"/>
  <c r="FI94" i="6"/>
  <c r="FI95" i="6"/>
  <c r="FI96" i="6"/>
  <c r="FI97" i="6"/>
  <c r="FI98" i="6"/>
  <c r="FI99" i="6"/>
  <c r="FI100" i="6"/>
  <c r="FI101" i="6"/>
  <c r="FI102" i="6"/>
  <c r="FI103" i="6"/>
  <c r="FI104" i="6"/>
  <c r="FI88" i="6"/>
  <c r="FI116" i="5"/>
  <c r="FI117" i="5"/>
  <c r="FI118" i="5"/>
  <c r="FI119" i="5"/>
  <c r="FI120" i="5"/>
  <c r="FI121" i="5"/>
  <c r="FI122" i="5"/>
  <c r="FI123" i="5"/>
  <c r="FI124" i="5"/>
  <c r="FI125" i="5"/>
  <c r="FI126" i="5"/>
  <c r="FI127" i="5"/>
  <c r="FI128" i="5"/>
  <c r="FI129" i="5"/>
  <c r="FI130" i="5"/>
  <c r="FI131" i="5"/>
  <c r="FI115" i="5"/>
  <c r="M136" i="14" l="1"/>
  <c r="E130" i="14"/>
  <c r="D130" i="14"/>
  <c r="C130" i="14"/>
  <c r="F130" i="14" s="1"/>
  <c r="AZ153" i="14" s="1"/>
  <c r="BB153" i="14" s="1"/>
  <c r="E129" i="14"/>
  <c r="D129" i="14"/>
  <c r="C129" i="14"/>
  <c r="E128" i="14"/>
  <c r="D128" i="14"/>
  <c r="C128" i="14"/>
  <c r="F128" i="14" s="1"/>
  <c r="AZ151" i="14" s="1"/>
  <c r="BB151" i="14" s="1"/>
  <c r="E127" i="14"/>
  <c r="D127" i="14"/>
  <c r="C127" i="14"/>
  <c r="E126" i="14"/>
  <c r="D126" i="14"/>
  <c r="C126" i="14"/>
  <c r="F126" i="14" s="1"/>
  <c r="AZ149" i="14" s="1"/>
  <c r="BB149" i="14" s="1"/>
  <c r="E125" i="14"/>
  <c r="D125" i="14"/>
  <c r="C125" i="14"/>
  <c r="E124" i="14"/>
  <c r="D124" i="14"/>
  <c r="C124" i="14"/>
  <c r="E123" i="14"/>
  <c r="D123" i="14"/>
  <c r="C123" i="14"/>
  <c r="E122" i="14"/>
  <c r="D122" i="14"/>
  <c r="C122" i="14"/>
  <c r="F122" i="14" s="1"/>
  <c r="AZ145" i="14" s="1"/>
  <c r="BB145" i="14" s="1"/>
  <c r="E121" i="14"/>
  <c r="D121" i="14"/>
  <c r="C121" i="14"/>
  <c r="FK120" i="14"/>
  <c r="E120" i="14"/>
  <c r="D120" i="14"/>
  <c r="C120" i="14"/>
  <c r="E119" i="14"/>
  <c r="D119" i="14"/>
  <c r="C119" i="14"/>
  <c r="E118" i="14"/>
  <c r="D118" i="14"/>
  <c r="F118" i="14" s="1"/>
  <c r="AZ141" i="14" s="1"/>
  <c r="BB141" i="14" s="1"/>
  <c r="C118" i="14"/>
  <c r="FK117" i="14"/>
  <c r="E117" i="14"/>
  <c r="D117" i="14"/>
  <c r="C117" i="14"/>
  <c r="E116" i="14"/>
  <c r="D116" i="14"/>
  <c r="C116" i="14"/>
  <c r="FK115" i="14"/>
  <c r="E115" i="14"/>
  <c r="D115" i="14"/>
  <c r="C115" i="14"/>
  <c r="AI111" i="14"/>
  <c r="BE111" i="14" s="1"/>
  <c r="CA111" i="14" s="1"/>
  <c r="CW111" i="14" s="1"/>
  <c r="DS111" i="14" s="1"/>
  <c r="AF111" i="14"/>
  <c r="BC111" i="14" s="1"/>
  <c r="BX111" i="14" s="1"/>
  <c r="CU111" i="14" s="1"/>
  <c r="DQ111" i="14" s="1"/>
  <c r="E103" i="14"/>
  <c r="D103" i="14"/>
  <c r="C103" i="14"/>
  <c r="E102" i="14"/>
  <c r="D102" i="14"/>
  <c r="C102" i="14"/>
  <c r="E101" i="14"/>
  <c r="D101" i="14"/>
  <c r="C101" i="14"/>
  <c r="E100" i="14"/>
  <c r="D100" i="14"/>
  <c r="C100" i="14"/>
  <c r="E99" i="14"/>
  <c r="D99" i="14"/>
  <c r="C99" i="14"/>
  <c r="E98" i="14"/>
  <c r="D98" i="14"/>
  <c r="C98" i="14"/>
  <c r="E97" i="14"/>
  <c r="D97" i="14"/>
  <c r="C97" i="14"/>
  <c r="E96" i="14"/>
  <c r="D96" i="14"/>
  <c r="C96" i="14"/>
  <c r="E95" i="14"/>
  <c r="D95" i="14"/>
  <c r="C95" i="14"/>
  <c r="E94" i="14"/>
  <c r="D94" i="14"/>
  <c r="C94" i="14"/>
  <c r="FK93" i="14"/>
  <c r="E93" i="14"/>
  <c r="D93" i="14"/>
  <c r="C93" i="14"/>
  <c r="E92" i="14"/>
  <c r="D92" i="14"/>
  <c r="C92" i="14"/>
  <c r="E91" i="14"/>
  <c r="D91" i="14"/>
  <c r="C91" i="14"/>
  <c r="FK90" i="14"/>
  <c r="E90" i="14"/>
  <c r="D90" i="14"/>
  <c r="C90" i="14"/>
  <c r="E89" i="14"/>
  <c r="D89" i="14"/>
  <c r="C89" i="14"/>
  <c r="FK88" i="14"/>
  <c r="E88" i="14"/>
  <c r="D88" i="14"/>
  <c r="C88" i="14"/>
  <c r="FH77" i="14"/>
  <c r="FH76" i="14"/>
  <c r="E76" i="14"/>
  <c r="D76" i="14"/>
  <c r="C76" i="14"/>
  <c r="F76" i="14" s="1"/>
  <c r="AD153" i="14" s="1"/>
  <c r="AF153" i="14" s="1"/>
  <c r="FH75" i="14"/>
  <c r="E75" i="14"/>
  <c r="D75" i="14"/>
  <c r="C75" i="14"/>
  <c r="FH74" i="14"/>
  <c r="E74" i="14"/>
  <c r="D74" i="14"/>
  <c r="C74" i="14"/>
  <c r="F74" i="14" s="1"/>
  <c r="AD151" i="14" s="1"/>
  <c r="AF151" i="14" s="1"/>
  <c r="FH73" i="14"/>
  <c r="E73" i="14"/>
  <c r="D73" i="14"/>
  <c r="C73" i="14"/>
  <c r="FH72" i="14"/>
  <c r="E72" i="14"/>
  <c r="D72" i="14"/>
  <c r="C72" i="14"/>
  <c r="F72" i="14" s="1"/>
  <c r="AD149" i="14" s="1"/>
  <c r="AF149" i="14" s="1"/>
  <c r="FH71" i="14"/>
  <c r="E71" i="14"/>
  <c r="D71" i="14"/>
  <c r="C71" i="14"/>
  <c r="FH70" i="14"/>
  <c r="E70" i="14"/>
  <c r="D70" i="14"/>
  <c r="C70" i="14"/>
  <c r="F70" i="14" s="1"/>
  <c r="AD147" i="14" s="1"/>
  <c r="AF147" i="14" s="1"/>
  <c r="N72" i="3" s="1"/>
  <c r="FH69" i="14"/>
  <c r="E69" i="14"/>
  <c r="D69" i="14"/>
  <c r="C69" i="14"/>
  <c r="FH68" i="14"/>
  <c r="E68" i="14"/>
  <c r="D68" i="14"/>
  <c r="C68" i="14"/>
  <c r="FH67" i="14"/>
  <c r="FH66" i="14"/>
  <c r="FK66" i="14" s="1"/>
  <c r="E66" i="14"/>
  <c r="D66" i="14"/>
  <c r="C66" i="14"/>
  <c r="FH65" i="14"/>
  <c r="E65" i="14"/>
  <c r="D65" i="14"/>
  <c r="C65" i="14"/>
  <c r="FH64" i="14"/>
  <c r="E64" i="14"/>
  <c r="D64" i="14"/>
  <c r="C64" i="14"/>
  <c r="F64" i="14" s="1"/>
  <c r="AD141" i="14" s="1"/>
  <c r="AF141" i="14" s="1"/>
  <c r="FH63" i="14"/>
  <c r="FK63" i="14" s="1"/>
  <c r="E63" i="14"/>
  <c r="D63" i="14"/>
  <c r="C63" i="14"/>
  <c r="FH62" i="14"/>
  <c r="E62" i="14"/>
  <c r="D62" i="14"/>
  <c r="C62" i="14"/>
  <c r="FH61" i="14"/>
  <c r="FK61" i="14" s="1"/>
  <c r="E61" i="14"/>
  <c r="D61" i="14"/>
  <c r="C61" i="14"/>
  <c r="FH50" i="14"/>
  <c r="FH49" i="14"/>
  <c r="E49" i="14"/>
  <c r="D49" i="14"/>
  <c r="C49" i="14"/>
  <c r="FH48" i="14"/>
  <c r="E48" i="14"/>
  <c r="D48" i="14"/>
  <c r="C48" i="14"/>
  <c r="FH47" i="14"/>
  <c r="E47" i="14"/>
  <c r="D47" i="14"/>
  <c r="C47" i="14"/>
  <c r="FH46" i="14"/>
  <c r="E46" i="14"/>
  <c r="D46" i="14"/>
  <c r="C46" i="14"/>
  <c r="FH45" i="14"/>
  <c r="E45" i="14"/>
  <c r="D45" i="14"/>
  <c r="C45" i="14"/>
  <c r="FH44" i="14"/>
  <c r="E44" i="14"/>
  <c r="D44" i="14"/>
  <c r="C44" i="14"/>
  <c r="FH43" i="14"/>
  <c r="E43" i="14"/>
  <c r="D43" i="14"/>
  <c r="C43" i="14"/>
  <c r="FH42" i="14"/>
  <c r="E42" i="14"/>
  <c r="D42" i="14"/>
  <c r="C42" i="14"/>
  <c r="FH41" i="14"/>
  <c r="E41" i="14"/>
  <c r="D41" i="14"/>
  <c r="C41" i="14"/>
  <c r="FH40" i="14"/>
  <c r="E40" i="14"/>
  <c r="D40" i="14"/>
  <c r="C40" i="14"/>
  <c r="FH39" i="14"/>
  <c r="FK39" i="14" s="1"/>
  <c r="E39" i="14"/>
  <c r="D39" i="14"/>
  <c r="C39" i="14"/>
  <c r="FH38" i="14"/>
  <c r="E38" i="14"/>
  <c r="D38" i="14"/>
  <c r="C38" i="14"/>
  <c r="FH37" i="14"/>
  <c r="E37" i="14"/>
  <c r="D37" i="14"/>
  <c r="C37" i="14"/>
  <c r="FH36" i="14"/>
  <c r="FK36" i="14" s="1"/>
  <c r="E36" i="14"/>
  <c r="D36" i="14"/>
  <c r="C36" i="14"/>
  <c r="FH35" i="14"/>
  <c r="E35" i="14"/>
  <c r="D35" i="14"/>
  <c r="C35" i="14"/>
  <c r="FH34" i="14"/>
  <c r="FK34" i="14" s="1"/>
  <c r="E34" i="14"/>
  <c r="D34" i="14"/>
  <c r="C34" i="14"/>
  <c r="M28" i="14"/>
  <c r="V136" i="14" s="1"/>
  <c r="FH23" i="14"/>
  <c r="FH22" i="14"/>
  <c r="E22" i="14"/>
  <c r="D22" i="14"/>
  <c r="C22" i="14"/>
  <c r="FH21" i="14"/>
  <c r="E21" i="14"/>
  <c r="D21" i="14"/>
  <c r="C21" i="14"/>
  <c r="FH20" i="14"/>
  <c r="E20" i="14"/>
  <c r="D20" i="14"/>
  <c r="C20" i="14"/>
  <c r="FH19" i="14"/>
  <c r="E19" i="14"/>
  <c r="D19" i="14"/>
  <c r="C19" i="14"/>
  <c r="FH18" i="14"/>
  <c r="E18" i="14"/>
  <c r="D18" i="14"/>
  <c r="C18" i="14"/>
  <c r="FH17" i="14"/>
  <c r="E17" i="14"/>
  <c r="D17" i="14"/>
  <c r="C17" i="14"/>
  <c r="FH16" i="14"/>
  <c r="E16" i="14"/>
  <c r="D16" i="14"/>
  <c r="C16" i="14"/>
  <c r="FH15" i="14"/>
  <c r="E15" i="14"/>
  <c r="D15" i="14"/>
  <c r="C15" i="14"/>
  <c r="FH14" i="14"/>
  <c r="E14" i="14"/>
  <c r="D14" i="14"/>
  <c r="C14" i="14"/>
  <c r="FH13" i="14"/>
  <c r="E13" i="14"/>
  <c r="D13" i="14"/>
  <c r="C13" i="14"/>
  <c r="FH12" i="14"/>
  <c r="FK12" i="14" s="1"/>
  <c r="E12" i="14"/>
  <c r="D12" i="14"/>
  <c r="C12" i="14"/>
  <c r="FH11" i="14"/>
  <c r="E11" i="14"/>
  <c r="D11" i="14"/>
  <c r="C11" i="14"/>
  <c r="FH10" i="14"/>
  <c r="E10" i="14"/>
  <c r="D10" i="14"/>
  <c r="C10" i="14"/>
  <c r="FH9" i="14"/>
  <c r="FK9" i="14" s="1"/>
  <c r="E9" i="14"/>
  <c r="D9" i="14"/>
  <c r="C9" i="14"/>
  <c r="FH8" i="14"/>
  <c r="E8" i="14"/>
  <c r="D8" i="14"/>
  <c r="C8" i="14"/>
  <c r="FH7" i="14"/>
  <c r="FK7" i="14" s="1"/>
  <c r="E7" i="14"/>
  <c r="D7" i="14"/>
  <c r="C7" i="14"/>
  <c r="AI3" i="14"/>
  <c r="BE3" i="14" s="1"/>
  <c r="CW3" i="14" s="1"/>
  <c r="DS3" i="14" s="1"/>
  <c r="EO3" i="14" s="1"/>
  <c r="M30" i="14" s="1"/>
  <c r="AI30" i="14" s="1"/>
  <c r="BE30" i="14" s="1"/>
  <c r="CA30" i="14" s="1"/>
  <c r="CW30" i="14" s="1"/>
  <c r="DS30" i="14" s="1"/>
  <c r="EO30" i="14" s="1"/>
  <c r="M57" i="14" s="1"/>
  <c r="AI57" i="14" s="1"/>
  <c r="BE57" i="14" s="1"/>
  <c r="CA57" i="14" s="1"/>
  <c r="CW57" i="14" s="1"/>
  <c r="DS57" i="14" s="1"/>
  <c r="EO57" i="14" s="1"/>
  <c r="M84" i="14" s="1"/>
  <c r="AI84" i="14" s="1"/>
  <c r="BE84" i="14" s="1"/>
  <c r="CA84" i="14" s="1"/>
  <c r="CW84" i="14" s="1"/>
  <c r="DS84" i="14" s="1"/>
  <c r="EO84" i="14" s="1"/>
  <c r="AF3" i="14"/>
  <c r="BC3" i="14" s="1"/>
  <c r="CU3" i="14" s="1"/>
  <c r="DQ3" i="14" s="1"/>
  <c r="EM3" i="14" s="1"/>
  <c r="J30" i="14" s="1"/>
  <c r="AF30" i="14" s="1"/>
  <c r="BC30" i="14" s="1"/>
  <c r="BX30" i="14" s="1"/>
  <c r="CU30" i="14" s="1"/>
  <c r="DQ30" i="14" s="1"/>
  <c r="EM30" i="14" s="1"/>
  <c r="J57" i="14" s="1"/>
  <c r="AF57" i="14" s="1"/>
  <c r="BC57" i="14" s="1"/>
  <c r="BX57" i="14" s="1"/>
  <c r="CU57" i="14" s="1"/>
  <c r="DQ57" i="14" s="1"/>
  <c r="EM57" i="14" s="1"/>
  <c r="J84" i="14" s="1"/>
  <c r="AF84" i="14" s="1"/>
  <c r="BC84" i="14" s="1"/>
  <c r="BX84" i="14" s="1"/>
  <c r="CU84" i="14" s="1"/>
  <c r="DQ84" i="14" s="1"/>
  <c r="EM84" i="14" s="1"/>
  <c r="EO1" i="14"/>
  <c r="CA1" i="14"/>
  <c r="M136" i="13"/>
  <c r="FH131" i="13"/>
  <c r="FH130" i="13"/>
  <c r="E130" i="13"/>
  <c r="D130" i="13"/>
  <c r="C130" i="13"/>
  <c r="FH129" i="13"/>
  <c r="E129" i="13"/>
  <c r="D129" i="13"/>
  <c r="C129" i="13"/>
  <c r="FH128" i="13"/>
  <c r="E128" i="13"/>
  <c r="D128" i="13"/>
  <c r="C128" i="13"/>
  <c r="FH127" i="13"/>
  <c r="E127" i="13"/>
  <c r="D127" i="13"/>
  <c r="C127" i="13"/>
  <c r="FH126" i="13"/>
  <c r="E126" i="13"/>
  <c r="D126" i="13"/>
  <c r="C126" i="13"/>
  <c r="FH125" i="13"/>
  <c r="E125" i="13"/>
  <c r="D125" i="13"/>
  <c r="C125" i="13"/>
  <c r="FH124" i="13"/>
  <c r="E124" i="13"/>
  <c r="D124" i="13"/>
  <c r="C124" i="13"/>
  <c r="FH123" i="13"/>
  <c r="E123" i="13"/>
  <c r="D123" i="13"/>
  <c r="C123" i="13"/>
  <c r="FH122" i="13"/>
  <c r="E122" i="13"/>
  <c r="D122" i="13"/>
  <c r="C122" i="13"/>
  <c r="FH121" i="13"/>
  <c r="E121" i="13"/>
  <c r="D121" i="13"/>
  <c r="C121" i="13"/>
  <c r="FH120" i="13"/>
  <c r="FK120" i="13" s="1"/>
  <c r="E120" i="13"/>
  <c r="D120" i="13"/>
  <c r="C120" i="13"/>
  <c r="FH119" i="13"/>
  <c r="E119" i="13"/>
  <c r="D119" i="13"/>
  <c r="C119" i="13"/>
  <c r="FH118" i="13"/>
  <c r="E118" i="13"/>
  <c r="D118" i="13"/>
  <c r="C118" i="13"/>
  <c r="FH117" i="13"/>
  <c r="FK117" i="13" s="1"/>
  <c r="E117" i="13"/>
  <c r="D117" i="13"/>
  <c r="C117" i="13"/>
  <c r="FH116" i="13"/>
  <c r="E116" i="13"/>
  <c r="D116" i="13"/>
  <c r="C116" i="13"/>
  <c r="FH115" i="13"/>
  <c r="FK115" i="13" s="1"/>
  <c r="E115" i="13"/>
  <c r="D115" i="13"/>
  <c r="C115" i="13"/>
  <c r="FH104" i="13"/>
  <c r="FH103" i="13"/>
  <c r="E103" i="13"/>
  <c r="D103" i="13"/>
  <c r="C103" i="13"/>
  <c r="FH102" i="13"/>
  <c r="E102" i="13"/>
  <c r="D102" i="13"/>
  <c r="C102" i="13"/>
  <c r="FH101" i="13"/>
  <c r="E101" i="13"/>
  <c r="D101" i="13"/>
  <c r="C101" i="13"/>
  <c r="FH100" i="13"/>
  <c r="E100" i="13"/>
  <c r="D100" i="13"/>
  <c r="C100" i="13"/>
  <c r="FH99" i="13"/>
  <c r="E99" i="13"/>
  <c r="D99" i="13"/>
  <c r="C99" i="13"/>
  <c r="FH98" i="13"/>
  <c r="E98" i="13"/>
  <c r="D98" i="13"/>
  <c r="C98" i="13"/>
  <c r="FH97" i="13"/>
  <c r="E97" i="13"/>
  <c r="D97" i="13"/>
  <c r="C97" i="13"/>
  <c r="FH96" i="13"/>
  <c r="E96" i="13"/>
  <c r="D96" i="13"/>
  <c r="C96" i="13"/>
  <c r="FH95" i="13"/>
  <c r="E95" i="13"/>
  <c r="D95" i="13"/>
  <c r="C95" i="13"/>
  <c r="FH94" i="13"/>
  <c r="E94" i="13"/>
  <c r="D94" i="13"/>
  <c r="C94" i="13"/>
  <c r="FH93" i="13"/>
  <c r="FK93" i="13" s="1"/>
  <c r="E93" i="13"/>
  <c r="D93" i="13"/>
  <c r="C93" i="13"/>
  <c r="FH92" i="13"/>
  <c r="E92" i="13"/>
  <c r="D92" i="13"/>
  <c r="C92" i="13"/>
  <c r="FH91" i="13"/>
  <c r="E91" i="13"/>
  <c r="D91" i="13"/>
  <c r="C91" i="13"/>
  <c r="FH90" i="13"/>
  <c r="FK90" i="13" s="1"/>
  <c r="E90" i="13"/>
  <c r="D90" i="13"/>
  <c r="C90" i="13"/>
  <c r="FH89" i="13"/>
  <c r="E89" i="13"/>
  <c r="D89" i="13"/>
  <c r="C89" i="13"/>
  <c r="FH88" i="13"/>
  <c r="FK88" i="13" s="1"/>
  <c r="E88" i="13"/>
  <c r="D88" i="13"/>
  <c r="C88" i="13"/>
  <c r="FH77" i="13"/>
  <c r="FH76" i="13"/>
  <c r="E76" i="13"/>
  <c r="D76" i="13"/>
  <c r="C76" i="13"/>
  <c r="FH75" i="13"/>
  <c r="E75" i="13"/>
  <c r="D75" i="13"/>
  <c r="C75" i="13"/>
  <c r="FH74" i="13"/>
  <c r="E74" i="13"/>
  <c r="D74" i="13"/>
  <c r="C74" i="13"/>
  <c r="FH73" i="13"/>
  <c r="E73" i="13"/>
  <c r="D73" i="13"/>
  <c r="C73" i="13"/>
  <c r="FH72" i="13"/>
  <c r="E72" i="13"/>
  <c r="D72" i="13"/>
  <c r="C72" i="13"/>
  <c r="FH71" i="13"/>
  <c r="E71" i="13"/>
  <c r="D71" i="13"/>
  <c r="C71" i="13"/>
  <c r="FH70" i="13"/>
  <c r="E70" i="13"/>
  <c r="D70" i="13"/>
  <c r="C70" i="13"/>
  <c r="FH69" i="13"/>
  <c r="E69" i="13"/>
  <c r="D69" i="13"/>
  <c r="C69" i="13"/>
  <c r="FH68" i="13"/>
  <c r="E68" i="13"/>
  <c r="D68" i="13"/>
  <c r="C68" i="13"/>
  <c r="FH67" i="13"/>
  <c r="E67" i="13"/>
  <c r="D67" i="13"/>
  <c r="C67" i="13"/>
  <c r="FH66" i="13"/>
  <c r="FK66" i="13" s="1"/>
  <c r="E66" i="13"/>
  <c r="D66" i="13"/>
  <c r="C66" i="13"/>
  <c r="FH65" i="13"/>
  <c r="E65" i="13"/>
  <c r="D65" i="13"/>
  <c r="C65" i="13"/>
  <c r="FH64" i="13"/>
  <c r="E64" i="13"/>
  <c r="D64" i="13"/>
  <c r="C64" i="13"/>
  <c r="FH63" i="13"/>
  <c r="FK63" i="13" s="1"/>
  <c r="E63" i="13"/>
  <c r="D63" i="13"/>
  <c r="C63" i="13"/>
  <c r="FH62" i="13"/>
  <c r="E62" i="13"/>
  <c r="D62" i="13"/>
  <c r="C62" i="13"/>
  <c r="FH61" i="13"/>
  <c r="FK61" i="13" s="1"/>
  <c r="E61" i="13"/>
  <c r="D61" i="13"/>
  <c r="C61" i="13"/>
  <c r="FH50" i="13"/>
  <c r="FH49" i="13"/>
  <c r="E49" i="13"/>
  <c r="D49" i="13"/>
  <c r="C49" i="13"/>
  <c r="FH48" i="13"/>
  <c r="E48" i="13"/>
  <c r="D48" i="13"/>
  <c r="C48" i="13"/>
  <c r="FH47" i="13"/>
  <c r="E47" i="13"/>
  <c r="D47" i="13"/>
  <c r="C47" i="13"/>
  <c r="FH46" i="13"/>
  <c r="E46" i="13"/>
  <c r="D46" i="13"/>
  <c r="C46" i="13"/>
  <c r="FH45" i="13"/>
  <c r="E45" i="13"/>
  <c r="D45" i="13"/>
  <c r="C45" i="13"/>
  <c r="FH44" i="13"/>
  <c r="E44" i="13"/>
  <c r="D44" i="13"/>
  <c r="C44" i="13"/>
  <c r="FH43" i="13"/>
  <c r="E43" i="13"/>
  <c r="D43" i="13"/>
  <c r="C43" i="13"/>
  <c r="FH42" i="13"/>
  <c r="E42" i="13"/>
  <c r="D42" i="13"/>
  <c r="C42" i="13"/>
  <c r="FH41" i="13"/>
  <c r="E41" i="13"/>
  <c r="D41" i="13"/>
  <c r="C41" i="13"/>
  <c r="FH40" i="13"/>
  <c r="E40" i="13"/>
  <c r="D40" i="13"/>
  <c r="C40" i="13"/>
  <c r="FH39" i="13"/>
  <c r="FK39" i="13" s="1"/>
  <c r="E39" i="13"/>
  <c r="D39" i="13"/>
  <c r="C39" i="13"/>
  <c r="FH38" i="13"/>
  <c r="E38" i="13"/>
  <c r="D38" i="13"/>
  <c r="C38" i="13"/>
  <c r="FH37" i="13"/>
  <c r="E37" i="13"/>
  <c r="D37" i="13"/>
  <c r="C37" i="13"/>
  <c r="FH36" i="13"/>
  <c r="FK36" i="13" s="1"/>
  <c r="E36" i="13"/>
  <c r="D36" i="13"/>
  <c r="C36" i="13"/>
  <c r="FH35" i="13"/>
  <c r="E35" i="13"/>
  <c r="D35" i="13"/>
  <c r="C35" i="13"/>
  <c r="FH34" i="13"/>
  <c r="FK34" i="13" s="1"/>
  <c r="E34" i="13"/>
  <c r="D34" i="13"/>
  <c r="C34" i="13"/>
  <c r="M28" i="13"/>
  <c r="V136" i="13" s="1"/>
  <c r="FH23" i="13"/>
  <c r="FH22" i="13"/>
  <c r="E22" i="13"/>
  <c r="E153" i="13" s="1"/>
  <c r="D22" i="13"/>
  <c r="C22" i="13"/>
  <c r="C153" i="13" s="1"/>
  <c r="Z20" i="3" s="1"/>
  <c r="FH21" i="13"/>
  <c r="E21" i="13"/>
  <c r="D21" i="13"/>
  <c r="C21" i="13"/>
  <c r="FH20" i="13"/>
  <c r="E20" i="13"/>
  <c r="E151" i="13" s="1"/>
  <c r="D20" i="13"/>
  <c r="C20" i="13"/>
  <c r="C151" i="13" s="1"/>
  <c r="Z18" i="3" s="1"/>
  <c r="FH19" i="13"/>
  <c r="E19" i="13"/>
  <c r="D19" i="13"/>
  <c r="C19" i="13"/>
  <c r="FH18" i="13"/>
  <c r="E18" i="13"/>
  <c r="E149" i="13" s="1"/>
  <c r="D18" i="13"/>
  <c r="C18" i="13"/>
  <c r="C149" i="13" s="1"/>
  <c r="Z16" i="3" s="1"/>
  <c r="FH17" i="13"/>
  <c r="E17" i="13"/>
  <c r="D17" i="13"/>
  <c r="C17" i="13"/>
  <c r="FH16" i="13"/>
  <c r="E16" i="13"/>
  <c r="D16" i="13"/>
  <c r="C16" i="13"/>
  <c r="FH15" i="13"/>
  <c r="E15" i="13"/>
  <c r="D15" i="13"/>
  <c r="C15" i="13"/>
  <c r="FH14" i="13"/>
  <c r="E14" i="13"/>
  <c r="D14" i="13"/>
  <c r="C14" i="13"/>
  <c r="FH13" i="13"/>
  <c r="E13" i="13"/>
  <c r="D13" i="13"/>
  <c r="C13" i="13"/>
  <c r="FH12" i="13"/>
  <c r="FK12" i="13" s="1"/>
  <c r="E12" i="13"/>
  <c r="D12" i="13"/>
  <c r="C12" i="13"/>
  <c r="FH11" i="13"/>
  <c r="E11" i="13"/>
  <c r="D11" i="13"/>
  <c r="C11" i="13"/>
  <c r="FH10" i="13"/>
  <c r="E10" i="13"/>
  <c r="D10" i="13"/>
  <c r="C10" i="13"/>
  <c r="FH9" i="13"/>
  <c r="FK9" i="13" s="1"/>
  <c r="E9" i="13"/>
  <c r="D9" i="13"/>
  <c r="C9" i="13"/>
  <c r="FH8" i="13"/>
  <c r="E8" i="13"/>
  <c r="E139" i="13" s="1"/>
  <c r="D8" i="13"/>
  <c r="C8" i="13"/>
  <c r="C139" i="13" s="1"/>
  <c r="Z6" i="3" s="1"/>
  <c r="FH7" i="13"/>
  <c r="FK7" i="13" s="1"/>
  <c r="E7" i="13"/>
  <c r="D7" i="13"/>
  <c r="C7" i="13"/>
  <c r="BE3" i="13"/>
  <c r="CA3" i="13" s="1"/>
  <c r="CW3" i="13" s="1"/>
  <c r="DS3" i="13" s="1"/>
  <c r="EO3" i="13" s="1"/>
  <c r="M30" i="13" s="1"/>
  <c r="AI30" i="13" s="1"/>
  <c r="BE30" i="13" s="1"/>
  <c r="CA30" i="13" s="1"/>
  <c r="CW30" i="13" s="1"/>
  <c r="DS30" i="13" s="1"/>
  <c r="EO30" i="13" s="1"/>
  <c r="M57" i="13" s="1"/>
  <c r="AI57" i="13" s="1"/>
  <c r="BE57" i="13" s="1"/>
  <c r="CA57" i="13" s="1"/>
  <c r="CW57" i="13" s="1"/>
  <c r="DS57" i="13" s="1"/>
  <c r="EO57" i="13" s="1"/>
  <c r="M84" i="13" s="1"/>
  <c r="AI84" i="13" s="1"/>
  <c r="BE84" i="13" s="1"/>
  <c r="CA84" i="13" s="1"/>
  <c r="CW84" i="13" s="1"/>
  <c r="DS84" i="13" s="1"/>
  <c r="EO84" i="13" s="1"/>
  <c r="BC3" i="13"/>
  <c r="BX3" i="13" s="1"/>
  <c r="CU3" i="13" s="1"/>
  <c r="DQ3" i="13" s="1"/>
  <c r="EM3" i="13" s="1"/>
  <c r="J30" i="13" s="1"/>
  <c r="AF30" i="13" s="1"/>
  <c r="BC30" i="13" s="1"/>
  <c r="BX30" i="13" s="1"/>
  <c r="CU30" i="13" s="1"/>
  <c r="DQ30" i="13" s="1"/>
  <c r="EM30" i="13" s="1"/>
  <c r="J57" i="13" s="1"/>
  <c r="AF57" i="13" s="1"/>
  <c r="BC57" i="13" s="1"/>
  <c r="BX57" i="13" s="1"/>
  <c r="CU57" i="13" s="1"/>
  <c r="DQ57" i="13" s="1"/>
  <c r="EM57" i="13" s="1"/>
  <c r="J84" i="13" s="1"/>
  <c r="AF84" i="13" s="1"/>
  <c r="BC84" i="13" s="1"/>
  <c r="BX84" i="13" s="1"/>
  <c r="CU84" i="13" s="1"/>
  <c r="DQ84" i="13" s="1"/>
  <c r="EM84" i="13" s="1"/>
  <c r="EO1" i="13"/>
  <c r="CA1" i="13"/>
  <c r="M136" i="12"/>
  <c r="FH131" i="12"/>
  <c r="FH130" i="12"/>
  <c r="E130" i="12"/>
  <c r="D130" i="12"/>
  <c r="C130" i="12"/>
  <c r="FH129" i="12"/>
  <c r="E129" i="12"/>
  <c r="D129" i="12"/>
  <c r="C129" i="12"/>
  <c r="FH128" i="12"/>
  <c r="E128" i="12"/>
  <c r="D128" i="12"/>
  <c r="C128" i="12"/>
  <c r="FH127" i="12"/>
  <c r="E127" i="12"/>
  <c r="D127" i="12"/>
  <c r="C127" i="12"/>
  <c r="FH126" i="12"/>
  <c r="E126" i="12"/>
  <c r="D126" i="12"/>
  <c r="C126" i="12"/>
  <c r="FH125" i="12"/>
  <c r="E125" i="12"/>
  <c r="D125" i="12"/>
  <c r="C125" i="12"/>
  <c r="FH124" i="12"/>
  <c r="E124" i="12"/>
  <c r="D124" i="12"/>
  <c r="C124" i="12"/>
  <c r="FH123" i="12"/>
  <c r="E123" i="12"/>
  <c r="D123" i="12"/>
  <c r="C123" i="12"/>
  <c r="FH122" i="12"/>
  <c r="E122" i="12"/>
  <c r="D122" i="12"/>
  <c r="C122" i="12"/>
  <c r="FH121" i="12"/>
  <c r="E121" i="12"/>
  <c r="D121" i="12"/>
  <c r="C121" i="12"/>
  <c r="FH120" i="12"/>
  <c r="FK120" i="12" s="1"/>
  <c r="E120" i="12"/>
  <c r="D120" i="12"/>
  <c r="C120" i="12"/>
  <c r="FH119" i="12"/>
  <c r="E119" i="12"/>
  <c r="D119" i="12"/>
  <c r="C119" i="12"/>
  <c r="FH118" i="12"/>
  <c r="E118" i="12"/>
  <c r="D118" i="12"/>
  <c r="C118" i="12"/>
  <c r="FH117" i="12"/>
  <c r="FK117" i="12" s="1"/>
  <c r="E117" i="12"/>
  <c r="D117" i="12"/>
  <c r="C117" i="12"/>
  <c r="FH116" i="12"/>
  <c r="E116" i="12"/>
  <c r="D116" i="12"/>
  <c r="C116" i="12"/>
  <c r="FH115" i="12"/>
  <c r="FK115" i="12" s="1"/>
  <c r="E115" i="12"/>
  <c r="D115" i="12"/>
  <c r="C115" i="12"/>
  <c r="FH104" i="12"/>
  <c r="FH103" i="12"/>
  <c r="E103" i="12"/>
  <c r="D103" i="12"/>
  <c r="C103" i="12"/>
  <c r="FH102" i="12"/>
  <c r="E102" i="12"/>
  <c r="D102" i="12"/>
  <c r="C102" i="12"/>
  <c r="FH101" i="12"/>
  <c r="E101" i="12"/>
  <c r="D101" i="12"/>
  <c r="C101" i="12"/>
  <c r="FH100" i="12"/>
  <c r="E100" i="12"/>
  <c r="D100" i="12"/>
  <c r="C100" i="12"/>
  <c r="FH99" i="12"/>
  <c r="E99" i="12"/>
  <c r="D99" i="12"/>
  <c r="C99" i="12"/>
  <c r="FH98" i="12"/>
  <c r="E98" i="12"/>
  <c r="D98" i="12"/>
  <c r="C98" i="12"/>
  <c r="FH97" i="12"/>
  <c r="E97" i="12"/>
  <c r="D97" i="12"/>
  <c r="C97" i="12"/>
  <c r="FH96" i="12"/>
  <c r="E96" i="12"/>
  <c r="D96" i="12"/>
  <c r="C96" i="12"/>
  <c r="FH95" i="12"/>
  <c r="E95" i="12"/>
  <c r="D95" i="12"/>
  <c r="C95" i="12"/>
  <c r="FH94" i="12"/>
  <c r="E94" i="12"/>
  <c r="D94" i="12"/>
  <c r="C94" i="12"/>
  <c r="FH93" i="12"/>
  <c r="FK93" i="12" s="1"/>
  <c r="E93" i="12"/>
  <c r="D93" i="12"/>
  <c r="C93" i="12"/>
  <c r="FH92" i="12"/>
  <c r="E92" i="12"/>
  <c r="D92" i="12"/>
  <c r="C92" i="12"/>
  <c r="FH91" i="12"/>
  <c r="E91" i="12"/>
  <c r="D91" i="12"/>
  <c r="C91" i="12"/>
  <c r="FH90" i="12"/>
  <c r="FK90" i="12" s="1"/>
  <c r="E90" i="12"/>
  <c r="D90" i="12"/>
  <c r="C90" i="12"/>
  <c r="FH89" i="12"/>
  <c r="E89" i="12"/>
  <c r="D89" i="12"/>
  <c r="C89" i="12"/>
  <c r="FH88" i="12"/>
  <c r="FK88" i="12" s="1"/>
  <c r="E88" i="12"/>
  <c r="D88" i="12"/>
  <c r="C88" i="12"/>
  <c r="FH77" i="12"/>
  <c r="FH76" i="12"/>
  <c r="E76" i="12"/>
  <c r="D76" i="12"/>
  <c r="C76" i="12"/>
  <c r="FH75" i="12"/>
  <c r="E75" i="12"/>
  <c r="D75" i="12"/>
  <c r="C75" i="12"/>
  <c r="FH74" i="12"/>
  <c r="E74" i="12"/>
  <c r="D74" i="12"/>
  <c r="C74" i="12"/>
  <c r="FH73" i="12"/>
  <c r="E73" i="12"/>
  <c r="D73" i="12"/>
  <c r="C73" i="12"/>
  <c r="FH72" i="12"/>
  <c r="E72" i="12"/>
  <c r="D72" i="12"/>
  <c r="C72" i="12"/>
  <c r="FH71" i="12"/>
  <c r="E71" i="12"/>
  <c r="D71" i="12"/>
  <c r="C71" i="12"/>
  <c r="FH70" i="12"/>
  <c r="E70" i="12"/>
  <c r="D70" i="12"/>
  <c r="C70" i="12"/>
  <c r="FH69" i="12"/>
  <c r="E69" i="12"/>
  <c r="D69" i="12"/>
  <c r="C69" i="12"/>
  <c r="FH68" i="12"/>
  <c r="E68" i="12"/>
  <c r="D68" i="12"/>
  <c r="C68" i="12"/>
  <c r="FH67" i="12"/>
  <c r="E67" i="12"/>
  <c r="D67" i="12"/>
  <c r="C67" i="12"/>
  <c r="FH66" i="12"/>
  <c r="FK66" i="12" s="1"/>
  <c r="E66" i="12"/>
  <c r="D66" i="12"/>
  <c r="C66" i="12"/>
  <c r="FH65" i="12"/>
  <c r="E65" i="12"/>
  <c r="D65" i="12"/>
  <c r="C65" i="12"/>
  <c r="FH64" i="12"/>
  <c r="E64" i="12"/>
  <c r="D64" i="12"/>
  <c r="C64" i="12"/>
  <c r="FH63" i="12"/>
  <c r="FK63" i="12" s="1"/>
  <c r="E63" i="12"/>
  <c r="D63" i="12"/>
  <c r="C63" i="12"/>
  <c r="FH62" i="12"/>
  <c r="E62" i="12"/>
  <c r="D62" i="12"/>
  <c r="C62" i="12"/>
  <c r="FH61" i="12"/>
  <c r="FK61" i="12" s="1"/>
  <c r="E61" i="12"/>
  <c r="D61" i="12"/>
  <c r="C61" i="12"/>
  <c r="FH50" i="12"/>
  <c r="FH49" i="12"/>
  <c r="E49" i="12"/>
  <c r="D49" i="12"/>
  <c r="C49" i="12"/>
  <c r="FH48" i="12"/>
  <c r="E48" i="12"/>
  <c r="D48" i="12"/>
  <c r="C48" i="12"/>
  <c r="FH47" i="12"/>
  <c r="E47" i="12"/>
  <c r="D47" i="12"/>
  <c r="C47" i="12"/>
  <c r="FH46" i="12"/>
  <c r="E46" i="12"/>
  <c r="D46" i="12"/>
  <c r="C46" i="12"/>
  <c r="FH45" i="12"/>
  <c r="E45" i="12"/>
  <c r="D45" i="12"/>
  <c r="C45" i="12"/>
  <c r="FH44" i="12"/>
  <c r="E44" i="12"/>
  <c r="D44" i="12"/>
  <c r="C44" i="12"/>
  <c r="FH43" i="12"/>
  <c r="E43" i="12"/>
  <c r="D43" i="12"/>
  <c r="C43" i="12"/>
  <c r="FH42" i="12"/>
  <c r="E42" i="12"/>
  <c r="D42" i="12"/>
  <c r="C42" i="12"/>
  <c r="FH41" i="12"/>
  <c r="E41" i="12"/>
  <c r="D41" i="12"/>
  <c r="C41" i="12"/>
  <c r="FH40" i="12"/>
  <c r="E40" i="12"/>
  <c r="D40" i="12"/>
  <c r="C40" i="12"/>
  <c r="FH39" i="12"/>
  <c r="FK39" i="12" s="1"/>
  <c r="E39" i="12"/>
  <c r="D39" i="12"/>
  <c r="C39" i="12"/>
  <c r="FH38" i="12"/>
  <c r="E38" i="12"/>
  <c r="D38" i="12"/>
  <c r="C38" i="12"/>
  <c r="FH37" i="12"/>
  <c r="E37" i="12"/>
  <c r="D37" i="12"/>
  <c r="C37" i="12"/>
  <c r="FH36" i="12"/>
  <c r="FK36" i="12" s="1"/>
  <c r="E36" i="12"/>
  <c r="D36" i="12"/>
  <c r="C36" i="12"/>
  <c r="FH35" i="12"/>
  <c r="E35" i="12"/>
  <c r="D35" i="12"/>
  <c r="C35" i="12"/>
  <c r="FH34" i="12"/>
  <c r="FK34" i="12" s="1"/>
  <c r="E34" i="12"/>
  <c r="D34" i="12"/>
  <c r="C34" i="12"/>
  <c r="M28" i="12"/>
  <c r="V136" i="12" s="1"/>
  <c r="FH23" i="12"/>
  <c r="FH22" i="12"/>
  <c r="E22" i="12"/>
  <c r="D22" i="12"/>
  <c r="C22" i="12"/>
  <c r="FH21" i="12"/>
  <c r="E21" i="12"/>
  <c r="D21" i="12"/>
  <c r="C21" i="12"/>
  <c r="FH20" i="12"/>
  <c r="E20" i="12"/>
  <c r="D20" i="12"/>
  <c r="C20" i="12"/>
  <c r="FH19" i="12"/>
  <c r="E19" i="12"/>
  <c r="D19" i="12"/>
  <c r="C19" i="12"/>
  <c r="FH18" i="12"/>
  <c r="E18" i="12"/>
  <c r="D18" i="12"/>
  <c r="C18" i="12"/>
  <c r="FH17" i="12"/>
  <c r="E17" i="12"/>
  <c r="D17" i="12"/>
  <c r="C17" i="12"/>
  <c r="FH16" i="12"/>
  <c r="E16" i="12"/>
  <c r="D16" i="12"/>
  <c r="C16" i="12"/>
  <c r="FH15" i="12"/>
  <c r="E15" i="12"/>
  <c r="D15" i="12"/>
  <c r="C15" i="12"/>
  <c r="FH14" i="12"/>
  <c r="E14" i="12"/>
  <c r="D14" i="12"/>
  <c r="C14" i="12"/>
  <c r="FH13" i="12"/>
  <c r="E13" i="12"/>
  <c r="D13" i="12"/>
  <c r="C13" i="12"/>
  <c r="FH12" i="12"/>
  <c r="FK12" i="12" s="1"/>
  <c r="E12" i="12"/>
  <c r="D12" i="12"/>
  <c r="C12" i="12"/>
  <c r="FH11" i="12"/>
  <c r="E11" i="12"/>
  <c r="D11" i="12"/>
  <c r="C11" i="12"/>
  <c r="FH10" i="12"/>
  <c r="E10" i="12"/>
  <c r="D10" i="12"/>
  <c r="C10" i="12"/>
  <c r="FH9" i="12"/>
  <c r="FK9" i="12" s="1"/>
  <c r="E9" i="12"/>
  <c r="D9" i="12"/>
  <c r="C9" i="12"/>
  <c r="FH8" i="12"/>
  <c r="E8" i="12"/>
  <c r="D8" i="12"/>
  <c r="C8" i="12"/>
  <c r="FH7" i="12"/>
  <c r="FK7" i="12" s="1"/>
  <c r="E7" i="12"/>
  <c r="D7" i="12"/>
  <c r="C7" i="12"/>
  <c r="AI3" i="12"/>
  <c r="BE3" i="12" s="1"/>
  <c r="CA3" i="12" s="1"/>
  <c r="CW3" i="12" s="1"/>
  <c r="DS3" i="12" s="1"/>
  <c r="EO3" i="12" s="1"/>
  <c r="M30" i="12" s="1"/>
  <c r="AI30" i="12" s="1"/>
  <c r="BE30" i="12" s="1"/>
  <c r="CA30" i="12" s="1"/>
  <c r="CW30" i="12" s="1"/>
  <c r="DS30" i="12" s="1"/>
  <c r="EO30" i="12" s="1"/>
  <c r="M57" i="12" s="1"/>
  <c r="AI57" i="12" s="1"/>
  <c r="BE57" i="12" s="1"/>
  <c r="CA57" i="12" s="1"/>
  <c r="CW57" i="12" s="1"/>
  <c r="DS57" i="12" s="1"/>
  <c r="EO57" i="12" s="1"/>
  <c r="M84" i="12" s="1"/>
  <c r="AI84" i="12" s="1"/>
  <c r="BE84" i="12" s="1"/>
  <c r="CA84" i="12" s="1"/>
  <c r="CW84" i="12" s="1"/>
  <c r="DS84" i="12" s="1"/>
  <c r="EO84" i="12" s="1"/>
  <c r="AF3" i="12"/>
  <c r="BC3" i="12" s="1"/>
  <c r="BX3" i="12" s="1"/>
  <c r="CU3" i="12" s="1"/>
  <c r="DQ3" i="12" s="1"/>
  <c r="EM3" i="12" s="1"/>
  <c r="J30" i="12" s="1"/>
  <c r="AF30" i="12" s="1"/>
  <c r="BC30" i="12" s="1"/>
  <c r="BX30" i="12" s="1"/>
  <c r="CU30" i="12" s="1"/>
  <c r="DQ30" i="12" s="1"/>
  <c r="EM30" i="12" s="1"/>
  <c r="J57" i="12" s="1"/>
  <c r="AF57" i="12" s="1"/>
  <c r="BC57" i="12" s="1"/>
  <c r="BX57" i="12" s="1"/>
  <c r="CU57" i="12" s="1"/>
  <c r="DQ57" i="12" s="1"/>
  <c r="EM57" i="12" s="1"/>
  <c r="J84" i="12" s="1"/>
  <c r="AF84" i="12" s="1"/>
  <c r="BC84" i="12" s="1"/>
  <c r="BX84" i="12" s="1"/>
  <c r="CU84" i="12" s="1"/>
  <c r="DQ84" i="12" s="1"/>
  <c r="EM84" i="12" s="1"/>
  <c r="EO1" i="12"/>
  <c r="CA1" i="12"/>
  <c r="M136" i="11"/>
  <c r="FH131" i="11"/>
  <c r="FH130" i="11"/>
  <c r="E130" i="11"/>
  <c r="D130" i="11"/>
  <c r="C130" i="11"/>
  <c r="FH129" i="11"/>
  <c r="E129" i="11"/>
  <c r="D129" i="11"/>
  <c r="C129" i="11"/>
  <c r="FH128" i="11"/>
  <c r="E128" i="11"/>
  <c r="D128" i="11"/>
  <c r="C128" i="11"/>
  <c r="FH127" i="11"/>
  <c r="E127" i="11"/>
  <c r="D127" i="11"/>
  <c r="C127" i="11"/>
  <c r="FH126" i="11"/>
  <c r="E126" i="11"/>
  <c r="D126" i="11"/>
  <c r="C126" i="11"/>
  <c r="FH125" i="11"/>
  <c r="E125" i="11"/>
  <c r="D125" i="11"/>
  <c r="C125" i="11"/>
  <c r="FH124" i="11"/>
  <c r="E124" i="11"/>
  <c r="D124" i="11"/>
  <c r="C124" i="11"/>
  <c r="FH123" i="11"/>
  <c r="E123" i="11"/>
  <c r="D123" i="11"/>
  <c r="C123" i="11"/>
  <c r="FH122" i="11"/>
  <c r="E122" i="11"/>
  <c r="D122" i="11"/>
  <c r="C122" i="11"/>
  <c r="FH121" i="11"/>
  <c r="E121" i="11"/>
  <c r="D121" i="11"/>
  <c r="C121" i="11"/>
  <c r="FH120" i="11"/>
  <c r="FK120" i="11" s="1"/>
  <c r="E120" i="11"/>
  <c r="D120" i="11"/>
  <c r="C120" i="11"/>
  <c r="FH119" i="11"/>
  <c r="E119" i="11"/>
  <c r="D119" i="11"/>
  <c r="C119" i="11"/>
  <c r="FH118" i="11"/>
  <c r="E118" i="11"/>
  <c r="D118" i="11"/>
  <c r="C118" i="11"/>
  <c r="FH117" i="11"/>
  <c r="FK117" i="11" s="1"/>
  <c r="E117" i="11"/>
  <c r="D117" i="11"/>
  <c r="C117" i="11"/>
  <c r="FH116" i="11"/>
  <c r="E116" i="11"/>
  <c r="D116" i="11"/>
  <c r="C116" i="11"/>
  <c r="FH115" i="11"/>
  <c r="FK115" i="11" s="1"/>
  <c r="E115" i="11"/>
  <c r="D115" i="11"/>
  <c r="C115" i="11"/>
  <c r="AI111" i="11"/>
  <c r="BE111" i="11" s="1"/>
  <c r="CA111" i="11" s="1"/>
  <c r="CW111" i="11" s="1"/>
  <c r="EO111" i="11" s="1"/>
  <c r="AF111" i="11"/>
  <c r="BC111" i="11" s="1"/>
  <c r="BX111" i="11" s="1"/>
  <c r="CU111" i="11" s="1"/>
  <c r="EM111" i="11" s="1"/>
  <c r="FH104" i="11"/>
  <c r="FH103" i="11"/>
  <c r="E103" i="11"/>
  <c r="D103" i="11"/>
  <c r="C103" i="11"/>
  <c r="FH102" i="11"/>
  <c r="E102" i="11"/>
  <c r="D102" i="11"/>
  <c r="C102" i="11"/>
  <c r="FH101" i="11"/>
  <c r="E101" i="11"/>
  <c r="D101" i="11"/>
  <c r="C101" i="11"/>
  <c r="FH100" i="11"/>
  <c r="E100" i="11"/>
  <c r="D100" i="11"/>
  <c r="C100" i="11"/>
  <c r="FH99" i="11"/>
  <c r="E99" i="11"/>
  <c r="D99" i="11"/>
  <c r="C99" i="11"/>
  <c r="FH98" i="11"/>
  <c r="E98" i="11"/>
  <c r="D98" i="11"/>
  <c r="C98" i="11"/>
  <c r="FH97" i="11"/>
  <c r="E97" i="11"/>
  <c r="D97" i="11"/>
  <c r="C97" i="11"/>
  <c r="FH96" i="11"/>
  <c r="E96" i="11"/>
  <c r="D96" i="11"/>
  <c r="C96" i="11"/>
  <c r="FH95" i="11"/>
  <c r="E95" i="11"/>
  <c r="D95" i="11"/>
  <c r="C95" i="11"/>
  <c r="FH94" i="11"/>
  <c r="E94" i="11"/>
  <c r="D94" i="11"/>
  <c r="C94" i="11"/>
  <c r="FH93" i="11"/>
  <c r="FK93" i="11" s="1"/>
  <c r="E93" i="11"/>
  <c r="D93" i="11"/>
  <c r="C93" i="11"/>
  <c r="F93" i="11" s="1"/>
  <c r="AM143" i="11" s="1"/>
  <c r="AO143" i="11" s="1"/>
  <c r="FH92" i="11"/>
  <c r="E92" i="11"/>
  <c r="D92" i="11"/>
  <c r="C92" i="11"/>
  <c r="F92" i="11" s="1"/>
  <c r="AM142" i="11" s="1"/>
  <c r="AO142" i="11" s="1"/>
  <c r="FH91" i="11"/>
  <c r="E91" i="11"/>
  <c r="D91" i="11"/>
  <c r="C91" i="11"/>
  <c r="FH90" i="11"/>
  <c r="FK90" i="11" s="1"/>
  <c r="E90" i="11"/>
  <c r="D90" i="11"/>
  <c r="C90" i="11"/>
  <c r="F90" i="11" s="1"/>
  <c r="AM140" i="11" s="1"/>
  <c r="AO140" i="11" s="1"/>
  <c r="FH89" i="11"/>
  <c r="E89" i="11"/>
  <c r="D89" i="11"/>
  <c r="C89" i="11"/>
  <c r="F89" i="11" s="1"/>
  <c r="AM139" i="11" s="1"/>
  <c r="AO139" i="11" s="1"/>
  <c r="FH88" i="11"/>
  <c r="FK88" i="11" s="1"/>
  <c r="E88" i="11"/>
  <c r="D88" i="11"/>
  <c r="C88" i="11"/>
  <c r="F88" i="11" s="1"/>
  <c r="AM138" i="11" s="1"/>
  <c r="AO138" i="11" s="1"/>
  <c r="FH77" i="11"/>
  <c r="FH76" i="11"/>
  <c r="E76" i="11"/>
  <c r="D76" i="11"/>
  <c r="F76" i="11" s="1"/>
  <c r="AD153" i="11" s="1"/>
  <c r="AF153" i="11" s="1"/>
  <c r="C76" i="11"/>
  <c r="FH75" i="11"/>
  <c r="E75" i="11"/>
  <c r="D75" i="11"/>
  <c r="F75" i="11" s="1"/>
  <c r="AD152" i="11" s="1"/>
  <c r="AF152" i="11" s="1"/>
  <c r="C75" i="11"/>
  <c r="FH74" i="11"/>
  <c r="E74" i="11"/>
  <c r="D74" i="11"/>
  <c r="C74" i="11"/>
  <c r="FH73" i="11"/>
  <c r="E73" i="11"/>
  <c r="D73" i="11"/>
  <c r="C73" i="11"/>
  <c r="FH72" i="11"/>
  <c r="E72" i="11"/>
  <c r="D72" i="11"/>
  <c r="C72" i="11"/>
  <c r="FH71" i="11"/>
  <c r="E71" i="11"/>
  <c r="D71" i="11"/>
  <c r="F71" i="11" s="1"/>
  <c r="AD148" i="11" s="1"/>
  <c r="AF148" i="11" s="1"/>
  <c r="C71" i="11"/>
  <c r="FH70" i="11"/>
  <c r="E70" i="11"/>
  <c r="D70" i="11"/>
  <c r="C70" i="11"/>
  <c r="FH69" i="11"/>
  <c r="E69" i="11"/>
  <c r="D69" i="11"/>
  <c r="C69" i="11"/>
  <c r="FH68" i="11"/>
  <c r="E68" i="11"/>
  <c r="D68" i="11"/>
  <c r="C68" i="11"/>
  <c r="FH67" i="11"/>
  <c r="E67" i="11"/>
  <c r="D67" i="11"/>
  <c r="C67" i="11"/>
  <c r="FH66" i="11"/>
  <c r="FK66" i="11" s="1"/>
  <c r="E66" i="11"/>
  <c r="D66" i="11"/>
  <c r="F66" i="11" s="1"/>
  <c r="AD143" i="11" s="1"/>
  <c r="AF143" i="11" s="1"/>
  <c r="C66" i="11"/>
  <c r="FH65" i="11"/>
  <c r="E65" i="11"/>
  <c r="D65" i="11"/>
  <c r="C65" i="11"/>
  <c r="FH64" i="11"/>
  <c r="E64" i="11"/>
  <c r="D64" i="11"/>
  <c r="F64" i="11" s="1"/>
  <c r="AD141" i="11" s="1"/>
  <c r="AF141" i="11" s="1"/>
  <c r="C64" i="11"/>
  <c r="FH63" i="11"/>
  <c r="FK63" i="11" s="1"/>
  <c r="E63" i="11"/>
  <c r="D63" i="11"/>
  <c r="F63" i="11" s="1"/>
  <c r="AD140" i="11" s="1"/>
  <c r="AF140" i="11" s="1"/>
  <c r="C63" i="11"/>
  <c r="FH62" i="11"/>
  <c r="E62" i="11"/>
  <c r="D62" i="11"/>
  <c r="C62" i="11"/>
  <c r="FH61" i="11"/>
  <c r="FK61" i="11" s="1"/>
  <c r="E61" i="11"/>
  <c r="D61" i="11"/>
  <c r="C61" i="11"/>
  <c r="FH50" i="11"/>
  <c r="FH49" i="11"/>
  <c r="E49" i="11"/>
  <c r="D49" i="11"/>
  <c r="C49" i="11"/>
  <c r="FH48" i="11"/>
  <c r="E48" i="11"/>
  <c r="D48" i="11"/>
  <c r="C48" i="11"/>
  <c r="FH47" i="11"/>
  <c r="E47" i="11"/>
  <c r="D47" i="11"/>
  <c r="C47" i="11"/>
  <c r="FH46" i="11"/>
  <c r="E46" i="11"/>
  <c r="D46" i="11"/>
  <c r="C46" i="11"/>
  <c r="FH45" i="11"/>
  <c r="E45" i="11"/>
  <c r="D45" i="11"/>
  <c r="C45" i="11"/>
  <c r="FH44" i="11"/>
  <c r="E44" i="11"/>
  <c r="D44" i="11"/>
  <c r="C44" i="11"/>
  <c r="FH43" i="11"/>
  <c r="E43" i="11"/>
  <c r="D43" i="11"/>
  <c r="C43" i="11"/>
  <c r="FH42" i="11"/>
  <c r="E42" i="11"/>
  <c r="D42" i="11"/>
  <c r="C42" i="11"/>
  <c r="FH41" i="11"/>
  <c r="E41" i="11"/>
  <c r="D41" i="11"/>
  <c r="C41" i="11"/>
  <c r="FH40" i="11"/>
  <c r="E40" i="11"/>
  <c r="D40" i="11"/>
  <c r="C40" i="11"/>
  <c r="FH39" i="11"/>
  <c r="FK39" i="11" s="1"/>
  <c r="E39" i="11"/>
  <c r="D39" i="11"/>
  <c r="C39" i="11"/>
  <c r="FH38" i="11"/>
  <c r="E38" i="11"/>
  <c r="D38" i="11"/>
  <c r="C38" i="11"/>
  <c r="FH37" i="11"/>
  <c r="E37" i="11"/>
  <c r="D37" i="11"/>
  <c r="C37" i="11"/>
  <c r="FH36" i="11"/>
  <c r="FK36" i="11" s="1"/>
  <c r="E36" i="11"/>
  <c r="D36" i="11"/>
  <c r="C36" i="11"/>
  <c r="FH35" i="11"/>
  <c r="E35" i="11"/>
  <c r="D35" i="11"/>
  <c r="C35" i="11"/>
  <c r="FH34" i="11"/>
  <c r="FK34" i="11" s="1"/>
  <c r="E34" i="11"/>
  <c r="D34" i="11"/>
  <c r="C34" i="11"/>
  <c r="M28" i="11"/>
  <c r="V136" i="11" s="1"/>
  <c r="FH23" i="11"/>
  <c r="FH22" i="11"/>
  <c r="E22" i="11"/>
  <c r="D22" i="11"/>
  <c r="C22" i="11"/>
  <c r="FH21" i="11"/>
  <c r="E21" i="11"/>
  <c r="D21" i="11"/>
  <c r="C21" i="11"/>
  <c r="FH20" i="11"/>
  <c r="E20" i="11"/>
  <c r="D20" i="11"/>
  <c r="C20" i="11"/>
  <c r="FH19" i="11"/>
  <c r="E19" i="11"/>
  <c r="D19" i="11"/>
  <c r="C19" i="11"/>
  <c r="FH18" i="11"/>
  <c r="E18" i="11"/>
  <c r="D18" i="11"/>
  <c r="C18" i="11"/>
  <c r="FH17" i="11"/>
  <c r="E17" i="11"/>
  <c r="D17" i="11"/>
  <c r="C17" i="11"/>
  <c r="FH16" i="11"/>
  <c r="E16" i="11"/>
  <c r="D16" i="11"/>
  <c r="C16" i="11"/>
  <c r="FH15" i="11"/>
  <c r="E15" i="11"/>
  <c r="D15" i="11"/>
  <c r="C15" i="11"/>
  <c r="FH14" i="11"/>
  <c r="E14" i="11"/>
  <c r="D14" i="11"/>
  <c r="C14" i="11"/>
  <c r="FH13" i="11"/>
  <c r="E13" i="11"/>
  <c r="D13" i="11"/>
  <c r="C13" i="11"/>
  <c r="FH12" i="11"/>
  <c r="FK12" i="11" s="1"/>
  <c r="E12" i="11"/>
  <c r="D12" i="11"/>
  <c r="C12" i="11"/>
  <c r="FH11" i="11"/>
  <c r="E11" i="11"/>
  <c r="D11" i="11"/>
  <c r="C11" i="11"/>
  <c r="FH10" i="11"/>
  <c r="E10" i="11"/>
  <c r="D10" i="11"/>
  <c r="C10" i="11"/>
  <c r="E9" i="11"/>
  <c r="D9" i="11"/>
  <c r="C9" i="11"/>
  <c r="FH8" i="11"/>
  <c r="E8" i="11"/>
  <c r="D8" i="11"/>
  <c r="C8" i="11"/>
  <c r="FH7" i="11"/>
  <c r="FK7" i="11" s="1"/>
  <c r="E7" i="11"/>
  <c r="D7" i="11"/>
  <c r="C7" i="11"/>
  <c r="AI3" i="11"/>
  <c r="BE3" i="11" s="1"/>
  <c r="CW3" i="11" s="1"/>
  <c r="DS3" i="11" s="1"/>
  <c r="EO3" i="11" s="1"/>
  <c r="M30" i="11" s="1"/>
  <c r="AI30" i="11" s="1"/>
  <c r="BE30" i="11" s="1"/>
  <c r="CA30" i="11" s="1"/>
  <c r="CW30" i="11" s="1"/>
  <c r="DS30" i="11" s="1"/>
  <c r="EO30" i="11" s="1"/>
  <c r="M57" i="11" s="1"/>
  <c r="AI57" i="11" s="1"/>
  <c r="BE57" i="11" s="1"/>
  <c r="CA57" i="11" s="1"/>
  <c r="CW57" i="11" s="1"/>
  <c r="DS57" i="11" s="1"/>
  <c r="EO57" i="11" s="1"/>
  <c r="M84" i="11" s="1"/>
  <c r="AI84" i="11" s="1"/>
  <c r="BE84" i="11" s="1"/>
  <c r="CA84" i="11" s="1"/>
  <c r="CW84" i="11" s="1"/>
  <c r="DS84" i="11" s="1"/>
  <c r="EO84" i="11" s="1"/>
  <c r="AF3" i="11"/>
  <c r="BC3" i="11" s="1"/>
  <c r="CU3" i="11" s="1"/>
  <c r="DQ3" i="11" s="1"/>
  <c r="EM3" i="11" s="1"/>
  <c r="J30" i="11" s="1"/>
  <c r="AF30" i="11" s="1"/>
  <c r="BC30" i="11" s="1"/>
  <c r="BX30" i="11" s="1"/>
  <c r="CU30" i="11" s="1"/>
  <c r="DQ30" i="11" s="1"/>
  <c r="EM30" i="11" s="1"/>
  <c r="J57" i="11" s="1"/>
  <c r="AF57" i="11" s="1"/>
  <c r="BC57" i="11" s="1"/>
  <c r="BX57" i="11" s="1"/>
  <c r="CU57" i="11" s="1"/>
  <c r="DQ57" i="11" s="1"/>
  <c r="EM57" i="11" s="1"/>
  <c r="J84" i="11" s="1"/>
  <c r="AF84" i="11" s="1"/>
  <c r="BC84" i="11" s="1"/>
  <c r="BX84" i="11" s="1"/>
  <c r="CU84" i="11" s="1"/>
  <c r="DQ84" i="11" s="1"/>
  <c r="EM84" i="11" s="1"/>
  <c r="EO1" i="11"/>
  <c r="CA1" i="11"/>
  <c r="M136" i="10"/>
  <c r="FH131" i="10"/>
  <c r="FH130" i="10"/>
  <c r="E130" i="10"/>
  <c r="D130" i="10"/>
  <c r="C130" i="10"/>
  <c r="FH129" i="10"/>
  <c r="E129" i="10"/>
  <c r="D129" i="10"/>
  <c r="C129" i="10"/>
  <c r="FH128" i="10"/>
  <c r="E128" i="10"/>
  <c r="D128" i="10"/>
  <c r="C128" i="10"/>
  <c r="FH127" i="10"/>
  <c r="E127" i="10"/>
  <c r="D127" i="10"/>
  <c r="C127" i="10"/>
  <c r="FH126" i="10"/>
  <c r="E126" i="10"/>
  <c r="D126" i="10"/>
  <c r="C126" i="10"/>
  <c r="FH125" i="10"/>
  <c r="E125" i="10"/>
  <c r="D125" i="10"/>
  <c r="C125" i="10"/>
  <c r="FH124" i="10"/>
  <c r="E124" i="10"/>
  <c r="D124" i="10"/>
  <c r="C124" i="10"/>
  <c r="FH123" i="10"/>
  <c r="E123" i="10"/>
  <c r="D123" i="10"/>
  <c r="C123" i="10"/>
  <c r="FH122" i="10"/>
  <c r="E122" i="10"/>
  <c r="D122" i="10"/>
  <c r="C122" i="10"/>
  <c r="FH121" i="10"/>
  <c r="E121" i="10"/>
  <c r="D121" i="10"/>
  <c r="C121" i="10"/>
  <c r="FH120" i="10"/>
  <c r="FK120" i="10" s="1"/>
  <c r="E120" i="10"/>
  <c r="D120" i="10"/>
  <c r="C120" i="10"/>
  <c r="FH119" i="10"/>
  <c r="E119" i="10"/>
  <c r="D119" i="10"/>
  <c r="C119" i="10"/>
  <c r="FH118" i="10"/>
  <c r="E118" i="10"/>
  <c r="D118" i="10"/>
  <c r="C118" i="10"/>
  <c r="FH117" i="10"/>
  <c r="FK117" i="10" s="1"/>
  <c r="E117" i="10"/>
  <c r="D117" i="10"/>
  <c r="C117" i="10"/>
  <c r="FH116" i="10"/>
  <c r="E116" i="10"/>
  <c r="D116" i="10"/>
  <c r="C116" i="10"/>
  <c r="FH115" i="10"/>
  <c r="FK115" i="10" s="1"/>
  <c r="E115" i="10"/>
  <c r="D115" i="10"/>
  <c r="C115" i="10"/>
  <c r="FH104" i="10"/>
  <c r="FH103" i="10"/>
  <c r="E103" i="10"/>
  <c r="D103" i="10"/>
  <c r="C103" i="10"/>
  <c r="FH102" i="10"/>
  <c r="E102" i="10"/>
  <c r="D102" i="10"/>
  <c r="C102" i="10"/>
  <c r="FH101" i="10"/>
  <c r="E101" i="10"/>
  <c r="D101" i="10"/>
  <c r="C101" i="10"/>
  <c r="FH100" i="10"/>
  <c r="E100" i="10"/>
  <c r="D100" i="10"/>
  <c r="C100" i="10"/>
  <c r="FH99" i="10"/>
  <c r="E99" i="10"/>
  <c r="D99" i="10"/>
  <c r="C99" i="10"/>
  <c r="FH98" i="10"/>
  <c r="E98" i="10"/>
  <c r="D98" i="10"/>
  <c r="C98" i="10"/>
  <c r="FH97" i="10"/>
  <c r="E97" i="10"/>
  <c r="D97" i="10"/>
  <c r="C97" i="10"/>
  <c r="FH96" i="10"/>
  <c r="E96" i="10"/>
  <c r="D96" i="10"/>
  <c r="C96" i="10"/>
  <c r="FH95" i="10"/>
  <c r="E95" i="10"/>
  <c r="D95" i="10"/>
  <c r="C95" i="10"/>
  <c r="FH94" i="10"/>
  <c r="E94" i="10"/>
  <c r="D94" i="10"/>
  <c r="C94" i="10"/>
  <c r="FH93" i="10"/>
  <c r="FK93" i="10" s="1"/>
  <c r="E93" i="10"/>
  <c r="D93" i="10"/>
  <c r="C93" i="10"/>
  <c r="FH92" i="10"/>
  <c r="E92" i="10"/>
  <c r="D92" i="10"/>
  <c r="C92" i="10"/>
  <c r="FH91" i="10"/>
  <c r="E91" i="10"/>
  <c r="D91" i="10"/>
  <c r="C91" i="10"/>
  <c r="FH90" i="10"/>
  <c r="FK90" i="10" s="1"/>
  <c r="E90" i="10"/>
  <c r="D90" i="10"/>
  <c r="C90" i="10"/>
  <c r="FH89" i="10"/>
  <c r="E89" i="10"/>
  <c r="D89" i="10"/>
  <c r="C89" i="10"/>
  <c r="FH88" i="10"/>
  <c r="FK88" i="10" s="1"/>
  <c r="E88" i="10"/>
  <c r="D88" i="10"/>
  <c r="C88" i="10"/>
  <c r="FH77" i="10"/>
  <c r="FH76" i="10"/>
  <c r="E76" i="10"/>
  <c r="D76" i="10"/>
  <c r="C76" i="10"/>
  <c r="FH75" i="10"/>
  <c r="E75" i="10"/>
  <c r="D75" i="10"/>
  <c r="C75" i="10"/>
  <c r="FH74" i="10"/>
  <c r="E74" i="10"/>
  <c r="D74" i="10"/>
  <c r="C74" i="10"/>
  <c r="FH73" i="10"/>
  <c r="E73" i="10"/>
  <c r="D73" i="10"/>
  <c r="C73" i="10"/>
  <c r="FH72" i="10"/>
  <c r="E72" i="10"/>
  <c r="D72" i="10"/>
  <c r="C72" i="10"/>
  <c r="FH71" i="10"/>
  <c r="E71" i="10"/>
  <c r="D71" i="10"/>
  <c r="C71" i="10"/>
  <c r="FH70" i="10"/>
  <c r="E70" i="10"/>
  <c r="D70" i="10"/>
  <c r="C70" i="10"/>
  <c r="FH69" i="10"/>
  <c r="E69" i="10"/>
  <c r="D69" i="10"/>
  <c r="C69" i="10"/>
  <c r="FH68" i="10"/>
  <c r="E68" i="10"/>
  <c r="D68" i="10"/>
  <c r="C68" i="10"/>
  <c r="FH67" i="10"/>
  <c r="E67" i="10"/>
  <c r="D67" i="10"/>
  <c r="C67" i="10"/>
  <c r="FH66" i="10"/>
  <c r="FK66" i="10" s="1"/>
  <c r="E66" i="10"/>
  <c r="D66" i="10"/>
  <c r="C66" i="10"/>
  <c r="FH65" i="10"/>
  <c r="E65" i="10"/>
  <c r="D65" i="10"/>
  <c r="C65" i="10"/>
  <c r="FH64" i="10"/>
  <c r="E64" i="10"/>
  <c r="D64" i="10"/>
  <c r="C64" i="10"/>
  <c r="FH63" i="10"/>
  <c r="FK63" i="10" s="1"/>
  <c r="E63" i="10"/>
  <c r="D63" i="10"/>
  <c r="C63" i="10"/>
  <c r="FH62" i="10"/>
  <c r="E62" i="10"/>
  <c r="D62" i="10"/>
  <c r="C62" i="10"/>
  <c r="FH61" i="10"/>
  <c r="FK61" i="10" s="1"/>
  <c r="E61" i="10"/>
  <c r="D61" i="10"/>
  <c r="C61" i="10"/>
  <c r="FH50" i="10"/>
  <c r="FH49" i="10"/>
  <c r="E49" i="10"/>
  <c r="D49" i="10"/>
  <c r="C49" i="10"/>
  <c r="FH48" i="10"/>
  <c r="E48" i="10"/>
  <c r="D48" i="10"/>
  <c r="C48" i="10"/>
  <c r="FH47" i="10"/>
  <c r="E47" i="10"/>
  <c r="D47" i="10"/>
  <c r="C47" i="10"/>
  <c r="FH46" i="10"/>
  <c r="E46" i="10"/>
  <c r="D46" i="10"/>
  <c r="C46" i="10"/>
  <c r="FH45" i="10"/>
  <c r="E45" i="10"/>
  <c r="D45" i="10"/>
  <c r="C45" i="10"/>
  <c r="FH44" i="10"/>
  <c r="E44" i="10"/>
  <c r="D44" i="10"/>
  <c r="C44" i="10"/>
  <c r="FH43" i="10"/>
  <c r="E43" i="10"/>
  <c r="D43" i="10"/>
  <c r="C43" i="10"/>
  <c r="FH42" i="10"/>
  <c r="E42" i="10"/>
  <c r="D42" i="10"/>
  <c r="C42" i="10"/>
  <c r="FH41" i="10"/>
  <c r="E41" i="10"/>
  <c r="D41" i="10"/>
  <c r="C41" i="10"/>
  <c r="FH40" i="10"/>
  <c r="E40" i="10"/>
  <c r="D40" i="10"/>
  <c r="C40" i="10"/>
  <c r="FH39" i="10"/>
  <c r="FK39" i="10" s="1"/>
  <c r="E39" i="10"/>
  <c r="D39" i="10"/>
  <c r="C39" i="10"/>
  <c r="FH38" i="10"/>
  <c r="E38" i="10"/>
  <c r="D38" i="10"/>
  <c r="C38" i="10"/>
  <c r="FH37" i="10"/>
  <c r="E37" i="10"/>
  <c r="D37" i="10"/>
  <c r="C37" i="10"/>
  <c r="FH36" i="10"/>
  <c r="FK36" i="10" s="1"/>
  <c r="E36" i="10"/>
  <c r="D36" i="10"/>
  <c r="C36" i="10"/>
  <c r="FH35" i="10"/>
  <c r="E35" i="10"/>
  <c r="D35" i="10"/>
  <c r="C35" i="10"/>
  <c r="FH34" i="10"/>
  <c r="FK34" i="10" s="1"/>
  <c r="E34" i="10"/>
  <c r="D34" i="10"/>
  <c r="C34" i="10"/>
  <c r="M28" i="10"/>
  <c r="V136" i="10" s="1"/>
  <c r="FH23" i="10"/>
  <c r="FH22" i="10"/>
  <c r="E22" i="10"/>
  <c r="D22" i="10"/>
  <c r="C22" i="10"/>
  <c r="FH21" i="10"/>
  <c r="E21" i="10"/>
  <c r="D21" i="10"/>
  <c r="C21" i="10"/>
  <c r="FH20" i="10"/>
  <c r="E20" i="10"/>
  <c r="D20" i="10"/>
  <c r="C20" i="10"/>
  <c r="FH19" i="10"/>
  <c r="E19" i="10"/>
  <c r="D19" i="10"/>
  <c r="C19" i="10"/>
  <c r="FH18" i="10"/>
  <c r="E18" i="10"/>
  <c r="D18" i="10"/>
  <c r="C18" i="10"/>
  <c r="FH17" i="10"/>
  <c r="E17" i="10"/>
  <c r="D17" i="10"/>
  <c r="C17" i="10"/>
  <c r="FH16" i="10"/>
  <c r="E16" i="10"/>
  <c r="D16" i="10"/>
  <c r="C16" i="10"/>
  <c r="FH15" i="10"/>
  <c r="E15" i="10"/>
  <c r="D15" i="10"/>
  <c r="C15" i="10"/>
  <c r="FH14" i="10"/>
  <c r="E14" i="10"/>
  <c r="D14" i="10"/>
  <c r="C14" i="10"/>
  <c r="FH13" i="10"/>
  <c r="E13" i="10"/>
  <c r="D13" i="10"/>
  <c r="C13" i="10"/>
  <c r="FH12" i="10"/>
  <c r="FK12" i="10" s="1"/>
  <c r="E12" i="10"/>
  <c r="D12" i="10"/>
  <c r="C12" i="10"/>
  <c r="FH11" i="10"/>
  <c r="E11" i="10"/>
  <c r="D11" i="10"/>
  <c r="C11" i="10"/>
  <c r="FH10" i="10"/>
  <c r="E10" i="10"/>
  <c r="D10" i="10"/>
  <c r="C10" i="10"/>
  <c r="FH9" i="10"/>
  <c r="FK9" i="10" s="1"/>
  <c r="E9" i="10"/>
  <c r="D9" i="10"/>
  <c r="C9" i="10"/>
  <c r="FH8" i="10"/>
  <c r="E8" i="10"/>
  <c r="D8" i="10"/>
  <c r="C8" i="10"/>
  <c r="FH7" i="10"/>
  <c r="FK7" i="10" s="1"/>
  <c r="E7" i="10"/>
  <c r="D7" i="10"/>
  <c r="C7" i="10"/>
  <c r="AI3" i="10"/>
  <c r="BE3" i="10" s="1"/>
  <c r="CA3" i="10" s="1"/>
  <c r="CW3" i="10" s="1"/>
  <c r="DS3" i="10" s="1"/>
  <c r="EO3" i="10" s="1"/>
  <c r="M30" i="10" s="1"/>
  <c r="AI30" i="10" s="1"/>
  <c r="BE30" i="10" s="1"/>
  <c r="CA30" i="10" s="1"/>
  <c r="CW30" i="10" s="1"/>
  <c r="DS30" i="10" s="1"/>
  <c r="EO30" i="10" s="1"/>
  <c r="M57" i="10" s="1"/>
  <c r="AI57" i="10" s="1"/>
  <c r="BE57" i="10" s="1"/>
  <c r="CA57" i="10" s="1"/>
  <c r="CW57" i="10" s="1"/>
  <c r="DS57" i="10" s="1"/>
  <c r="EO57" i="10" s="1"/>
  <c r="M84" i="10" s="1"/>
  <c r="AI84" i="10" s="1"/>
  <c r="BE84" i="10" s="1"/>
  <c r="CA84" i="10" s="1"/>
  <c r="CW84" i="10" s="1"/>
  <c r="DS84" i="10" s="1"/>
  <c r="EO84" i="10" s="1"/>
  <c r="AF3" i="10"/>
  <c r="BC3" i="10" s="1"/>
  <c r="BX3" i="10" s="1"/>
  <c r="CU3" i="10" s="1"/>
  <c r="DQ3" i="10" s="1"/>
  <c r="EM3" i="10" s="1"/>
  <c r="J30" i="10" s="1"/>
  <c r="AF30" i="10" s="1"/>
  <c r="BC30" i="10" s="1"/>
  <c r="BX30" i="10" s="1"/>
  <c r="CU30" i="10" s="1"/>
  <c r="DQ30" i="10" s="1"/>
  <c r="EM30" i="10" s="1"/>
  <c r="J57" i="10" s="1"/>
  <c r="AF57" i="10" s="1"/>
  <c r="BC57" i="10" s="1"/>
  <c r="BX57" i="10" s="1"/>
  <c r="CU57" i="10" s="1"/>
  <c r="DQ57" i="10" s="1"/>
  <c r="EM57" i="10" s="1"/>
  <c r="J84" i="10" s="1"/>
  <c r="AF84" i="10" s="1"/>
  <c r="BC84" i="10" s="1"/>
  <c r="BX84" i="10" s="1"/>
  <c r="CU84" i="10" s="1"/>
  <c r="DQ84" i="10" s="1"/>
  <c r="EM84" i="10" s="1"/>
  <c r="EO1" i="10"/>
  <c r="CA1" i="10"/>
  <c r="M136" i="9"/>
  <c r="FH131" i="9"/>
  <c r="FH130" i="9"/>
  <c r="E130" i="9"/>
  <c r="D130" i="9"/>
  <c r="C130" i="9"/>
  <c r="FH129" i="9"/>
  <c r="E129" i="9"/>
  <c r="D129" i="9"/>
  <c r="C129" i="9"/>
  <c r="FH128" i="9"/>
  <c r="E128" i="9"/>
  <c r="D128" i="9"/>
  <c r="C128" i="9"/>
  <c r="FH127" i="9"/>
  <c r="E127" i="9"/>
  <c r="D127" i="9"/>
  <c r="C127" i="9"/>
  <c r="FH126" i="9"/>
  <c r="E126" i="9"/>
  <c r="D126" i="9"/>
  <c r="C126" i="9"/>
  <c r="FH125" i="9"/>
  <c r="E125" i="9"/>
  <c r="D125" i="9"/>
  <c r="C125" i="9"/>
  <c r="FH124" i="9"/>
  <c r="E124" i="9"/>
  <c r="D124" i="9"/>
  <c r="C124" i="9"/>
  <c r="FH123" i="9"/>
  <c r="E123" i="9"/>
  <c r="D123" i="9"/>
  <c r="C123" i="9"/>
  <c r="FH122" i="9"/>
  <c r="E122" i="9"/>
  <c r="D122" i="9"/>
  <c r="C122" i="9"/>
  <c r="FH121" i="9"/>
  <c r="E121" i="9"/>
  <c r="D121" i="9"/>
  <c r="C121" i="9"/>
  <c r="FH120" i="9"/>
  <c r="FK120" i="9" s="1"/>
  <c r="E120" i="9"/>
  <c r="D120" i="9"/>
  <c r="C120" i="9"/>
  <c r="FH119" i="9"/>
  <c r="E119" i="9"/>
  <c r="D119" i="9"/>
  <c r="C119" i="9"/>
  <c r="FH118" i="9"/>
  <c r="E118" i="9"/>
  <c r="D118" i="9"/>
  <c r="C118" i="9"/>
  <c r="FH117" i="9"/>
  <c r="FK117" i="9" s="1"/>
  <c r="E117" i="9"/>
  <c r="D117" i="9"/>
  <c r="C117" i="9"/>
  <c r="FH116" i="9"/>
  <c r="E116" i="9"/>
  <c r="D116" i="9"/>
  <c r="C116" i="9"/>
  <c r="FH115" i="9"/>
  <c r="FK115" i="9" s="1"/>
  <c r="E115" i="9"/>
  <c r="D115" i="9"/>
  <c r="C115" i="9"/>
  <c r="FH104" i="9"/>
  <c r="FH103" i="9"/>
  <c r="E103" i="9"/>
  <c r="D103" i="9"/>
  <c r="C103" i="9"/>
  <c r="FH102" i="9"/>
  <c r="E102" i="9"/>
  <c r="D102" i="9"/>
  <c r="C102" i="9"/>
  <c r="FH101" i="9"/>
  <c r="E101" i="9"/>
  <c r="D101" i="9"/>
  <c r="C101" i="9"/>
  <c r="FH100" i="9"/>
  <c r="E100" i="9"/>
  <c r="D100" i="9"/>
  <c r="C100" i="9"/>
  <c r="FH99" i="9"/>
  <c r="E99" i="9"/>
  <c r="D99" i="9"/>
  <c r="C99" i="9"/>
  <c r="FH98" i="9"/>
  <c r="E98" i="9"/>
  <c r="D98" i="9"/>
  <c r="C98" i="9"/>
  <c r="FH97" i="9"/>
  <c r="E97" i="9"/>
  <c r="D97" i="9"/>
  <c r="C97" i="9"/>
  <c r="FH96" i="9"/>
  <c r="E96" i="9"/>
  <c r="D96" i="9"/>
  <c r="C96" i="9"/>
  <c r="FH95" i="9"/>
  <c r="E95" i="9"/>
  <c r="D95" i="9"/>
  <c r="C95" i="9"/>
  <c r="FH94" i="9"/>
  <c r="E94" i="9"/>
  <c r="D94" i="9"/>
  <c r="C94" i="9"/>
  <c r="FH93" i="9"/>
  <c r="FK93" i="9" s="1"/>
  <c r="E93" i="9"/>
  <c r="D93" i="9"/>
  <c r="C93" i="9"/>
  <c r="FH92" i="9"/>
  <c r="E92" i="9"/>
  <c r="D92" i="9"/>
  <c r="C92" i="9"/>
  <c r="FH91" i="9"/>
  <c r="E91" i="9"/>
  <c r="D91" i="9"/>
  <c r="C91" i="9"/>
  <c r="FH90" i="9"/>
  <c r="FK90" i="9" s="1"/>
  <c r="E90" i="9"/>
  <c r="D90" i="9"/>
  <c r="C90" i="9"/>
  <c r="FH89" i="9"/>
  <c r="E89" i="9"/>
  <c r="D89" i="9"/>
  <c r="C89" i="9"/>
  <c r="FH88" i="9"/>
  <c r="FK88" i="9" s="1"/>
  <c r="E88" i="9"/>
  <c r="D88" i="9"/>
  <c r="C88" i="9"/>
  <c r="FH77" i="9"/>
  <c r="FH76" i="9"/>
  <c r="E76" i="9"/>
  <c r="D76" i="9"/>
  <c r="C76" i="9"/>
  <c r="F76" i="9" s="1"/>
  <c r="AD153" i="9" s="1"/>
  <c r="AF153" i="9" s="1"/>
  <c r="FH75" i="9"/>
  <c r="E75" i="9"/>
  <c r="D75" i="9"/>
  <c r="C75" i="9"/>
  <c r="FH74" i="9"/>
  <c r="E74" i="9"/>
  <c r="D74" i="9"/>
  <c r="C74" i="9"/>
  <c r="FH73" i="9"/>
  <c r="E73" i="9"/>
  <c r="D73" i="9"/>
  <c r="C73" i="9"/>
  <c r="FH72" i="9"/>
  <c r="E72" i="9"/>
  <c r="D72" i="9"/>
  <c r="C72" i="9"/>
  <c r="F72" i="9" s="1"/>
  <c r="AD149" i="9" s="1"/>
  <c r="AF149" i="9" s="1"/>
  <c r="FH71" i="9"/>
  <c r="E71" i="9"/>
  <c r="D71" i="9"/>
  <c r="C71" i="9"/>
  <c r="FH70" i="9"/>
  <c r="E70" i="9"/>
  <c r="D70" i="9"/>
  <c r="C70" i="9"/>
  <c r="FH69" i="9"/>
  <c r="E69" i="9"/>
  <c r="D69" i="9"/>
  <c r="C69" i="9"/>
  <c r="FH68" i="9"/>
  <c r="E68" i="9"/>
  <c r="D68" i="9"/>
  <c r="C68" i="9"/>
  <c r="FH67" i="9"/>
  <c r="E67" i="9"/>
  <c r="D67" i="9"/>
  <c r="C67" i="9"/>
  <c r="FH66" i="9"/>
  <c r="FK66" i="9" s="1"/>
  <c r="E66" i="9"/>
  <c r="D66" i="9"/>
  <c r="C66" i="9"/>
  <c r="FH65" i="9"/>
  <c r="E65" i="9"/>
  <c r="D65" i="9"/>
  <c r="C65" i="9"/>
  <c r="FH64" i="9"/>
  <c r="E64" i="9"/>
  <c r="D64" i="9"/>
  <c r="C64" i="9"/>
  <c r="FH63" i="9"/>
  <c r="FK63" i="9" s="1"/>
  <c r="E63" i="9"/>
  <c r="D63" i="9"/>
  <c r="C63" i="9"/>
  <c r="F63" i="9" s="1"/>
  <c r="AD140" i="9" s="1"/>
  <c r="AF140" i="9" s="1"/>
  <c r="FH62" i="9"/>
  <c r="E62" i="9"/>
  <c r="D62" i="9"/>
  <c r="C62" i="9"/>
  <c r="FH61" i="9"/>
  <c r="FK61" i="9" s="1"/>
  <c r="E61" i="9"/>
  <c r="D61" i="9"/>
  <c r="C61" i="9"/>
  <c r="FH50" i="9"/>
  <c r="FH49" i="9"/>
  <c r="E49" i="9"/>
  <c r="D49" i="9"/>
  <c r="C49" i="9"/>
  <c r="FH48" i="9"/>
  <c r="E48" i="9"/>
  <c r="D48" i="9"/>
  <c r="F48" i="9" s="1"/>
  <c r="U152" i="9" s="1"/>
  <c r="W152" i="9" s="1"/>
  <c r="C48" i="9"/>
  <c r="FH47" i="9"/>
  <c r="E47" i="9"/>
  <c r="D47" i="9"/>
  <c r="C47" i="9"/>
  <c r="FH46" i="9"/>
  <c r="E46" i="9"/>
  <c r="D46" i="9"/>
  <c r="F46" i="9" s="1"/>
  <c r="U150" i="9" s="1"/>
  <c r="W150" i="9" s="1"/>
  <c r="C46" i="9"/>
  <c r="FH45" i="9"/>
  <c r="E45" i="9"/>
  <c r="D45" i="9"/>
  <c r="C45" i="9"/>
  <c r="FH44" i="9"/>
  <c r="E44" i="9"/>
  <c r="D44" i="9"/>
  <c r="C44" i="9"/>
  <c r="FH43" i="9"/>
  <c r="E43" i="9"/>
  <c r="D43" i="9"/>
  <c r="C43" i="9"/>
  <c r="FH42" i="9"/>
  <c r="E42" i="9"/>
  <c r="D42" i="9"/>
  <c r="C42" i="9"/>
  <c r="FH41" i="9"/>
  <c r="E41" i="9"/>
  <c r="D41" i="9"/>
  <c r="C41" i="9"/>
  <c r="FH40" i="9"/>
  <c r="E40" i="9"/>
  <c r="D40" i="9"/>
  <c r="C40" i="9"/>
  <c r="FH39" i="9"/>
  <c r="FK39" i="9" s="1"/>
  <c r="E39" i="9"/>
  <c r="D39" i="9"/>
  <c r="C39" i="9"/>
  <c r="FH38" i="9"/>
  <c r="E38" i="9"/>
  <c r="D38" i="9"/>
  <c r="C38" i="9"/>
  <c r="FH37" i="9"/>
  <c r="E37" i="9"/>
  <c r="D37" i="9"/>
  <c r="C37" i="9"/>
  <c r="FH36" i="9"/>
  <c r="FK36" i="9" s="1"/>
  <c r="E36" i="9"/>
  <c r="D36" i="9"/>
  <c r="C36" i="9"/>
  <c r="FH35" i="9"/>
  <c r="E35" i="9"/>
  <c r="D35" i="9"/>
  <c r="C35" i="9"/>
  <c r="FH34" i="9"/>
  <c r="FK34" i="9" s="1"/>
  <c r="E34" i="9"/>
  <c r="D34" i="9"/>
  <c r="C34" i="9"/>
  <c r="M28" i="9"/>
  <c r="V136" i="9" s="1"/>
  <c r="FH23" i="9"/>
  <c r="FH22" i="9"/>
  <c r="E22" i="9"/>
  <c r="D22" i="9"/>
  <c r="D153" i="9" s="1"/>
  <c r="S20" i="3" s="1"/>
  <c r="C22" i="9"/>
  <c r="FH21" i="9"/>
  <c r="E21" i="9"/>
  <c r="D21" i="9"/>
  <c r="D152" i="9" s="1"/>
  <c r="S19" i="3" s="1"/>
  <c r="C21" i="9"/>
  <c r="FH20" i="9"/>
  <c r="E20" i="9"/>
  <c r="D20" i="9"/>
  <c r="C20" i="9"/>
  <c r="FH19" i="9"/>
  <c r="E19" i="9"/>
  <c r="D19" i="9"/>
  <c r="C19" i="9"/>
  <c r="FH18" i="9"/>
  <c r="E18" i="9"/>
  <c r="D18" i="9"/>
  <c r="C18" i="9"/>
  <c r="FH17" i="9"/>
  <c r="E17" i="9"/>
  <c r="D17" i="9"/>
  <c r="C17" i="9"/>
  <c r="FH16" i="9"/>
  <c r="E16" i="9"/>
  <c r="D16" i="9"/>
  <c r="C16" i="9"/>
  <c r="FH15" i="9"/>
  <c r="E15" i="9"/>
  <c r="D15" i="9"/>
  <c r="C15" i="9"/>
  <c r="FH14" i="9"/>
  <c r="E14" i="9"/>
  <c r="D14" i="9"/>
  <c r="C14" i="9"/>
  <c r="FH13" i="9"/>
  <c r="E13" i="9"/>
  <c r="D13" i="9"/>
  <c r="C13" i="9"/>
  <c r="FH12" i="9"/>
  <c r="FK12" i="9" s="1"/>
  <c r="E12" i="9"/>
  <c r="D12" i="9"/>
  <c r="C12" i="9"/>
  <c r="FH11" i="9"/>
  <c r="E11" i="9"/>
  <c r="D11" i="9"/>
  <c r="C11" i="9"/>
  <c r="FH10" i="9"/>
  <c r="E10" i="9"/>
  <c r="D10" i="9"/>
  <c r="C10" i="9"/>
  <c r="FH9" i="9"/>
  <c r="FK9" i="9" s="1"/>
  <c r="E9" i="9"/>
  <c r="D9" i="9"/>
  <c r="C9" i="9"/>
  <c r="FH8" i="9"/>
  <c r="E8" i="9"/>
  <c r="D8" i="9"/>
  <c r="C8" i="9"/>
  <c r="FH7" i="9"/>
  <c r="FK7" i="9" s="1"/>
  <c r="E7" i="9"/>
  <c r="D7" i="9"/>
  <c r="C7" i="9"/>
  <c r="AI3" i="9"/>
  <c r="BE3" i="9" s="1"/>
  <c r="CA3" i="9" s="1"/>
  <c r="CW3" i="9" s="1"/>
  <c r="DS3" i="9" s="1"/>
  <c r="EO3" i="9" s="1"/>
  <c r="M30" i="9" s="1"/>
  <c r="AI30" i="9" s="1"/>
  <c r="BE30" i="9" s="1"/>
  <c r="CA30" i="9" s="1"/>
  <c r="CW30" i="9" s="1"/>
  <c r="DS30" i="9" s="1"/>
  <c r="EO30" i="9" s="1"/>
  <c r="M57" i="9" s="1"/>
  <c r="AI57" i="9" s="1"/>
  <c r="BE57" i="9" s="1"/>
  <c r="CA57" i="9" s="1"/>
  <c r="CW57" i="9" s="1"/>
  <c r="DS57" i="9" s="1"/>
  <c r="EO57" i="9" s="1"/>
  <c r="M84" i="9" s="1"/>
  <c r="AI84" i="9" s="1"/>
  <c r="BE84" i="9" s="1"/>
  <c r="CA84" i="9" s="1"/>
  <c r="CW84" i="9" s="1"/>
  <c r="DS84" i="9" s="1"/>
  <c r="EO84" i="9" s="1"/>
  <c r="AF3" i="9"/>
  <c r="BC3" i="9" s="1"/>
  <c r="BX3" i="9" s="1"/>
  <c r="CU3" i="9" s="1"/>
  <c r="DQ3" i="9" s="1"/>
  <c r="EM3" i="9" s="1"/>
  <c r="J30" i="9" s="1"/>
  <c r="AF30" i="9" s="1"/>
  <c r="BC30" i="9" s="1"/>
  <c r="BX30" i="9" s="1"/>
  <c r="CU30" i="9" s="1"/>
  <c r="DQ30" i="9" s="1"/>
  <c r="EM30" i="9" s="1"/>
  <c r="J57" i="9" s="1"/>
  <c r="AF57" i="9" s="1"/>
  <c r="BC57" i="9" s="1"/>
  <c r="BX57" i="9" s="1"/>
  <c r="CU57" i="9" s="1"/>
  <c r="DQ57" i="9" s="1"/>
  <c r="EM57" i="9" s="1"/>
  <c r="J84" i="9" s="1"/>
  <c r="AF84" i="9" s="1"/>
  <c r="BC84" i="9" s="1"/>
  <c r="BX84" i="9" s="1"/>
  <c r="CU84" i="9" s="1"/>
  <c r="DQ84" i="9" s="1"/>
  <c r="EM84" i="9" s="1"/>
  <c r="EO1" i="9"/>
  <c r="CA1" i="9"/>
  <c r="M136" i="8"/>
  <c r="FH131" i="8"/>
  <c r="FH130" i="8"/>
  <c r="E130" i="8"/>
  <c r="D130" i="8"/>
  <c r="C130" i="8"/>
  <c r="FH129" i="8"/>
  <c r="E129" i="8"/>
  <c r="D129" i="8"/>
  <c r="F129" i="8" s="1"/>
  <c r="AZ152" i="8" s="1"/>
  <c r="BB152" i="8" s="1"/>
  <c r="C129" i="8"/>
  <c r="FH128" i="8"/>
  <c r="E128" i="8"/>
  <c r="D128" i="8"/>
  <c r="C128" i="8"/>
  <c r="FH127" i="8"/>
  <c r="E127" i="8"/>
  <c r="D127" i="8"/>
  <c r="C127" i="8"/>
  <c r="FH126" i="8"/>
  <c r="E126" i="8"/>
  <c r="D126" i="8"/>
  <c r="C126" i="8"/>
  <c r="FH125" i="8"/>
  <c r="E125" i="8"/>
  <c r="D125" i="8"/>
  <c r="C125" i="8"/>
  <c r="FH124" i="8"/>
  <c r="E124" i="8"/>
  <c r="D124" i="8"/>
  <c r="C124" i="8"/>
  <c r="FH123" i="8"/>
  <c r="E123" i="8"/>
  <c r="D123" i="8"/>
  <c r="F123" i="8" s="1"/>
  <c r="AZ146" i="8" s="1"/>
  <c r="BB146" i="8" s="1"/>
  <c r="E48" i="3" s="1"/>
  <c r="C123" i="8"/>
  <c r="FH122" i="8"/>
  <c r="E122" i="8"/>
  <c r="D122" i="8"/>
  <c r="C122" i="8"/>
  <c r="FH121" i="8"/>
  <c r="E121" i="8"/>
  <c r="D121" i="8"/>
  <c r="F121" i="8" s="1"/>
  <c r="AZ144" i="8" s="1"/>
  <c r="BB144" i="8" s="1"/>
  <c r="C121" i="8"/>
  <c r="FH120" i="8"/>
  <c r="FK120" i="8" s="1"/>
  <c r="E120" i="8"/>
  <c r="D120" i="8"/>
  <c r="C120" i="8"/>
  <c r="FH119" i="8"/>
  <c r="E119" i="8"/>
  <c r="D119" i="8"/>
  <c r="C119" i="8"/>
  <c r="FH118" i="8"/>
  <c r="E118" i="8"/>
  <c r="D118" i="8"/>
  <c r="C118" i="8"/>
  <c r="FH117" i="8"/>
  <c r="FK117" i="8" s="1"/>
  <c r="E117" i="8"/>
  <c r="D117" i="8"/>
  <c r="C117" i="8"/>
  <c r="FH116" i="8"/>
  <c r="E116" i="8"/>
  <c r="D116" i="8"/>
  <c r="C116" i="8"/>
  <c r="FH115" i="8"/>
  <c r="FK115" i="8" s="1"/>
  <c r="E115" i="8"/>
  <c r="D115" i="8"/>
  <c r="C115" i="8"/>
  <c r="AI111" i="8"/>
  <c r="BE111" i="8" s="1"/>
  <c r="CA111" i="8" s="1"/>
  <c r="DS111" i="8" s="1"/>
  <c r="EO111" i="8" s="1"/>
  <c r="AF111" i="8"/>
  <c r="BC111" i="8" s="1"/>
  <c r="BX111" i="8" s="1"/>
  <c r="DQ111" i="8" s="1"/>
  <c r="EM111" i="8" s="1"/>
  <c r="FH104" i="8"/>
  <c r="FH103" i="8"/>
  <c r="E103" i="8"/>
  <c r="D103" i="8"/>
  <c r="C103" i="8"/>
  <c r="FH102" i="8"/>
  <c r="E102" i="8"/>
  <c r="D102" i="8"/>
  <c r="C102" i="8"/>
  <c r="FH101" i="8"/>
  <c r="E101" i="8"/>
  <c r="D101" i="8"/>
  <c r="C101" i="8"/>
  <c r="FH100" i="8"/>
  <c r="E100" i="8"/>
  <c r="D100" i="8"/>
  <c r="C100" i="8"/>
  <c r="FH99" i="8"/>
  <c r="E99" i="8"/>
  <c r="D99" i="8"/>
  <c r="C99" i="8"/>
  <c r="FH98" i="8"/>
  <c r="E98" i="8"/>
  <c r="D98" i="8"/>
  <c r="C98" i="8"/>
  <c r="FH97" i="8"/>
  <c r="E97" i="8"/>
  <c r="D97" i="8"/>
  <c r="C97" i="8"/>
  <c r="FH96" i="8"/>
  <c r="E96" i="8"/>
  <c r="D96" i="8"/>
  <c r="C96" i="8"/>
  <c r="FH95" i="8"/>
  <c r="E95" i="8"/>
  <c r="D95" i="8"/>
  <c r="C95" i="8"/>
  <c r="FH94" i="8"/>
  <c r="E94" i="8"/>
  <c r="D94" i="8"/>
  <c r="C94" i="8"/>
  <c r="FH93" i="8"/>
  <c r="FK93" i="8" s="1"/>
  <c r="E93" i="8"/>
  <c r="D93" i="8"/>
  <c r="C93" i="8"/>
  <c r="FH92" i="8"/>
  <c r="E92" i="8"/>
  <c r="D92" i="8"/>
  <c r="C92" i="8"/>
  <c r="FH91" i="8"/>
  <c r="E91" i="8"/>
  <c r="D91" i="8"/>
  <c r="C91" i="8"/>
  <c r="FH90" i="8"/>
  <c r="FK90" i="8" s="1"/>
  <c r="E90" i="8"/>
  <c r="D90" i="8"/>
  <c r="C90" i="8"/>
  <c r="FH89" i="8"/>
  <c r="E89" i="8"/>
  <c r="D89" i="8"/>
  <c r="C89" i="8"/>
  <c r="FH88" i="8"/>
  <c r="FK88" i="8" s="1"/>
  <c r="E88" i="8"/>
  <c r="D88" i="8"/>
  <c r="C88" i="8"/>
  <c r="FH77" i="8"/>
  <c r="FH76" i="8"/>
  <c r="E76" i="8"/>
  <c r="D76" i="8"/>
  <c r="C76" i="8"/>
  <c r="FH75" i="8"/>
  <c r="E75" i="8"/>
  <c r="D75" i="8"/>
  <c r="C75" i="8"/>
  <c r="FH74" i="8"/>
  <c r="E74" i="8"/>
  <c r="D74" i="8"/>
  <c r="C74" i="8"/>
  <c r="FH73" i="8"/>
  <c r="E73" i="8"/>
  <c r="D73" i="8"/>
  <c r="C73" i="8"/>
  <c r="FH72" i="8"/>
  <c r="E72" i="8"/>
  <c r="D72" i="8"/>
  <c r="C72" i="8"/>
  <c r="FH71" i="8"/>
  <c r="E71" i="8"/>
  <c r="D71" i="8"/>
  <c r="C71" i="8"/>
  <c r="FH70" i="8"/>
  <c r="E70" i="8"/>
  <c r="D70" i="8"/>
  <c r="C70" i="8"/>
  <c r="FH69" i="8"/>
  <c r="E69" i="8"/>
  <c r="D69" i="8"/>
  <c r="C69" i="8"/>
  <c r="FH68" i="8"/>
  <c r="E68" i="8"/>
  <c r="D68" i="8"/>
  <c r="C68" i="8"/>
  <c r="FH67" i="8"/>
  <c r="E67" i="8"/>
  <c r="D67" i="8"/>
  <c r="C67" i="8"/>
  <c r="FH66" i="8"/>
  <c r="FK66" i="8" s="1"/>
  <c r="E66" i="8"/>
  <c r="D66" i="8"/>
  <c r="C66" i="8"/>
  <c r="FH65" i="8"/>
  <c r="E65" i="8"/>
  <c r="D65" i="8"/>
  <c r="C65" i="8"/>
  <c r="FH64" i="8"/>
  <c r="E64" i="8"/>
  <c r="D64" i="8"/>
  <c r="C64" i="8"/>
  <c r="FH63" i="8"/>
  <c r="FK63" i="8" s="1"/>
  <c r="E63" i="8"/>
  <c r="D63" i="8"/>
  <c r="C63" i="8"/>
  <c r="FH62" i="8"/>
  <c r="E62" i="8"/>
  <c r="D62" i="8"/>
  <c r="C62" i="8"/>
  <c r="FH61" i="8"/>
  <c r="FK61" i="8" s="1"/>
  <c r="E61" i="8"/>
  <c r="D61" i="8"/>
  <c r="C61" i="8"/>
  <c r="FH50" i="8"/>
  <c r="FH49" i="8"/>
  <c r="E49" i="8"/>
  <c r="D49" i="8"/>
  <c r="C49" i="8"/>
  <c r="FH48" i="8"/>
  <c r="E48" i="8"/>
  <c r="D48" i="8"/>
  <c r="C48" i="8"/>
  <c r="FH47" i="8"/>
  <c r="E47" i="8"/>
  <c r="D47" i="8"/>
  <c r="C47" i="8"/>
  <c r="FH46" i="8"/>
  <c r="E46" i="8"/>
  <c r="D46" i="8"/>
  <c r="C46" i="8"/>
  <c r="FH45" i="8"/>
  <c r="E45" i="8"/>
  <c r="D45" i="8"/>
  <c r="C45" i="8"/>
  <c r="FH44" i="8"/>
  <c r="E44" i="8"/>
  <c r="D44" i="8"/>
  <c r="C44" i="8"/>
  <c r="FH43" i="8"/>
  <c r="E43" i="8"/>
  <c r="D43" i="8"/>
  <c r="C43" i="8"/>
  <c r="FH42" i="8"/>
  <c r="E42" i="8"/>
  <c r="D42" i="8"/>
  <c r="C42" i="8"/>
  <c r="FH41" i="8"/>
  <c r="E41" i="8"/>
  <c r="D41" i="8"/>
  <c r="C41" i="8"/>
  <c r="FH40" i="8"/>
  <c r="E40" i="8"/>
  <c r="D40" i="8"/>
  <c r="C40" i="8"/>
  <c r="FH39" i="8"/>
  <c r="FK39" i="8" s="1"/>
  <c r="E39" i="8"/>
  <c r="D39" i="8"/>
  <c r="C39" i="8"/>
  <c r="FH38" i="8"/>
  <c r="E38" i="8"/>
  <c r="D38" i="8"/>
  <c r="C38" i="8"/>
  <c r="FH37" i="8"/>
  <c r="E37" i="8"/>
  <c r="D37" i="8"/>
  <c r="C37" i="8"/>
  <c r="FH36" i="8"/>
  <c r="FK36" i="8" s="1"/>
  <c r="E36" i="8"/>
  <c r="D36" i="8"/>
  <c r="C36" i="8"/>
  <c r="FH35" i="8"/>
  <c r="E35" i="8"/>
  <c r="D35" i="8"/>
  <c r="C35" i="8"/>
  <c r="FH34" i="8"/>
  <c r="FK34" i="8" s="1"/>
  <c r="E34" i="8"/>
  <c r="D34" i="8"/>
  <c r="C34" i="8"/>
  <c r="M28" i="8"/>
  <c r="V136" i="8" s="1"/>
  <c r="FH23" i="8"/>
  <c r="FH22" i="8"/>
  <c r="E22" i="8"/>
  <c r="D22" i="8"/>
  <c r="C22" i="8"/>
  <c r="FH21" i="8"/>
  <c r="E21" i="8"/>
  <c r="D21" i="8"/>
  <c r="C21" i="8"/>
  <c r="FH20" i="8"/>
  <c r="E20" i="8"/>
  <c r="D20" i="8"/>
  <c r="C20" i="8"/>
  <c r="FH19" i="8"/>
  <c r="FH18" i="8"/>
  <c r="E18" i="8"/>
  <c r="D18" i="8"/>
  <c r="C18" i="8"/>
  <c r="FH17" i="8"/>
  <c r="E17" i="8"/>
  <c r="D17" i="8"/>
  <c r="C17" i="8"/>
  <c r="FH16" i="8"/>
  <c r="E16" i="8"/>
  <c r="D16" i="8"/>
  <c r="C16" i="8"/>
  <c r="FH15" i="8"/>
  <c r="E15" i="8"/>
  <c r="D15" i="8"/>
  <c r="C15" i="8"/>
  <c r="FH14" i="8"/>
  <c r="E14" i="8"/>
  <c r="D14" i="8"/>
  <c r="C14" i="8"/>
  <c r="FH13" i="8"/>
  <c r="E13" i="8"/>
  <c r="D13" i="8"/>
  <c r="C13" i="8"/>
  <c r="FH12" i="8"/>
  <c r="FK12" i="8" s="1"/>
  <c r="E12" i="8"/>
  <c r="D12" i="8"/>
  <c r="C12" i="8"/>
  <c r="FH11" i="8"/>
  <c r="E11" i="8"/>
  <c r="D11" i="8"/>
  <c r="C11" i="8"/>
  <c r="FH10" i="8"/>
  <c r="E10" i="8"/>
  <c r="D10" i="8"/>
  <c r="C10" i="8"/>
  <c r="FH9" i="8"/>
  <c r="FK9" i="8" s="1"/>
  <c r="E9" i="8"/>
  <c r="D9" i="8"/>
  <c r="C9" i="8"/>
  <c r="FH8" i="8"/>
  <c r="E8" i="8"/>
  <c r="D8" i="8"/>
  <c r="C8" i="8"/>
  <c r="FH7" i="8"/>
  <c r="FK7" i="8" s="1"/>
  <c r="E7" i="8"/>
  <c r="D7" i="8"/>
  <c r="C7" i="8"/>
  <c r="AI3" i="8"/>
  <c r="CA3" i="8" s="1"/>
  <c r="CW3" i="8" s="1"/>
  <c r="DS3" i="8" s="1"/>
  <c r="EO3" i="8" s="1"/>
  <c r="M30" i="8" s="1"/>
  <c r="AI30" i="8" s="1"/>
  <c r="BE30" i="8" s="1"/>
  <c r="CA30" i="8" s="1"/>
  <c r="CW30" i="8" s="1"/>
  <c r="DS30" i="8" s="1"/>
  <c r="EO30" i="8" s="1"/>
  <c r="M57" i="8" s="1"/>
  <c r="AI57" i="8" s="1"/>
  <c r="BE57" i="8" s="1"/>
  <c r="CA57" i="8" s="1"/>
  <c r="CW57" i="8" s="1"/>
  <c r="DS57" i="8" s="1"/>
  <c r="EO57" i="8" s="1"/>
  <c r="M84" i="8" s="1"/>
  <c r="AI84" i="8" s="1"/>
  <c r="BE84" i="8" s="1"/>
  <c r="CA84" i="8" s="1"/>
  <c r="CW84" i="8" s="1"/>
  <c r="DS84" i="8" s="1"/>
  <c r="EO84" i="8" s="1"/>
  <c r="AF3" i="8"/>
  <c r="BX3" i="8" s="1"/>
  <c r="CU3" i="8" s="1"/>
  <c r="DQ3" i="8" s="1"/>
  <c r="EM3" i="8" s="1"/>
  <c r="J30" i="8" s="1"/>
  <c r="AF30" i="8" s="1"/>
  <c r="BC30" i="8" s="1"/>
  <c r="BX30" i="8" s="1"/>
  <c r="CU30" i="8" s="1"/>
  <c r="DQ30" i="8" s="1"/>
  <c r="EM30" i="8" s="1"/>
  <c r="J57" i="8" s="1"/>
  <c r="AF57" i="8" s="1"/>
  <c r="BC57" i="8" s="1"/>
  <c r="BX57" i="8" s="1"/>
  <c r="CU57" i="8" s="1"/>
  <c r="DQ57" i="8" s="1"/>
  <c r="EM57" i="8" s="1"/>
  <c r="J84" i="8" s="1"/>
  <c r="AF84" i="8" s="1"/>
  <c r="BC84" i="8" s="1"/>
  <c r="BX84" i="8" s="1"/>
  <c r="CU84" i="8" s="1"/>
  <c r="DQ84" i="8" s="1"/>
  <c r="EM84" i="8" s="1"/>
  <c r="EO1" i="8"/>
  <c r="CA1" i="8"/>
  <c r="M136" i="7"/>
  <c r="FH131" i="7"/>
  <c r="FH130" i="7"/>
  <c r="E130" i="7"/>
  <c r="D130" i="7"/>
  <c r="C130" i="7"/>
  <c r="FH129" i="7"/>
  <c r="E129" i="7"/>
  <c r="D129" i="7"/>
  <c r="C129" i="7"/>
  <c r="FH128" i="7"/>
  <c r="E128" i="7"/>
  <c r="D128" i="7"/>
  <c r="C128" i="7"/>
  <c r="FH127" i="7"/>
  <c r="E127" i="7"/>
  <c r="D127" i="7"/>
  <c r="C127" i="7"/>
  <c r="FH126" i="7"/>
  <c r="E126" i="7"/>
  <c r="D126" i="7"/>
  <c r="C126" i="7"/>
  <c r="FH125" i="7"/>
  <c r="E125" i="7"/>
  <c r="D125" i="7"/>
  <c r="C125" i="7"/>
  <c r="FH124" i="7"/>
  <c r="E124" i="7"/>
  <c r="D124" i="7"/>
  <c r="C124" i="7"/>
  <c r="FH123" i="7"/>
  <c r="E123" i="7"/>
  <c r="D123" i="7"/>
  <c r="C123" i="7"/>
  <c r="FH122" i="7"/>
  <c r="E122" i="7"/>
  <c r="D122" i="7"/>
  <c r="C122" i="7"/>
  <c r="FH121" i="7"/>
  <c r="E121" i="7"/>
  <c r="D121" i="7"/>
  <c r="C121" i="7"/>
  <c r="FH120" i="7"/>
  <c r="FK120" i="7" s="1"/>
  <c r="E120" i="7"/>
  <c r="D120" i="7"/>
  <c r="C120" i="7"/>
  <c r="FH119" i="7"/>
  <c r="E119" i="7"/>
  <c r="D119" i="7"/>
  <c r="C119" i="7"/>
  <c r="FH118" i="7"/>
  <c r="E118" i="7"/>
  <c r="D118" i="7"/>
  <c r="C118" i="7"/>
  <c r="FH117" i="7"/>
  <c r="FK117" i="7" s="1"/>
  <c r="E117" i="7"/>
  <c r="D117" i="7"/>
  <c r="C117" i="7"/>
  <c r="FH116" i="7"/>
  <c r="E116" i="7"/>
  <c r="D116" i="7"/>
  <c r="C116" i="7"/>
  <c r="FH115" i="7"/>
  <c r="FK115" i="7" s="1"/>
  <c r="E115" i="7"/>
  <c r="D115" i="7"/>
  <c r="C115" i="7"/>
  <c r="FH104" i="7"/>
  <c r="FH103" i="7"/>
  <c r="E103" i="7"/>
  <c r="D103" i="7"/>
  <c r="C103" i="7"/>
  <c r="FH102" i="7"/>
  <c r="E102" i="7"/>
  <c r="D102" i="7"/>
  <c r="C102" i="7"/>
  <c r="FH101" i="7"/>
  <c r="E101" i="7"/>
  <c r="D101" i="7"/>
  <c r="C101" i="7"/>
  <c r="FH100" i="7"/>
  <c r="E100" i="7"/>
  <c r="D100" i="7"/>
  <c r="C100" i="7"/>
  <c r="FH99" i="7"/>
  <c r="E99" i="7"/>
  <c r="D99" i="7"/>
  <c r="C99" i="7"/>
  <c r="E98" i="7"/>
  <c r="D98" i="7"/>
  <c r="C98" i="7"/>
  <c r="FH97" i="7"/>
  <c r="E97" i="7"/>
  <c r="D97" i="7"/>
  <c r="C97" i="7"/>
  <c r="FH96" i="7"/>
  <c r="E96" i="7"/>
  <c r="D96" i="7"/>
  <c r="C96" i="7"/>
  <c r="FH95" i="7"/>
  <c r="E95" i="7"/>
  <c r="D95" i="7"/>
  <c r="C95" i="7"/>
  <c r="FH94" i="7"/>
  <c r="E94" i="7"/>
  <c r="D94" i="7"/>
  <c r="C94" i="7"/>
  <c r="FH93" i="7"/>
  <c r="FK93" i="7" s="1"/>
  <c r="E93" i="7"/>
  <c r="D93" i="7"/>
  <c r="C93" i="7"/>
  <c r="FH92" i="7"/>
  <c r="E92" i="7"/>
  <c r="D92" i="7"/>
  <c r="C92" i="7"/>
  <c r="FH91" i="7"/>
  <c r="E91" i="7"/>
  <c r="D91" i="7"/>
  <c r="C91" i="7"/>
  <c r="FH90" i="7"/>
  <c r="FK90" i="7" s="1"/>
  <c r="E90" i="7"/>
  <c r="D90" i="7"/>
  <c r="C90" i="7"/>
  <c r="FH89" i="7"/>
  <c r="E89" i="7"/>
  <c r="D89" i="7"/>
  <c r="C89" i="7"/>
  <c r="FH88" i="7"/>
  <c r="FK88" i="7" s="1"/>
  <c r="E88" i="7"/>
  <c r="D88" i="7"/>
  <c r="C88" i="7"/>
  <c r="FH77" i="7"/>
  <c r="FH76" i="7"/>
  <c r="E76" i="7"/>
  <c r="D76" i="7"/>
  <c r="C76" i="7"/>
  <c r="FH75" i="7"/>
  <c r="E75" i="7"/>
  <c r="D75" i="7"/>
  <c r="C75" i="7"/>
  <c r="FH74" i="7"/>
  <c r="E74" i="7"/>
  <c r="D74" i="7"/>
  <c r="C74" i="7"/>
  <c r="FH73" i="7"/>
  <c r="E73" i="7"/>
  <c r="D73" i="7"/>
  <c r="C73" i="7"/>
  <c r="FH72" i="7"/>
  <c r="E72" i="7"/>
  <c r="D72" i="7"/>
  <c r="C72" i="7"/>
  <c r="FH71" i="7"/>
  <c r="E71" i="7"/>
  <c r="D71" i="7"/>
  <c r="C71" i="7"/>
  <c r="FH70" i="7"/>
  <c r="E70" i="7"/>
  <c r="D70" i="7"/>
  <c r="C70" i="7"/>
  <c r="FH69" i="7"/>
  <c r="E69" i="7"/>
  <c r="D69" i="7"/>
  <c r="C69" i="7"/>
  <c r="FH68" i="7"/>
  <c r="E68" i="7"/>
  <c r="D68" i="7"/>
  <c r="C68" i="7"/>
  <c r="FH67" i="7"/>
  <c r="E67" i="7"/>
  <c r="D67" i="7"/>
  <c r="C67" i="7"/>
  <c r="FH66" i="7"/>
  <c r="FK66" i="7" s="1"/>
  <c r="E66" i="7"/>
  <c r="D66" i="7"/>
  <c r="C66" i="7"/>
  <c r="FH65" i="7"/>
  <c r="E65" i="7"/>
  <c r="D65" i="7"/>
  <c r="C65" i="7"/>
  <c r="FH64" i="7"/>
  <c r="E64" i="7"/>
  <c r="D64" i="7"/>
  <c r="C64" i="7"/>
  <c r="FH63" i="7"/>
  <c r="FK63" i="7" s="1"/>
  <c r="E63" i="7"/>
  <c r="D63" i="7"/>
  <c r="C63" i="7"/>
  <c r="FH62" i="7"/>
  <c r="E62" i="7"/>
  <c r="D62" i="7"/>
  <c r="C62" i="7"/>
  <c r="FH61" i="7"/>
  <c r="FK61" i="7" s="1"/>
  <c r="E61" i="7"/>
  <c r="D61" i="7"/>
  <c r="C61" i="7"/>
  <c r="FH50" i="7"/>
  <c r="FH49" i="7"/>
  <c r="E49" i="7"/>
  <c r="D49" i="7"/>
  <c r="C49" i="7"/>
  <c r="FH48" i="7"/>
  <c r="E48" i="7"/>
  <c r="D48" i="7"/>
  <c r="C48" i="7"/>
  <c r="FH47" i="7"/>
  <c r="E47" i="7"/>
  <c r="D47" i="7"/>
  <c r="C47" i="7"/>
  <c r="FH46" i="7"/>
  <c r="E46" i="7"/>
  <c r="D46" i="7"/>
  <c r="C46" i="7"/>
  <c r="FH45" i="7"/>
  <c r="E45" i="7"/>
  <c r="D45" i="7"/>
  <c r="C45" i="7"/>
  <c r="FH44" i="7"/>
  <c r="E44" i="7"/>
  <c r="D44" i="7"/>
  <c r="C44" i="7"/>
  <c r="FH43" i="7"/>
  <c r="E43" i="7"/>
  <c r="D43" i="7"/>
  <c r="C43" i="7"/>
  <c r="FH42" i="7"/>
  <c r="E42" i="7"/>
  <c r="D42" i="7"/>
  <c r="C42" i="7"/>
  <c r="FH41" i="7"/>
  <c r="E41" i="7"/>
  <c r="D41" i="7"/>
  <c r="C41" i="7"/>
  <c r="FH40" i="7"/>
  <c r="E40" i="7"/>
  <c r="D40" i="7"/>
  <c r="C40" i="7"/>
  <c r="FH39" i="7"/>
  <c r="FK39" i="7" s="1"/>
  <c r="E39" i="7"/>
  <c r="D39" i="7"/>
  <c r="C39" i="7"/>
  <c r="FH38" i="7"/>
  <c r="E38" i="7"/>
  <c r="D38" i="7"/>
  <c r="C38" i="7"/>
  <c r="FH37" i="7"/>
  <c r="E37" i="7"/>
  <c r="D37" i="7"/>
  <c r="C37" i="7"/>
  <c r="FH36" i="7"/>
  <c r="FK36" i="7" s="1"/>
  <c r="E36" i="7"/>
  <c r="D36" i="7"/>
  <c r="C36" i="7"/>
  <c r="FH35" i="7"/>
  <c r="E35" i="7"/>
  <c r="D35" i="7"/>
  <c r="C35" i="7"/>
  <c r="FH34" i="7"/>
  <c r="FK34" i="7" s="1"/>
  <c r="E34" i="7"/>
  <c r="D34" i="7"/>
  <c r="C34" i="7"/>
  <c r="M28" i="7"/>
  <c r="V136" i="7" s="1"/>
  <c r="E22" i="7"/>
  <c r="D22" i="7"/>
  <c r="C22" i="7"/>
  <c r="E21" i="7"/>
  <c r="D21" i="7"/>
  <c r="C21" i="7"/>
  <c r="E20" i="7"/>
  <c r="D20" i="7"/>
  <c r="C20" i="7"/>
  <c r="E19" i="7"/>
  <c r="D19" i="7"/>
  <c r="C19" i="7"/>
  <c r="E18" i="7"/>
  <c r="D18" i="7"/>
  <c r="C18" i="7"/>
  <c r="E17" i="7"/>
  <c r="D17" i="7"/>
  <c r="C17" i="7"/>
  <c r="E16" i="7"/>
  <c r="D16" i="7"/>
  <c r="C16" i="7"/>
  <c r="E15" i="7"/>
  <c r="D15" i="7"/>
  <c r="C15" i="7"/>
  <c r="E14" i="7"/>
  <c r="D14" i="7"/>
  <c r="C14" i="7"/>
  <c r="E13" i="7"/>
  <c r="D13" i="7"/>
  <c r="C13" i="7"/>
  <c r="FK12" i="7"/>
  <c r="E12" i="7"/>
  <c r="D12" i="7"/>
  <c r="C12" i="7"/>
  <c r="E11" i="7"/>
  <c r="D11" i="7"/>
  <c r="C11" i="7"/>
  <c r="E10" i="7"/>
  <c r="D10" i="7"/>
  <c r="C10" i="7"/>
  <c r="FK9" i="7"/>
  <c r="E9" i="7"/>
  <c r="D9" i="7"/>
  <c r="C9" i="7"/>
  <c r="E8" i="7"/>
  <c r="D8" i="7"/>
  <c r="C8" i="7"/>
  <c r="FK7" i="7"/>
  <c r="E7" i="7"/>
  <c r="D7" i="7"/>
  <c r="C7" i="7"/>
  <c r="AI3" i="7"/>
  <c r="BE3" i="7" s="1"/>
  <c r="CA3" i="7" s="1"/>
  <c r="CW3" i="7" s="1"/>
  <c r="DS3" i="7" s="1"/>
  <c r="EO3" i="7" s="1"/>
  <c r="M30" i="7" s="1"/>
  <c r="AI30" i="7" s="1"/>
  <c r="BE30" i="7" s="1"/>
  <c r="CA30" i="7" s="1"/>
  <c r="CW30" i="7" s="1"/>
  <c r="DS30" i="7" s="1"/>
  <c r="EO30" i="7" s="1"/>
  <c r="M57" i="7" s="1"/>
  <c r="AI57" i="7" s="1"/>
  <c r="BE57" i="7" s="1"/>
  <c r="CA57" i="7" s="1"/>
  <c r="CW57" i="7" s="1"/>
  <c r="DS57" i="7" s="1"/>
  <c r="EO57" i="7" s="1"/>
  <c r="M84" i="7" s="1"/>
  <c r="AI84" i="7" s="1"/>
  <c r="BE84" i="7" s="1"/>
  <c r="CA84" i="7" s="1"/>
  <c r="CW84" i="7" s="1"/>
  <c r="DS84" i="7" s="1"/>
  <c r="EO84" i="7" s="1"/>
  <c r="AF3" i="7"/>
  <c r="BC3" i="7" s="1"/>
  <c r="BX3" i="7" s="1"/>
  <c r="CU3" i="7" s="1"/>
  <c r="DQ3" i="7" s="1"/>
  <c r="EM3" i="7" s="1"/>
  <c r="J30" i="7" s="1"/>
  <c r="AF30" i="7" s="1"/>
  <c r="BC30" i="7" s="1"/>
  <c r="BX30" i="7" s="1"/>
  <c r="CU30" i="7" s="1"/>
  <c r="DQ30" i="7" s="1"/>
  <c r="EM30" i="7" s="1"/>
  <c r="J57" i="7" s="1"/>
  <c r="AF57" i="7" s="1"/>
  <c r="BC57" i="7" s="1"/>
  <c r="BX57" i="7" s="1"/>
  <c r="CU57" i="7" s="1"/>
  <c r="DQ57" i="7" s="1"/>
  <c r="EM57" i="7" s="1"/>
  <c r="J84" i="7" s="1"/>
  <c r="AF84" i="7" s="1"/>
  <c r="BC84" i="7" s="1"/>
  <c r="BX84" i="7" s="1"/>
  <c r="CU84" i="7" s="1"/>
  <c r="DQ84" i="7" s="1"/>
  <c r="EM84" i="7" s="1"/>
  <c r="EO1" i="7"/>
  <c r="CA1" i="7"/>
  <c r="M136" i="6"/>
  <c r="FH131" i="6"/>
  <c r="FH130" i="6"/>
  <c r="E130" i="6"/>
  <c r="D130" i="6"/>
  <c r="C130" i="6"/>
  <c r="FH129" i="6"/>
  <c r="E129" i="6"/>
  <c r="D129" i="6"/>
  <c r="C129" i="6"/>
  <c r="FH128" i="6"/>
  <c r="E128" i="6"/>
  <c r="D128" i="6"/>
  <c r="C128" i="6"/>
  <c r="FH127" i="6"/>
  <c r="E127" i="6"/>
  <c r="D127" i="6"/>
  <c r="C127" i="6"/>
  <c r="FH126" i="6"/>
  <c r="E126" i="6"/>
  <c r="D126" i="6"/>
  <c r="C126" i="6"/>
  <c r="FH125" i="6"/>
  <c r="E125" i="6"/>
  <c r="D125" i="6"/>
  <c r="C125" i="6"/>
  <c r="FH124" i="6"/>
  <c r="E124" i="6"/>
  <c r="D124" i="6"/>
  <c r="C124" i="6"/>
  <c r="FH123" i="6"/>
  <c r="E123" i="6"/>
  <c r="D123" i="6"/>
  <c r="C123" i="6"/>
  <c r="FH122" i="6"/>
  <c r="E122" i="6"/>
  <c r="D122" i="6"/>
  <c r="C122" i="6"/>
  <c r="FH121" i="6"/>
  <c r="E121" i="6"/>
  <c r="D121" i="6"/>
  <c r="C121" i="6"/>
  <c r="FH120" i="6"/>
  <c r="FK120" i="6" s="1"/>
  <c r="E120" i="6"/>
  <c r="D120" i="6"/>
  <c r="C120" i="6"/>
  <c r="FH119" i="6"/>
  <c r="E119" i="6"/>
  <c r="D119" i="6"/>
  <c r="C119" i="6"/>
  <c r="FH118" i="6"/>
  <c r="E118" i="6"/>
  <c r="D118" i="6"/>
  <c r="C118" i="6"/>
  <c r="FH117" i="6"/>
  <c r="FK117" i="6" s="1"/>
  <c r="E117" i="6"/>
  <c r="D117" i="6"/>
  <c r="C117" i="6"/>
  <c r="FH116" i="6"/>
  <c r="E116" i="6"/>
  <c r="D116" i="6"/>
  <c r="C116" i="6"/>
  <c r="FH115" i="6"/>
  <c r="FK115" i="6" s="1"/>
  <c r="E115" i="6"/>
  <c r="D115" i="6"/>
  <c r="C115" i="6"/>
  <c r="E103" i="6"/>
  <c r="D103" i="6"/>
  <c r="C103" i="6"/>
  <c r="E102" i="6"/>
  <c r="D102" i="6"/>
  <c r="C102" i="6"/>
  <c r="E101" i="6"/>
  <c r="D101" i="6"/>
  <c r="C101" i="6"/>
  <c r="E100" i="6"/>
  <c r="D100" i="6"/>
  <c r="C100" i="6"/>
  <c r="E99" i="6"/>
  <c r="D99" i="6"/>
  <c r="C99" i="6"/>
  <c r="E98" i="6"/>
  <c r="D98" i="6"/>
  <c r="C98" i="6"/>
  <c r="E97" i="6"/>
  <c r="D97" i="6"/>
  <c r="C97" i="6"/>
  <c r="E96" i="6"/>
  <c r="D96" i="6"/>
  <c r="C96" i="6"/>
  <c r="E95" i="6"/>
  <c r="D95" i="6"/>
  <c r="C95" i="6"/>
  <c r="E94" i="6"/>
  <c r="D94" i="6"/>
  <c r="C94" i="6"/>
  <c r="FK93" i="6"/>
  <c r="E93" i="6"/>
  <c r="D93" i="6"/>
  <c r="C93" i="6"/>
  <c r="E92" i="6"/>
  <c r="D92" i="6"/>
  <c r="C92" i="6"/>
  <c r="E91" i="6"/>
  <c r="D91" i="6"/>
  <c r="C91" i="6"/>
  <c r="FK90" i="6"/>
  <c r="E90" i="6"/>
  <c r="D90" i="6"/>
  <c r="C90" i="6"/>
  <c r="E89" i="6"/>
  <c r="D89" i="6"/>
  <c r="C89" i="6"/>
  <c r="FK88" i="6"/>
  <c r="E88" i="6"/>
  <c r="D88" i="6"/>
  <c r="C88" i="6"/>
  <c r="FH77" i="6"/>
  <c r="FH76" i="6"/>
  <c r="E76" i="6"/>
  <c r="D76" i="6"/>
  <c r="C76" i="6"/>
  <c r="FH75" i="6"/>
  <c r="E75" i="6"/>
  <c r="D75" i="6"/>
  <c r="C75" i="6"/>
  <c r="FH74" i="6"/>
  <c r="E74" i="6"/>
  <c r="D74" i="6"/>
  <c r="C74" i="6"/>
  <c r="FH73" i="6"/>
  <c r="E73" i="6"/>
  <c r="D73" i="6"/>
  <c r="C73" i="6"/>
  <c r="FH72" i="6"/>
  <c r="E72" i="6"/>
  <c r="D72" i="6"/>
  <c r="C72" i="6"/>
  <c r="FH71" i="6"/>
  <c r="E71" i="6"/>
  <c r="D71" i="6"/>
  <c r="C71" i="6"/>
  <c r="FH70" i="6"/>
  <c r="E70" i="6"/>
  <c r="D70" i="6"/>
  <c r="C70" i="6"/>
  <c r="FH69" i="6"/>
  <c r="E69" i="6"/>
  <c r="D69" i="6"/>
  <c r="C69" i="6"/>
  <c r="FH68" i="6"/>
  <c r="E68" i="6"/>
  <c r="D68" i="6"/>
  <c r="C68" i="6"/>
  <c r="FH67" i="6"/>
  <c r="E67" i="6"/>
  <c r="D67" i="6"/>
  <c r="C67" i="6"/>
  <c r="FH66" i="6"/>
  <c r="FK66" i="6" s="1"/>
  <c r="E66" i="6"/>
  <c r="D66" i="6"/>
  <c r="C66" i="6"/>
  <c r="FH65" i="6"/>
  <c r="E65" i="6"/>
  <c r="D65" i="6"/>
  <c r="C65" i="6"/>
  <c r="FH64" i="6"/>
  <c r="E64" i="6"/>
  <c r="D64" i="6"/>
  <c r="C64" i="6"/>
  <c r="FH63" i="6"/>
  <c r="FK63" i="6" s="1"/>
  <c r="E63" i="6"/>
  <c r="D63" i="6"/>
  <c r="C63" i="6"/>
  <c r="FH62" i="6"/>
  <c r="E62" i="6"/>
  <c r="D62" i="6"/>
  <c r="C62" i="6"/>
  <c r="FH61" i="6"/>
  <c r="FK61" i="6" s="1"/>
  <c r="E61" i="6"/>
  <c r="D61" i="6"/>
  <c r="C61" i="6"/>
  <c r="FH50" i="6"/>
  <c r="FH49" i="6"/>
  <c r="E49" i="6"/>
  <c r="D49" i="6"/>
  <c r="C49" i="6"/>
  <c r="FH48" i="6"/>
  <c r="E48" i="6"/>
  <c r="D48" i="6"/>
  <c r="C48" i="6"/>
  <c r="FH47" i="6"/>
  <c r="E47" i="6"/>
  <c r="D47" i="6"/>
  <c r="C47" i="6"/>
  <c r="FH46" i="6"/>
  <c r="E46" i="6"/>
  <c r="D46" i="6"/>
  <c r="C46" i="6"/>
  <c r="FH45" i="6"/>
  <c r="E45" i="6"/>
  <c r="D45" i="6"/>
  <c r="C45" i="6"/>
  <c r="FH44" i="6"/>
  <c r="E44" i="6"/>
  <c r="D44" i="6"/>
  <c r="C44" i="6"/>
  <c r="FH43" i="6"/>
  <c r="E43" i="6"/>
  <c r="D43" i="6"/>
  <c r="C43" i="6"/>
  <c r="FH42" i="6"/>
  <c r="E42" i="6"/>
  <c r="D42" i="6"/>
  <c r="C42" i="6"/>
  <c r="FH41" i="6"/>
  <c r="E41" i="6"/>
  <c r="D41" i="6"/>
  <c r="C41" i="6"/>
  <c r="FH40" i="6"/>
  <c r="E40" i="6"/>
  <c r="D40" i="6"/>
  <c r="C40" i="6"/>
  <c r="FH39" i="6"/>
  <c r="FK39" i="6" s="1"/>
  <c r="E39" i="6"/>
  <c r="D39" i="6"/>
  <c r="C39" i="6"/>
  <c r="FH38" i="6"/>
  <c r="E38" i="6"/>
  <c r="D38" i="6"/>
  <c r="C38" i="6"/>
  <c r="FH37" i="6"/>
  <c r="E37" i="6"/>
  <c r="D37" i="6"/>
  <c r="C37" i="6"/>
  <c r="FH36" i="6"/>
  <c r="FK36" i="6" s="1"/>
  <c r="E36" i="6"/>
  <c r="D36" i="6"/>
  <c r="C36" i="6"/>
  <c r="FH35" i="6"/>
  <c r="E35" i="6"/>
  <c r="D35" i="6"/>
  <c r="C35" i="6"/>
  <c r="FH34" i="6"/>
  <c r="FK34" i="6" s="1"/>
  <c r="E34" i="6"/>
  <c r="D34" i="6"/>
  <c r="C34" i="6"/>
  <c r="M28" i="6"/>
  <c r="V136" i="6" s="1"/>
  <c r="FH23" i="6"/>
  <c r="FH22" i="6"/>
  <c r="E22" i="6"/>
  <c r="D22" i="6"/>
  <c r="C22" i="6"/>
  <c r="FH21" i="6"/>
  <c r="E21" i="6"/>
  <c r="D21" i="6"/>
  <c r="C21" i="6"/>
  <c r="FH20" i="6"/>
  <c r="E20" i="6"/>
  <c r="D20" i="6"/>
  <c r="C20" i="6"/>
  <c r="FH19" i="6"/>
  <c r="E19" i="6"/>
  <c r="D19" i="6"/>
  <c r="C19" i="6"/>
  <c r="FH18" i="6"/>
  <c r="E18" i="6"/>
  <c r="D18" i="6"/>
  <c r="C18" i="6"/>
  <c r="FH17" i="6"/>
  <c r="E17" i="6"/>
  <c r="D17" i="6"/>
  <c r="C17" i="6"/>
  <c r="FH16" i="6"/>
  <c r="E16" i="6"/>
  <c r="D16" i="6"/>
  <c r="C16" i="6"/>
  <c r="FH15" i="6"/>
  <c r="E15" i="6"/>
  <c r="D15" i="6"/>
  <c r="C15" i="6"/>
  <c r="FH14" i="6"/>
  <c r="E14" i="6"/>
  <c r="D14" i="6"/>
  <c r="C14" i="6"/>
  <c r="FH13" i="6"/>
  <c r="E13" i="6"/>
  <c r="D13" i="6"/>
  <c r="C13" i="6"/>
  <c r="FH12" i="6"/>
  <c r="FK12" i="6" s="1"/>
  <c r="E12" i="6"/>
  <c r="D12" i="6"/>
  <c r="C12" i="6"/>
  <c r="FH11" i="6"/>
  <c r="E11" i="6"/>
  <c r="D11" i="6"/>
  <c r="C11" i="6"/>
  <c r="FH10" i="6"/>
  <c r="E10" i="6"/>
  <c r="D10" i="6"/>
  <c r="C10" i="6"/>
  <c r="FH9" i="6"/>
  <c r="FK9" i="6" s="1"/>
  <c r="E9" i="6"/>
  <c r="D9" i="6"/>
  <c r="C9" i="6"/>
  <c r="FH8" i="6"/>
  <c r="E8" i="6"/>
  <c r="D8" i="6"/>
  <c r="C8" i="6"/>
  <c r="FH7" i="6"/>
  <c r="FK7" i="6" s="1"/>
  <c r="E7" i="6"/>
  <c r="D7" i="6"/>
  <c r="C7" i="6"/>
  <c r="AI3" i="6"/>
  <c r="BE3" i="6" s="1"/>
  <c r="CA3" i="6" s="1"/>
  <c r="CW3" i="6" s="1"/>
  <c r="DS3" i="6" s="1"/>
  <c r="EO3" i="6" s="1"/>
  <c r="M30" i="6" s="1"/>
  <c r="AI30" i="6" s="1"/>
  <c r="BE30" i="6" s="1"/>
  <c r="CA30" i="6" s="1"/>
  <c r="CW30" i="6" s="1"/>
  <c r="DS30" i="6" s="1"/>
  <c r="EO30" i="6" s="1"/>
  <c r="M57" i="6" s="1"/>
  <c r="AI57" i="6" s="1"/>
  <c r="BE57" i="6" s="1"/>
  <c r="CA57" i="6" s="1"/>
  <c r="CW57" i="6" s="1"/>
  <c r="DS57" i="6" s="1"/>
  <c r="EO57" i="6" s="1"/>
  <c r="M84" i="6" s="1"/>
  <c r="AI84" i="6" s="1"/>
  <c r="BE84" i="6" s="1"/>
  <c r="CA84" i="6" s="1"/>
  <c r="CW84" i="6" s="1"/>
  <c r="DS84" i="6" s="1"/>
  <c r="AF3" i="6"/>
  <c r="BC3" i="6" s="1"/>
  <c r="BX3" i="6" s="1"/>
  <c r="CU3" i="6" s="1"/>
  <c r="DQ3" i="6" s="1"/>
  <c r="EM3" i="6" s="1"/>
  <c r="J30" i="6" s="1"/>
  <c r="AF30" i="6" s="1"/>
  <c r="BC30" i="6" s="1"/>
  <c r="BX30" i="6" s="1"/>
  <c r="CU30" i="6" s="1"/>
  <c r="DQ30" i="6" s="1"/>
  <c r="EM30" i="6" s="1"/>
  <c r="J57" i="6" s="1"/>
  <c r="AF57" i="6" s="1"/>
  <c r="BC57" i="6" s="1"/>
  <c r="BX57" i="6" s="1"/>
  <c r="CU57" i="6" s="1"/>
  <c r="DQ57" i="6" s="1"/>
  <c r="EM57" i="6" s="1"/>
  <c r="J84" i="6" s="1"/>
  <c r="AF84" i="6" s="1"/>
  <c r="BC84" i="6" s="1"/>
  <c r="BX84" i="6" s="1"/>
  <c r="CU84" i="6" s="1"/>
  <c r="DQ84" i="6" s="1"/>
  <c r="EO1" i="6"/>
  <c r="CA1" i="6"/>
  <c r="M136" i="5"/>
  <c r="FH131" i="5"/>
  <c r="FH130" i="5"/>
  <c r="E130" i="5"/>
  <c r="D130" i="5"/>
  <c r="C130" i="5"/>
  <c r="FH129" i="5"/>
  <c r="E129" i="5"/>
  <c r="D129" i="5"/>
  <c r="C129" i="5"/>
  <c r="FH128" i="5"/>
  <c r="E128" i="5"/>
  <c r="D128" i="5"/>
  <c r="C128" i="5"/>
  <c r="FH127" i="5"/>
  <c r="E127" i="5"/>
  <c r="D127" i="5"/>
  <c r="C127" i="5"/>
  <c r="FH126" i="5"/>
  <c r="E126" i="5"/>
  <c r="D126" i="5"/>
  <c r="C126" i="5"/>
  <c r="FH125" i="5"/>
  <c r="E125" i="5"/>
  <c r="D125" i="5"/>
  <c r="C125" i="5"/>
  <c r="FH124" i="5"/>
  <c r="E124" i="5"/>
  <c r="D124" i="5"/>
  <c r="C124" i="5"/>
  <c r="FH123" i="5"/>
  <c r="E123" i="5"/>
  <c r="D123" i="5"/>
  <c r="C123" i="5"/>
  <c r="FH122" i="5"/>
  <c r="E122" i="5"/>
  <c r="D122" i="5"/>
  <c r="C122" i="5"/>
  <c r="FH121" i="5"/>
  <c r="E121" i="5"/>
  <c r="D121" i="5"/>
  <c r="C121" i="5"/>
  <c r="FH120" i="5"/>
  <c r="FK120" i="5" s="1"/>
  <c r="E120" i="5"/>
  <c r="D120" i="5"/>
  <c r="C120" i="5"/>
  <c r="FH119" i="5"/>
  <c r="E119" i="5"/>
  <c r="D119" i="5"/>
  <c r="C119" i="5"/>
  <c r="FH118" i="5"/>
  <c r="E118" i="5"/>
  <c r="D118" i="5"/>
  <c r="C118" i="5"/>
  <c r="FH117" i="5"/>
  <c r="FK117" i="5" s="1"/>
  <c r="E117" i="5"/>
  <c r="D117" i="5"/>
  <c r="C117" i="5"/>
  <c r="FH116" i="5"/>
  <c r="E116" i="5"/>
  <c r="D116" i="5"/>
  <c r="C116" i="5"/>
  <c r="FH115" i="5"/>
  <c r="FK115" i="5" s="1"/>
  <c r="E115" i="5"/>
  <c r="D115" i="5"/>
  <c r="C115" i="5"/>
  <c r="AI111" i="5"/>
  <c r="BE111" i="5" s="1"/>
  <c r="CA111" i="5" s="1"/>
  <c r="DS111" i="5" s="1"/>
  <c r="EO111" i="5" s="1"/>
  <c r="AF111" i="5"/>
  <c r="BC111" i="5" s="1"/>
  <c r="BX111" i="5" s="1"/>
  <c r="DQ111" i="5" s="1"/>
  <c r="EM111" i="5" s="1"/>
  <c r="FH104" i="5"/>
  <c r="FH103" i="5"/>
  <c r="E103" i="5"/>
  <c r="D103" i="5"/>
  <c r="C103" i="5"/>
  <c r="FH102" i="5"/>
  <c r="E102" i="5"/>
  <c r="D102" i="5"/>
  <c r="C102" i="5"/>
  <c r="FH101" i="5"/>
  <c r="E101" i="5"/>
  <c r="D101" i="5"/>
  <c r="C101" i="5"/>
  <c r="FH100" i="5"/>
  <c r="E100" i="5"/>
  <c r="D100" i="5"/>
  <c r="C100" i="5"/>
  <c r="FH99" i="5"/>
  <c r="E99" i="5"/>
  <c r="D99" i="5"/>
  <c r="C99" i="5"/>
  <c r="FH98" i="5"/>
  <c r="E98" i="5"/>
  <c r="D98" i="5"/>
  <c r="C98" i="5"/>
  <c r="FH97" i="5"/>
  <c r="E97" i="5"/>
  <c r="D97" i="5"/>
  <c r="C97" i="5"/>
  <c r="FH96" i="5"/>
  <c r="E96" i="5"/>
  <c r="D96" i="5"/>
  <c r="C96" i="5"/>
  <c r="FH95" i="5"/>
  <c r="E95" i="5"/>
  <c r="D95" i="5"/>
  <c r="C95" i="5"/>
  <c r="FH94" i="5"/>
  <c r="E94" i="5"/>
  <c r="D94" i="5"/>
  <c r="C94" i="5"/>
  <c r="FH93" i="5"/>
  <c r="FK93" i="5" s="1"/>
  <c r="E93" i="5"/>
  <c r="D93" i="5"/>
  <c r="C93" i="5"/>
  <c r="FH92" i="5"/>
  <c r="E92" i="5"/>
  <c r="D92" i="5"/>
  <c r="C92" i="5"/>
  <c r="FH91" i="5"/>
  <c r="E91" i="5"/>
  <c r="D91" i="5"/>
  <c r="C91" i="5"/>
  <c r="FH90" i="5"/>
  <c r="FK90" i="5" s="1"/>
  <c r="E90" i="5"/>
  <c r="D90" i="5"/>
  <c r="C90" i="5"/>
  <c r="FH89" i="5"/>
  <c r="E89" i="5"/>
  <c r="D89" i="5"/>
  <c r="C89" i="5"/>
  <c r="FH88" i="5"/>
  <c r="FK88" i="5" s="1"/>
  <c r="E88" i="5"/>
  <c r="D88" i="5"/>
  <c r="C88" i="5"/>
  <c r="FH77" i="5"/>
  <c r="FH76" i="5"/>
  <c r="E76" i="5"/>
  <c r="D76" i="5"/>
  <c r="C76" i="5"/>
  <c r="FH75" i="5"/>
  <c r="E75" i="5"/>
  <c r="D75" i="5"/>
  <c r="C75" i="5"/>
  <c r="FH74" i="5"/>
  <c r="E74" i="5"/>
  <c r="D74" i="5"/>
  <c r="C74" i="5"/>
  <c r="FH73" i="5"/>
  <c r="E73" i="5"/>
  <c r="D73" i="5"/>
  <c r="C73" i="5"/>
  <c r="FH72" i="5"/>
  <c r="E72" i="5"/>
  <c r="D72" i="5"/>
  <c r="C72" i="5"/>
  <c r="FH71" i="5"/>
  <c r="E71" i="5"/>
  <c r="D71" i="5"/>
  <c r="C71" i="5"/>
  <c r="FH70" i="5"/>
  <c r="E70" i="5"/>
  <c r="D70" i="5"/>
  <c r="C70" i="5"/>
  <c r="FH69" i="5"/>
  <c r="E69" i="5"/>
  <c r="D69" i="5"/>
  <c r="C69" i="5"/>
  <c r="FH68" i="5"/>
  <c r="E68" i="5"/>
  <c r="D68" i="5"/>
  <c r="C68" i="5"/>
  <c r="FH67" i="5"/>
  <c r="E67" i="5"/>
  <c r="D67" i="5"/>
  <c r="C67" i="5"/>
  <c r="FH66" i="5"/>
  <c r="FK66" i="5" s="1"/>
  <c r="E66" i="5"/>
  <c r="D66" i="5"/>
  <c r="C66" i="5"/>
  <c r="FH65" i="5"/>
  <c r="E65" i="5"/>
  <c r="D65" i="5"/>
  <c r="C65" i="5"/>
  <c r="FH64" i="5"/>
  <c r="E64" i="5"/>
  <c r="D64" i="5"/>
  <c r="C64" i="5"/>
  <c r="FH63" i="5"/>
  <c r="FK63" i="5" s="1"/>
  <c r="E63" i="5"/>
  <c r="D63" i="5"/>
  <c r="C63" i="5"/>
  <c r="FH62" i="5"/>
  <c r="E62" i="5"/>
  <c r="D62" i="5"/>
  <c r="C62" i="5"/>
  <c r="FH61" i="5"/>
  <c r="FK61" i="5" s="1"/>
  <c r="E61" i="5"/>
  <c r="D61" i="5"/>
  <c r="C61" i="5"/>
  <c r="FH50" i="5"/>
  <c r="FH49" i="5"/>
  <c r="E49" i="5"/>
  <c r="D49" i="5"/>
  <c r="C49" i="5"/>
  <c r="FH48" i="5"/>
  <c r="E48" i="5"/>
  <c r="D48" i="5"/>
  <c r="C48" i="5"/>
  <c r="FH47" i="5"/>
  <c r="E47" i="5"/>
  <c r="D47" i="5"/>
  <c r="C47" i="5"/>
  <c r="FH46" i="5"/>
  <c r="E46" i="5"/>
  <c r="D46" i="5"/>
  <c r="C46" i="5"/>
  <c r="FH45" i="5"/>
  <c r="E45" i="5"/>
  <c r="D45" i="5"/>
  <c r="C45" i="5"/>
  <c r="FH44" i="5"/>
  <c r="E44" i="5"/>
  <c r="D44" i="5"/>
  <c r="C44" i="5"/>
  <c r="FH43" i="5"/>
  <c r="E43" i="5"/>
  <c r="D43" i="5"/>
  <c r="C43" i="5"/>
  <c r="FH42" i="5"/>
  <c r="E42" i="5"/>
  <c r="D42" i="5"/>
  <c r="C42" i="5"/>
  <c r="FH41" i="5"/>
  <c r="E41" i="5"/>
  <c r="D41" i="5"/>
  <c r="C41" i="5"/>
  <c r="FH40" i="5"/>
  <c r="E40" i="5"/>
  <c r="D40" i="5"/>
  <c r="C40" i="5"/>
  <c r="FH39" i="5"/>
  <c r="FK39" i="5" s="1"/>
  <c r="E39" i="5"/>
  <c r="D39" i="5"/>
  <c r="C39" i="5"/>
  <c r="FH38" i="5"/>
  <c r="E38" i="5"/>
  <c r="D38" i="5"/>
  <c r="C38" i="5"/>
  <c r="FH37" i="5"/>
  <c r="E37" i="5"/>
  <c r="D37" i="5"/>
  <c r="C37" i="5"/>
  <c r="FH36" i="5"/>
  <c r="FK36" i="5" s="1"/>
  <c r="E36" i="5"/>
  <c r="D36" i="5"/>
  <c r="C36" i="5"/>
  <c r="FH35" i="5"/>
  <c r="E35" i="5"/>
  <c r="D35" i="5"/>
  <c r="C35" i="5"/>
  <c r="FH34" i="5"/>
  <c r="FK34" i="5" s="1"/>
  <c r="E34" i="5"/>
  <c r="D34" i="5"/>
  <c r="C34" i="5"/>
  <c r="M28" i="5"/>
  <c r="V136" i="5" s="1"/>
  <c r="FH23" i="5"/>
  <c r="FH22" i="5"/>
  <c r="E22" i="5"/>
  <c r="D22" i="5"/>
  <c r="C22" i="5"/>
  <c r="FH21" i="5"/>
  <c r="E21" i="5"/>
  <c r="D21" i="5"/>
  <c r="C21" i="5"/>
  <c r="FH20" i="5"/>
  <c r="E20" i="5"/>
  <c r="D20" i="5"/>
  <c r="C20" i="5"/>
  <c r="FH19" i="5"/>
  <c r="E19" i="5"/>
  <c r="D19" i="5"/>
  <c r="C19" i="5"/>
  <c r="FH18" i="5"/>
  <c r="E18" i="5"/>
  <c r="D18" i="5"/>
  <c r="C18" i="5"/>
  <c r="FH17" i="5"/>
  <c r="E17" i="5"/>
  <c r="D17" i="5"/>
  <c r="C17" i="5"/>
  <c r="FH16" i="5"/>
  <c r="E16" i="5"/>
  <c r="D16" i="5"/>
  <c r="C16" i="5"/>
  <c r="FH15" i="5"/>
  <c r="E15" i="5"/>
  <c r="D15" i="5"/>
  <c r="C15" i="5"/>
  <c r="FH14" i="5"/>
  <c r="E14" i="5"/>
  <c r="D14" i="5"/>
  <c r="C14" i="5"/>
  <c r="FH13" i="5"/>
  <c r="E13" i="5"/>
  <c r="D13" i="5"/>
  <c r="C13" i="5"/>
  <c r="FH12" i="5"/>
  <c r="FK12" i="5" s="1"/>
  <c r="E12" i="5"/>
  <c r="D12" i="5"/>
  <c r="C12" i="5"/>
  <c r="FH11" i="5"/>
  <c r="E11" i="5"/>
  <c r="D11" i="5"/>
  <c r="C11" i="5"/>
  <c r="FH10" i="5"/>
  <c r="E10" i="5"/>
  <c r="D10" i="5"/>
  <c r="C10" i="5"/>
  <c r="FH9" i="5"/>
  <c r="FK9" i="5" s="1"/>
  <c r="E9" i="5"/>
  <c r="D9" i="5"/>
  <c r="C9" i="5"/>
  <c r="FH8" i="5"/>
  <c r="E8" i="5"/>
  <c r="D8" i="5"/>
  <c r="C8" i="5"/>
  <c r="FH7" i="5"/>
  <c r="FK7" i="5" s="1"/>
  <c r="E7" i="5"/>
  <c r="D7" i="5"/>
  <c r="C7" i="5"/>
  <c r="BE3" i="5"/>
  <c r="CA3" i="5" s="1"/>
  <c r="CW3" i="5" s="1"/>
  <c r="DS3" i="5" s="1"/>
  <c r="EO3" i="5" s="1"/>
  <c r="M30" i="5" s="1"/>
  <c r="AI30" i="5" s="1"/>
  <c r="BE30" i="5" s="1"/>
  <c r="CA30" i="5" s="1"/>
  <c r="CW30" i="5" s="1"/>
  <c r="DS30" i="5" s="1"/>
  <c r="EO30" i="5" s="1"/>
  <c r="M57" i="5" s="1"/>
  <c r="AI57" i="5" s="1"/>
  <c r="BE57" i="5" s="1"/>
  <c r="CA57" i="5" s="1"/>
  <c r="CW57" i="5" s="1"/>
  <c r="DS57" i="5" s="1"/>
  <c r="EO57" i="5" s="1"/>
  <c r="M84" i="5" s="1"/>
  <c r="AI84" i="5" s="1"/>
  <c r="BE84" i="5" s="1"/>
  <c r="CA84" i="5" s="1"/>
  <c r="CW84" i="5" s="1"/>
  <c r="DS84" i="5" s="1"/>
  <c r="EO84" i="5" s="1"/>
  <c r="BC3" i="5"/>
  <c r="BX3" i="5" s="1"/>
  <c r="CU3" i="5" s="1"/>
  <c r="DQ3" i="5" s="1"/>
  <c r="EM3" i="5" s="1"/>
  <c r="J30" i="5" s="1"/>
  <c r="AF30" i="5" s="1"/>
  <c r="BC30" i="5" s="1"/>
  <c r="BX30" i="5" s="1"/>
  <c r="CU30" i="5" s="1"/>
  <c r="DQ30" i="5" s="1"/>
  <c r="EM30" i="5" s="1"/>
  <c r="J57" i="5" s="1"/>
  <c r="AF57" i="5" s="1"/>
  <c r="BC57" i="5" s="1"/>
  <c r="BX57" i="5" s="1"/>
  <c r="CU57" i="5" s="1"/>
  <c r="DQ57" i="5" s="1"/>
  <c r="EM57" i="5" s="1"/>
  <c r="J84" i="5" s="1"/>
  <c r="AF84" i="5" s="1"/>
  <c r="BC84" i="5" s="1"/>
  <c r="BX84" i="5" s="1"/>
  <c r="CU84" i="5" s="1"/>
  <c r="DQ84" i="5" s="1"/>
  <c r="EM84" i="5" s="1"/>
  <c r="EO1" i="5"/>
  <c r="CA1" i="5"/>
  <c r="M136" i="4"/>
  <c r="FH131" i="4"/>
  <c r="FH130" i="4"/>
  <c r="E130" i="4"/>
  <c r="D130" i="4"/>
  <c r="C130" i="4"/>
  <c r="FH129" i="4"/>
  <c r="E129" i="4"/>
  <c r="D129" i="4"/>
  <c r="C129" i="4"/>
  <c r="FH128" i="4"/>
  <c r="E128" i="4"/>
  <c r="D128" i="4"/>
  <c r="C128" i="4"/>
  <c r="FH127" i="4"/>
  <c r="E127" i="4"/>
  <c r="D127" i="4"/>
  <c r="C127" i="4"/>
  <c r="FH126" i="4"/>
  <c r="E126" i="4"/>
  <c r="D126" i="4"/>
  <c r="C126" i="4"/>
  <c r="FH125" i="4"/>
  <c r="E125" i="4"/>
  <c r="D125" i="4"/>
  <c r="C125" i="4"/>
  <c r="FH124" i="4"/>
  <c r="E124" i="4"/>
  <c r="D124" i="4"/>
  <c r="C124" i="4"/>
  <c r="FH123" i="4"/>
  <c r="E123" i="4"/>
  <c r="D123" i="4"/>
  <c r="C123" i="4"/>
  <c r="FH122" i="4"/>
  <c r="E122" i="4"/>
  <c r="D122" i="4"/>
  <c r="C122" i="4"/>
  <c r="FH121" i="4"/>
  <c r="E121" i="4"/>
  <c r="D121" i="4"/>
  <c r="C121" i="4"/>
  <c r="FH120" i="4"/>
  <c r="FK120" i="4" s="1"/>
  <c r="E120" i="4"/>
  <c r="D120" i="4"/>
  <c r="C120" i="4"/>
  <c r="FH119" i="4"/>
  <c r="E119" i="4"/>
  <c r="D119" i="4"/>
  <c r="C119" i="4"/>
  <c r="FH118" i="4"/>
  <c r="E118" i="4"/>
  <c r="D118" i="4"/>
  <c r="C118" i="4"/>
  <c r="FH117" i="4"/>
  <c r="FK117" i="4" s="1"/>
  <c r="E117" i="4"/>
  <c r="D117" i="4"/>
  <c r="C117" i="4"/>
  <c r="FH116" i="4"/>
  <c r="E116" i="4"/>
  <c r="D116" i="4"/>
  <c r="C116" i="4"/>
  <c r="FH115" i="4"/>
  <c r="FK115" i="4" s="1"/>
  <c r="E115" i="4"/>
  <c r="D115" i="4"/>
  <c r="C115" i="4"/>
  <c r="FH104" i="4"/>
  <c r="FH103" i="4"/>
  <c r="E103" i="4"/>
  <c r="D103" i="4"/>
  <c r="C103" i="4"/>
  <c r="FH102" i="4"/>
  <c r="E102" i="4"/>
  <c r="D102" i="4"/>
  <c r="C102" i="4"/>
  <c r="FH101" i="4"/>
  <c r="E101" i="4"/>
  <c r="D101" i="4"/>
  <c r="C101" i="4"/>
  <c r="FH100" i="4"/>
  <c r="E100" i="4"/>
  <c r="D100" i="4"/>
  <c r="C100" i="4"/>
  <c r="FH99" i="4"/>
  <c r="E99" i="4"/>
  <c r="D99" i="4"/>
  <c r="C99" i="4"/>
  <c r="FH98" i="4"/>
  <c r="E98" i="4"/>
  <c r="D98" i="4"/>
  <c r="C98" i="4"/>
  <c r="FH97" i="4"/>
  <c r="E97" i="4"/>
  <c r="D97" i="4"/>
  <c r="C97" i="4"/>
  <c r="FH96" i="4"/>
  <c r="E96" i="4"/>
  <c r="D96" i="4"/>
  <c r="C96" i="4"/>
  <c r="FH95" i="4"/>
  <c r="E95" i="4"/>
  <c r="D95" i="4"/>
  <c r="C95" i="4"/>
  <c r="FH94" i="4"/>
  <c r="E94" i="4"/>
  <c r="D94" i="4"/>
  <c r="C94" i="4"/>
  <c r="FH93" i="4"/>
  <c r="FK93" i="4" s="1"/>
  <c r="E93" i="4"/>
  <c r="D93" i="4"/>
  <c r="C93" i="4"/>
  <c r="FH92" i="4"/>
  <c r="E92" i="4"/>
  <c r="D92" i="4"/>
  <c r="C92" i="4"/>
  <c r="FH91" i="4"/>
  <c r="E91" i="4"/>
  <c r="D91" i="4"/>
  <c r="C91" i="4"/>
  <c r="FH90" i="4"/>
  <c r="FK90" i="4" s="1"/>
  <c r="E90" i="4"/>
  <c r="D90" i="4"/>
  <c r="C90" i="4"/>
  <c r="FH89" i="4"/>
  <c r="E89" i="4"/>
  <c r="D89" i="4"/>
  <c r="C89" i="4"/>
  <c r="FH88" i="4"/>
  <c r="FK88" i="4" s="1"/>
  <c r="E88" i="4"/>
  <c r="D88" i="4"/>
  <c r="C88" i="4"/>
  <c r="FH77" i="4"/>
  <c r="FH76" i="4"/>
  <c r="E76" i="4"/>
  <c r="D76" i="4"/>
  <c r="C76" i="4"/>
  <c r="FH75" i="4"/>
  <c r="E75" i="4"/>
  <c r="D75" i="4"/>
  <c r="C75" i="4"/>
  <c r="FH74" i="4"/>
  <c r="E74" i="4"/>
  <c r="D74" i="4"/>
  <c r="C74" i="4"/>
  <c r="FH73" i="4"/>
  <c r="E73" i="4"/>
  <c r="D73" i="4"/>
  <c r="C73" i="4"/>
  <c r="FH72" i="4"/>
  <c r="E72" i="4"/>
  <c r="D72" i="4"/>
  <c r="C72" i="4"/>
  <c r="FH71" i="4"/>
  <c r="E71" i="4"/>
  <c r="D71" i="4"/>
  <c r="C71" i="4"/>
  <c r="FH70" i="4"/>
  <c r="E70" i="4"/>
  <c r="D70" i="4"/>
  <c r="C70" i="4"/>
  <c r="FH69" i="4"/>
  <c r="E69" i="4"/>
  <c r="D69" i="4"/>
  <c r="C69" i="4"/>
  <c r="FH68" i="4"/>
  <c r="E68" i="4"/>
  <c r="D68" i="4"/>
  <c r="C68" i="4"/>
  <c r="FH67" i="4"/>
  <c r="E67" i="4"/>
  <c r="D67" i="4"/>
  <c r="C67" i="4"/>
  <c r="FH66" i="4"/>
  <c r="FK66" i="4" s="1"/>
  <c r="E66" i="4"/>
  <c r="D66" i="4"/>
  <c r="C66" i="4"/>
  <c r="FH65" i="4"/>
  <c r="E65" i="4"/>
  <c r="D65" i="4"/>
  <c r="C65" i="4"/>
  <c r="FH64" i="4"/>
  <c r="E64" i="4"/>
  <c r="D64" i="4"/>
  <c r="C64" i="4"/>
  <c r="FH63" i="4"/>
  <c r="FK63" i="4" s="1"/>
  <c r="E63" i="4"/>
  <c r="D63" i="4"/>
  <c r="C63" i="4"/>
  <c r="FH62" i="4"/>
  <c r="E62" i="4"/>
  <c r="D62" i="4"/>
  <c r="C62" i="4"/>
  <c r="FH61" i="4"/>
  <c r="FK61" i="4" s="1"/>
  <c r="E61" i="4"/>
  <c r="D61" i="4"/>
  <c r="C61" i="4"/>
  <c r="FH50" i="4"/>
  <c r="FH49" i="4"/>
  <c r="E49" i="4"/>
  <c r="D49" i="4"/>
  <c r="C49" i="4"/>
  <c r="FH48" i="4"/>
  <c r="E48" i="4"/>
  <c r="D48" i="4"/>
  <c r="C48" i="4"/>
  <c r="FH47" i="4"/>
  <c r="E47" i="4"/>
  <c r="D47" i="4"/>
  <c r="C47" i="4"/>
  <c r="FH46" i="4"/>
  <c r="E46" i="4"/>
  <c r="D46" i="4"/>
  <c r="C46" i="4"/>
  <c r="FH45" i="4"/>
  <c r="E45" i="4"/>
  <c r="D45" i="4"/>
  <c r="C45" i="4"/>
  <c r="FH44" i="4"/>
  <c r="E44" i="4"/>
  <c r="D44" i="4"/>
  <c r="C44" i="4"/>
  <c r="FH43" i="4"/>
  <c r="E43" i="4"/>
  <c r="D43" i="4"/>
  <c r="C43" i="4"/>
  <c r="FH42" i="4"/>
  <c r="E42" i="4"/>
  <c r="D42" i="4"/>
  <c r="C42" i="4"/>
  <c r="FH41" i="4"/>
  <c r="E41" i="4"/>
  <c r="D41" i="4"/>
  <c r="C41" i="4"/>
  <c r="FH40" i="4"/>
  <c r="E40" i="4"/>
  <c r="D40" i="4"/>
  <c r="C40" i="4"/>
  <c r="FH39" i="4"/>
  <c r="FK39" i="4" s="1"/>
  <c r="E39" i="4"/>
  <c r="D39" i="4"/>
  <c r="C39" i="4"/>
  <c r="FH38" i="4"/>
  <c r="E38" i="4"/>
  <c r="D38" i="4"/>
  <c r="C38" i="4"/>
  <c r="FH37" i="4"/>
  <c r="E37" i="4"/>
  <c r="D37" i="4"/>
  <c r="C37" i="4"/>
  <c r="FH36" i="4"/>
  <c r="FK36" i="4" s="1"/>
  <c r="E36" i="4"/>
  <c r="D36" i="4"/>
  <c r="C36" i="4"/>
  <c r="FH35" i="4"/>
  <c r="E35" i="4"/>
  <c r="D35" i="4"/>
  <c r="C35" i="4"/>
  <c r="FH34" i="4"/>
  <c r="FK34" i="4" s="1"/>
  <c r="E34" i="4"/>
  <c r="D34" i="4"/>
  <c r="C34" i="4"/>
  <c r="M28" i="4"/>
  <c r="EO28" i="4" s="1"/>
  <c r="FH23" i="4"/>
  <c r="FH22" i="4"/>
  <c r="E22" i="4"/>
  <c r="D22" i="4"/>
  <c r="C22" i="4"/>
  <c r="FH21" i="4"/>
  <c r="E21" i="4"/>
  <c r="D21" i="4"/>
  <c r="C21" i="4"/>
  <c r="FH20" i="4"/>
  <c r="E20" i="4"/>
  <c r="D20" i="4"/>
  <c r="C20" i="4"/>
  <c r="FH19" i="4"/>
  <c r="E19" i="4"/>
  <c r="D19" i="4"/>
  <c r="C19" i="4"/>
  <c r="FH18" i="4"/>
  <c r="E18" i="4"/>
  <c r="D18" i="4"/>
  <c r="C18" i="4"/>
  <c r="FH17" i="4"/>
  <c r="E17" i="4"/>
  <c r="D17" i="4"/>
  <c r="C17" i="4"/>
  <c r="FH16" i="4"/>
  <c r="E16" i="4"/>
  <c r="D16" i="4"/>
  <c r="C16" i="4"/>
  <c r="FH15" i="4"/>
  <c r="E15" i="4"/>
  <c r="D15" i="4"/>
  <c r="C15" i="4"/>
  <c r="FH14" i="4"/>
  <c r="E14" i="4"/>
  <c r="D14" i="4"/>
  <c r="C14" i="4"/>
  <c r="FH13" i="4"/>
  <c r="E13" i="4"/>
  <c r="D13" i="4"/>
  <c r="C13" i="4"/>
  <c r="FH12" i="4"/>
  <c r="FK12" i="4" s="1"/>
  <c r="E12" i="4"/>
  <c r="D12" i="4"/>
  <c r="C12" i="4"/>
  <c r="FH11" i="4"/>
  <c r="E11" i="4"/>
  <c r="D11" i="4"/>
  <c r="C11" i="4"/>
  <c r="FH10" i="4"/>
  <c r="E10" i="4"/>
  <c r="D10" i="4"/>
  <c r="C10" i="4"/>
  <c r="FH9" i="4"/>
  <c r="FK9" i="4" s="1"/>
  <c r="E9" i="4"/>
  <c r="D9" i="4"/>
  <c r="C9" i="4"/>
  <c r="FH8" i="4"/>
  <c r="E8" i="4"/>
  <c r="D8" i="4"/>
  <c r="C8" i="4"/>
  <c r="FH7" i="4"/>
  <c r="FK7" i="4" s="1"/>
  <c r="E7" i="4"/>
  <c r="D7" i="4"/>
  <c r="C7" i="4"/>
  <c r="AI3" i="4"/>
  <c r="BE3" i="4" s="1"/>
  <c r="CA3" i="4" s="1"/>
  <c r="CW3" i="4" s="1"/>
  <c r="DS3" i="4" s="1"/>
  <c r="EO3" i="4" s="1"/>
  <c r="M30" i="4" s="1"/>
  <c r="AI30" i="4" s="1"/>
  <c r="BE30" i="4" s="1"/>
  <c r="CA30" i="4" s="1"/>
  <c r="CW30" i="4" s="1"/>
  <c r="DS30" i="4" s="1"/>
  <c r="EO30" i="4" s="1"/>
  <c r="M57" i="4" s="1"/>
  <c r="AI57" i="4" s="1"/>
  <c r="BE57" i="4" s="1"/>
  <c r="CA57" i="4" s="1"/>
  <c r="CW57" i="4" s="1"/>
  <c r="DS57" i="4" s="1"/>
  <c r="EO57" i="4" s="1"/>
  <c r="M84" i="4" s="1"/>
  <c r="AI84" i="4" s="1"/>
  <c r="BE84" i="4" s="1"/>
  <c r="CA84" i="4" s="1"/>
  <c r="CW84" i="4" s="1"/>
  <c r="DS84" i="4" s="1"/>
  <c r="EO84" i="4" s="1"/>
  <c r="AF3" i="4"/>
  <c r="BC3" i="4" s="1"/>
  <c r="BX3" i="4" s="1"/>
  <c r="CU3" i="4" s="1"/>
  <c r="DQ3" i="4" s="1"/>
  <c r="EM3" i="4" s="1"/>
  <c r="J30" i="4" s="1"/>
  <c r="AF30" i="4" s="1"/>
  <c r="BC30" i="4" s="1"/>
  <c r="BX30" i="4" s="1"/>
  <c r="CU30" i="4" s="1"/>
  <c r="DQ30" i="4" s="1"/>
  <c r="EM30" i="4" s="1"/>
  <c r="J57" i="4" s="1"/>
  <c r="AF57" i="4" s="1"/>
  <c r="BC57" i="4" s="1"/>
  <c r="BX57" i="4" s="1"/>
  <c r="CU57" i="4" s="1"/>
  <c r="DQ57" i="4" s="1"/>
  <c r="EM57" i="4" s="1"/>
  <c r="J84" i="4" s="1"/>
  <c r="AF84" i="4" s="1"/>
  <c r="BC84" i="4" s="1"/>
  <c r="BX84" i="4" s="1"/>
  <c r="CU84" i="4" s="1"/>
  <c r="DQ84" i="4" s="1"/>
  <c r="EM84" i="4" s="1"/>
  <c r="EO1" i="4"/>
  <c r="CA1" i="4"/>
  <c r="F101" i="8" l="1"/>
  <c r="AM151" i="8" s="1"/>
  <c r="AO151" i="8" s="1"/>
  <c r="F103" i="8"/>
  <c r="AM153" i="8" s="1"/>
  <c r="AO153" i="8" s="1"/>
  <c r="C139" i="11"/>
  <c r="V6" i="3" s="1"/>
  <c r="E139" i="11"/>
  <c r="F98" i="14"/>
  <c r="AM148" i="14" s="1"/>
  <c r="AO148" i="14" s="1"/>
  <c r="F90" i="14"/>
  <c r="AM140" i="14" s="1"/>
  <c r="AO140" i="14" s="1"/>
  <c r="F120" i="14"/>
  <c r="AZ143" i="14" s="1"/>
  <c r="BB143" i="14" s="1"/>
  <c r="F121" i="14"/>
  <c r="AZ144" i="14" s="1"/>
  <c r="BB144" i="14" s="1"/>
  <c r="F127" i="14"/>
  <c r="AZ150" i="14" s="1"/>
  <c r="BB150" i="14" s="1"/>
  <c r="F100" i="14"/>
  <c r="AM150" i="14" s="1"/>
  <c r="AO150" i="14" s="1"/>
  <c r="F123" i="14"/>
  <c r="AZ146" i="14" s="1"/>
  <c r="BB146" i="14" s="1"/>
  <c r="E74" i="3" s="1"/>
  <c r="F69" i="14"/>
  <c r="AD146" i="14" s="1"/>
  <c r="AF146" i="14" s="1"/>
  <c r="E72" i="3" s="1"/>
  <c r="F125" i="14"/>
  <c r="AZ148" i="14" s="1"/>
  <c r="BB148" i="14" s="1"/>
  <c r="F66" i="14"/>
  <c r="AD143" i="14" s="1"/>
  <c r="AF143" i="14" s="1"/>
  <c r="F68" i="14"/>
  <c r="AD145" i="14" s="1"/>
  <c r="AF145" i="14" s="1"/>
  <c r="F63" i="14"/>
  <c r="AD140" i="14" s="1"/>
  <c r="AF140" i="14" s="1"/>
  <c r="F129" i="14"/>
  <c r="AZ152" i="14" s="1"/>
  <c r="BB152" i="14" s="1"/>
  <c r="E145" i="13"/>
  <c r="F124" i="14"/>
  <c r="AZ147" i="14" s="1"/>
  <c r="BB147" i="14" s="1"/>
  <c r="N74" i="3" s="1"/>
  <c r="C147" i="13"/>
  <c r="Z14" i="3" s="1"/>
  <c r="E147" i="13"/>
  <c r="F94" i="11"/>
  <c r="AM144" i="11" s="1"/>
  <c r="AO144" i="11" s="1"/>
  <c r="F36" i="10"/>
  <c r="U140" i="10" s="1"/>
  <c r="W140" i="10" s="1"/>
  <c r="F49" i="10"/>
  <c r="U153" i="10" s="1"/>
  <c r="W153" i="10" s="1"/>
  <c r="F67" i="11"/>
  <c r="AD144" i="11" s="1"/>
  <c r="AF144" i="11" s="1"/>
  <c r="C148" i="11"/>
  <c r="V15" i="3" s="1"/>
  <c r="C144" i="11"/>
  <c r="V11" i="3" s="1"/>
  <c r="C150" i="11"/>
  <c r="V17" i="3" s="1"/>
  <c r="F73" i="11"/>
  <c r="AD150" i="11" s="1"/>
  <c r="AF150" i="11" s="1"/>
  <c r="F69" i="11"/>
  <c r="AD146" i="11" s="1"/>
  <c r="AF146" i="11" s="1"/>
  <c r="E59" i="3" s="1"/>
  <c r="E150" i="11"/>
  <c r="C142" i="11"/>
  <c r="V9" i="3" s="1"/>
  <c r="E142" i="11"/>
  <c r="F38" i="11"/>
  <c r="U142" i="11" s="1"/>
  <c r="W142" i="11" s="1"/>
  <c r="C146" i="11"/>
  <c r="V13" i="3" s="1"/>
  <c r="E152" i="11"/>
  <c r="C152" i="11"/>
  <c r="V19" i="3" s="1"/>
  <c r="E144" i="11"/>
  <c r="F34" i="11"/>
  <c r="U138" i="11" s="1"/>
  <c r="W138" i="11" s="1"/>
  <c r="E146" i="11"/>
  <c r="E148" i="11"/>
  <c r="F74" i="9"/>
  <c r="AD151" i="9" s="1"/>
  <c r="AF151" i="9" s="1"/>
  <c r="D151" i="9"/>
  <c r="S18" i="3" s="1"/>
  <c r="F127" i="8"/>
  <c r="AZ150" i="8" s="1"/>
  <c r="BB150" i="8" s="1"/>
  <c r="F40" i="10"/>
  <c r="U144" i="10" s="1"/>
  <c r="W144" i="10" s="1"/>
  <c r="C141" i="10"/>
  <c r="T8" i="3" s="1"/>
  <c r="E141" i="10"/>
  <c r="F42" i="10"/>
  <c r="U146" i="10" s="1"/>
  <c r="W146" i="10" s="1"/>
  <c r="E54" i="3" s="1"/>
  <c r="C142" i="10"/>
  <c r="T9" i="3" s="1"/>
  <c r="E142" i="10"/>
  <c r="F44" i="10"/>
  <c r="U148" i="10" s="1"/>
  <c r="W148" i="10" s="1"/>
  <c r="D144" i="9"/>
  <c r="S11" i="3" s="1"/>
  <c r="D150" i="9"/>
  <c r="S17" i="3" s="1"/>
  <c r="F66" i="9"/>
  <c r="AD143" i="9" s="1"/>
  <c r="AF143" i="9" s="1"/>
  <c r="F67" i="9"/>
  <c r="AD144" i="9" s="1"/>
  <c r="AF144" i="9" s="1"/>
  <c r="F64" i="9"/>
  <c r="AD141" i="9" s="1"/>
  <c r="AF141" i="9" s="1"/>
  <c r="F69" i="9"/>
  <c r="AD146" i="9" s="1"/>
  <c r="AF146" i="9" s="1"/>
  <c r="E51" i="3" s="1"/>
  <c r="D148" i="9"/>
  <c r="S15" i="3" s="1"/>
  <c r="D140" i="9"/>
  <c r="S7" i="3" s="1"/>
  <c r="D138" i="9"/>
  <c r="S5" i="3" s="1"/>
  <c r="D146" i="9"/>
  <c r="S13" i="3" s="1"/>
  <c r="D147" i="9"/>
  <c r="S14" i="3" s="1"/>
  <c r="F44" i="9"/>
  <c r="U148" i="9" s="1"/>
  <c r="W148" i="9" s="1"/>
  <c r="C151" i="8"/>
  <c r="P18" i="3" s="1"/>
  <c r="E151" i="8"/>
  <c r="C152" i="8"/>
  <c r="P19" i="3" s="1"/>
  <c r="C153" i="8"/>
  <c r="P20" i="3" s="1"/>
  <c r="E153" i="8"/>
  <c r="C139" i="8"/>
  <c r="P6" i="3" s="1"/>
  <c r="D149" i="9"/>
  <c r="S16" i="3" s="1"/>
  <c r="D151" i="7"/>
  <c r="O18" i="3" s="1"/>
  <c r="D149" i="7"/>
  <c r="O16" i="3" s="1"/>
  <c r="D153" i="7"/>
  <c r="O20" i="3" s="1"/>
  <c r="E149" i="8"/>
  <c r="F120" i="8"/>
  <c r="AZ143" i="8" s="1"/>
  <c r="BB143" i="8" s="1"/>
  <c r="E152" i="8"/>
  <c r="F118" i="8"/>
  <c r="AZ141" i="8" s="1"/>
  <c r="BB141" i="8" s="1"/>
  <c r="E145" i="8"/>
  <c r="F125" i="8"/>
  <c r="AZ148" i="8" s="1"/>
  <c r="BB148" i="8" s="1"/>
  <c r="E141" i="8"/>
  <c r="E148" i="8"/>
  <c r="E146" i="8"/>
  <c r="F117" i="8"/>
  <c r="AZ140" i="8" s="1"/>
  <c r="BB140" i="8" s="1"/>
  <c r="F36" i="8"/>
  <c r="U140" i="8" s="1"/>
  <c r="W140" i="8" s="1"/>
  <c r="F40" i="8"/>
  <c r="U144" i="8" s="1"/>
  <c r="W144" i="8" s="1"/>
  <c r="F42" i="8"/>
  <c r="U146" i="8" s="1"/>
  <c r="W146" i="8" s="1"/>
  <c r="E45" i="3" s="1"/>
  <c r="F44" i="8"/>
  <c r="U148" i="8" s="1"/>
  <c r="W148" i="8" s="1"/>
  <c r="F46" i="8"/>
  <c r="U150" i="8" s="1"/>
  <c r="W150" i="8" s="1"/>
  <c r="F48" i="8"/>
  <c r="U152" i="8" s="1"/>
  <c r="W152" i="8" s="1"/>
  <c r="F66" i="8"/>
  <c r="AD143" i="8" s="1"/>
  <c r="AF143" i="8" s="1"/>
  <c r="F73" i="8"/>
  <c r="AD150" i="8" s="1"/>
  <c r="AF150" i="8" s="1"/>
  <c r="F75" i="8"/>
  <c r="AD152" i="8" s="1"/>
  <c r="AF152" i="8" s="1"/>
  <c r="F92" i="8"/>
  <c r="AM142" i="8" s="1"/>
  <c r="AO142" i="8" s="1"/>
  <c r="F95" i="8"/>
  <c r="AM145" i="8" s="1"/>
  <c r="AO145" i="8" s="1"/>
  <c r="F97" i="8"/>
  <c r="AM147" i="8" s="1"/>
  <c r="AO147" i="8" s="1"/>
  <c r="N47" i="3" s="1"/>
  <c r="F99" i="8"/>
  <c r="AM149" i="8" s="1"/>
  <c r="AO149" i="8" s="1"/>
  <c r="E147" i="5"/>
  <c r="E149" i="5"/>
  <c r="E151" i="5"/>
  <c r="E153" i="5"/>
  <c r="F43" i="5"/>
  <c r="U147" i="5" s="1"/>
  <c r="W147" i="5" s="1"/>
  <c r="F45" i="5"/>
  <c r="U149" i="5" s="1"/>
  <c r="W149" i="5" s="1"/>
  <c r="F47" i="5"/>
  <c r="U151" i="5" s="1"/>
  <c r="W151" i="5" s="1"/>
  <c r="F49" i="5"/>
  <c r="U153" i="5" s="1"/>
  <c r="W153" i="5" s="1"/>
  <c r="F94" i="5"/>
  <c r="AM144" i="5" s="1"/>
  <c r="AO144" i="5" s="1"/>
  <c r="F98" i="5"/>
  <c r="AM148" i="5" s="1"/>
  <c r="AO148" i="5" s="1"/>
  <c r="F102" i="5"/>
  <c r="AM152" i="5" s="1"/>
  <c r="AO152" i="5" s="1"/>
  <c r="F125" i="5"/>
  <c r="AZ148" i="5" s="1"/>
  <c r="BB148" i="5" s="1"/>
  <c r="F127" i="5"/>
  <c r="AZ150" i="5" s="1"/>
  <c r="BB150" i="5" s="1"/>
  <c r="F129" i="5"/>
  <c r="AZ152" i="5" s="1"/>
  <c r="BB152" i="5" s="1"/>
  <c r="D148" i="6"/>
  <c r="M15" i="3" s="1"/>
  <c r="D149" i="6"/>
  <c r="M16" i="3" s="1"/>
  <c r="D150" i="6"/>
  <c r="M17" i="3" s="1"/>
  <c r="D151" i="6"/>
  <c r="M18" i="3" s="1"/>
  <c r="D152" i="6"/>
  <c r="M19" i="3" s="1"/>
  <c r="D153" i="6"/>
  <c r="M20" i="3" s="1"/>
  <c r="F36" i="6"/>
  <c r="U140" i="6" s="1"/>
  <c r="W140" i="6" s="1"/>
  <c r="F44" i="6"/>
  <c r="U148" i="6" s="1"/>
  <c r="W148" i="6" s="1"/>
  <c r="F46" i="6"/>
  <c r="U150" i="6" s="1"/>
  <c r="W150" i="6" s="1"/>
  <c r="F48" i="6"/>
  <c r="U152" i="6" s="1"/>
  <c r="W152" i="6" s="1"/>
  <c r="F71" i="6"/>
  <c r="AD148" i="6" s="1"/>
  <c r="AF148" i="6" s="1"/>
  <c r="F72" i="6"/>
  <c r="AD149" i="6" s="1"/>
  <c r="AF149" i="6" s="1"/>
  <c r="F74" i="6"/>
  <c r="AD151" i="6" s="1"/>
  <c r="AF151" i="6" s="1"/>
  <c r="F76" i="6"/>
  <c r="AD153" i="6" s="1"/>
  <c r="AF153" i="6" s="1"/>
  <c r="F98" i="6"/>
  <c r="AM148" i="6" s="1"/>
  <c r="AO148" i="6" s="1"/>
  <c r="F99" i="6"/>
  <c r="AM149" i="6" s="1"/>
  <c r="AO149" i="6" s="1"/>
  <c r="F100" i="6"/>
  <c r="AM150" i="6" s="1"/>
  <c r="AO150" i="6" s="1"/>
  <c r="F101" i="6"/>
  <c r="AM151" i="6" s="1"/>
  <c r="AO151" i="6" s="1"/>
  <c r="F102" i="6"/>
  <c r="AM152" i="6" s="1"/>
  <c r="AO152" i="6" s="1"/>
  <c r="F103" i="6"/>
  <c r="AM153" i="6" s="1"/>
  <c r="AO153" i="6" s="1"/>
  <c r="F115" i="6"/>
  <c r="F117" i="6"/>
  <c r="F118" i="6"/>
  <c r="F120" i="6"/>
  <c r="F121" i="6"/>
  <c r="F123" i="6"/>
  <c r="F125" i="6"/>
  <c r="F127" i="6"/>
  <c r="F129" i="6"/>
  <c r="C150" i="7"/>
  <c r="N17" i="3" s="1"/>
  <c r="E150" i="7"/>
  <c r="C152" i="7"/>
  <c r="N19" i="3" s="1"/>
  <c r="E152" i="7"/>
  <c r="F40" i="7"/>
  <c r="U144" i="7" s="1"/>
  <c r="W144" i="7" s="1"/>
  <c r="F46" i="7"/>
  <c r="U150" i="7" s="1"/>
  <c r="W150" i="7" s="1"/>
  <c r="F48" i="7"/>
  <c r="U152" i="7" s="1"/>
  <c r="W152" i="7" s="1"/>
  <c r="F115" i="8"/>
  <c r="AZ138" i="8" s="1"/>
  <c r="BB138" i="8" s="1"/>
  <c r="E143" i="8"/>
  <c r="E142" i="8"/>
  <c r="C149" i="8"/>
  <c r="P16" i="3" s="1"/>
  <c r="F69" i="8"/>
  <c r="AD146" i="8" s="1"/>
  <c r="AF146" i="8" s="1"/>
  <c r="E46" i="3" s="1"/>
  <c r="F71" i="8"/>
  <c r="AD148" i="8" s="1"/>
  <c r="AF148" i="8" s="1"/>
  <c r="E144" i="8"/>
  <c r="F67" i="8"/>
  <c r="AD144" i="8" s="1"/>
  <c r="AF144" i="8" s="1"/>
  <c r="F64" i="8"/>
  <c r="AD141" i="8" s="1"/>
  <c r="AF141" i="8" s="1"/>
  <c r="F63" i="8"/>
  <c r="AD140" i="8" s="1"/>
  <c r="AF140" i="8" s="1"/>
  <c r="C138" i="8"/>
  <c r="P5" i="3" s="1"/>
  <c r="E147" i="8"/>
  <c r="E148" i="7"/>
  <c r="C148" i="7"/>
  <c r="N15" i="3" s="1"/>
  <c r="F44" i="7"/>
  <c r="U148" i="7" s="1"/>
  <c r="W148" i="7" s="1"/>
  <c r="D147" i="7"/>
  <c r="O14" i="3" s="1"/>
  <c r="C140" i="7"/>
  <c r="N7" i="3" s="1"/>
  <c r="C146" i="7"/>
  <c r="N13" i="3" s="1"/>
  <c r="F42" i="7"/>
  <c r="U146" i="7" s="1"/>
  <c r="W146" i="7" s="1"/>
  <c r="E41" i="3" s="1"/>
  <c r="D142" i="7"/>
  <c r="O9" i="3" s="1"/>
  <c r="E144" i="7"/>
  <c r="E143" i="7"/>
  <c r="F36" i="7"/>
  <c r="U140" i="7" s="1"/>
  <c r="W140" i="7" s="1"/>
  <c r="C143" i="7"/>
  <c r="N10" i="3" s="1"/>
  <c r="C144" i="7"/>
  <c r="N11" i="3" s="1"/>
  <c r="E146" i="7"/>
  <c r="E140" i="7"/>
  <c r="D138" i="7"/>
  <c r="O5" i="3" s="1"/>
  <c r="C141" i="8"/>
  <c r="P8" i="3" s="1"/>
  <c r="C142" i="8"/>
  <c r="P9" i="3" s="1"/>
  <c r="C143" i="8"/>
  <c r="P10" i="3" s="1"/>
  <c r="C144" i="8"/>
  <c r="P11" i="3" s="1"/>
  <c r="C145" i="8"/>
  <c r="P12" i="3" s="1"/>
  <c r="C146" i="8"/>
  <c r="P13" i="3" s="1"/>
  <c r="C147" i="8"/>
  <c r="P14" i="3" s="1"/>
  <c r="C148" i="8"/>
  <c r="P15" i="3" s="1"/>
  <c r="F90" i="8"/>
  <c r="AM140" i="8" s="1"/>
  <c r="AO140" i="8" s="1"/>
  <c r="E139" i="8"/>
  <c r="C141" i="7"/>
  <c r="N8" i="3" s="1"/>
  <c r="C147" i="5"/>
  <c r="J14" i="3" s="1"/>
  <c r="C149" i="5"/>
  <c r="J16" i="3" s="1"/>
  <c r="C151" i="5"/>
  <c r="J18" i="3" s="1"/>
  <c r="C153" i="5"/>
  <c r="J20" i="3" s="1"/>
  <c r="E141" i="7"/>
  <c r="F64" i="6"/>
  <c r="AD141" i="6" s="1"/>
  <c r="AF141" i="6" s="1"/>
  <c r="D147" i="6"/>
  <c r="M14" i="3" s="1"/>
  <c r="F67" i="6"/>
  <c r="AD144" i="6" s="1"/>
  <c r="AF144" i="6" s="1"/>
  <c r="F66" i="6"/>
  <c r="AD143" i="6" s="1"/>
  <c r="AF143" i="6" s="1"/>
  <c r="F69" i="6"/>
  <c r="AD146" i="6" s="1"/>
  <c r="AF146" i="6" s="1"/>
  <c r="E38" i="3" s="1"/>
  <c r="D145" i="6"/>
  <c r="M12" i="3" s="1"/>
  <c r="F42" i="6"/>
  <c r="U146" i="6" s="1"/>
  <c r="W146" i="6" s="1"/>
  <c r="E37" i="3" s="1"/>
  <c r="F63" i="6"/>
  <c r="AD140" i="6" s="1"/>
  <c r="AF140" i="6" s="1"/>
  <c r="F40" i="6"/>
  <c r="U144" i="6" s="1"/>
  <c r="W144" i="6" s="1"/>
  <c r="D139" i="6"/>
  <c r="M6" i="3" s="1"/>
  <c r="D138" i="8"/>
  <c r="Q5" i="3" s="1"/>
  <c r="D140" i="8"/>
  <c r="Q7" i="3" s="1"/>
  <c r="D141" i="8"/>
  <c r="Q8" i="3" s="1"/>
  <c r="D143" i="8"/>
  <c r="Q10" i="3" s="1"/>
  <c r="D145" i="8"/>
  <c r="Q12" i="3" s="1"/>
  <c r="D147" i="8"/>
  <c r="Q14" i="3" s="1"/>
  <c r="D149" i="8"/>
  <c r="Q16" i="3" s="1"/>
  <c r="D151" i="8"/>
  <c r="Q18" i="3" s="1"/>
  <c r="D153" i="8"/>
  <c r="Q20" i="3" s="1"/>
  <c r="D140" i="11"/>
  <c r="W7" i="3" s="1"/>
  <c r="D141" i="11"/>
  <c r="W8" i="3" s="1"/>
  <c r="D143" i="11"/>
  <c r="W10" i="3" s="1"/>
  <c r="D145" i="11"/>
  <c r="W12" i="3" s="1"/>
  <c r="D147" i="11"/>
  <c r="W14" i="3" s="1"/>
  <c r="D149" i="11"/>
  <c r="W16" i="3" s="1"/>
  <c r="D151" i="11"/>
  <c r="W18" i="3" s="1"/>
  <c r="D153" i="11"/>
  <c r="W20" i="3" s="1"/>
  <c r="C139" i="12"/>
  <c r="X6" i="3" s="1"/>
  <c r="E139" i="12"/>
  <c r="C142" i="12"/>
  <c r="X9" i="3" s="1"/>
  <c r="E142" i="12"/>
  <c r="C145" i="12"/>
  <c r="X12" i="3" s="1"/>
  <c r="E145" i="12"/>
  <c r="C147" i="12"/>
  <c r="X14" i="3" s="1"/>
  <c r="E147" i="12"/>
  <c r="C149" i="12"/>
  <c r="X16" i="3" s="1"/>
  <c r="E149" i="12"/>
  <c r="C151" i="12"/>
  <c r="X18" i="3" s="1"/>
  <c r="E151" i="12"/>
  <c r="C153" i="12"/>
  <c r="X20" i="3" s="1"/>
  <c r="E153" i="12"/>
  <c r="C146" i="14"/>
  <c r="AB13" i="3" s="1"/>
  <c r="E146" i="14"/>
  <c r="C148" i="14"/>
  <c r="AB15" i="3" s="1"/>
  <c r="E148" i="14"/>
  <c r="C150" i="14"/>
  <c r="AB17" i="3" s="1"/>
  <c r="C152" i="14"/>
  <c r="AB19" i="3" s="1"/>
  <c r="E152" i="14"/>
  <c r="F123" i="5"/>
  <c r="AZ146" i="5" s="1"/>
  <c r="BB146" i="5" s="1"/>
  <c r="E35" i="3" s="1"/>
  <c r="F96" i="5"/>
  <c r="AM146" i="5" s="1"/>
  <c r="AO146" i="5" s="1"/>
  <c r="E34" i="3" s="1"/>
  <c r="E152" i="4"/>
  <c r="F73" i="4"/>
  <c r="AD150" i="4" s="1"/>
  <c r="AF150" i="4" s="1"/>
  <c r="F75" i="4"/>
  <c r="AD152" i="4" s="1"/>
  <c r="AF152" i="4" s="1"/>
  <c r="F91" i="9"/>
  <c r="AM141" i="9" s="1"/>
  <c r="AO141" i="9" s="1"/>
  <c r="F93" i="9"/>
  <c r="AM143" i="9" s="1"/>
  <c r="AO143" i="9" s="1"/>
  <c r="F94" i="9"/>
  <c r="AM144" i="9" s="1"/>
  <c r="AO144" i="9" s="1"/>
  <c r="F96" i="9"/>
  <c r="AM146" i="9" s="1"/>
  <c r="AO146" i="9" s="1"/>
  <c r="E52" i="3" s="1"/>
  <c r="F98" i="9"/>
  <c r="AM148" i="9" s="1"/>
  <c r="AO148" i="9" s="1"/>
  <c r="F100" i="9"/>
  <c r="AM150" i="9" s="1"/>
  <c r="AO150" i="9" s="1"/>
  <c r="F102" i="9"/>
  <c r="AM152" i="9" s="1"/>
  <c r="AO152" i="9" s="1"/>
  <c r="F95" i="11"/>
  <c r="AM145" i="11" s="1"/>
  <c r="AO145" i="11" s="1"/>
  <c r="F96" i="11"/>
  <c r="AM146" i="11" s="1"/>
  <c r="AO146" i="11" s="1"/>
  <c r="E60" i="3" s="1"/>
  <c r="F97" i="11"/>
  <c r="AM147" i="11" s="1"/>
  <c r="AO147" i="11" s="1"/>
  <c r="N60" i="3" s="1"/>
  <c r="F98" i="11"/>
  <c r="AM148" i="11" s="1"/>
  <c r="AO148" i="11" s="1"/>
  <c r="F99" i="11"/>
  <c r="AM149" i="11" s="1"/>
  <c r="AO149" i="11" s="1"/>
  <c r="F100" i="11"/>
  <c r="AM150" i="11" s="1"/>
  <c r="AO150" i="11" s="1"/>
  <c r="F101" i="11"/>
  <c r="AM151" i="11" s="1"/>
  <c r="AO151" i="11" s="1"/>
  <c r="F102" i="11"/>
  <c r="AM152" i="11" s="1"/>
  <c r="AO152" i="11" s="1"/>
  <c r="F103" i="11"/>
  <c r="AM153" i="11" s="1"/>
  <c r="AO153" i="11" s="1"/>
  <c r="F115" i="11"/>
  <c r="AZ138" i="11" s="1"/>
  <c r="BB138" i="11" s="1"/>
  <c r="F116" i="11"/>
  <c r="AZ139" i="11" s="1"/>
  <c r="BB139" i="11" s="1"/>
  <c r="F119" i="11"/>
  <c r="AZ142" i="11" s="1"/>
  <c r="BB142" i="11" s="1"/>
  <c r="D138" i="12"/>
  <c r="Y5" i="3" s="1"/>
  <c r="D140" i="12"/>
  <c r="Y7" i="3" s="1"/>
  <c r="D141" i="12"/>
  <c r="Y8" i="3" s="1"/>
  <c r="D143" i="12"/>
  <c r="Y10" i="3" s="1"/>
  <c r="D144" i="12"/>
  <c r="Y11" i="3" s="1"/>
  <c r="D145" i="12"/>
  <c r="Y12" i="3" s="1"/>
  <c r="D146" i="12"/>
  <c r="Y13" i="3" s="1"/>
  <c r="D147" i="12"/>
  <c r="Y14" i="3" s="1"/>
  <c r="D148" i="12"/>
  <c r="Y15" i="3" s="1"/>
  <c r="D149" i="12"/>
  <c r="Y16" i="3" s="1"/>
  <c r="D150" i="12"/>
  <c r="Y17" i="3" s="1"/>
  <c r="D151" i="12"/>
  <c r="Y18" i="3" s="1"/>
  <c r="D152" i="12"/>
  <c r="Y19" i="3" s="1"/>
  <c r="D153" i="12"/>
  <c r="Y20" i="3" s="1"/>
  <c r="F36" i="12"/>
  <c r="U140" i="12" s="1"/>
  <c r="W140" i="12" s="1"/>
  <c r="F40" i="12"/>
  <c r="U144" i="12" s="1"/>
  <c r="W144" i="12" s="1"/>
  <c r="F42" i="12"/>
  <c r="U146" i="12" s="1"/>
  <c r="W146" i="12" s="1"/>
  <c r="E63" i="3" s="1"/>
  <c r="F44" i="12"/>
  <c r="U148" i="12" s="1"/>
  <c r="W148" i="12" s="1"/>
  <c r="F46" i="12"/>
  <c r="U150" i="12" s="1"/>
  <c r="W150" i="12" s="1"/>
  <c r="F48" i="12"/>
  <c r="U152" i="12" s="1"/>
  <c r="W152" i="12" s="1"/>
  <c r="F63" i="12"/>
  <c r="AD140" i="12" s="1"/>
  <c r="AF140" i="12" s="1"/>
  <c r="F64" i="12"/>
  <c r="AD141" i="12" s="1"/>
  <c r="AF141" i="12" s="1"/>
  <c r="F66" i="12"/>
  <c r="AD143" i="12" s="1"/>
  <c r="AF143" i="12" s="1"/>
  <c r="F67" i="12"/>
  <c r="AD144" i="12" s="1"/>
  <c r="AF144" i="12" s="1"/>
  <c r="F69" i="12"/>
  <c r="AD146" i="12" s="1"/>
  <c r="AF146" i="12" s="1"/>
  <c r="E64" i="3" s="1"/>
  <c r="F71" i="12"/>
  <c r="AD148" i="12" s="1"/>
  <c r="AF148" i="12" s="1"/>
  <c r="F72" i="12"/>
  <c r="AD149" i="12" s="1"/>
  <c r="AF149" i="12" s="1"/>
  <c r="F74" i="12"/>
  <c r="AD151" i="12" s="1"/>
  <c r="AF151" i="12" s="1"/>
  <c r="F76" i="12"/>
  <c r="AD153" i="12" s="1"/>
  <c r="AF153" i="12" s="1"/>
  <c r="F88" i="12"/>
  <c r="AM138" i="12" s="1"/>
  <c r="AO138" i="12" s="1"/>
  <c r="F89" i="12"/>
  <c r="AM139" i="12" s="1"/>
  <c r="AO139" i="12" s="1"/>
  <c r="F116" i="12"/>
  <c r="F119" i="12"/>
  <c r="F122" i="12"/>
  <c r="F124" i="12"/>
  <c r="F126" i="12"/>
  <c r="F128" i="12"/>
  <c r="F130" i="12"/>
  <c r="C138" i="13"/>
  <c r="Z5" i="3" s="1"/>
  <c r="E138" i="13"/>
  <c r="D141" i="13"/>
  <c r="AA8" i="3" s="1"/>
  <c r="D142" i="13"/>
  <c r="AA9" i="3" s="1"/>
  <c r="D143" i="13"/>
  <c r="AA10" i="3" s="1"/>
  <c r="D145" i="13"/>
  <c r="AA12" i="3" s="1"/>
  <c r="D147" i="13"/>
  <c r="AA14" i="3" s="1"/>
  <c r="D148" i="13"/>
  <c r="AA15" i="3" s="1"/>
  <c r="D150" i="13"/>
  <c r="AA17" i="3" s="1"/>
  <c r="D153" i="13"/>
  <c r="AA20" i="3" s="1"/>
  <c r="F34" i="13"/>
  <c r="U138" i="13" s="1"/>
  <c r="W138" i="13" s="1"/>
  <c r="F38" i="13"/>
  <c r="U142" i="13" s="1"/>
  <c r="W142" i="13" s="1"/>
  <c r="F45" i="13"/>
  <c r="U149" i="13" s="1"/>
  <c r="W149" i="13" s="1"/>
  <c r="F47" i="13"/>
  <c r="U151" i="13" s="1"/>
  <c r="W151" i="13" s="1"/>
  <c r="F61" i="13"/>
  <c r="AD138" i="13" s="1"/>
  <c r="AF138" i="13" s="1"/>
  <c r="F62" i="13"/>
  <c r="AD139" i="13" s="1"/>
  <c r="AF139" i="13" s="1"/>
  <c r="F65" i="13"/>
  <c r="AD142" i="13" s="1"/>
  <c r="AF142" i="13" s="1"/>
  <c r="F68" i="13"/>
  <c r="AD145" i="13" s="1"/>
  <c r="AF145" i="13" s="1"/>
  <c r="F70" i="13"/>
  <c r="AD147" i="13" s="1"/>
  <c r="AF147" i="13" s="1"/>
  <c r="N68" i="3" s="1"/>
  <c r="F72" i="13"/>
  <c r="AD149" i="13" s="1"/>
  <c r="AF149" i="13" s="1"/>
  <c r="F74" i="13"/>
  <c r="AD151" i="13" s="1"/>
  <c r="AF151" i="13" s="1"/>
  <c r="F76" i="13"/>
  <c r="AD153" i="13" s="1"/>
  <c r="AF153" i="13" s="1"/>
  <c r="F88" i="13"/>
  <c r="AM138" i="13" s="1"/>
  <c r="AO138" i="13" s="1"/>
  <c r="F89" i="13"/>
  <c r="AM139" i="13" s="1"/>
  <c r="AO139" i="13" s="1"/>
  <c r="F116" i="13"/>
  <c r="F119" i="13"/>
  <c r="F122" i="13"/>
  <c r="F124" i="13"/>
  <c r="F126" i="13"/>
  <c r="F128" i="13"/>
  <c r="F130" i="13"/>
  <c r="F34" i="14"/>
  <c r="U138" i="14" s="1"/>
  <c r="W138" i="14" s="1"/>
  <c r="F38" i="14"/>
  <c r="U142" i="14" s="1"/>
  <c r="W142" i="14" s="1"/>
  <c r="F100" i="5"/>
  <c r="AM150" i="5" s="1"/>
  <c r="AO150" i="5" s="1"/>
  <c r="F91" i="5"/>
  <c r="AM141" i="5" s="1"/>
  <c r="AO141" i="5" s="1"/>
  <c r="E145" i="5"/>
  <c r="F41" i="5"/>
  <c r="U145" i="5" s="1"/>
  <c r="W145" i="5" s="1"/>
  <c r="C145" i="5"/>
  <c r="J12" i="3" s="1"/>
  <c r="F93" i="5"/>
  <c r="AM143" i="5" s="1"/>
  <c r="AO143" i="5" s="1"/>
  <c r="C142" i="5"/>
  <c r="J9" i="3" s="1"/>
  <c r="E142" i="5"/>
  <c r="E139" i="5"/>
  <c r="F35" i="5"/>
  <c r="U139" i="5" s="1"/>
  <c r="W139" i="5" s="1"/>
  <c r="C139" i="5"/>
  <c r="J6" i="3" s="1"/>
  <c r="F44" i="4"/>
  <c r="U148" i="4" s="1"/>
  <c r="W148" i="4" s="1"/>
  <c r="F46" i="4"/>
  <c r="U150" i="4" s="1"/>
  <c r="W150" i="4" s="1"/>
  <c r="F48" i="4"/>
  <c r="U152" i="4" s="1"/>
  <c r="W152" i="4" s="1"/>
  <c r="D147" i="4"/>
  <c r="I14" i="3" s="1"/>
  <c r="D149" i="4"/>
  <c r="I16" i="3" s="1"/>
  <c r="D151" i="4"/>
  <c r="I18" i="3" s="1"/>
  <c r="F47" i="4"/>
  <c r="U151" i="4" s="1"/>
  <c r="W151" i="4" s="1"/>
  <c r="F49" i="4"/>
  <c r="U153" i="4" s="1"/>
  <c r="W153" i="4" s="1"/>
  <c r="F101" i="4"/>
  <c r="AM151" i="4" s="1"/>
  <c r="AO151" i="4" s="1"/>
  <c r="F103" i="4"/>
  <c r="AM153" i="4" s="1"/>
  <c r="AO153" i="4" s="1"/>
  <c r="F115" i="4"/>
  <c r="F117" i="4"/>
  <c r="F118" i="4"/>
  <c r="F120" i="4"/>
  <c r="F121" i="4"/>
  <c r="F123" i="4"/>
  <c r="F125" i="4"/>
  <c r="F127" i="4"/>
  <c r="F129" i="4"/>
  <c r="D139" i="5"/>
  <c r="K6" i="3" s="1"/>
  <c r="D140" i="5"/>
  <c r="K7" i="3" s="1"/>
  <c r="D141" i="5"/>
  <c r="K8" i="3" s="1"/>
  <c r="D143" i="5"/>
  <c r="K10" i="3" s="1"/>
  <c r="D144" i="5"/>
  <c r="K11" i="3" s="1"/>
  <c r="D145" i="5"/>
  <c r="K12" i="3" s="1"/>
  <c r="D146" i="5"/>
  <c r="K13" i="3" s="1"/>
  <c r="D147" i="5"/>
  <c r="K14" i="3" s="1"/>
  <c r="D148" i="5"/>
  <c r="K15" i="3" s="1"/>
  <c r="D149" i="5"/>
  <c r="K16" i="3" s="1"/>
  <c r="D150" i="5"/>
  <c r="K17" i="3" s="1"/>
  <c r="D151" i="5"/>
  <c r="K18" i="3" s="1"/>
  <c r="D152" i="5"/>
  <c r="K19" i="3" s="1"/>
  <c r="D153" i="5"/>
  <c r="K20" i="3" s="1"/>
  <c r="F36" i="5"/>
  <c r="U140" i="5" s="1"/>
  <c r="W140" i="5" s="1"/>
  <c r="F40" i="5"/>
  <c r="U144" i="5" s="1"/>
  <c r="W144" i="5" s="1"/>
  <c r="F42" i="5"/>
  <c r="U146" i="5" s="1"/>
  <c r="W146" i="5" s="1"/>
  <c r="E32" i="3" s="1"/>
  <c r="F44" i="5"/>
  <c r="U148" i="5" s="1"/>
  <c r="W148" i="5" s="1"/>
  <c r="F46" i="5"/>
  <c r="U150" i="5" s="1"/>
  <c r="W150" i="5" s="1"/>
  <c r="F48" i="5"/>
  <c r="U152" i="5" s="1"/>
  <c r="W152" i="5" s="1"/>
  <c r="F63" i="5"/>
  <c r="AD140" i="5" s="1"/>
  <c r="AF140" i="5" s="1"/>
  <c r="F64" i="5"/>
  <c r="AD141" i="5" s="1"/>
  <c r="AF141" i="5" s="1"/>
  <c r="F66" i="5"/>
  <c r="AD143" i="5" s="1"/>
  <c r="AF143" i="5" s="1"/>
  <c r="F67" i="5"/>
  <c r="AD144" i="5" s="1"/>
  <c r="AF144" i="5" s="1"/>
  <c r="F69" i="5"/>
  <c r="AD146" i="5" s="1"/>
  <c r="AF146" i="5" s="1"/>
  <c r="E33" i="3" s="1"/>
  <c r="F71" i="5"/>
  <c r="AD148" i="5" s="1"/>
  <c r="AF148" i="5" s="1"/>
  <c r="F73" i="5"/>
  <c r="AD150" i="5" s="1"/>
  <c r="AF150" i="5" s="1"/>
  <c r="F76" i="5"/>
  <c r="AD153" i="5" s="1"/>
  <c r="AF153" i="5" s="1"/>
  <c r="F88" i="5"/>
  <c r="AM138" i="5" s="1"/>
  <c r="AO138" i="5" s="1"/>
  <c r="F89" i="5"/>
  <c r="AM139" i="5" s="1"/>
  <c r="AO139" i="5" s="1"/>
  <c r="C139" i="6"/>
  <c r="L6" i="3" s="1"/>
  <c r="E139" i="6"/>
  <c r="C142" i="6"/>
  <c r="L9" i="3" s="1"/>
  <c r="E142" i="6"/>
  <c r="C145" i="6"/>
  <c r="L12" i="3" s="1"/>
  <c r="E145" i="6"/>
  <c r="C147" i="6"/>
  <c r="L14" i="3" s="1"/>
  <c r="E147" i="6"/>
  <c r="C148" i="6"/>
  <c r="L15" i="3" s="1"/>
  <c r="E148" i="6"/>
  <c r="C149" i="6"/>
  <c r="L16" i="3" s="1"/>
  <c r="E149" i="6"/>
  <c r="C150" i="6"/>
  <c r="L17" i="3" s="1"/>
  <c r="E150" i="6"/>
  <c r="C151" i="6"/>
  <c r="L18" i="3" s="1"/>
  <c r="E151" i="6"/>
  <c r="C152" i="6"/>
  <c r="L19" i="3" s="1"/>
  <c r="E152" i="6"/>
  <c r="C153" i="6"/>
  <c r="L20" i="3" s="1"/>
  <c r="E153" i="6"/>
  <c r="F35" i="6"/>
  <c r="U139" i="6" s="1"/>
  <c r="W139" i="6" s="1"/>
  <c r="F41" i="6"/>
  <c r="U145" i="6" s="1"/>
  <c r="W145" i="6" s="1"/>
  <c r="F43" i="6"/>
  <c r="U147" i="6" s="1"/>
  <c r="W147" i="6" s="1"/>
  <c r="F45" i="6"/>
  <c r="U149" i="6" s="1"/>
  <c r="W149" i="6" s="1"/>
  <c r="F47" i="6"/>
  <c r="U151" i="6" s="1"/>
  <c r="W151" i="6" s="1"/>
  <c r="F49" i="6"/>
  <c r="U153" i="6" s="1"/>
  <c r="W153" i="6" s="1"/>
  <c r="C138" i="7"/>
  <c r="N5" i="3" s="1"/>
  <c r="E138" i="7"/>
  <c r="E139" i="7"/>
  <c r="D140" i="7"/>
  <c r="O7" i="3" s="1"/>
  <c r="C142" i="7"/>
  <c r="N9" i="3" s="1"/>
  <c r="E142" i="7"/>
  <c r="D144" i="7"/>
  <c r="O11" i="3" s="1"/>
  <c r="C145" i="7"/>
  <c r="N12" i="3" s="1"/>
  <c r="E145" i="7"/>
  <c r="D146" i="7"/>
  <c r="O13" i="3" s="1"/>
  <c r="C147" i="7"/>
  <c r="N14" i="3" s="1"/>
  <c r="E147" i="7"/>
  <c r="D148" i="7"/>
  <c r="O15" i="3" s="1"/>
  <c r="C149" i="7"/>
  <c r="N16" i="3" s="1"/>
  <c r="E149" i="7"/>
  <c r="D150" i="7"/>
  <c r="O17" i="3" s="1"/>
  <c r="C151" i="7"/>
  <c r="N18" i="3" s="1"/>
  <c r="E151" i="7"/>
  <c r="D152" i="7"/>
  <c r="O19" i="3" s="1"/>
  <c r="C153" i="7"/>
  <c r="N20" i="3" s="1"/>
  <c r="E153" i="7"/>
  <c r="F35" i="7"/>
  <c r="U139" i="7" s="1"/>
  <c r="W139" i="7" s="1"/>
  <c r="F41" i="7"/>
  <c r="U145" i="7" s="1"/>
  <c r="W145" i="7" s="1"/>
  <c r="F43" i="7"/>
  <c r="U147" i="7" s="1"/>
  <c r="W147" i="7" s="1"/>
  <c r="N41" i="3" s="1"/>
  <c r="F45" i="7"/>
  <c r="U149" i="7" s="1"/>
  <c r="W149" i="7" s="1"/>
  <c r="F47" i="7"/>
  <c r="U151" i="7" s="1"/>
  <c r="W151" i="7" s="1"/>
  <c r="F49" i="7"/>
  <c r="U153" i="7" s="1"/>
  <c r="W153" i="7" s="1"/>
  <c r="F68" i="7"/>
  <c r="AD145" i="7" s="1"/>
  <c r="AF145" i="7" s="1"/>
  <c r="F70" i="7"/>
  <c r="AD147" i="7" s="1"/>
  <c r="AF147" i="7" s="1"/>
  <c r="N42" i="3" s="1"/>
  <c r="F72" i="7"/>
  <c r="AD149" i="7" s="1"/>
  <c r="AF149" i="7" s="1"/>
  <c r="F74" i="7"/>
  <c r="AD151" i="7" s="1"/>
  <c r="AF151" i="7" s="1"/>
  <c r="F90" i="7"/>
  <c r="AM140" i="7" s="1"/>
  <c r="AO140" i="7" s="1"/>
  <c r="F92" i="7"/>
  <c r="AM142" i="7" s="1"/>
  <c r="AO142" i="7" s="1"/>
  <c r="F95" i="7"/>
  <c r="AM145" i="7" s="1"/>
  <c r="AO145" i="7" s="1"/>
  <c r="F97" i="7"/>
  <c r="AM147" i="7" s="1"/>
  <c r="AO147" i="7" s="1"/>
  <c r="N43" i="3" s="1"/>
  <c r="F99" i="7"/>
  <c r="AM149" i="7" s="1"/>
  <c r="AO149" i="7" s="1"/>
  <c r="F101" i="7"/>
  <c r="AM151" i="7" s="1"/>
  <c r="AO151" i="7" s="1"/>
  <c r="F103" i="7"/>
  <c r="AM153" i="7" s="1"/>
  <c r="AO153" i="7" s="1"/>
  <c r="F115" i="7"/>
  <c r="F117" i="7"/>
  <c r="F118" i="7"/>
  <c r="F120" i="7"/>
  <c r="F121" i="7"/>
  <c r="F123" i="7"/>
  <c r="F125" i="7"/>
  <c r="F127" i="7"/>
  <c r="F129" i="7"/>
  <c r="F35" i="8"/>
  <c r="U139" i="8" s="1"/>
  <c r="W139" i="8" s="1"/>
  <c r="F41" i="8"/>
  <c r="U145" i="8" s="1"/>
  <c r="W145" i="8" s="1"/>
  <c r="F43" i="8"/>
  <c r="U147" i="8" s="1"/>
  <c r="W147" i="8" s="1"/>
  <c r="N45" i="3" s="1"/>
  <c r="F45" i="8"/>
  <c r="U149" i="8" s="1"/>
  <c r="W149" i="8" s="1"/>
  <c r="F47" i="8"/>
  <c r="U151" i="8" s="1"/>
  <c r="W151" i="8" s="1"/>
  <c r="F49" i="8"/>
  <c r="U153" i="8" s="1"/>
  <c r="W153" i="8" s="1"/>
  <c r="C139" i="9"/>
  <c r="R6" i="3" s="1"/>
  <c r="E139" i="9"/>
  <c r="C142" i="9"/>
  <c r="R9" i="3" s="1"/>
  <c r="E142" i="9"/>
  <c r="C145" i="9"/>
  <c r="R12" i="3" s="1"/>
  <c r="E145" i="9"/>
  <c r="C149" i="9"/>
  <c r="R16" i="3" s="1"/>
  <c r="E149" i="9"/>
  <c r="C153" i="9"/>
  <c r="R20" i="3" s="1"/>
  <c r="E153" i="9"/>
  <c r="F43" i="9"/>
  <c r="U147" i="9" s="1"/>
  <c r="W147" i="9" s="1"/>
  <c r="N50" i="3" s="1"/>
  <c r="F45" i="9"/>
  <c r="U149" i="9" s="1"/>
  <c r="W149" i="9" s="1"/>
  <c r="F47" i="9"/>
  <c r="U151" i="9" s="1"/>
  <c r="W151" i="9" s="1"/>
  <c r="F49" i="9"/>
  <c r="U153" i="9" s="1"/>
  <c r="W153" i="9" s="1"/>
  <c r="F88" i="9"/>
  <c r="AM138" i="9" s="1"/>
  <c r="AO138" i="9" s="1"/>
  <c r="F89" i="9"/>
  <c r="AM139" i="9" s="1"/>
  <c r="AO139" i="9" s="1"/>
  <c r="F116" i="9"/>
  <c r="F119" i="9"/>
  <c r="F122" i="9"/>
  <c r="F124" i="9"/>
  <c r="F126" i="9"/>
  <c r="F128" i="9"/>
  <c r="F130" i="9"/>
  <c r="C138" i="10"/>
  <c r="T5" i="3" s="1"/>
  <c r="E138" i="10"/>
  <c r="C140" i="10"/>
  <c r="T7" i="3" s="1"/>
  <c r="E140" i="10"/>
  <c r="C144" i="10"/>
  <c r="T11" i="3" s="1"/>
  <c r="E144" i="10"/>
  <c r="C146" i="10"/>
  <c r="T13" i="3" s="1"/>
  <c r="E146" i="10"/>
  <c r="C148" i="10"/>
  <c r="T15" i="3" s="1"/>
  <c r="E148" i="10"/>
  <c r="C150" i="10"/>
  <c r="T17" i="3" s="1"/>
  <c r="E150" i="10"/>
  <c r="C153" i="10"/>
  <c r="T20" i="3" s="1"/>
  <c r="E153" i="10"/>
  <c r="F34" i="10"/>
  <c r="U138" i="10" s="1"/>
  <c r="W138" i="10" s="1"/>
  <c r="F35" i="10"/>
  <c r="U139" i="10" s="1"/>
  <c r="W139" i="10" s="1"/>
  <c r="F41" i="10"/>
  <c r="U145" i="10" s="1"/>
  <c r="W145" i="10" s="1"/>
  <c r="F43" i="10"/>
  <c r="U147" i="10" s="1"/>
  <c r="W147" i="10" s="1"/>
  <c r="N54" i="3" s="1"/>
  <c r="F45" i="10"/>
  <c r="U149" i="10" s="1"/>
  <c r="W149" i="10" s="1"/>
  <c r="F48" i="10"/>
  <c r="U152" i="10" s="1"/>
  <c r="W152" i="10" s="1"/>
  <c r="F63" i="10"/>
  <c r="AD140" i="10" s="1"/>
  <c r="AF140" i="10" s="1"/>
  <c r="F64" i="10"/>
  <c r="AD141" i="10" s="1"/>
  <c r="AF141" i="10" s="1"/>
  <c r="F66" i="10"/>
  <c r="AD143" i="10" s="1"/>
  <c r="AF143" i="10" s="1"/>
  <c r="F67" i="10"/>
  <c r="AD144" i="10" s="1"/>
  <c r="AF144" i="10" s="1"/>
  <c r="F69" i="10"/>
  <c r="AD146" i="10" s="1"/>
  <c r="AF146" i="10" s="1"/>
  <c r="E55" i="3" s="1"/>
  <c r="F71" i="10"/>
  <c r="AD148" i="10" s="1"/>
  <c r="AF148" i="10" s="1"/>
  <c r="F73" i="10"/>
  <c r="AD150" i="10" s="1"/>
  <c r="AF150" i="10" s="1"/>
  <c r="F90" i="10"/>
  <c r="AM140" i="10" s="1"/>
  <c r="AO140" i="10" s="1"/>
  <c r="F92" i="10"/>
  <c r="AM142" i="10" s="1"/>
  <c r="AO142" i="10" s="1"/>
  <c r="F95" i="10"/>
  <c r="AM145" i="10" s="1"/>
  <c r="AO145" i="10" s="1"/>
  <c r="F97" i="10"/>
  <c r="AM147" i="10" s="1"/>
  <c r="AO147" i="10" s="1"/>
  <c r="N56" i="3" s="1"/>
  <c r="F99" i="10"/>
  <c r="AM149" i="10" s="1"/>
  <c r="AO149" i="10" s="1"/>
  <c r="F101" i="10"/>
  <c r="AM151" i="10" s="1"/>
  <c r="AO151" i="10" s="1"/>
  <c r="F103" i="10"/>
  <c r="AM153" i="10" s="1"/>
  <c r="AO153" i="10" s="1"/>
  <c r="F115" i="10"/>
  <c r="F117" i="10"/>
  <c r="F118" i="10"/>
  <c r="F120" i="10"/>
  <c r="F121" i="10"/>
  <c r="F123" i="10"/>
  <c r="F125" i="10"/>
  <c r="F127" i="10"/>
  <c r="F129" i="10"/>
  <c r="D138" i="11"/>
  <c r="W5" i="3" s="1"/>
  <c r="F37" i="11"/>
  <c r="U141" i="11" s="1"/>
  <c r="W141" i="11" s="1"/>
  <c r="F39" i="11"/>
  <c r="U143" i="11" s="1"/>
  <c r="W143" i="11" s="1"/>
  <c r="F35" i="12"/>
  <c r="U139" i="12" s="1"/>
  <c r="W139" i="12" s="1"/>
  <c r="F41" i="12"/>
  <c r="U145" i="12" s="1"/>
  <c r="W145" i="12" s="1"/>
  <c r="F43" i="12"/>
  <c r="U147" i="12" s="1"/>
  <c r="W147" i="12" s="1"/>
  <c r="N63" i="3" s="1"/>
  <c r="F45" i="12"/>
  <c r="U149" i="12" s="1"/>
  <c r="W149" i="12" s="1"/>
  <c r="F47" i="12"/>
  <c r="U151" i="12" s="1"/>
  <c r="W151" i="12" s="1"/>
  <c r="F49" i="12"/>
  <c r="U153" i="12" s="1"/>
  <c r="W153" i="12" s="1"/>
  <c r="F91" i="12"/>
  <c r="AM141" i="12" s="1"/>
  <c r="AO141" i="12" s="1"/>
  <c r="F93" i="12"/>
  <c r="AM143" i="12" s="1"/>
  <c r="AO143" i="12" s="1"/>
  <c r="F94" i="12"/>
  <c r="AM144" i="12" s="1"/>
  <c r="AO144" i="12" s="1"/>
  <c r="F96" i="12"/>
  <c r="AM146" i="12" s="1"/>
  <c r="AO146" i="12" s="1"/>
  <c r="E65" i="3" s="1"/>
  <c r="F98" i="12"/>
  <c r="AM148" i="12" s="1"/>
  <c r="AO148" i="12" s="1"/>
  <c r="F100" i="12"/>
  <c r="AM150" i="12" s="1"/>
  <c r="AO150" i="12" s="1"/>
  <c r="F102" i="12"/>
  <c r="AM152" i="12" s="1"/>
  <c r="AO152" i="12" s="1"/>
  <c r="F37" i="13"/>
  <c r="U141" i="13" s="1"/>
  <c r="W141" i="13" s="1"/>
  <c r="F39" i="13"/>
  <c r="U143" i="13" s="1"/>
  <c r="W143" i="13" s="1"/>
  <c r="F46" i="13"/>
  <c r="U150" i="13" s="1"/>
  <c r="W150" i="13" s="1"/>
  <c r="F91" i="13"/>
  <c r="AM141" i="13" s="1"/>
  <c r="AO141" i="13" s="1"/>
  <c r="F93" i="13"/>
  <c r="AM143" i="13" s="1"/>
  <c r="AO143" i="13" s="1"/>
  <c r="F94" i="13"/>
  <c r="AM144" i="13" s="1"/>
  <c r="AO144" i="13" s="1"/>
  <c r="F96" i="13"/>
  <c r="AM146" i="13" s="1"/>
  <c r="AO146" i="13" s="1"/>
  <c r="E69" i="3" s="1"/>
  <c r="F98" i="13"/>
  <c r="AM148" i="13" s="1"/>
  <c r="AO148" i="13" s="1"/>
  <c r="F100" i="13"/>
  <c r="AM150" i="13" s="1"/>
  <c r="AO150" i="13" s="1"/>
  <c r="F102" i="13"/>
  <c r="AM152" i="13" s="1"/>
  <c r="AO152" i="13" s="1"/>
  <c r="F37" i="14"/>
  <c r="U141" i="14" s="1"/>
  <c r="W141" i="14" s="1"/>
  <c r="F39" i="14"/>
  <c r="U143" i="14" s="1"/>
  <c r="W143" i="14" s="1"/>
  <c r="F47" i="14"/>
  <c r="U151" i="14" s="1"/>
  <c r="W151" i="14" s="1"/>
  <c r="F49" i="14"/>
  <c r="U153" i="14" s="1"/>
  <c r="W153" i="14" s="1"/>
  <c r="D141" i="4"/>
  <c r="I8" i="3" s="1"/>
  <c r="C146" i="4"/>
  <c r="H13" i="3" s="1"/>
  <c r="E146" i="4"/>
  <c r="C147" i="4"/>
  <c r="H14" i="3" s="1"/>
  <c r="E148" i="4"/>
  <c r="E150" i="4"/>
  <c r="F90" i="4"/>
  <c r="AM140" i="4" s="1"/>
  <c r="AO140" i="4" s="1"/>
  <c r="F92" i="4"/>
  <c r="AM142" i="4" s="1"/>
  <c r="AO142" i="4" s="1"/>
  <c r="F95" i="4"/>
  <c r="AM145" i="4" s="1"/>
  <c r="AO145" i="4" s="1"/>
  <c r="F97" i="4"/>
  <c r="AM147" i="4" s="1"/>
  <c r="AO147" i="4" s="1"/>
  <c r="F99" i="4"/>
  <c r="AM149" i="4" s="1"/>
  <c r="AO149" i="4" s="1"/>
  <c r="F69" i="4"/>
  <c r="AD146" i="4" s="1"/>
  <c r="AF146" i="4" s="1"/>
  <c r="F71" i="4"/>
  <c r="AD148" i="4" s="1"/>
  <c r="AF148" i="4" s="1"/>
  <c r="F43" i="4"/>
  <c r="U147" i="4" s="1"/>
  <c r="W147" i="4" s="1"/>
  <c r="F45" i="4"/>
  <c r="U149" i="4" s="1"/>
  <c r="W149" i="4" s="1"/>
  <c r="D143" i="4"/>
  <c r="I10" i="3" s="1"/>
  <c r="F66" i="4"/>
  <c r="AD143" i="4" s="1"/>
  <c r="AF143" i="4" s="1"/>
  <c r="E140" i="4"/>
  <c r="F63" i="4"/>
  <c r="AD140" i="4" s="1"/>
  <c r="AF140" i="4" s="1"/>
  <c r="D145" i="4"/>
  <c r="I12" i="3" s="1"/>
  <c r="C140" i="4"/>
  <c r="H7" i="3" s="1"/>
  <c r="E142" i="4"/>
  <c r="C142" i="4"/>
  <c r="H9" i="3" s="1"/>
  <c r="F40" i="4"/>
  <c r="U144" i="4" s="1"/>
  <c r="W144" i="4" s="1"/>
  <c r="F34" i="4"/>
  <c r="U138" i="4" s="1"/>
  <c r="W138" i="4" s="1"/>
  <c r="C143" i="4"/>
  <c r="H10" i="3" s="1"/>
  <c r="E143" i="4"/>
  <c r="C141" i="4"/>
  <c r="H8" i="3" s="1"/>
  <c r="E141" i="4"/>
  <c r="F64" i="4"/>
  <c r="AD141" i="4" s="1"/>
  <c r="AF141" i="4" s="1"/>
  <c r="F41" i="4"/>
  <c r="U145" i="4" s="1"/>
  <c r="W145" i="4" s="1"/>
  <c r="D139" i="4"/>
  <c r="I6" i="3" s="1"/>
  <c r="C145" i="4"/>
  <c r="H12" i="3" s="1"/>
  <c r="E145" i="4"/>
  <c r="C138" i="4"/>
  <c r="H5" i="3" s="1"/>
  <c r="E138" i="4"/>
  <c r="C144" i="4"/>
  <c r="H11" i="3" s="1"/>
  <c r="E144" i="4"/>
  <c r="F67" i="4"/>
  <c r="AD144" i="4" s="1"/>
  <c r="AF144" i="4" s="1"/>
  <c r="F42" i="4"/>
  <c r="U146" i="4" s="1"/>
  <c r="W146" i="4" s="1"/>
  <c r="D138" i="4"/>
  <c r="I5" i="3" s="1"/>
  <c r="C139" i="4"/>
  <c r="H6" i="3" s="1"/>
  <c r="E139" i="4"/>
  <c r="D140" i="4"/>
  <c r="I7" i="3" s="1"/>
  <c r="D142" i="4"/>
  <c r="I9" i="3" s="1"/>
  <c r="D144" i="4"/>
  <c r="I11" i="3" s="1"/>
  <c r="D146" i="4"/>
  <c r="I13" i="3" s="1"/>
  <c r="D153" i="4"/>
  <c r="I20" i="3" s="1"/>
  <c r="F35" i="4"/>
  <c r="U139" i="4" s="1"/>
  <c r="W139" i="4" s="1"/>
  <c r="F36" i="4"/>
  <c r="U140" i="4" s="1"/>
  <c r="W140" i="4" s="1"/>
  <c r="F37" i="4"/>
  <c r="U141" i="4" s="1"/>
  <c r="W141" i="4" s="1"/>
  <c r="F38" i="4"/>
  <c r="U142" i="4" s="1"/>
  <c r="W142" i="4" s="1"/>
  <c r="F39" i="4"/>
  <c r="U143" i="4" s="1"/>
  <c r="W143" i="4" s="1"/>
  <c r="F61" i="4"/>
  <c r="AD138" i="4" s="1"/>
  <c r="AF138" i="4" s="1"/>
  <c r="F62" i="4"/>
  <c r="AD139" i="4" s="1"/>
  <c r="AF139" i="4" s="1"/>
  <c r="F65" i="4"/>
  <c r="AD142" i="4" s="1"/>
  <c r="AF142" i="4" s="1"/>
  <c r="F68" i="4"/>
  <c r="AD145" i="4" s="1"/>
  <c r="AF145" i="4" s="1"/>
  <c r="F70" i="4"/>
  <c r="AD147" i="4" s="1"/>
  <c r="AF147" i="4" s="1"/>
  <c r="F72" i="4"/>
  <c r="AD149" i="4" s="1"/>
  <c r="AF149" i="4" s="1"/>
  <c r="F74" i="4"/>
  <c r="AD151" i="4" s="1"/>
  <c r="AF151" i="4" s="1"/>
  <c r="F76" i="4"/>
  <c r="AD153" i="4" s="1"/>
  <c r="AF153" i="4" s="1"/>
  <c r="F88" i="4"/>
  <c r="AM138" i="4" s="1"/>
  <c r="AO138" i="4" s="1"/>
  <c r="F89" i="4"/>
  <c r="AM139" i="4" s="1"/>
  <c r="AO139" i="4" s="1"/>
  <c r="F91" i="4"/>
  <c r="AM141" i="4" s="1"/>
  <c r="AO141" i="4" s="1"/>
  <c r="F93" i="4"/>
  <c r="AM143" i="4" s="1"/>
  <c r="AO143" i="4" s="1"/>
  <c r="F94" i="4"/>
  <c r="AM144" i="4" s="1"/>
  <c r="AO144" i="4" s="1"/>
  <c r="F96" i="4"/>
  <c r="AM146" i="4" s="1"/>
  <c r="AO146" i="4" s="1"/>
  <c r="F98" i="4"/>
  <c r="AM148" i="4" s="1"/>
  <c r="AO148" i="4" s="1"/>
  <c r="F100" i="4"/>
  <c r="AM150" i="4" s="1"/>
  <c r="AO150" i="4" s="1"/>
  <c r="F102" i="4"/>
  <c r="AM152" i="4" s="1"/>
  <c r="AO152" i="4" s="1"/>
  <c r="F116" i="4"/>
  <c r="F119" i="4"/>
  <c r="F122" i="4"/>
  <c r="F124" i="4"/>
  <c r="F126" i="4"/>
  <c r="F128" i="4"/>
  <c r="F130" i="4"/>
  <c r="C140" i="5"/>
  <c r="J7" i="3" s="1"/>
  <c r="E140" i="5"/>
  <c r="C141" i="5"/>
  <c r="J8" i="3" s="1"/>
  <c r="E141" i="5"/>
  <c r="D142" i="5"/>
  <c r="K9" i="3" s="1"/>
  <c r="C143" i="5"/>
  <c r="J10" i="3" s="1"/>
  <c r="E143" i="5"/>
  <c r="C144" i="5"/>
  <c r="J11" i="3" s="1"/>
  <c r="E144" i="5"/>
  <c r="C146" i="5"/>
  <c r="J13" i="3" s="1"/>
  <c r="E146" i="5"/>
  <c r="C148" i="5"/>
  <c r="J15" i="3" s="1"/>
  <c r="E148" i="5"/>
  <c r="C150" i="5"/>
  <c r="J17" i="3" s="1"/>
  <c r="E150" i="5"/>
  <c r="C152" i="5"/>
  <c r="J19" i="3" s="1"/>
  <c r="E152" i="5"/>
  <c r="F34" i="5"/>
  <c r="U138" i="5" s="1"/>
  <c r="W138" i="5" s="1"/>
  <c r="F37" i="5"/>
  <c r="U141" i="5" s="1"/>
  <c r="W141" i="5" s="1"/>
  <c r="F38" i="5"/>
  <c r="U142" i="5" s="1"/>
  <c r="W142" i="5" s="1"/>
  <c r="F39" i="5"/>
  <c r="U143" i="5" s="1"/>
  <c r="W143" i="5" s="1"/>
  <c r="F61" i="5"/>
  <c r="AD138" i="5" s="1"/>
  <c r="AF138" i="5" s="1"/>
  <c r="F62" i="5"/>
  <c r="AD139" i="5" s="1"/>
  <c r="AF139" i="5" s="1"/>
  <c r="F65" i="5"/>
  <c r="AD142" i="5" s="1"/>
  <c r="AF142" i="5" s="1"/>
  <c r="F68" i="5"/>
  <c r="AD145" i="5" s="1"/>
  <c r="AF145" i="5" s="1"/>
  <c r="F70" i="5"/>
  <c r="AD147" i="5" s="1"/>
  <c r="AF147" i="5" s="1"/>
  <c r="F72" i="5"/>
  <c r="AD149" i="5" s="1"/>
  <c r="AF149" i="5" s="1"/>
  <c r="F74" i="5"/>
  <c r="AD151" i="5" s="1"/>
  <c r="AF151" i="5" s="1"/>
  <c r="F75" i="5"/>
  <c r="AD152" i="5" s="1"/>
  <c r="AF152" i="5" s="1"/>
  <c r="F90" i="5"/>
  <c r="AM140" i="5" s="1"/>
  <c r="AO140" i="5" s="1"/>
  <c r="F92" i="5"/>
  <c r="AM142" i="5" s="1"/>
  <c r="AO142" i="5" s="1"/>
  <c r="F95" i="5"/>
  <c r="AM145" i="5" s="1"/>
  <c r="AO145" i="5" s="1"/>
  <c r="F97" i="5"/>
  <c r="AM147" i="5" s="1"/>
  <c r="AO147" i="5" s="1"/>
  <c r="F99" i="5"/>
  <c r="AM149" i="5" s="1"/>
  <c r="AO149" i="5" s="1"/>
  <c r="F101" i="5"/>
  <c r="AM151" i="5" s="1"/>
  <c r="AO151" i="5" s="1"/>
  <c r="F103" i="5"/>
  <c r="AM153" i="5" s="1"/>
  <c r="AO153" i="5" s="1"/>
  <c r="F116" i="5"/>
  <c r="AZ139" i="5" s="1"/>
  <c r="BB139" i="5" s="1"/>
  <c r="F119" i="5"/>
  <c r="AZ142" i="5" s="1"/>
  <c r="BB142" i="5" s="1"/>
  <c r="F122" i="5"/>
  <c r="AZ145" i="5" s="1"/>
  <c r="BB145" i="5" s="1"/>
  <c r="F124" i="5"/>
  <c r="AZ147" i="5" s="1"/>
  <c r="BB147" i="5" s="1"/>
  <c r="F126" i="5"/>
  <c r="AZ149" i="5" s="1"/>
  <c r="BB149" i="5" s="1"/>
  <c r="F128" i="5"/>
  <c r="AZ151" i="5" s="1"/>
  <c r="BB151" i="5" s="1"/>
  <c r="F130" i="5"/>
  <c r="AZ153" i="5" s="1"/>
  <c r="BB153" i="5" s="1"/>
  <c r="D142" i="6"/>
  <c r="M9" i="3" s="1"/>
  <c r="F34" i="6"/>
  <c r="U138" i="6" s="1"/>
  <c r="W138" i="6" s="1"/>
  <c r="F37" i="6"/>
  <c r="U141" i="6" s="1"/>
  <c r="W141" i="6" s="1"/>
  <c r="F38" i="6"/>
  <c r="U142" i="6" s="1"/>
  <c r="W142" i="6" s="1"/>
  <c r="F39" i="6"/>
  <c r="U143" i="6" s="1"/>
  <c r="W143" i="6" s="1"/>
  <c r="F61" i="6"/>
  <c r="AD138" i="6" s="1"/>
  <c r="AF138" i="6" s="1"/>
  <c r="F62" i="6"/>
  <c r="AD139" i="6" s="1"/>
  <c r="AF139" i="6" s="1"/>
  <c r="F65" i="6"/>
  <c r="AD142" i="6" s="1"/>
  <c r="AF142" i="6" s="1"/>
  <c r="F68" i="6"/>
  <c r="AD145" i="6" s="1"/>
  <c r="AF145" i="6" s="1"/>
  <c r="F70" i="6"/>
  <c r="AD147" i="6" s="1"/>
  <c r="AF147" i="6" s="1"/>
  <c r="F73" i="6"/>
  <c r="AD150" i="6" s="1"/>
  <c r="AF150" i="6" s="1"/>
  <c r="F75" i="6"/>
  <c r="AD152" i="6" s="1"/>
  <c r="AF152" i="6" s="1"/>
  <c r="F116" i="6"/>
  <c r="F119" i="6"/>
  <c r="F122" i="6"/>
  <c r="F124" i="6"/>
  <c r="F126" i="6"/>
  <c r="F128" i="6"/>
  <c r="F130" i="6"/>
  <c r="F34" i="7"/>
  <c r="U138" i="7" s="1"/>
  <c r="W138" i="7" s="1"/>
  <c r="F37" i="7"/>
  <c r="U141" i="7" s="1"/>
  <c r="W141" i="7" s="1"/>
  <c r="F38" i="7"/>
  <c r="U142" i="7" s="1"/>
  <c r="W142" i="7" s="1"/>
  <c r="F39" i="7"/>
  <c r="U143" i="7" s="1"/>
  <c r="W143" i="7" s="1"/>
  <c r="F65" i="7"/>
  <c r="AD142" i="7" s="1"/>
  <c r="AF142" i="7" s="1"/>
  <c r="F69" i="7"/>
  <c r="AD146" i="7" s="1"/>
  <c r="AF146" i="7" s="1"/>
  <c r="F71" i="7"/>
  <c r="AD148" i="7" s="1"/>
  <c r="AF148" i="7" s="1"/>
  <c r="F73" i="7"/>
  <c r="AD150" i="7" s="1"/>
  <c r="AF150" i="7" s="1"/>
  <c r="F75" i="7"/>
  <c r="AD152" i="7" s="1"/>
  <c r="AF152" i="7" s="1"/>
  <c r="F76" i="7"/>
  <c r="AD153" i="7" s="1"/>
  <c r="AF153" i="7" s="1"/>
  <c r="F88" i="7"/>
  <c r="AM138" i="7" s="1"/>
  <c r="AO138" i="7" s="1"/>
  <c r="F89" i="7"/>
  <c r="AM139" i="7" s="1"/>
  <c r="AO139" i="7" s="1"/>
  <c r="F91" i="7"/>
  <c r="AM141" i="7" s="1"/>
  <c r="AO141" i="7" s="1"/>
  <c r="F93" i="7"/>
  <c r="AM143" i="7" s="1"/>
  <c r="AO143" i="7" s="1"/>
  <c r="F94" i="7"/>
  <c r="AM144" i="7" s="1"/>
  <c r="AO144" i="7" s="1"/>
  <c r="F96" i="7"/>
  <c r="AM146" i="7" s="1"/>
  <c r="AO146" i="7" s="1"/>
  <c r="E43" i="3" s="1"/>
  <c r="F98" i="7"/>
  <c r="AM148" i="7" s="1"/>
  <c r="AO148" i="7" s="1"/>
  <c r="F100" i="7"/>
  <c r="AM150" i="7" s="1"/>
  <c r="AO150" i="7" s="1"/>
  <c r="F102" i="7"/>
  <c r="AM152" i="7" s="1"/>
  <c r="AO152" i="7" s="1"/>
  <c r="F116" i="7"/>
  <c r="F119" i="7"/>
  <c r="F122" i="7"/>
  <c r="F124" i="7"/>
  <c r="F126" i="7"/>
  <c r="F128" i="7"/>
  <c r="F130" i="7"/>
  <c r="E138" i="8"/>
  <c r="D139" i="8"/>
  <c r="Q6" i="3" s="1"/>
  <c r="C140" i="8"/>
  <c r="P7" i="3" s="1"/>
  <c r="E140" i="8"/>
  <c r="D142" i="8"/>
  <c r="Q9" i="3" s="1"/>
  <c r="D144" i="8"/>
  <c r="Q11" i="3" s="1"/>
  <c r="D146" i="8"/>
  <c r="Q13" i="3" s="1"/>
  <c r="D148" i="8"/>
  <c r="Q15" i="3" s="1"/>
  <c r="D152" i="8"/>
  <c r="Q19" i="3" s="1"/>
  <c r="F34" i="8"/>
  <c r="U138" i="8" s="1"/>
  <c r="W138" i="8" s="1"/>
  <c r="F37" i="8"/>
  <c r="U141" i="8" s="1"/>
  <c r="W141" i="8" s="1"/>
  <c r="F38" i="8"/>
  <c r="U142" i="8" s="1"/>
  <c r="W142" i="8" s="1"/>
  <c r="F39" i="8"/>
  <c r="U143" i="8" s="1"/>
  <c r="W143" i="8" s="1"/>
  <c r="F61" i="8"/>
  <c r="AD138" i="8" s="1"/>
  <c r="AF138" i="8" s="1"/>
  <c r="F62" i="8"/>
  <c r="AD139" i="8" s="1"/>
  <c r="AF139" i="8" s="1"/>
  <c r="F65" i="8"/>
  <c r="AD142" i="8" s="1"/>
  <c r="AF142" i="8" s="1"/>
  <c r="F68" i="8"/>
  <c r="AD145" i="8" s="1"/>
  <c r="AF145" i="8" s="1"/>
  <c r="F70" i="8"/>
  <c r="AD147" i="8" s="1"/>
  <c r="AF147" i="8" s="1"/>
  <c r="N46" i="3" s="1"/>
  <c r="F72" i="8"/>
  <c r="AD149" i="8" s="1"/>
  <c r="AF149" i="8" s="1"/>
  <c r="F74" i="8"/>
  <c r="AD151" i="8" s="1"/>
  <c r="AF151" i="8" s="1"/>
  <c r="F76" i="8"/>
  <c r="AD153" i="8" s="1"/>
  <c r="AF153" i="8" s="1"/>
  <c r="F88" i="8"/>
  <c r="AM138" i="8" s="1"/>
  <c r="AO138" i="8" s="1"/>
  <c r="F89" i="8"/>
  <c r="AM139" i="8" s="1"/>
  <c r="AO139" i="8" s="1"/>
  <c r="F91" i="8"/>
  <c r="AM141" i="8" s="1"/>
  <c r="AO141" i="8" s="1"/>
  <c r="F93" i="8"/>
  <c r="AM143" i="8" s="1"/>
  <c r="AO143" i="8" s="1"/>
  <c r="F94" i="8"/>
  <c r="AM144" i="8" s="1"/>
  <c r="AO144" i="8" s="1"/>
  <c r="F96" i="8"/>
  <c r="AM146" i="8" s="1"/>
  <c r="AO146" i="8" s="1"/>
  <c r="E47" i="3" s="1"/>
  <c r="F98" i="8"/>
  <c r="AM148" i="8" s="1"/>
  <c r="AO148" i="8" s="1"/>
  <c r="F100" i="8"/>
  <c r="AM150" i="8" s="1"/>
  <c r="AO150" i="8" s="1"/>
  <c r="F102" i="8"/>
  <c r="AM152" i="8" s="1"/>
  <c r="AO152" i="8" s="1"/>
  <c r="F116" i="8"/>
  <c r="AZ139" i="8" s="1"/>
  <c r="BB139" i="8" s="1"/>
  <c r="F119" i="8"/>
  <c r="AZ142" i="8" s="1"/>
  <c r="BB142" i="8" s="1"/>
  <c r="F122" i="8"/>
  <c r="AZ145" i="8" s="1"/>
  <c r="BB145" i="8" s="1"/>
  <c r="F124" i="8"/>
  <c r="AZ147" i="8" s="1"/>
  <c r="BB147" i="8" s="1"/>
  <c r="N48" i="3" s="1"/>
  <c r="F126" i="8"/>
  <c r="AZ149" i="8" s="1"/>
  <c r="BB149" i="8" s="1"/>
  <c r="F128" i="8"/>
  <c r="AZ151" i="8" s="1"/>
  <c r="BB151" i="8" s="1"/>
  <c r="F130" i="8"/>
  <c r="AZ153" i="8" s="1"/>
  <c r="BB153" i="8" s="1"/>
  <c r="C140" i="9"/>
  <c r="R7" i="3" s="1"/>
  <c r="E140" i="9"/>
  <c r="C141" i="9"/>
  <c r="R8" i="3" s="1"/>
  <c r="E141" i="9"/>
  <c r="D142" i="9"/>
  <c r="S9" i="3" s="1"/>
  <c r="C147" i="9"/>
  <c r="R14" i="3" s="1"/>
  <c r="E147" i="9"/>
  <c r="C151" i="9"/>
  <c r="R18" i="3" s="1"/>
  <c r="E151" i="9"/>
  <c r="C143" i="10"/>
  <c r="T10" i="3" s="1"/>
  <c r="E143" i="10"/>
  <c r="C143" i="9"/>
  <c r="R10" i="3" s="1"/>
  <c r="E143" i="9"/>
  <c r="C144" i="9"/>
  <c r="R11" i="3" s="1"/>
  <c r="E144" i="9"/>
  <c r="C146" i="9"/>
  <c r="R13" i="3" s="1"/>
  <c r="E146" i="9"/>
  <c r="C148" i="9"/>
  <c r="R15" i="3" s="1"/>
  <c r="E148" i="9"/>
  <c r="C150" i="9"/>
  <c r="R17" i="3" s="1"/>
  <c r="E150" i="9"/>
  <c r="C152" i="9"/>
  <c r="R19" i="3" s="1"/>
  <c r="E152" i="9"/>
  <c r="F34" i="9"/>
  <c r="U138" i="9" s="1"/>
  <c r="W138" i="9" s="1"/>
  <c r="F37" i="9"/>
  <c r="U141" i="9" s="1"/>
  <c r="W141" i="9" s="1"/>
  <c r="F38" i="9"/>
  <c r="U142" i="9" s="1"/>
  <c r="W142" i="9" s="1"/>
  <c r="F39" i="9"/>
  <c r="U143" i="9" s="1"/>
  <c r="W143" i="9" s="1"/>
  <c r="F61" i="9"/>
  <c r="AD138" i="9" s="1"/>
  <c r="AF138" i="9" s="1"/>
  <c r="F62" i="9"/>
  <c r="AD139" i="9" s="1"/>
  <c r="AF139" i="9" s="1"/>
  <c r="F65" i="9"/>
  <c r="AD142" i="9" s="1"/>
  <c r="AF142" i="9" s="1"/>
  <c r="F68" i="9"/>
  <c r="AD145" i="9" s="1"/>
  <c r="AF145" i="9" s="1"/>
  <c r="F70" i="9"/>
  <c r="AD147" i="9" s="1"/>
  <c r="AF147" i="9" s="1"/>
  <c r="N51" i="3" s="1"/>
  <c r="F71" i="9"/>
  <c r="AD148" i="9" s="1"/>
  <c r="AF148" i="9" s="1"/>
  <c r="F73" i="9"/>
  <c r="AD150" i="9" s="1"/>
  <c r="AF150" i="9" s="1"/>
  <c r="F75" i="9"/>
  <c r="AD152" i="9" s="1"/>
  <c r="AF152" i="9" s="1"/>
  <c r="F90" i="9"/>
  <c r="AM140" i="9" s="1"/>
  <c r="AO140" i="9" s="1"/>
  <c r="F92" i="9"/>
  <c r="AM142" i="9" s="1"/>
  <c r="AO142" i="9" s="1"/>
  <c r="F95" i="9"/>
  <c r="AM145" i="9" s="1"/>
  <c r="AO145" i="9" s="1"/>
  <c r="F97" i="9"/>
  <c r="AM147" i="9" s="1"/>
  <c r="AO147" i="9" s="1"/>
  <c r="N52" i="3" s="1"/>
  <c r="F99" i="9"/>
  <c r="AM149" i="9" s="1"/>
  <c r="AO149" i="9" s="1"/>
  <c r="F101" i="9"/>
  <c r="AM151" i="9" s="1"/>
  <c r="AO151" i="9" s="1"/>
  <c r="F103" i="9"/>
  <c r="AM153" i="9" s="1"/>
  <c r="AO153" i="9" s="1"/>
  <c r="F115" i="9"/>
  <c r="F117" i="9"/>
  <c r="F118" i="9"/>
  <c r="F120" i="9"/>
  <c r="F121" i="9"/>
  <c r="F123" i="9"/>
  <c r="F125" i="9"/>
  <c r="F127" i="9"/>
  <c r="F129" i="9"/>
  <c r="D138" i="10"/>
  <c r="U5" i="3" s="1"/>
  <c r="C139" i="10"/>
  <c r="T6" i="3" s="1"/>
  <c r="E139" i="10"/>
  <c r="C145" i="10"/>
  <c r="T12" i="3" s="1"/>
  <c r="E145" i="10"/>
  <c r="C147" i="10"/>
  <c r="T14" i="3" s="1"/>
  <c r="E147" i="10"/>
  <c r="C149" i="10"/>
  <c r="T16" i="3" s="1"/>
  <c r="E149" i="10"/>
  <c r="C151" i="10"/>
  <c r="T18" i="3" s="1"/>
  <c r="E151" i="10"/>
  <c r="F37" i="10"/>
  <c r="U141" i="10" s="1"/>
  <c r="W141" i="10" s="1"/>
  <c r="F38" i="10"/>
  <c r="U142" i="10" s="1"/>
  <c r="W142" i="10" s="1"/>
  <c r="F39" i="10"/>
  <c r="U143" i="10" s="1"/>
  <c r="W143" i="10" s="1"/>
  <c r="F46" i="10"/>
  <c r="U150" i="10" s="1"/>
  <c r="W150" i="10" s="1"/>
  <c r="F47" i="10"/>
  <c r="U151" i="10" s="1"/>
  <c r="W151" i="10" s="1"/>
  <c r="F88" i="10"/>
  <c r="AM138" i="10" s="1"/>
  <c r="AO138" i="10" s="1"/>
  <c r="F89" i="10"/>
  <c r="AM139" i="10" s="1"/>
  <c r="AO139" i="10" s="1"/>
  <c r="F91" i="10"/>
  <c r="AM141" i="10" s="1"/>
  <c r="AO141" i="10" s="1"/>
  <c r="F93" i="10"/>
  <c r="AM143" i="10" s="1"/>
  <c r="AO143" i="10" s="1"/>
  <c r="F94" i="10"/>
  <c r="AM144" i="10" s="1"/>
  <c r="AO144" i="10" s="1"/>
  <c r="F96" i="10"/>
  <c r="AM146" i="10" s="1"/>
  <c r="AO146" i="10" s="1"/>
  <c r="E56" i="3" s="1"/>
  <c r="F98" i="10"/>
  <c r="AM148" i="10" s="1"/>
  <c r="AO148" i="10" s="1"/>
  <c r="F100" i="10"/>
  <c r="AM150" i="10" s="1"/>
  <c r="AO150" i="10" s="1"/>
  <c r="F102" i="10"/>
  <c r="AM152" i="10" s="1"/>
  <c r="AO152" i="10" s="1"/>
  <c r="F116" i="10"/>
  <c r="F119" i="10"/>
  <c r="F122" i="10"/>
  <c r="F124" i="10"/>
  <c r="F126" i="10"/>
  <c r="F128" i="10"/>
  <c r="F130" i="10"/>
  <c r="C138" i="11"/>
  <c r="V5" i="3" s="1"/>
  <c r="E138" i="11"/>
  <c r="D139" i="11"/>
  <c r="W6" i="3" s="1"/>
  <c r="C140" i="11"/>
  <c r="V7" i="3" s="1"/>
  <c r="E140" i="11"/>
  <c r="C141" i="11"/>
  <c r="V8" i="3" s="1"/>
  <c r="E141" i="11"/>
  <c r="D142" i="11"/>
  <c r="W9" i="3" s="1"/>
  <c r="C143" i="11"/>
  <c r="V10" i="3" s="1"/>
  <c r="E143" i="11"/>
  <c r="D144" i="11"/>
  <c r="W11" i="3" s="1"/>
  <c r="C145" i="11"/>
  <c r="V12" i="3" s="1"/>
  <c r="E145" i="11"/>
  <c r="D146" i="11"/>
  <c r="W13" i="3" s="1"/>
  <c r="C147" i="11"/>
  <c r="V14" i="3" s="1"/>
  <c r="E147" i="11"/>
  <c r="D148" i="11"/>
  <c r="W15" i="3" s="1"/>
  <c r="C149" i="11"/>
  <c r="V16" i="3" s="1"/>
  <c r="E149" i="11"/>
  <c r="D150" i="11"/>
  <c r="W17" i="3" s="1"/>
  <c r="C151" i="11"/>
  <c r="V18" i="3" s="1"/>
  <c r="E151" i="11"/>
  <c r="D152" i="11"/>
  <c r="W19" i="3" s="1"/>
  <c r="C153" i="11"/>
  <c r="V20" i="3" s="1"/>
  <c r="E153" i="11"/>
  <c r="F35" i="11"/>
  <c r="U139" i="11" s="1"/>
  <c r="W139" i="11" s="1"/>
  <c r="F36" i="11"/>
  <c r="U140" i="11" s="1"/>
  <c r="W140" i="11" s="1"/>
  <c r="F40" i="11"/>
  <c r="U144" i="11" s="1"/>
  <c r="W144" i="11" s="1"/>
  <c r="F41" i="11"/>
  <c r="U145" i="11" s="1"/>
  <c r="W145" i="11" s="1"/>
  <c r="F42" i="11"/>
  <c r="U146" i="11" s="1"/>
  <c r="W146" i="11" s="1"/>
  <c r="E58" i="3" s="1"/>
  <c r="F43" i="11"/>
  <c r="U147" i="11" s="1"/>
  <c r="W147" i="11" s="1"/>
  <c r="N58" i="3" s="1"/>
  <c r="F44" i="11"/>
  <c r="U148" i="11" s="1"/>
  <c r="W148" i="11" s="1"/>
  <c r="F45" i="11"/>
  <c r="U149" i="11" s="1"/>
  <c r="W149" i="11" s="1"/>
  <c r="F46" i="11"/>
  <c r="U150" i="11" s="1"/>
  <c r="W150" i="11" s="1"/>
  <c r="F47" i="11"/>
  <c r="U151" i="11" s="1"/>
  <c r="W151" i="11" s="1"/>
  <c r="F48" i="11"/>
  <c r="U152" i="11" s="1"/>
  <c r="W152" i="11" s="1"/>
  <c r="F49" i="11"/>
  <c r="U153" i="11" s="1"/>
  <c r="W153" i="11" s="1"/>
  <c r="F61" i="11"/>
  <c r="AD138" i="11" s="1"/>
  <c r="AF138" i="11" s="1"/>
  <c r="F62" i="11"/>
  <c r="AD139" i="11" s="1"/>
  <c r="AF139" i="11" s="1"/>
  <c r="F65" i="11"/>
  <c r="AD142" i="11" s="1"/>
  <c r="AF142" i="11" s="1"/>
  <c r="F68" i="11"/>
  <c r="AD145" i="11" s="1"/>
  <c r="AF145" i="11" s="1"/>
  <c r="F70" i="11"/>
  <c r="AD147" i="11" s="1"/>
  <c r="AF147" i="11" s="1"/>
  <c r="N59" i="3" s="1"/>
  <c r="F72" i="11"/>
  <c r="AD149" i="11" s="1"/>
  <c r="AF149" i="11" s="1"/>
  <c r="F74" i="11"/>
  <c r="AD151" i="11" s="1"/>
  <c r="AF151" i="11" s="1"/>
  <c r="F91" i="11"/>
  <c r="AM141" i="11" s="1"/>
  <c r="AO141" i="11" s="1"/>
  <c r="F117" i="11"/>
  <c r="AZ140" i="11" s="1"/>
  <c r="BB140" i="11" s="1"/>
  <c r="F118" i="11"/>
  <c r="AZ141" i="11" s="1"/>
  <c r="BB141" i="11" s="1"/>
  <c r="F120" i="11"/>
  <c r="AZ143" i="11" s="1"/>
  <c r="BB143" i="11" s="1"/>
  <c r="F121" i="11"/>
  <c r="AZ144" i="11" s="1"/>
  <c r="BB144" i="11" s="1"/>
  <c r="F122" i="11"/>
  <c r="AZ145" i="11" s="1"/>
  <c r="BB145" i="11" s="1"/>
  <c r="F123" i="11"/>
  <c r="AZ146" i="11" s="1"/>
  <c r="BB146" i="11" s="1"/>
  <c r="E61" i="3" s="1"/>
  <c r="F124" i="11"/>
  <c r="AZ147" i="11" s="1"/>
  <c r="BB147" i="11" s="1"/>
  <c r="N61" i="3" s="1"/>
  <c r="F125" i="11"/>
  <c r="AZ148" i="11" s="1"/>
  <c r="BB148" i="11" s="1"/>
  <c r="F126" i="11"/>
  <c r="AZ149" i="11" s="1"/>
  <c r="BB149" i="11" s="1"/>
  <c r="F127" i="11"/>
  <c r="AZ150" i="11" s="1"/>
  <c r="BB150" i="11" s="1"/>
  <c r="F128" i="11"/>
  <c r="AZ151" i="11" s="1"/>
  <c r="BB151" i="11" s="1"/>
  <c r="F129" i="11"/>
  <c r="AZ152" i="11" s="1"/>
  <c r="BB152" i="11" s="1"/>
  <c r="F130" i="11"/>
  <c r="AZ153" i="11" s="1"/>
  <c r="BB153" i="11" s="1"/>
  <c r="C138" i="12"/>
  <c r="X5" i="3" s="1"/>
  <c r="E138" i="12"/>
  <c r="D139" i="12"/>
  <c r="Y6" i="3" s="1"/>
  <c r="C140" i="12"/>
  <c r="X7" i="3" s="1"/>
  <c r="E140" i="12"/>
  <c r="C141" i="12"/>
  <c r="X8" i="3" s="1"/>
  <c r="E141" i="12"/>
  <c r="D142" i="12"/>
  <c r="Y9" i="3" s="1"/>
  <c r="C143" i="12"/>
  <c r="X10" i="3" s="1"/>
  <c r="E143" i="12"/>
  <c r="C144" i="12"/>
  <c r="X11" i="3" s="1"/>
  <c r="E144" i="12"/>
  <c r="C146" i="12"/>
  <c r="X13" i="3" s="1"/>
  <c r="E146" i="12"/>
  <c r="C148" i="12"/>
  <c r="X15" i="3" s="1"/>
  <c r="E148" i="12"/>
  <c r="C150" i="12"/>
  <c r="X17" i="3" s="1"/>
  <c r="E150" i="12"/>
  <c r="C152" i="12"/>
  <c r="X19" i="3" s="1"/>
  <c r="E152" i="12"/>
  <c r="F34" i="12"/>
  <c r="U138" i="12" s="1"/>
  <c r="W138" i="12" s="1"/>
  <c r="F37" i="12"/>
  <c r="U141" i="12" s="1"/>
  <c r="W141" i="12" s="1"/>
  <c r="F38" i="12"/>
  <c r="U142" i="12" s="1"/>
  <c r="W142" i="12" s="1"/>
  <c r="F39" i="12"/>
  <c r="U143" i="12" s="1"/>
  <c r="W143" i="12" s="1"/>
  <c r="F61" i="12"/>
  <c r="AD138" i="12" s="1"/>
  <c r="AF138" i="12" s="1"/>
  <c r="F62" i="12"/>
  <c r="AD139" i="12" s="1"/>
  <c r="AF139" i="12" s="1"/>
  <c r="F65" i="12"/>
  <c r="AD142" i="12" s="1"/>
  <c r="AF142" i="12" s="1"/>
  <c r="F68" i="12"/>
  <c r="AD145" i="12" s="1"/>
  <c r="AF145" i="12" s="1"/>
  <c r="F70" i="12"/>
  <c r="AD147" i="12" s="1"/>
  <c r="AF147" i="12" s="1"/>
  <c r="N64" i="3" s="1"/>
  <c r="F73" i="12"/>
  <c r="AD150" i="12" s="1"/>
  <c r="AF150" i="12" s="1"/>
  <c r="F75" i="12"/>
  <c r="AD152" i="12" s="1"/>
  <c r="AF152" i="12" s="1"/>
  <c r="F90" i="12"/>
  <c r="AM140" i="12" s="1"/>
  <c r="AO140" i="12" s="1"/>
  <c r="F92" i="12"/>
  <c r="AM142" i="12" s="1"/>
  <c r="AO142" i="12" s="1"/>
  <c r="F95" i="12"/>
  <c r="AM145" i="12" s="1"/>
  <c r="AO145" i="12" s="1"/>
  <c r="F97" i="12"/>
  <c r="AM147" i="12" s="1"/>
  <c r="AO147" i="12" s="1"/>
  <c r="N65" i="3" s="1"/>
  <c r="F99" i="12"/>
  <c r="AM149" i="12" s="1"/>
  <c r="AO149" i="12" s="1"/>
  <c r="F101" i="12"/>
  <c r="AM151" i="12" s="1"/>
  <c r="AO151" i="12" s="1"/>
  <c r="F103" i="12"/>
  <c r="AM153" i="12" s="1"/>
  <c r="AO153" i="12" s="1"/>
  <c r="F115" i="12"/>
  <c r="F117" i="12"/>
  <c r="F118" i="12"/>
  <c r="F120" i="12"/>
  <c r="F121" i="12"/>
  <c r="F123" i="12"/>
  <c r="F125" i="12"/>
  <c r="F127" i="12"/>
  <c r="F129" i="12"/>
  <c r="D139" i="13"/>
  <c r="AA6" i="3" s="1"/>
  <c r="C140" i="13"/>
  <c r="Z7" i="3" s="1"/>
  <c r="E140" i="13"/>
  <c r="C142" i="13"/>
  <c r="Z9" i="3" s="1"/>
  <c r="E142" i="13"/>
  <c r="C144" i="13"/>
  <c r="Z11" i="3" s="1"/>
  <c r="E144" i="13"/>
  <c r="C146" i="13"/>
  <c r="Z13" i="3" s="1"/>
  <c r="E146" i="13"/>
  <c r="C148" i="13"/>
  <c r="Z15" i="3" s="1"/>
  <c r="E148" i="13"/>
  <c r="C150" i="13"/>
  <c r="Z17" i="3" s="1"/>
  <c r="E150" i="13"/>
  <c r="C152" i="13"/>
  <c r="Z19" i="3" s="1"/>
  <c r="E152" i="13"/>
  <c r="F63" i="13"/>
  <c r="AD140" i="13" s="1"/>
  <c r="AF140" i="13" s="1"/>
  <c r="F64" i="13"/>
  <c r="AD141" i="13" s="1"/>
  <c r="AF141" i="13" s="1"/>
  <c r="F66" i="13"/>
  <c r="AD143" i="13" s="1"/>
  <c r="AF143" i="13" s="1"/>
  <c r="F67" i="13"/>
  <c r="AD144" i="13" s="1"/>
  <c r="AF144" i="13" s="1"/>
  <c r="F69" i="13"/>
  <c r="AD146" i="13" s="1"/>
  <c r="AF146" i="13" s="1"/>
  <c r="E68" i="3" s="1"/>
  <c r="F71" i="13"/>
  <c r="AD148" i="13" s="1"/>
  <c r="AF148" i="13" s="1"/>
  <c r="F73" i="13"/>
  <c r="AD150" i="13" s="1"/>
  <c r="AF150" i="13" s="1"/>
  <c r="F75" i="13"/>
  <c r="AD152" i="13" s="1"/>
  <c r="AF152" i="13" s="1"/>
  <c r="F90" i="13"/>
  <c r="AM140" i="13" s="1"/>
  <c r="AO140" i="13" s="1"/>
  <c r="F92" i="13"/>
  <c r="AM142" i="13" s="1"/>
  <c r="AO142" i="13" s="1"/>
  <c r="F95" i="13"/>
  <c r="AM145" i="13" s="1"/>
  <c r="AO145" i="13" s="1"/>
  <c r="F97" i="13"/>
  <c r="AM147" i="13" s="1"/>
  <c r="AO147" i="13" s="1"/>
  <c r="N69" i="3" s="1"/>
  <c r="F99" i="13"/>
  <c r="AM149" i="13" s="1"/>
  <c r="AO149" i="13" s="1"/>
  <c r="F101" i="13"/>
  <c r="AM151" i="13" s="1"/>
  <c r="AO151" i="13" s="1"/>
  <c r="F103" i="13"/>
  <c r="AM153" i="13" s="1"/>
  <c r="AO153" i="13" s="1"/>
  <c r="F115" i="13"/>
  <c r="F117" i="13"/>
  <c r="F118" i="13"/>
  <c r="F120" i="13"/>
  <c r="F121" i="13"/>
  <c r="F123" i="13"/>
  <c r="F125" i="13"/>
  <c r="F127" i="13"/>
  <c r="F129" i="13"/>
  <c r="F35" i="14"/>
  <c r="U139" i="14" s="1"/>
  <c r="W139" i="14" s="1"/>
  <c r="F36" i="14"/>
  <c r="U140" i="14" s="1"/>
  <c r="W140" i="14" s="1"/>
  <c r="F40" i="14"/>
  <c r="U144" i="14" s="1"/>
  <c r="W144" i="14" s="1"/>
  <c r="F41" i="14"/>
  <c r="U145" i="14" s="1"/>
  <c r="W145" i="14" s="1"/>
  <c r="F42" i="14"/>
  <c r="U146" i="14" s="1"/>
  <c r="W146" i="14" s="1"/>
  <c r="E71" i="3" s="1"/>
  <c r="F43" i="14"/>
  <c r="U147" i="14" s="1"/>
  <c r="W147" i="14" s="1"/>
  <c r="N71" i="3" s="1"/>
  <c r="F44" i="14"/>
  <c r="U148" i="14" s="1"/>
  <c r="W148" i="14" s="1"/>
  <c r="F45" i="14"/>
  <c r="U149" i="14" s="1"/>
  <c r="W149" i="14" s="1"/>
  <c r="F46" i="14"/>
  <c r="U150" i="14" s="1"/>
  <c r="W150" i="14" s="1"/>
  <c r="F48" i="14"/>
  <c r="U152" i="14" s="1"/>
  <c r="W152" i="14" s="1"/>
  <c r="F61" i="14"/>
  <c r="AD138" i="14" s="1"/>
  <c r="AF138" i="14" s="1"/>
  <c r="F62" i="14"/>
  <c r="AD139" i="14" s="1"/>
  <c r="AF139" i="14" s="1"/>
  <c r="F65" i="14"/>
  <c r="AD142" i="14" s="1"/>
  <c r="AF142" i="14" s="1"/>
  <c r="F71" i="14"/>
  <c r="AD148" i="14" s="1"/>
  <c r="AF148" i="14" s="1"/>
  <c r="F73" i="14"/>
  <c r="AD150" i="14" s="1"/>
  <c r="AF150" i="14" s="1"/>
  <c r="F75" i="14"/>
  <c r="AD152" i="14" s="1"/>
  <c r="AF152" i="14" s="1"/>
  <c r="D140" i="14"/>
  <c r="AC7" i="3" s="1"/>
  <c r="C142" i="14"/>
  <c r="AB9" i="3" s="1"/>
  <c r="E142" i="14"/>
  <c r="D152" i="14"/>
  <c r="AC19" i="3" s="1"/>
  <c r="D150" i="14"/>
  <c r="AC17" i="3" s="1"/>
  <c r="D148" i="14"/>
  <c r="AC15" i="3" s="1"/>
  <c r="D146" i="14"/>
  <c r="AC13" i="3" s="1"/>
  <c r="D142" i="14"/>
  <c r="AC9" i="3" s="1"/>
  <c r="F119" i="14"/>
  <c r="AZ142" i="14" s="1"/>
  <c r="BB142" i="14" s="1"/>
  <c r="C140" i="14"/>
  <c r="AB7" i="3" s="1"/>
  <c r="E140" i="14"/>
  <c r="F117" i="14"/>
  <c r="AZ140" i="14" s="1"/>
  <c r="BB140" i="14" s="1"/>
  <c r="F116" i="14"/>
  <c r="AZ139" i="14" s="1"/>
  <c r="BB139" i="14" s="1"/>
  <c r="F115" i="14"/>
  <c r="AZ138" i="14" s="1"/>
  <c r="BB138" i="14" s="1"/>
  <c r="D139" i="14"/>
  <c r="AC6" i="3" s="1"/>
  <c r="C141" i="14"/>
  <c r="AB8" i="3" s="1"/>
  <c r="E141" i="14"/>
  <c r="C143" i="14"/>
  <c r="AB10" i="3" s="1"/>
  <c r="E143" i="14"/>
  <c r="D145" i="14"/>
  <c r="AC12" i="3" s="1"/>
  <c r="D147" i="14"/>
  <c r="AC14" i="3" s="1"/>
  <c r="D149" i="14"/>
  <c r="AC16" i="3" s="1"/>
  <c r="D151" i="14"/>
  <c r="AC18" i="3" s="1"/>
  <c r="D153" i="14"/>
  <c r="AC20" i="3" s="1"/>
  <c r="C153" i="14"/>
  <c r="AB20" i="3" s="1"/>
  <c r="E153" i="14"/>
  <c r="F103" i="14"/>
  <c r="AM153" i="14" s="1"/>
  <c r="AO153" i="14" s="1"/>
  <c r="F102" i="14"/>
  <c r="AM152" i="14" s="1"/>
  <c r="AO152" i="14" s="1"/>
  <c r="C151" i="14"/>
  <c r="AB18" i="3" s="1"/>
  <c r="E151" i="14"/>
  <c r="F101" i="14"/>
  <c r="AM151" i="14" s="1"/>
  <c r="AO151" i="14" s="1"/>
  <c r="C149" i="14"/>
  <c r="AB16" i="3" s="1"/>
  <c r="E149" i="14"/>
  <c r="F99" i="14"/>
  <c r="AM149" i="14" s="1"/>
  <c r="AO149" i="14" s="1"/>
  <c r="C147" i="14"/>
  <c r="AB14" i="3" s="1"/>
  <c r="E147" i="14"/>
  <c r="F97" i="14"/>
  <c r="AM147" i="14" s="1"/>
  <c r="AO147" i="14" s="1"/>
  <c r="N73" i="3" s="1"/>
  <c r="F96" i="14"/>
  <c r="AM146" i="14" s="1"/>
  <c r="AO146" i="14" s="1"/>
  <c r="E73" i="3" s="1"/>
  <c r="C145" i="14"/>
  <c r="AB12" i="3" s="1"/>
  <c r="E145" i="14"/>
  <c r="F95" i="14"/>
  <c r="AM145" i="14" s="1"/>
  <c r="AO145" i="14" s="1"/>
  <c r="F94" i="14"/>
  <c r="AM144" i="14" s="1"/>
  <c r="AO144" i="14" s="1"/>
  <c r="D143" i="14"/>
  <c r="AC10" i="3" s="1"/>
  <c r="F93" i="14"/>
  <c r="AM143" i="14" s="1"/>
  <c r="AO143" i="14" s="1"/>
  <c r="F92" i="14"/>
  <c r="AM142" i="14" s="1"/>
  <c r="AO142" i="14" s="1"/>
  <c r="D141" i="14"/>
  <c r="AC8" i="3" s="1"/>
  <c r="F91" i="14"/>
  <c r="AM141" i="14" s="1"/>
  <c r="AO141" i="14" s="1"/>
  <c r="C139" i="14"/>
  <c r="AB6" i="3" s="1"/>
  <c r="E139" i="14"/>
  <c r="F89" i="14"/>
  <c r="AM139" i="14" s="1"/>
  <c r="AO139" i="14" s="1"/>
  <c r="C138" i="14"/>
  <c r="AB5" i="3" s="1"/>
  <c r="E138" i="14"/>
  <c r="F88" i="14"/>
  <c r="AM138" i="14" s="1"/>
  <c r="AO138" i="14" s="1"/>
  <c r="CA28" i="14"/>
  <c r="D152" i="13"/>
  <c r="AA19" i="3" s="1"/>
  <c r="F49" i="13"/>
  <c r="U153" i="13" s="1"/>
  <c r="W153" i="13" s="1"/>
  <c r="F48" i="13"/>
  <c r="U152" i="13" s="1"/>
  <c r="W152" i="13" s="1"/>
  <c r="D151" i="13"/>
  <c r="AA18" i="3" s="1"/>
  <c r="D149" i="13"/>
  <c r="AA16" i="3" s="1"/>
  <c r="F44" i="13"/>
  <c r="U148" i="13" s="1"/>
  <c r="W148" i="13" s="1"/>
  <c r="F43" i="13"/>
  <c r="U147" i="13" s="1"/>
  <c r="W147" i="13" s="1"/>
  <c r="N67" i="3" s="1"/>
  <c r="D146" i="13"/>
  <c r="AA13" i="3" s="1"/>
  <c r="F42" i="13"/>
  <c r="U146" i="13" s="1"/>
  <c r="W146" i="13" s="1"/>
  <c r="E67" i="3" s="1"/>
  <c r="C145" i="13"/>
  <c r="Z12" i="3" s="1"/>
  <c r="F41" i="13"/>
  <c r="U145" i="13" s="1"/>
  <c r="W145" i="13" s="1"/>
  <c r="D144" i="13"/>
  <c r="AA11" i="3" s="1"/>
  <c r="F40" i="13"/>
  <c r="U144" i="13" s="1"/>
  <c r="W144" i="13" s="1"/>
  <c r="C143" i="13"/>
  <c r="Z10" i="3" s="1"/>
  <c r="E143" i="13"/>
  <c r="C141" i="13"/>
  <c r="Z8" i="3" s="1"/>
  <c r="E141" i="13"/>
  <c r="D140" i="13"/>
  <c r="AA7" i="3" s="1"/>
  <c r="F36" i="13"/>
  <c r="U140" i="13" s="1"/>
  <c r="W140" i="13" s="1"/>
  <c r="F35" i="13"/>
  <c r="U139" i="13" s="1"/>
  <c r="W139" i="13" s="1"/>
  <c r="D138" i="13"/>
  <c r="AA5" i="3" s="1"/>
  <c r="CA28" i="13"/>
  <c r="D152" i="10"/>
  <c r="U19" i="3" s="1"/>
  <c r="D153" i="10"/>
  <c r="U20" i="3" s="1"/>
  <c r="F76" i="10"/>
  <c r="AD153" i="10" s="1"/>
  <c r="AF153" i="10" s="1"/>
  <c r="C152" i="10"/>
  <c r="T19" i="3" s="1"/>
  <c r="E152" i="10"/>
  <c r="F75" i="10"/>
  <c r="AD152" i="10" s="1"/>
  <c r="AF152" i="10" s="1"/>
  <c r="D151" i="10"/>
  <c r="U18" i="3" s="1"/>
  <c r="F74" i="10"/>
  <c r="AD151" i="10" s="1"/>
  <c r="AF151" i="10" s="1"/>
  <c r="D150" i="10"/>
  <c r="U17" i="3" s="1"/>
  <c r="D149" i="10"/>
  <c r="U16" i="3" s="1"/>
  <c r="F72" i="10"/>
  <c r="AD149" i="10" s="1"/>
  <c r="AF149" i="10" s="1"/>
  <c r="D148" i="10"/>
  <c r="U15" i="3" s="1"/>
  <c r="D147" i="10"/>
  <c r="U14" i="3" s="1"/>
  <c r="F70" i="10"/>
  <c r="AD147" i="10" s="1"/>
  <c r="AF147" i="10" s="1"/>
  <c r="N55" i="3" s="1"/>
  <c r="D146" i="10"/>
  <c r="U13" i="3" s="1"/>
  <c r="D145" i="10"/>
  <c r="U12" i="3" s="1"/>
  <c r="F68" i="10"/>
  <c r="AD145" i="10" s="1"/>
  <c r="AF145" i="10" s="1"/>
  <c r="D144" i="10"/>
  <c r="U11" i="3" s="1"/>
  <c r="D143" i="10"/>
  <c r="U10" i="3" s="1"/>
  <c r="D142" i="10"/>
  <c r="U9" i="3" s="1"/>
  <c r="F65" i="10"/>
  <c r="AD142" i="10" s="1"/>
  <c r="AF142" i="10" s="1"/>
  <c r="D141" i="10"/>
  <c r="U8" i="3" s="1"/>
  <c r="D140" i="10"/>
  <c r="U7" i="3" s="1"/>
  <c r="D139" i="10"/>
  <c r="U6" i="3" s="1"/>
  <c r="F62" i="10"/>
  <c r="AD139" i="10" s="1"/>
  <c r="AF139" i="10" s="1"/>
  <c r="F61" i="10"/>
  <c r="AD138" i="10" s="1"/>
  <c r="AF138" i="10" s="1"/>
  <c r="F42" i="9"/>
  <c r="U146" i="9" s="1"/>
  <c r="W146" i="9" s="1"/>
  <c r="E50" i="3" s="1"/>
  <c r="D145" i="9"/>
  <c r="S12" i="3" s="1"/>
  <c r="F41" i="9"/>
  <c r="U145" i="9" s="1"/>
  <c r="W145" i="9" s="1"/>
  <c r="F40" i="9"/>
  <c r="U144" i="9" s="1"/>
  <c r="W144" i="9" s="1"/>
  <c r="D143" i="9"/>
  <c r="S10" i="3" s="1"/>
  <c r="D141" i="9"/>
  <c r="S8" i="3" s="1"/>
  <c r="F36" i="9"/>
  <c r="U140" i="9" s="1"/>
  <c r="W140" i="9" s="1"/>
  <c r="D139" i="9"/>
  <c r="S6" i="3" s="1"/>
  <c r="F35" i="9"/>
  <c r="U139" i="9" s="1"/>
  <c r="W139" i="9" s="1"/>
  <c r="C138" i="9"/>
  <c r="R5" i="3" s="1"/>
  <c r="E138" i="9"/>
  <c r="CA28" i="8"/>
  <c r="D139" i="7"/>
  <c r="O6" i="3" s="1"/>
  <c r="D145" i="7"/>
  <c r="O12" i="3" s="1"/>
  <c r="F67" i="7"/>
  <c r="AD144" i="7" s="1"/>
  <c r="AF144" i="7" s="1"/>
  <c r="D143" i="7"/>
  <c r="O10" i="3" s="1"/>
  <c r="F66" i="7"/>
  <c r="AD143" i="7" s="1"/>
  <c r="AF143" i="7" s="1"/>
  <c r="D141" i="7"/>
  <c r="O8" i="3" s="1"/>
  <c r="F64" i="7"/>
  <c r="AD141" i="7" s="1"/>
  <c r="AF141" i="7" s="1"/>
  <c r="F63" i="7"/>
  <c r="AD140" i="7" s="1"/>
  <c r="AF140" i="7" s="1"/>
  <c r="C139" i="7"/>
  <c r="N6" i="3" s="1"/>
  <c r="F62" i="7"/>
  <c r="AD139" i="7" s="1"/>
  <c r="AF139" i="7" s="1"/>
  <c r="F61" i="7"/>
  <c r="AD138" i="7" s="1"/>
  <c r="AF138" i="7" s="1"/>
  <c r="D146" i="6"/>
  <c r="M13" i="3" s="1"/>
  <c r="F96" i="6"/>
  <c r="AM146" i="6" s="1"/>
  <c r="AO146" i="6" s="1"/>
  <c r="E39" i="3" s="1"/>
  <c r="F97" i="6"/>
  <c r="AM147" i="6" s="1"/>
  <c r="AO147" i="6" s="1"/>
  <c r="N39" i="3" s="1"/>
  <c r="P39" i="3" s="1"/>
  <c r="F95" i="6"/>
  <c r="AM145" i="6" s="1"/>
  <c r="AO145" i="6" s="1"/>
  <c r="D143" i="6"/>
  <c r="M10" i="3" s="1"/>
  <c r="F93" i="6"/>
  <c r="AM143" i="6" s="1"/>
  <c r="AO143" i="6" s="1"/>
  <c r="F92" i="6"/>
  <c r="AM142" i="6" s="1"/>
  <c r="AO142" i="6" s="1"/>
  <c r="D141" i="6"/>
  <c r="M8" i="3" s="1"/>
  <c r="F91" i="6"/>
  <c r="AM141" i="6" s="1"/>
  <c r="AO141" i="6" s="1"/>
  <c r="D140" i="6"/>
  <c r="M7" i="3" s="1"/>
  <c r="F90" i="6"/>
  <c r="AM140" i="6" s="1"/>
  <c r="AO140" i="6" s="1"/>
  <c r="C144" i="6"/>
  <c r="L11" i="3" s="1"/>
  <c r="E144" i="6"/>
  <c r="C146" i="6"/>
  <c r="L13" i="3" s="1"/>
  <c r="E146" i="6"/>
  <c r="D144" i="6"/>
  <c r="M11" i="3" s="1"/>
  <c r="F94" i="6"/>
  <c r="AM144" i="6" s="1"/>
  <c r="AO144" i="6" s="1"/>
  <c r="C143" i="6"/>
  <c r="L10" i="3" s="1"/>
  <c r="E143" i="6"/>
  <c r="C141" i="6"/>
  <c r="L8" i="3" s="1"/>
  <c r="E141" i="6"/>
  <c r="C140" i="6"/>
  <c r="L7" i="3" s="1"/>
  <c r="E140" i="6"/>
  <c r="F89" i="6"/>
  <c r="AM139" i="6" s="1"/>
  <c r="AO139" i="6" s="1"/>
  <c r="D138" i="6"/>
  <c r="M5" i="3" s="1"/>
  <c r="C138" i="6"/>
  <c r="L5" i="3" s="1"/>
  <c r="E138" i="6"/>
  <c r="F88" i="6"/>
  <c r="AM138" i="6" s="1"/>
  <c r="AO138" i="6" s="1"/>
  <c r="F120" i="5"/>
  <c r="AZ143" i="5" s="1"/>
  <c r="BB143" i="5" s="1"/>
  <c r="F121" i="5"/>
  <c r="AZ144" i="5" s="1"/>
  <c r="BB144" i="5" s="1"/>
  <c r="F118" i="5"/>
  <c r="AZ141" i="5" s="1"/>
  <c r="BB141" i="5" s="1"/>
  <c r="F117" i="5"/>
  <c r="AZ140" i="5" s="1"/>
  <c r="BB140" i="5" s="1"/>
  <c r="D138" i="5"/>
  <c r="K5" i="3" s="1"/>
  <c r="F115" i="5"/>
  <c r="AZ138" i="5" s="1"/>
  <c r="BB138" i="5" s="1"/>
  <c r="C138" i="5"/>
  <c r="J5" i="3" s="1"/>
  <c r="E138" i="5"/>
  <c r="CA28" i="4"/>
  <c r="M55" i="4"/>
  <c r="EO55" i="4" s="1"/>
  <c r="D138" i="14"/>
  <c r="AC5" i="3" s="1"/>
  <c r="F7" i="14"/>
  <c r="L138" i="14" s="1"/>
  <c r="N138" i="14" s="1"/>
  <c r="F8" i="14"/>
  <c r="L139" i="14" s="1"/>
  <c r="N139" i="14" s="1"/>
  <c r="F11" i="14"/>
  <c r="L142" i="14" s="1"/>
  <c r="N142" i="14" s="1"/>
  <c r="F14" i="14"/>
  <c r="L145" i="14" s="1"/>
  <c r="N145" i="14" s="1"/>
  <c r="F16" i="14"/>
  <c r="L147" i="14" s="1"/>
  <c r="N147" i="14" s="1"/>
  <c r="F18" i="14"/>
  <c r="L149" i="14" s="1"/>
  <c r="N149" i="14" s="1"/>
  <c r="BE149" i="14" s="1"/>
  <c r="E150" i="14"/>
  <c r="F20" i="14"/>
  <c r="L151" i="14" s="1"/>
  <c r="N151" i="14" s="1"/>
  <c r="F22" i="14"/>
  <c r="L153" i="14" s="1"/>
  <c r="N153" i="14" s="1"/>
  <c r="F9" i="14"/>
  <c r="L140" i="14" s="1"/>
  <c r="N140" i="14" s="1"/>
  <c r="F10" i="14"/>
  <c r="L141" i="14" s="1"/>
  <c r="N141" i="14" s="1"/>
  <c r="F12" i="14"/>
  <c r="L143" i="14" s="1"/>
  <c r="N143" i="14" s="1"/>
  <c r="F13" i="14"/>
  <c r="L144" i="14" s="1"/>
  <c r="N144" i="14" s="1"/>
  <c r="F15" i="14"/>
  <c r="L146" i="14" s="1"/>
  <c r="N146" i="14" s="1"/>
  <c r="E70" i="3" s="1"/>
  <c r="F17" i="14"/>
  <c r="L148" i="14" s="1"/>
  <c r="N148" i="14" s="1"/>
  <c r="F19" i="14"/>
  <c r="L150" i="14" s="1"/>
  <c r="N150" i="14" s="1"/>
  <c r="F21" i="14"/>
  <c r="L152" i="14" s="1"/>
  <c r="N152" i="14" s="1"/>
  <c r="EO28" i="14"/>
  <c r="BE153" i="14"/>
  <c r="M55" i="14"/>
  <c r="F9" i="13"/>
  <c r="L140" i="13" s="1"/>
  <c r="N140" i="13" s="1"/>
  <c r="F10" i="13"/>
  <c r="L141" i="13" s="1"/>
  <c r="N141" i="13" s="1"/>
  <c r="F12" i="13"/>
  <c r="L143" i="13" s="1"/>
  <c r="N143" i="13" s="1"/>
  <c r="F13" i="13"/>
  <c r="L144" i="13" s="1"/>
  <c r="N144" i="13" s="1"/>
  <c r="F15" i="13"/>
  <c r="L146" i="13" s="1"/>
  <c r="N146" i="13" s="1"/>
  <c r="F17" i="13"/>
  <c r="L148" i="13" s="1"/>
  <c r="N148" i="13" s="1"/>
  <c r="F19" i="13"/>
  <c r="L150" i="13" s="1"/>
  <c r="N150" i="13" s="1"/>
  <c r="F21" i="13"/>
  <c r="L152" i="13" s="1"/>
  <c r="N152" i="13" s="1"/>
  <c r="EO28" i="13"/>
  <c r="F7" i="13"/>
  <c r="L138" i="13" s="1"/>
  <c r="N138" i="13" s="1"/>
  <c r="F8" i="13"/>
  <c r="L139" i="13" s="1"/>
  <c r="N139" i="13" s="1"/>
  <c r="AR139" i="13" s="1"/>
  <c r="F11" i="13"/>
  <c r="L142" i="13" s="1"/>
  <c r="N142" i="13" s="1"/>
  <c r="F14" i="13"/>
  <c r="L145" i="13" s="1"/>
  <c r="N145" i="13" s="1"/>
  <c r="F16" i="13"/>
  <c r="L147" i="13" s="1"/>
  <c r="N147" i="13" s="1"/>
  <c r="F18" i="13"/>
  <c r="L149" i="13" s="1"/>
  <c r="N149" i="13" s="1"/>
  <c r="AR149" i="13" s="1"/>
  <c r="F20" i="13"/>
  <c r="L151" i="13" s="1"/>
  <c r="N151" i="13" s="1"/>
  <c r="AR151" i="13" s="1"/>
  <c r="F22" i="13"/>
  <c r="L153" i="13" s="1"/>
  <c r="N153" i="13" s="1"/>
  <c r="AR153" i="13" s="1"/>
  <c r="M55" i="13"/>
  <c r="F7" i="12"/>
  <c r="L138" i="12" s="1"/>
  <c r="N138" i="12" s="1"/>
  <c r="F8" i="12"/>
  <c r="L139" i="12" s="1"/>
  <c r="N139" i="12" s="1"/>
  <c r="F11" i="12"/>
  <c r="L142" i="12" s="1"/>
  <c r="N142" i="12" s="1"/>
  <c r="F14" i="12"/>
  <c r="L145" i="12" s="1"/>
  <c r="N145" i="12" s="1"/>
  <c r="F16" i="12"/>
  <c r="L147" i="12" s="1"/>
  <c r="N147" i="12" s="1"/>
  <c r="F18" i="12"/>
  <c r="L149" i="12" s="1"/>
  <c r="N149" i="12" s="1"/>
  <c r="AR149" i="12" s="1"/>
  <c r="F20" i="12"/>
  <c r="L151" i="12" s="1"/>
  <c r="N151" i="12" s="1"/>
  <c r="F22" i="12"/>
  <c r="L153" i="12" s="1"/>
  <c r="N153" i="12" s="1"/>
  <c r="AR153" i="12" s="1"/>
  <c r="CA28" i="12"/>
  <c r="M55" i="12"/>
  <c r="F9" i="12"/>
  <c r="L140" i="12" s="1"/>
  <c r="N140" i="12" s="1"/>
  <c r="F10" i="12"/>
  <c r="L141" i="12" s="1"/>
  <c r="N141" i="12" s="1"/>
  <c r="F12" i="12"/>
  <c r="L143" i="12" s="1"/>
  <c r="N143" i="12" s="1"/>
  <c r="F13" i="12"/>
  <c r="L144" i="12" s="1"/>
  <c r="N144" i="12" s="1"/>
  <c r="F15" i="12"/>
  <c r="L146" i="12" s="1"/>
  <c r="N146" i="12" s="1"/>
  <c r="F17" i="12"/>
  <c r="L148" i="12" s="1"/>
  <c r="N148" i="12" s="1"/>
  <c r="F19" i="12"/>
  <c r="L150" i="12" s="1"/>
  <c r="N150" i="12" s="1"/>
  <c r="F21" i="12"/>
  <c r="L152" i="12" s="1"/>
  <c r="N152" i="12" s="1"/>
  <c r="EO28" i="12"/>
  <c r="F9" i="11"/>
  <c r="L140" i="11" s="1"/>
  <c r="N140" i="11" s="1"/>
  <c r="F10" i="11"/>
  <c r="L141" i="11" s="1"/>
  <c r="N141" i="11" s="1"/>
  <c r="F12" i="11"/>
  <c r="L143" i="11" s="1"/>
  <c r="N143" i="11" s="1"/>
  <c r="F13" i="11"/>
  <c r="L144" i="11" s="1"/>
  <c r="N144" i="11" s="1"/>
  <c r="F17" i="11"/>
  <c r="L148" i="11" s="1"/>
  <c r="N148" i="11" s="1"/>
  <c r="F19" i="11"/>
  <c r="L150" i="11" s="1"/>
  <c r="N150" i="11" s="1"/>
  <c r="F15" i="11"/>
  <c r="L146" i="11" s="1"/>
  <c r="N146" i="11" s="1"/>
  <c r="E57" i="3" s="1"/>
  <c r="F21" i="11"/>
  <c r="L152" i="11" s="1"/>
  <c r="N152" i="11" s="1"/>
  <c r="EO28" i="11"/>
  <c r="F7" i="11"/>
  <c r="L138" i="11" s="1"/>
  <c r="N138" i="11" s="1"/>
  <c r="F8" i="11"/>
  <c r="L139" i="11" s="1"/>
  <c r="N139" i="11" s="1"/>
  <c r="F11" i="11"/>
  <c r="L142" i="11" s="1"/>
  <c r="N142" i="11" s="1"/>
  <c r="F14" i="11"/>
  <c r="L145" i="11" s="1"/>
  <c r="N145" i="11" s="1"/>
  <c r="F16" i="11"/>
  <c r="L147" i="11" s="1"/>
  <c r="N147" i="11" s="1"/>
  <c r="N57" i="3" s="1"/>
  <c r="F18" i="11"/>
  <c r="L149" i="11" s="1"/>
  <c r="N149" i="11" s="1"/>
  <c r="F20" i="11"/>
  <c r="L151" i="11" s="1"/>
  <c r="N151" i="11" s="1"/>
  <c r="F22" i="11"/>
  <c r="L153" i="11" s="1"/>
  <c r="N153" i="11" s="1"/>
  <c r="CA28" i="11"/>
  <c r="M55" i="11"/>
  <c r="BE139" i="11"/>
  <c r="F7" i="10"/>
  <c r="L138" i="10" s="1"/>
  <c r="N138" i="10" s="1"/>
  <c r="F8" i="10"/>
  <c r="L139" i="10" s="1"/>
  <c r="N139" i="10" s="1"/>
  <c r="F11" i="10"/>
  <c r="L142" i="10" s="1"/>
  <c r="N142" i="10" s="1"/>
  <c r="F14" i="10"/>
  <c r="L145" i="10" s="1"/>
  <c r="N145" i="10" s="1"/>
  <c r="F16" i="10"/>
  <c r="L147" i="10" s="1"/>
  <c r="N147" i="10" s="1"/>
  <c r="N53" i="3" s="1"/>
  <c r="F18" i="10"/>
  <c r="L149" i="10" s="1"/>
  <c r="N149" i="10" s="1"/>
  <c r="F20" i="10"/>
  <c r="L151" i="10" s="1"/>
  <c r="N151" i="10" s="1"/>
  <c r="F22" i="10"/>
  <c r="L153" i="10" s="1"/>
  <c r="N153" i="10" s="1"/>
  <c r="CA28" i="10"/>
  <c r="F9" i="10"/>
  <c r="L140" i="10" s="1"/>
  <c r="N140" i="10" s="1"/>
  <c r="AR140" i="10" s="1"/>
  <c r="F10" i="10"/>
  <c r="L141" i="10" s="1"/>
  <c r="N141" i="10" s="1"/>
  <c r="F12" i="10"/>
  <c r="L143" i="10" s="1"/>
  <c r="N143" i="10" s="1"/>
  <c r="F13" i="10"/>
  <c r="L144" i="10" s="1"/>
  <c r="N144" i="10" s="1"/>
  <c r="F15" i="10"/>
  <c r="L146" i="10" s="1"/>
  <c r="N146" i="10" s="1"/>
  <c r="F17" i="10"/>
  <c r="L148" i="10" s="1"/>
  <c r="N148" i="10" s="1"/>
  <c r="F19" i="10"/>
  <c r="L150" i="10" s="1"/>
  <c r="N150" i="10" s="1"/>
  <c r="F21" i="10"/>
  <c r="L152" i="10" s="1"/>
  <c r="N152" i="10" s="1"/>
  <c r="EO28" i="10"/>
  <c r="M55" i="10"/>
  <c r="F7" i="9"/>
  <c r="L138" i="9" s="1"/>
  <c r="N138" i="9" s="1"/>
  <c r="F8" i="9"/>
  <c r="L139" i="9" s="1"/>
  <c r="N139" i="9" s="1"/>
  <c r="F11" i="9"/>
  <c r="L142" i="9" s="1"/>
  <c r="N142" i="9" s="1"/>
  <c r="F14" i="9"/>
  <c r="L145" i="9" s="1"/>
  <c r="N145" i="9" s="1"/>
  <c r="F16" i="9"/>
  <c r="L147" i="9" s="1"/>
  <c r="N147" i="9" s="1"/>
  <c r="F18" i="9"/>
  <c r="L149" i="9" s="1"/>
  <c r="N149" i="9" s="1"/>
  <c r="F20" i="9"/>
  <c r="L151" i="9" s="1"/>
  <c r="N151" i="9" s="1"/>
  <c r="F22" i="9"/>
  <c r="L153" i="9" s="1"/>
  <c r="N153" i="9" s="1"/>
  <c r="CA28" i="9"/>
  <c r="M55" i="9"/>
  <c r="F9" i="9"/>
  <c r="L140" i="9" s="1"/>
  <c r="N140" i="9" s="1"/>
  <c r="F10" i="9"/>
  <c r="L141" i="9" s="1"/>
  <c r="N141" i="9" s="1"/>
  <c r="F12" i="9"/>
  <c r="L143" i="9" s="1"/>
  <c r="N143" i="9" s="1"/>
  <c r="F13" i="9"/>
  <c r="L144" i="9" s="1"/>
  <c r="N144" i="9" s="1"/>
  <c r="F15" i="9"/>
  <c r="L146" i="9" s="1"/>
  <c r="N146" i="9" s="1"/>
  <c r="F17" i="9"/>
  <c r="L148" i="9" s="1"/>
  <c r="N148" i="9" s="1"/>
  <c r="F19" i="9"/>
  <c r="L150" i="9" s="1"/>
  <c r="N150" i="9" s="1"/>
  <c r="F21" i="9"/>
  <c r="L152" i="9" s="1"/>
  <c r="N152" i="9" s="1"/>
  <c r="AR152" i="9" s="1"/>
  <c r="EO28" i="9"/>
  <c r="F12" i="8"/>
  <c r="L143" i="8" s="1"/>
  <c r="N143" i="8" s="1"/>
  <c r="F13" i="8"/>
  <c r="L144" i="8" s="1"/>
  <c r="N144" i="8" s="1"/>
  <c r="F15" i="8"/>
  <c r="L146" i="8" s="1"/>
  <c r="N146" i="8" s="1"/>
  <c r="F17" i="8"/>
  <c r="L148" i="8" s="1"/>
  <c r="N148" i="8" s="1"/>
  <c r="F21" i="8"/>
  <c r="L152" i="8" s="1"/>
  <c r="N152" i="8" s="1"/>
  <c r="EO28" i="8"/>
  <c r="F9" i="8"/>
  <c r="L140" i="8" s="1"/>
  <c r="N140" i="8" s="1"/>
  <c r="F10" i="8"/>
  <c r="L141" i="8" s="1"/>
  <c r="N141" i="8" s="1"/>
  <c r="F7" i="8"/>
  <c r="L138" i="8" s="1"/>
  <c r="N138" i="8" s="1"/>
  <c r="F8" i="8"/>
  <c r="L139" i="8" s="1"/>
  <c r="N139" i="8" s="1"/>
  <c r="F11" i="8"/>
  <c r="L142" i="8" s="1"/>
  <c r="N142" i="8" s="1"/>
  <c r="F14" i="8"/>
  <c r="L145" i="8" s="1"/>
  <c r="N145" i="8" s="1"/>
  <c r="F16" i="8"/>
  <c r="L147" i="8" s="1"/>
  <c r="N147" i="8" s="1"/>
  <c r="F18" i="8"/>
  <c r="L149" i="8" s="1"/>
  <c r="N149" i="8" s="1"/>
  <c r="F20" i="8"/>
  <c r="L151" i="8" s="1"/>
  <c r="N151" i="8" s="1"/>
  <c r="F22" i="8"/>
  <c r="L153" i="8" s="1"/>
  <c r="N153" i="8" s="1"/>
  <c r="M55" i="8"/>
  <c r="F7" i="7"/>
  <c r="L138" i="7" s="1"/>
  <c r="N138" i="7" s="1"/>
  <c r="F8" i="7"/>
  <c r="L139" i="7" s="1"/>
  <c r="N139" i="7" s="1"/>
  <c r="F11" i="7"/>
  <c r="L142" i="7" s="1"/>
  <c r="N142" i="7" s="1"/>
  <c r="F14" i="7"/>
  <c r="L145" i="7" s="1"/>
  <c r="N145" i="7" s="1"/>
  <c r="F16" i="7"/>
  <c r="L147" i="7" s="1"/>
  <c r="N147" i="7" s="1"/>
  <c r="F18" i="7"/>
  <c r="L149" i="7" s="1"/>
  <c r="N149" i="7" s="1"/>
  <c r="AR149" i="7" s="1"/>
  <c r="F20" i="7"/>
  <c r="L151" i="7" s="1"/>
  <c r="N151" i="7" s="1"/>
  <c r="AR151" i="7" s="1"/>
  <c r="F22" i="7"/>
  <c r="L153" i="7" s="1"/>
  <c r="N153" i="7" s="1"/>
  <c r="AR153" i="7" s="1"/>
  <c r="CA28" i="7"/>
  <c r="M55" i="7"/>
  <c r="F9" i="7"/>
  <c r="L140" i="7" s="1"/>
  <c r="N140" i="7" s="1"/>
  <c r="F10" i="7"/>
  <c r="L141" i="7" s="1"/>
  <c r="N141" i="7" s="1"/>
  <c r="F12" i="7"/>
  <c r="L143" i="7" s="1"/>
  <c r="N143" i="7" s="1"/>
  <c r="F13" i="7"/>
  <c r="L144" i="7" s="1"/>
  <c r="N144" i="7" s="1"/>
  <c r="F15" i="7"/>
  <c r="L146" i="7" s="1"/>
  <c r="N146" i="7" s="1"/>
  <c r="F17" i="7"/>
  <c r="L148" i="7" s="1"/>
  <c r="N148" i="7" s="1"/>
  <c r="F19" i="7"/>
  <c r="L150" i="7" s="1"/>
  <c r="N150" i="7" s="1"/>
  <c r="AR150" i="7" s="1"/>
  <c r="F21" i="7"/>
  <c r="L152" i="7" s="1"/>
  <c r="N152" i="7" s="1"/>
  <c r="EO28" i="7"/>
  <c r="F7" i="6"/>
  <c r="L138" i="6" s="1"/>
  <c r="N138" i="6" s="1"/>
  <c r="F8" i="6"/>
  <c r="L139" i="6" s="1"/>
  <c r="N139" i="6" s="1"/>
  <c r="F11" i="6"/>
  <c r="L142" i="6" s="1"/>
  <c r="N142" i="6" s="1"/>
  <c r="F14" i="6"/>
  <c r="L145" i="6" s="1"/>
  <c r="N145" i="6" s="1"/>
  <c r="F16" i="6"/>
  <c r="L147" i="6" s="1"/>
  <c r="N147" i="6" s="1"/>
  <c r="F18" i="6"/>
  <c r="L149" i="6" s="1"/>
  <c r="N149" i="6" s="1"/>
  <c r="AR149" i="6" s="1"/>
  <c r="F20" i="6"/>
  <c r="L151" i="6" s="1"/>
  <c r="N151" i="6" s="1"/>
  <c r="AR151" i="6" s="1"/>
  <c r="F22" i="6"/>
  <c r="L153" i="6" s="1"/>
  <c r="N153" i="6" s="1"/>
  <c r="AR153" i="6" s="1"/>
  <c r="CA28" i="6"/>
  <c r="M55" i="6"/>
  <c r="F9" i="6"/>
  <c r="L140" i="6" s="1"/>
  <c r="N140" i="6" s="1"/>
  <c r="F10" i="6"/>
  <c r="L141" i="6" s="1"/>
  <c r="N141" i="6" s="1"/>
  <c r="F12" i="6"/>
  <c r="L143" i="6" s="1"/>
  <c r="N143" i="6" s="1"/>
  <c r="F13" i="6"/>
  <c r="L144" i="6" s="1"/>
  <c r="N144" i="6" s="1"/>
  <c r="F15" i="6"/>
  <c r="L146" i="6" s="1"/>
  <c r="N146" i="6" s="1"/>
  <c r="E36" i="3" s="1"/>
  <c r="F17" i="6"/>
  <c r="L148" i="6" s="1"/>
  <c r="N148" i="6" s="1"/>
  <c r="AR148" i="6" s="1"/>
  <c r="F19" i="6"/>
  <c r="L150" i="6" s="1"/>
  <c r="N150" i="6" s="1"/>
  <c r="AR150" i="6" s="1"/>
  <c r="F21" i="6"/>
  <c r="L152" i="6" s="1"/>
  <c r="N152" i="6" s="1"/>
  <c r="AR152" i="6" s="1"/>
  <c r="EO28" i="6"/>
  <c r="F7" i="5"/>
  <c r="L138" i="5" s="1"/>
  <c r="N138" i="5" s="1"/>
  <c r="F8" i="5"/>
  <c r="L139" i="5" s="1"/>
  <c r="N139" i="5" s="1"/>
  <c r="F11" i="5"/>
  <c r="L142" i="5" s="1"/>
  <c r="N142" i="5" s="1"/>
  <c r="F14" i="5"/>
  <c r="L145" i="5" s="1"/>
  <c r="N145" i="5" s="1"/>
  <c r="F16" i="5"/>
  <c r="L147" i="5" s="1"/>
  <c r="N147" i="5" s="1"/>
  <c r="BE147" i="5" s="1"/>
  <c r="F18" i="5"/>
  <c r="L149" i="5" s="1"/>
  <c r="N149" i="5" s="1"/>
  <c r="F20" i="5"/>
  <c r="L151" i="5" s="1"/>
  <c r="N151" i="5" s="1"/>
  <c r="BE151" i="5" s="1"/>
  <c r="F22" i="5"/>
  <c r="L153" i="5" s="1"/>
  <c r="N153" i="5" s="1"/>
  <c r="CA28" i="5"/>
  <c r="M55" i="5"/>
  <c r="F9" i="5"/>
  <c r="L140" i="5" s="1"/>
  <c r="N140" i="5" s="1"/>
  <c r="F10" i="5"/>
  <c r="L141" i="5" s="1"/>
  <c r="N141" i="5" s="1"/>
  <c r="F12" i="5"/>
  <c r="L143" i="5" s="1"/>
  <c r="N143" i="5" s="1"/>
  <c r="F13" i="5"/>
  <c r="L144" i="5" s="1"/>
  <c r="N144" i="5" s="1"/>
  <c r="F15" i="5"/>
  <c r="L146" i="5" s="1"/>
  <c r="N146" i="5" s="1"/>
  <c r="E31" i="3" s="1"/>
  <c r="F31" i="3" s="1"/>
  <c r="F17" i="5"/>
  <c r="L148" i="5" s="1"/>
  <c r="N148" i="5" s="1"/>
  <c r="BE148" i="5" s="1"/>
  <c r="F19" i="5"/>
  <c r="L150" i="5" s="1"/>
  <c r="N150" i="5" s="1"/>
  <c r="F21" i="5"/>
  <c r="L152" i="5" s="1"/>
  <c r="N152" i="5" s="1"/>
  <c r="EO28" i="5"/>
  <c r="F8" i="4"/>
  <c r="L139" i="4" s="1"/>
  <c r="N139" i="4" s="1"/>
  <c r="F11" i="4"/>
  <c r="L142" i="4" s="1"/>
  <c r="N142" i="4" s="1"/>
  <c r="F9" i="4"/>
  <c r="L140" i="4" s="1"/>
  <c r="N140" i="4" s="1"/>
  <c r="F10" i="4"/>
  <c r="L141" i="4" s="1"/>
  <c r="N141" i="4" s="1"/>
  <c r="F12" i="4"/>
  <c r="L143" i="4" s="1"/>
  <c r="N143" i="4" s="1"/>
  <c r="F13" i="4"/>
  <c r="L144" i="4" s="1"/>
  <c r="N144" i="4" s="1"/>
  <c r="F15" i="4"/>
  <c r="L146" i="4" s="1"/>
  <c r="N146" i="4" s="1"/>
  <c r="AR146" i="4" s="1"/>
  <c r="F18" i="4"/>
  <c r="L149" i="4" s="1"/>
  <c r="N149" i="4" s="1"/>
  <c r="C150" i="4"/>
  <c r="H17" i="3" s="1"/>
  <c r="F19" i="4"/>
  <c r="L150" i="4" s="1"/>
  <c r="N150" i="4" s="1"/>
  <c r="AR150" i="4" s="1"/>
  <c r="F22" i="4"/>
  <c r="L153" i="4" s="1"/>
  <c r="N153" i="4" s="1"/>
  <c r="AR153" i="4" s="1"/>
  <c r="F7" i="4"/>
  <c r="L138" i="4" s="1"/>
  <c r="N138" i="4" s="1"/>
  <c r="F14" i="4"/>
  <c r="L145" i="4" s="1"/>
  <c r="N145" i="4" s="1"/>
  <c r="F16" i="4"/>
  <c r="L147" i="4" s="1"/>
  <c r="N147" i="4" s="1"/>
  <c r="AR147" i="4" s="1"/>
  <c r="C148" i="4"/>
  <c r="H15" i="3" s="1"/>
  <c r="F17" i="4"/>
  <c r="L148" i="4" s="1"/>
  <c r="N148" i="4" s="1"/>
  <c r="AR148" i="4" s="1"/>
  <c r="F20" i="4"/>
  <c r="L151" i="4" s="1"/>
  <c r="N151" i="4" s="1"/>
  <c r="AR151" i="4" s="1"/>
  <c r="C152" i="4"/>
  <c r="H19" i="3" s="1"/>
  <c r="F21" i="4"/>
  <c r="L152" i="4" s="1"/>
  <c r="N152" i="4" s="1"/>
  <c r="AR152" i="4" s="1"/>
  <c r="AE136" i="4"/>
  <c r="CA55" i="4"/>
  <c r="V136" i="4"/>
  <c r="E147" i="4"/>
  <c r="D148" i="4"/>
  <c r="I15" i="3" s="1"/>
  <c r="C149" i="4"/>
  <c r="H16" i="3" s="1"/>
  <c r="E149" i="4"/>
  <c r="D150" i="4"/>
  <c r="I17" i="3" s="1"/>
  <c r="C151" i="4"/>
  <c r="H18" i="3" s="1"/>
  <c r="E151" i="4"/>
  <c r="D152" i="4"/>
  <c r="I19" i="3" s="1"/>
  <c r="C153" i="4"/>
  <c r="H20" i="3" s="1"/>
  <c r="E153" i="4"/>
  <c r="M82" i="4" l="1"/>
  <c r="BE152" i="5"/>
  <c r="BE153" i="5"/>
  <c r="BE149" i="5"/>
  <c r="AR152" i="7"/>
  <c r="AR153" i="9"/>
  <c r="AR152" i="10"/>
  <c r="AR141" i="12"/>
  <c r="AR139" i="12"/>
  <c r="AR141" i="13"/>
  <c r="BE145" i="14"/>
  <c r="BE150" i="14"/>
  <c r="BE143" i="14"/>
  <c r="AR138" i="13"/>
  <c r="AR143" i="13"/>
  <c r="AR142" i="13"/>
  <c r="AR140" i="13"/>
  <c r="AR150" i="13"/>
  <c r="AR152" i="13"/>
  <c r="AR148" i="12"/>
  <c r="AR151" i="12"/>
  <c r="AR152" i="12"/>
  <c r="AR145" i="12"/>
  <c r="AR143" i="12"/>
  <c r="AR142" i="12"/>
  <c r="AR138" i="12"/>
  <c r="AR150" i="12"/>
  <c r="AR144" i="12"/>
  <c r="AR140" i="12"/>
  <c r="BE150" i="11"/>
  <c r="BE142" i="11"/>
  <c r="BE152" i="11"/>
  <c r="BE144" i="11"/>
  <c r="BE141" i="11"/>
  <c r="BE146" i="11"/>
  <c r="BE148" i="11"/>
  <c r="BE151" i="8"/>
  <c r="AR151" i="9"/>
  <c r="BE138" i="11"/>
  <c r="AR144" i="10"/>
  <c r="AR145" i="10"/>
  <c r="AR148" i="10"/>
  <c r="AR150" i="10"/>
  <c r="AR143" i="10"/>
  <c r="AR142" i="10"/>
  <c r="AR150" i="9"/>
  <c r="AR148" i="9"/>
  <c r="AR143" i="9"/>
  <c r="AR145" i="9"/>
  <c r="AR144" i="9"/>
  <c r="AR141" i="10"/>
  <c r="AR142" i="9"/>
  <c r="AR141" i="9"/>
  <c r="BE152" i="8"/>
  <c r="AR140" i="9"/>
  <c r="AR149" i="9"/>
  <c r="BE148" i="8"/>
  <c r="BE140" i="8"/>
  <c r="BE141" i="8"/>
  <c r="BE143" i="8"/>
  <c r="AR148" i="7"/>
  <c r="AR145" i="7"/>
  <c r="AR142" i="7"/>
  <c r="AR147" i="7"/>
  <c r="N40" i="3"/>
  <c r="P40" i="3" s="1"/>
  <c r="P41" i="3" s="1"/>
  <c r="P42" i="3" s="1"/>
  <c r="P43" i="3" s="1"/>
  <c r="BE147" i="8"/>
  <c r="N44" i="3"/>
  <c r="AR147" i="9"/>
  <c r="N49" i="3"/>
  <c r="AR147" i="13"/>
  <c r="N66" i="3"/>
  <c r="BE146" i="14"/>
  <c r="BE147" i="14"/>
  <c r="N70" i="3"/>
  <c r="BE144" i="8"/>
  <c r="AR147" i="12"/>
  <c r="N62" i="3"/>
  <c r="AR143" i="7"/>
  <c r="AR138" i="7"/>
  <c r="BE138" i="8"/>
  <c r="AR138" i="9"/>
  <c r="AR145" i="6"/>
  <c r="AR147" i="6"/>
  <c r="AR142" i="6"/>
  <c r="AR140" i="6"/>
  <c r="AR139" i="6"/>
  <c r="AR146" i="7"/>
  <c r="E40" i="3"/>
  <c r="AR146" i="9"/>
  <c r="E49" i="3"/>
  <c r="AR146" i="10"/>
  <c r="E53" i="3"/>
  <c r="BE146" i="8"/>
  <c r="E44" i="3"/>
  <c r="AR146" i="12"/>
  <c r="E62" i="3"/>
  <c r="AR146" i="13"/>
  <c r="E66" i="3"/>
  <c r="F32" i="3"/>
  <c r="F33" i="3" s="1"/>
  <c r="F34" i="3" s="1"/>
  <c r="F35" i="3" s="1"/>
  <c r="F36" i="3" s="1"/>
  <c r="F37" i="3" s="1"/>
  <c r="F38" i="3" s="1"/>
  <c r="F39" i="3" s="1"/>
  <c r="BE145" i="5"/>
  <c r="BE141" i="5"/>
  <c r="BE142" i="5"/>
  <c r="BE139" i="5"/>
  <c r="AR144" i="7"/>
  <c r="AR139" i="4"/>
  <c r="AR145" i="4"/>
  <c r="AR143" i="4"/>
  <c r="AR149" i="4"/>
  <c r="AR141" i="4"/>
  <c r="AR142" i="4"/>
  <c r="AR140" i="4"/>
  <c r="AR138" i="4"/>
  <c r="AR144" i="4"/>
  <c r="BE143" i="5"/>
  <c r="BE140" i="14"/>
  <c r="BE140" i="5"/>
  <c r="BE144" i="5"/>
  <c r="BE138" i="14"/>
  <c r="BE151" i="14"/>
  <c r="BE139" i="14"/>
  <c r="BE142" i="14"/>
  <c r="AR148" i="13"/>
  <c r="AR145" i="13"/>
  <c r="AR144" i="13"/>
  <c r="BE140" i="11"/>
  <c r="BE143" i="11"/>
  <c r="AR138" i="10"/>
  <c r="AR153" i="10"/>
  <c r="AR151" i="10"/>
  <c r="AR149" i="10"/>
  <c r="AR147" i="10"/>
  <c r="AR139" i="10"/>
  <c r="AR139" i="9"/>
  <c r="AR140" i="7"/>
  <c r="AR141" i="7"/>
  <c r="AR139" i="7"/>
  <c r="AR146" i="6"/>
  <c r="AR143" i="6"/>
  <c r="AR141" i="6"/>
  <c r="AR144" i="6"/>
  <c r="AR138" i="6"/>
  <c r="BE138" i="5"/>
  <c r="BE152" i="14"/>
  <c r="BE148" i="14"/>
  <c r="BE141" i="14"/>
  <c r="AE136" i="14"/>
  <c r="M82" i="14"/>
  <c r="EO55" i="14"/>
  <c r="CA55" i="14"/>
  <c r="AE136" i="13"/>
  <c r="M82" i="13"/>
  <c r="CA55" i="13"/>
  <c r="EO55" i="13"/>
  <c r="AE136" i="12"/>
  <c r="M82" i="12"/>
  <c r="CA55" i="12"/>
  <c r="EO55" i="12"/>
  <c r="AE136" i="11"/>
  <c r="M82" i="11"/>
  <c r="EO55" i="11"/>
  <c r="CA55" i="11"/>
  <c r="BE153" i="11"/>
  <c r="BE151" i="11"/>
  <c r="BE149" i="11"/>
  <c r="BE147" i="11"/>
  <c r="BE145" i="11"/>
  <c r="AE136" i="10"/>
  <c r="M82" i="10"/>
  <c r="CA55" i="10"/>
  <c r="EO55" i="10"/>
  <c r="AE136" i="9"/>
  <c r="M82" i="9"/>
  <c r="CA55" i="9"/>
  <c r="EO55" i="9"/>
  <c r="BE153" i="8"/>
  <c r="BE145" i="8"/>
  <c r="BE139" i="8"/>
  <c r="AE136" i="8"/>
  <c r="M82" i="8"/>
  <c r="EO55" i="8"/>
  <c r="CA55" i="8"/>
  <c r="BE149" i="8"/>
  <c r="BE142" i="8"/>
  <c r="AE136" i="7"/>
  <c r="M82" i="7"/>
  <c r="CA55" i="7"/>
  <c r="EO55" i="7"/>
  <c r="AE136" i="6"/>
  <c r="M82" i="6"/>
  <c r="CA55" i="6"/>
  <c r="EO55" i="6"/>
  <c r="BE150" i="5"/>
  <c r="BE146" i="5"/>
  <c r="AE136" i="5"/>
  <c r="M82" i="5"/>
  <c r="CA55" i="5"/>
  <c r="EO55" i="5"/>
  <c r="AN136" i="4"/>
  <c r="EO82" i="4"/>
  <c r="CA82" i="4"/>
  <c r="P44" i="3" l="1"/>
  <c r="P45" i="3" s="1"/>
  <c r="P46" i="3" s="1"/>
  <c r="P47" i="3" s="1"/>
  <c r="P48" i="3" s="1"/>
  <c r="P49" i="3" s="1"/>
  <c r="P50" i="3" s="1"/>
  <c r="P51" i="3" s="1"/>
  <c r="P52" i="3" s="1"/>
  <c r="P53" i="3" s="1"/>
  <c r="P54" i="3" s="1"/>
  <c r="P55" i="3" s="1"/>
  <c r="P56" i="3" s="1"/>
  <c r="P57" i="3" s="1"/>
  <c r="P58" i="3" s="1"/>
  <c r="P59" i="3" s="1"/>
  <c r="P60" i="3" s="1"/>
  <c r="P61" i="3" s="1"/>
  <c r="P62" i="3" s="1"/>
  <c r="P63" i="3" s="1"/>
  <c r="P64" i="3" s="1"/>
  <c r="P65" i="3" s="1"/>
  <c r="P66" i="3" s="1"/>
  <c r="P67" i="3" s="1"/>
  <c r="P68" i="3" s="1"/>
  <c r="P69" i="3" s="1"/>
  <c r="P70" i="3" s="1"/>
  <c r="P71" i="3" s="1"/>
  <c r="P72" i="3" s="1"/>
  <c r="P73" i="3" s="1"/>
  <c r="P74" i="3" s="1"/>
  <c r="P75" i="3" s="1"/>
  <c r="P76" i="3" s="1"/>
  <c r="P77" i="3" s="1"/>
  <c r="P78" i="3" s="1"/>
  <c r="P79" i="3" s="1"/>
  <c r="P80" i="3" s="1"/>
  <c r="P81" i="3" s="1"/>
  <c r="P82" i="3" s="1"/>
  <c r="F40" i="3"/>
  <c r="F41" i="3" s="1"/>
  <c r="F42" i="3" s="1"/>
  <c r="F43" i="3" s="1"/>
  <c r="F44" i="3" s="1"/>
  <c r="F45" i="3" s="1"/>
  <c r="F46" i="3" s="1"/>
  <c r="F47" i="3" s="1"/>
  <c r="F48" i="3" s="1"/>
  <c r="F49" i="3" s="1"/>
  <c r="F50" i="3" s="1"/>
  <c r="F51" i="3" s="1"/>
  <c r="F52" i="3" s="1"/>
  <c r="F53" i="3" s="1"/>
  <c r="F54" i="3" s="1"/>
  <c r="F55" i="3" s="1"/>
  <c r="F56" i="3" s="1"/>
  <c r="F57" i="3" s="1"/>
  <c r="F58" i="3" s="1"/>
  <c r="F59" i="3" s="1"/>
  <c r="F60" i="3" s="1"/>
  <c r="F61" i="3" s="1"/>
  <c r="F62" i="3" s="1"/>
  <c r="F63" i="3" s="1"/>
  <c r="F64" i="3" s="1"/>
  <c r="F65" i="3" s="1"/>
  <c r="F66" i="3" s="1"/>
  <c r="F67" i="3" s="1"/>
  <c r="F68" i="3" s="1"/>
  <c r="F69" i="3" s="1"/>
  <c r="F70" i="3" s="1"/>
  <c r="F71" i="3" s="1"/>
  <c r="F72" i="3" s="1"/>
  <c r="F73" i="3" s="1"/>
  <c r="F74" i="3" s="1"/>
  <c r="F75" i="3" s="1"/>
  <c r="F76" i="3" s="1"/>
  <c r="F77" i="3" s="1"/>
  <c r="F78" i="3" s="1"/>
  <c r="F79" i="3" s="1"/>
  <c r="F80" i="3" s="1"/>
  <c r="F81" i="3" s="1"/>
  <c r="F82" i="3" s="1"/>
  <c r="AN136" i="14"/>
  <c r="M109" i="14"/>
  <c r="EO82" i="14"/>
  <c r="CA82" i="14"/>
  <c r="AN136" i="13"/>
  <c r="EO82" i="13"/>
  <c r="CA82" i="13"/>
  <c r="AN136" i="12"/>
  <c r="EO82" i="12"/>
  <c r="CA82" i="12"/>
  <c r="EO82" i="11"/>
  <c r="AN136" i="11"/>
  <c r="M109" i="11"/>
  <c r="CA82" i="11"/>
  <c r="AN136" i="10"/>
  <c r="EO82" i="10"/>
  <c r="CA82" i="10"/>
  <c r="AN136" i="9"/>
  <c r="EO82" i="9"/>
  <c r="CA82" i="9"/>
  <c r="AN136" i="8"/>
  <c r="M109" i="8"/>
  <c r="EO82" i="8"/>
  <c r="CA82" i="8"/>
  <c r="AN136" i="7"/>
  <c r="EO82" i="7"/>
  <c r="CA82" i="7"/>
  <c r="AN136" i="6"/>
  <c r="EO82" i="6"/>
  <c r="CA82" i="6"/>
  <c r="AN136" i="5"/>
  <c r="M109" i="5"/>
  <c r="EO82" i="5"/>
  <c r="CA82" i="5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42" i="2"/>
  <c r="BA136" i="14" l="1"/>
  <c r="CA109" i="14"/>
  <c r="EO109" i="14"/>
  <c r="BA136" i="11"/>
  <c r="CA109" i="11"/>
  <c r="EO109" i="11"/>
  <c r="BA136" i="8"/>
  <c r="CA109" i="8"/>
  <c r="EO109" i="8"/>
  <c r="BA136" i="5"/>
  <c r="CA109" i="5"/>
  <c r="EO109" i="5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C38" i="2" s="1"/>
  <c r="BE22" i="2"/>
  <c r="BE4" i="2"/>
  <c r="BE5" i="2"/>
  <c r="BE6" i="2"/>
  <c r="BE7" i="2"/>
  <c r="BE8" i="2"/>
  <c r="BE9" i="2"/>
  <c r="BE10" i="2"/>
  <c r="BE11" i="2"/>
  <c r="BE12" i="2"/>
  <c r="BE13" i="2"/>
  <c r="BE14" i="2"/>
  <c r="BE15" i="2"/>
  <c r="BE16" i="2"/>
  <c r="BE17" i="2"/>
  <c r="BE18" i="2"/>
  <c r="BE19" i="2"/>
  <c r="BE3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22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3" i="2"/>
  <c r="FP8" i="1" l="1"/>
  <c r="FP9" i="1"/>
  <c r="FP10" i="1"/>
  <c r="FP11" i="1"/>
  <c r="FP12" i="1"/>
  <c r="FP13" i="1"/>
  <c r="FP14" i="1"/>
  <c r="FP15" i="1"/>
  <c r="FP16" i="1"/>
  <c r="FP17" i="1"/>
  <c r="FP18" i="1"/>
  <c r="FP19" i="1"/>
  <c r="FP20" i="1"/>
  <c r="FP21" i="1"/>
  <c r="FP22" i="1"/>
  <c r="FP23" i="1"/>
  <c r="FP7" i="1"/>
  <c r="CA1" i="1" l="1"/>
  <c r="EO1" i="1"/>
  <c r="B35" i="1" l="1"/>
  <c r="FP35" i="1" s="1"/>
  <c r="B36" i="1"/>
  <c r="FP36" i="1" s="1"/>
  <c r="B37" i="1"/>
  <c r="FP37" i="1" s="1"/>
  <c r="B38" i="1"/>
  <c r="FP38" i="1" s="1"/>
  <c r="B39" i="1"/>
  <c r="FP39" i="1" s="1"/>
  <c r="B40" i="1"/>
  <c r="FP40" i="1" s="1"/>
  <c r="B41" i="1"/>
  <c r="FP41" i="1" s="1"/>
  <c r="B42" i="1"/>
  <c r="FP42" i="1" s="1"/>
  <c r="B43" i="1"/>
  <c r="FP43" i="1" s="1"/>
  <c r="B44" i="1"/>
  <c r="FP44" i="1" s="1"/>
  <c r="B45" i="1"/>
  <c r="FP45" i="1" s="1"/>
  <c r="B46" i="1"/>
  <c r="FP46" i="1" s="1"/>
  <c r="B47" i="1"/>
  <c r="FP47" i="1" s="1"/>
  <c r="B48" i="1"/>
  <c r="FP48" i="1" s="1"/>
  <c r="B49" i="1"/>
  <c r="FP49" i="1" s="1"/>
  <c r="B50" i="1"/>
  <c r="FP50" i="1" s="1"/>
  <c r="B34" i="1"/>
  <c r="B77" i="1" l="1"/>
  <c r="B75" i="1"/>
  <c r="B73" i="1"/>
  <c r="B71" i="1"/>
  <c r="B69" i="1"/>
  <c r="B76" i="1"/>
  <c r="B74" i="1"/>
  <c r="B72" i="1"/>
  <c r="B70" i="1"/>
  <c r="B68" i="1"/>
  <c r="B67" i="1"/>
  <c r="B66" i="1"/>
  <c r="B65" i="1"/>
  <c r="B64" i="1"/>
  <c r="B63" i="1"/>
  <c r="B62" i="1"/>
  <c r="B61" i="1"/>
  <c r="FP34" i="1"/>
  <c r="AI3" i="1"/>
  <c r="BE3" i="1" s="1"/>
  <c r="CA3" i="1" s="1"/>
  <c r="CW3" i="1" s="1"/>
  <c r="DS3" i="1" s="1"/>
  <c r="EO3" i="1" s="1"/>
  <c r="M30" i="1" s="1"/>
  <c r="AI30" i="1" s="1"/>
  <c r="BE30" i="1" s="1"/>
  <c r="CA30" i="1" s="1"/>
  <c r="CW30" i="1" s="1"/>
  <c r="DS30" i="1" s="1"/>
  <c r="EO30" i="1" s="1"/>
  <c r="M57" i="1" s="1"/>
  <c r="AI57" i="1" s="1"/>
  <c r="BE57" i="1" s="1"/>
  <c r="CA57" i="1" s="1"/>
  <c r="CW57" i="1" s="1"/>
  <c r="DS57" i="1" s="1"/>
  <c r="EO57" i="1" s="1"/>
  <c r="M84" i="1" s="1"/>
  <c r="AI84" i="1" s="1"/>
  <c r="BE84" i="1" s="1"/>
  <c r="CA84" i="1" s="1"/>
  <c r="CW84" i="1" s="1"/>
  <c r="DS84" i="1" s="1"/>
  <c r="EO84" i="1" s="1"/>
  <c r="M136" i="1"/>
  <c r="M28" i="1"/>
  <c r="AF3" i="1"/>
  <c r="BC3" i="1" s="1"/>
  <c r="BX3" i="1" s="1"/>
  <c r="CU3" i="1" s="1"/>
  <c r="DQ3" i="1" s="1"/>
  <c r="EM3" i="1" s="1"/>
  <c r="J30" i="1" s="1"/>
  <c r="AF30" i="1" s="1"/>
  <c r="BC30" i="1" s="1"/>
  <c r="BX30" i="1" s="1"/>
  <c r="CU30" i="1" s="1"/>
  <c r="DQ30" i="1" s="1"/>
  <c r="EM30" i="1" s="1"/>
  <c r="J57" i="1" s="1"/>
  <c r="AF57" i="1" s="1"/>
  <c r="BC57" i="1" s="1"/>
  <c r="BX57" i="1" s="1"/>
  <c r="CU57" i="1" s="1"/>
  <c r="DQ57" i="1" s="1"/>
  <c r="EM57" i="1" s="1"/>
  <c r="J84" i="1" s="1"/>
  <c r="AF84" i="1" s="1"/>
  <c r="BC84" i="1" s="1"/>
  <c r="BX84" i="1" s="1"/>
  <c r="CU84" i="1" s="1"/>
  <c r="DQ84" i="1" s="1"/>
  <c r="EM84" i="1" s="1"/>
  <c r="FP72" i="1" l="1"/>
  <c r="B99" i="1"/>
  <c r="FP76" i="1"/>
  <c r="B103" i="1"/>
  <c r="FP71" i="1"/>
  <c r="B98" i="1"/>
  <c r="FP75" i="1"/>
  <c r="B102" i="1"/>
  <c r="FP70" i="1"/>
  <c r="B97" i="1"/>
  <c r="FP74" i="1"/>
  <c r="B101" i="1"/>
  <c r="FP69" i="1"/>
  <c r="B96" i="1"/>
  <c r="FP73" i="1"/>
  <c r="B100" i="1"/>
  <c r="FP77" i="1"/>
  <c r="B104" i="1"/>
  <c r="FP68" i="1"/>
  <c r="B95" i="1"/>
  <c r="FP67" i="1"/>
  <c r="B94" i="1"/>
  <c r="FP66" i="1"/>
  <c r="B93" i="1"/>
  <c r="FP65" i="1"/>
  <c r="B92" i="1"/>
  <c r="FP64" i="1"/>
  <c r="B91" i="1"/>
  <c r="FP63" i="1"/>
  <c r="B90" i="1"/>
  <c r="FP62" i="1"/>
  <c r="B89" i="1"/>
  <c r="B88" i="1"/>
  <c r="FP61" i="1"/>
  <c r="M55" i="1"/>
  <c r="EO28" i="1"/>
  <c r="CA28" i="1"/>
  <c r="V136" i="1"/>
  <c r="AE136" i="1"/>
  <c r="FP104" i="1" l="1"/>
  <c r="B131" i="1"/>
  <c r="FP100" i="1"/>
  <c r="B127" i="1"/>
  <c r="FP96" i="1"/>
  <c r="B123" i="1"/>
  <c r="FP101" i="1"/>
  <c r="B128" i="1"/>
  <c r="FP97" i="1"/>
  <c r="B124" i="1"/>
  <c r="FP102" i="1"/>
  <c r="B129" i="1"/>
  <c r="FP98" i="1"/>
  <c r="B125" i="1"/>
  <c r="FP103" i="1"/>
  <c r="B130" i="1"/>
  <c r="FP99" i="1"/>
  <c r="B126" i="1"/>
  <c r="FP95" i="1"/>
  <c r="B122" i="1"/>
  <c r="B14" i="4" s="1"/>
  <c r="FP94" i="1"/>
  <c r="B121" i="1"/>
  <c r="B13" i="4" s="1"/>
  <c r="FP93" i="1"/>
  <c r="B120" i="1"/>
  <c r="B12" i="4" s="1"/>
  <c r="FP92" i="1"/>
  <c r="B119" i="1"/>
  <c r="B11" i="4" s="1"/>
  <c r="FP91" i="1"/>
  <c r="B118" i="1"/>
  <c r="B10" i="4" s="1"/>
  <c r="FP90" i="1"/>
  <c r="B117" i="1"/>
  <c r="B9" i="4" s="1"/>
  <c r="B116" i="1"/>
  <c r="B8" i="4" s="1"/>
  <c r="FP89" i="1"/>
  <c r="B115" i="1"/>
  <c r="B7" i="4" s="1"/>
  <c r="FP88" i="1"/>
  <c r="M82" i="1"/>
  <c r="EO55" i="1"/>
  <c r="CA55" i="1"/>
  <c r="FH131" i="1"/>
  <c r="FH130" i="1"/>
  <c r="E130" i="1"/>
  <c r="D130" i="1"/>
  <c r="C130" i="1"/>
  <c r="FH129" i="1"/>
  <c r="E129" i="1"/>
  <c r="D129" i="1"/>
  <c r="C129" i="1"/>
  <c r="FH128" i="1"/>
  <c r="E128" i="1"/>
  <c r="D128" i="1"/>
  <c r="C128" i="1"/>
  <c r="FH127" i="1"/>
  <c r="E127" i="1"/>
  <c r="D127" i="1"/>
  <c r="C127" i="1"/>
  <c r="FH126" i="1"/>
  <c r="E126" i="1"/>
  <c r="D126" i="1"/>
  <c r="C126" i="1"/>
  <c r="F126" i="1" s="1"/>
  <c r="FH125" i="1"/>
  <c r="E125" i="1"/>
  <c r="D125" i="1"/>
  <c r="C125" i="1"/>
  <c r="FH124" i="1"/>
  <c r="E124" i="1"/>
  <c r="D124" i="1"/>
  <c r="C124" i="1"/>
  <c r="F124" i="1" s="1"/>
  <c r="FH123" i="1"/>
  <c r="E123" i="1"/>
  <c r="D123" i="1"/>
  <c r="C123" i="1"/>
  <c r="FH122" i="1"/>
  <c r="E122" i="1"/>
  <c r="D122" i="1"/>
  <c r="C122" i="1"/>
  <c r="F122" i="1" s="1"/>
  <c r="FH121" i="1"/>
  <c r="E121" i="1"/>
  <c r="D121" i="1"/>
  <c r="C121" i="1"/>
  <c r="F121" i="1" s="1"/>
  <c r="FH120" i="1"/>
  <c r="FK120" i="1" s="1"/>
  <c r="E120" i="1"/>
  <c r="D120" i="1"/>
  <c r="C120" i="1"/>
  <c r="F120" i="1" s="1"/>
  <c r="FH119" i="1"/>
  <c r="E119" i="1"/>
  <c r="D119" i="1"/>
  <c r="C119" i="1"/>
  <c r="F119" i="1" s="1"/>
  <c r="FH118" i="1"/>
  <c r="E118" i="1"/>
  <c r="D118" i="1"/>
  <c r="C118" i="1"/>
  <c r="F118" i="1" s="1"/>
  <c r="FH117" i="1"/>
  <c r="FK117" i="1" s="1"/>
  <c r="E117" i="1"/>
  <c r="D117" i="1"/>
  <c r="C117" i="1"/>
  <c r="F117" i="1" s="1"/>
  <c r="FH116" i="1"/>
  <c r="E116" i="1"/>
  <c r="D116" i="1"/>
  <c r="C116" i="1"/>
  <c r="F116" i="1" s="1"/>
  <c r="FH115" i="1"/>
  <c r="FK115" i="1" s="1"/>
  <c r="E115" i="1"/>
  <c r="D115" i="1"/>
  <c r="C115" i="1"/>
  <c r="F115" i="1" s="1"/>
  <c r="FH104" i="1"/>
  <c r="FH103" i="1"/>
  <c r="E103" i="1"/>
  <c r="D103" i="1"/>
  <c r="C103" i="1"/>
  <c r="FH102" i="1"/>
  <c r="E102" i="1"/>
  <c r="D102" i="1"/>
  <c r="C102" i="1"/>
  <c r="FH101" i="1"/>
  <c r="E101" i="1"/>
  <c r="D101" i="1"/>
  <c r="C101" i="1"/>
  <c r="FH100" i="1"/>
  <c r="E100" i="1"/>
  <c r="D100" i="1"/>
  <c r="C100" i="1"/>
  <c r="FH99" i="1"/>
  <c r="E99" i="1"/>
  <c r="D99" i="1"/>
  <c r="C99" i="1"/>
  <c r="FH98" i="1"/>
  <c r="E98" i="1"/>
  <c r="D98" i="1"/>
  <c r="C98" i="1"/>
  <c r="FH97" i="1"/>
  <c r="E97" i="1"/>
  <c r="D97" i="1"/>
  <c r="C97" i="1"/>
  <c r="FH96" i="1"/>
  <c r="E96" i="1"/>
  <c r="D96" i="1"/>
  <c r="C96" i="1"/>
  <c r="FH95" i="1"/>
  <c r="E95" i="1"/>
  <c r="D95" i="1"/>
  <c r="C95" i="1"/>
  <c r="FH94" i="1"/>
  <c r="E94" i="1"/>
  <c r="D94" i="1"/>
  <c r="C94" i="1"/>
  <c r="FH93" i="1"/>
  <c r="FK93" i="1" s="1"/>
  <c r="E93" i="1"/>
  <c r="D93" i="1"/>
  <c r="C93" i="1"/>
  <c r="FH92" i="1"/>
  <c r="E92" i="1"/>
  <c r="D92" i="1"/>
  <c r="C92" i="1"/>
  <c r="FH91" i="1"/>
  <c r="E91" i="1"/>
  <c r="D91" i="1"/>
  <c r="C91" i="1"/>
  <c r="FH90" i="1"/>
  <c r="FK90" i="1" s="1"/>
  <c r="E90" i="1"/>
  <c r="D90" i="1"/>
  <c r="C90" i="1"/>
  <c r="FH89" i="1"/>
  <c r="E89" i="1"/>
  <c r="D89" i="1"/>
  <c r="C89" i="1"/>
  <c r="FH88" i="1"/>
  <c r="FK88" i="1" s="1"/>
  <c r="E88" i="1"/>
  <c r="D88" i="1"/>
  <c r="C88" i="1"/>
  <c r="FH77" i="1"/>
  <c r="FH76" i="1"/>
  <c r="E76" i="1"/>
  <c r="D76" i="1"/>
  <c r="C76" i="1"/>
  <c r="FH75" i="1"/>
  <c r="E75" i="1"/>
  <c r="D75" i="1"/>
  <c r="C75" i="1"/>
  <c r="FH74" i="1"/>
  <c r="E74" i="1"/>
  <c r="D74" i="1"/>
  <c r="C74" i="1"/>
  <c r="FH73" i="1"/>
  <c r="E73" i="1"/>
  <c r="D73" i="1"/>
  <c r="C73" i="1"/>
  <c r="FH72" i="1"/>
  <c r="E72" i="1"/>
  <c r="D72" i="1"/>
  <c r="C72" i="1"/>
  <c r="FH71" i="1"/>
  <c r="E71" i="1"/>
  <c r="D71" i="1"/>
  <c r="C71" i="1"/>
  <c r="FH70" i="1"/>
  <c r="E70" i="1"/>
  <c r="D70" i="1"/>
  <c r="C70" i="1"/>
  <c r="FH69" i="1"/>
  <c r="E69" i="1"/>
  <c r="D69" i="1"/>
  <c r="C69" i="1"/>
  <c r="FH68" i="1"/>
  <c r="E68" i="1"/>
  <c r="D68" i="1"/>
  <c r="C68" i="1"/>
  <c r="FH67" i="1"/>
  <c r="E67" i="1"/>
  <c r="D67" i="1"/>
  <c r="C67" i="1"/>
  <c r="FH66" i="1"/>
  <c r="FK66" i="1" s="1"/>
  <c r="E66" i="1"/>
  <c r="D66" i="1"/>
  <c r="C66" i="1"/>
  <c r="FH65" i="1"/>
  <c r="E65" i="1"/>
  <c r="D65" i="1"/>
  <c r="C65" i="1"/>
  <c r="FH64" i="1"/>
  <c r="E64" i="1"/>
  <c r="D64" i="1"/>
  <c r="C64" i="1"/>
  <c r="FH63" i="1"/>
  <c r="FK63" i="1" s="1"/>
  <c r="E63" i="1"/>
  <c r="D63" i="1"/>
  <c r="C63" i="1"/>
  <c r="FH62" i="1"/>
  <c r="E62" i="1"/>
  <c r="D62" i="1"/>
  <c r="C62" i="1"/>
  <c r="FH61" i="1"/>
  <c r="FK61" i="1" s="1"/>
  <c r="E61" i="1"/>
  <c r="D61" i="1"/>
  <c r="C61" i="1"/>
  <c r="FH50" i="1"/>
  <c r="FH49" i="1"/>
  <c r="E49" i="1"/>
  <c r="D49" i="1"/>
  <c r="C49" i="1"/>
  <c r="FH48" i="1"/>
  <c r="E48" i="1"/>
  <c r="D48" i="1"/>
  <c r="C48" i="1"/>
  <c r="FH47" i="1"/>
  <c r="E47" i="1"/>
  <c r="D47" i="1"/>
  <c r="C47" i="1"/>
  <c r="FH46" i="1"/>
  <c r="E46" i="1"/>
  <c r="D46" i="1"/>
  <c r="C46" i="1"/>
  <c r="FH45" i="1"/>
  <c r="E45" i="1"/>
  <c r="D45" i="1"/>
  <c r="C45" i="1"/>
  <c r="FH44" i="1"/>
  <c r="E44" i="1"/>
  <c r="D44" i="1"/>
  <c r="C44" i="1"/>
  <c r="FH43" i="1"/>
  <c r="E43" i="1"/>
  <c r="D43" i="1"/>
  <c r="C43" i="1"/>
  <c r="FH42" i="1"/>
  <c r="E42" i="1"/>
  <c r="D42" i="1"/>
  <c r="C42" i="1"/>
  <c r="FH41" i="1"/>
  <c r="E41" i="1"/>
  <c r="D41" i="1"/>
  <c r="C41" i="1"/>
  <c r="FH40" i="1"/>
  <c r="E40" i="1"/>
  <c r="D40" i="1"/>
  <c r="C40" i="1"/>
  <c r="FH39" i="1"/>
  <c r="FK39" i="1" s="1"/>
  <c r="E39" i="1"/>
  <c r="D39" i="1"/>
  <c r="C39" i="1"/>
  <c r="FH38" i="1"/>
  <c r="E38" i="1"/>
  <c r="D38" i="1"/>
  <c r="C38" i="1"/>
  <c r="FH37" i="1"/>
  <c r="E37" i="1"/>
  <c r="D37" i="1"/>
  <c r="C37" i="1"/>
  <c r="FH36" i="1"/>
  <c r="FK36" i="1" s="1"/>
  <c r="E36" i="1"/>
  <c r="D36" i="1"/>
  <c r="C36" i="1"/>
  <c r="FH35" i="1"/>
  <c r="E35" i="1"/>
  <c r="D35" i="1"/>
  <c r="C35" i="1"/>
  <c r="FH34" i="1"/>
  <c r="FK34" i="1" s="1"/>
  <c r="E34" i="1"/>
  <c r="D34" i="1"/>
  <c r="C34" i="1"/>
  <c r="FN23" i="1"/>
  <c r="FJ50" i="1" s="1"/>
  <c r="FH23" i="1"/>
  <c r="D23" i="1" s="1"/>
  <c r="FH22" i="1"/>
  <c r="FN22" i="1" s="1"/>
  <c r="FJ49" i="1" s="1"/>
  <c r="E22" i="1"/>
  <c r="D22" i="1"/>
  <c r="C22" i="1"/>
  <c r="FH21" i="1"/>
  <c r="FN21" i="1" s="1"/>
  <c r="FJ48" i="1" s="1"/>
  <c r="E21" i="1"/>
  <c r="D21" i="1"/>
  <c r="C21" i="1"/>
  <c r="FH20" i="1"/>
  <c r="FN20" i="1" s="1"/>
  <c r="FJ47" i="1" s="1"/>
  <c r="E20" i="1"/>
  <c r="D20" i="1"/>
  <c r="C20" i="1"/>
  <c r="FH19" i="1"/>
  <c r="FN19" i="1" s="1"/>
  <c r="FJ46" i="1" s="1"/>
  <c r="E19" i="1"/>
  <c r="D19" i="1"/>
  <c r="C19" i="1"/>
  <c r="FH18" i="1"/>
  <c r="FN18" i="1" s="1"/>
  <c r="FJ45" i="1" s="1"/>
  <c r="E18" i="1"/>
  <c r="D18" i="1"/>
  <c r="C18" i="1"/>
  <c r="FH17" i="1"/>
  <c r="FN17" i="1" s="1"/>
  <c r="FJ44" i="1" s="1"/>
  <c r="E17" i="1"/>
  <c r="D17" i="1"/>
  <c r="C17" i="1"/>
  <c r="FH16" i="1"/>
  <c r="FN16" i="1" s="1"/>
  <c r="FJ43" i="1" s="1"/>
  <c r="E16" i="1"/>
  <c r="D16" i="1"/>
  <c r="C16" i="1"/>
  <c r="FH15" i="1"/>
  <c r="FN15" i="1" s="1"/>
  <c r="FJ42" i="1" s="1"/>
  <c r="E15" i="1"/>
  <c r="D15" i="1"/>
  <c r="C15" i="1"/>
  <c r="FN14" i="1"/>
  <c r="FJ41" i="1" s="1"/>
  <c r="FH14" i="1"/>
  <c r="E14" i="1"/>
  <c r="D14" i="1"/>
  <c r="C14" i="1"/>
  <c r="FN13" i="1"/>
  <c r="FJ40" i="1" s="1"/>
  <c r="FN40" i="1" s="1"/>
  <c r="FJ67" i="1" s="1"/>
  <c r="FN67" i="1" s="1"/>
  <c r="FJ94" i="1" s="1"/>
  <c r="FN94" i="1" s="1"/>
  <c r="FJ121" i="1" s="1"/>
  <c r="FN121" i="1" s="1"/>
  <c r="FJ13" i="4" s="1"/>
  <c r="FN13" i="4" s="1"/>
  <c r="FJ40" i="4" s="1"/>
  <c r="FN40" i="4" s="1"/>
  <c r="FJ67" i="4" s="1"/>
  <c r="FN67" i="4" s="1"/>
  <c r="FJ94" i="4" s="1"/>
  <c r="FN94" i="4" s="1"/>
  <c r="FJ121" i="4" s="1"/>
  <c r="FN121" i="4" s="1"/>
  <c r="FJ13" i="5" s="1"/>
  <c r="FN13" i="5" s="1"/>
  <c r="FJ40" i="5" s="1"/>
  <c r="FN40" i="5" s="1"/>
  <c r="FJ67" i="5" s="1"/>
  <c r="FN67" i="5" s="1"/>
  <c r="FJ94" i="5" s="1"/>
  <c r="FN94" i="5" s="1"/>
  <c r="FJ121" i="5" s="1"/>
  <c r="FN121" i="5" s="1"/>
  <c r="FJ13" i="6" s="1"/>
  <c r="FN13" i="6" s="1"/>
  <c r="FJ40" i="6" s="1"/>
  <c r="FN40" i="6" s="1"/>
  <c r="FJ67" i="6" s="1"/>
  <c r="FN67" i="6" s="1"/>
  <c r="FJ94" i="6" s="1"/>
  <c r="FN94" i="6" s="1"/>
  <c r="FJ121" i="6" s="1"/>
  <c r="FN121" i="6" s="1"/>
  <c r="FJ13" i="7" s="1"/>
  <c r="FN13" i="7" s="1"/>
  <c r="FJ40" i="7" s="1"/>
  <c r="FN40" i="7" s="1"/>
  <c r="FJ67" i="7" s="1"/>
  <c r="FN67" i="7" s="1"/>
  <c r="FJ94" i="7" s="1"/>
  <c r="FN94" i="7" s="1"/>
  <c r="FJ121" i="7" s="1"/>
  <c r="FN121" i="7" s="1"/>
  <c r="FH13" i="1"/>
  <c r="E13" i="1"/>
  <c r="D13" i="1"/>
  <c r="C13" i="1"/>
  <c r="FH12" i="1"/>
  <c r="E12" i="1"/>
  <c r="D12" i="1"/>
  <c r="C12" i="1"/>
  <c r="FH11" i="1"/>
  <c r="FN11" i="1" s="1"/>
  <c r="FJ38" i="1" s="1"/>
  <c r="FN38" i="1" s="1"/>
  <c r="FJ65" i="1" s="1"/>
  <c r="FN65" i="1" s="1"/>
  <c r="FJ92" i="1" s="1"/>
  <c r="FN92" i="1" s="1"/>
  <c r="FJ119" i="1" s="1"/>
  <c r="FN119" i="1" s="1"/>
  <c r="FJ11" i="4" s="1"/>
  <c r="FN11" i="4" s="1"/>
  <c r="FJ38" i="4" s="1"/>
  <c r="FN38" i="4" s="1"/>
  <c r="FJ65" i="4" s="1"/>
  <c r="FN65" i="4" s="1"/>
  <c r="FJ92" i="4" s="1"/>
  <c r="FN92" i="4" s="1"/>
  <c r="FJ119" i="4" s="1"/>
  <c r="FN119" i="4" s="1"/>
  <c r="FJ11" i="5" s="1"/>
  <c r="FN11" i="5" s="1"/>
  <c r="FJ38" i="5" s="1"/>
  <c r="FN38" i="5" s="1"/>
  <c r="FJ65" i="5" s="1"/>
  <c r="FN65" i="5" s="1"/>
  <c r="FJ92" i="5" s="1"/>
  <c r="FN92" i="5" s="1"/>
  <c r="FJ119" i="5" s="1"/>
  <c r="FN119" i="5" s="1"/>
  <c r="FJ11" i="6" s="1"/>
  <c r="FN11" i="6" s="1"/>
  <c r="FJ38" i="6" s="1"/>
  <c r="FN38" i="6" s="1"/>
  <c r="FJ65" i="6" s="1"/>
  <c r="FN65" i="6" s="1"/>
  <c r="FJ92" i="6" s="1"/>
  <c r="FN92" i="6" s="1"/>
  <c r="FJ119" i="6" s="1"/>
  <c r="FN119" i="6" s="1"/>
  <c r="FJ11" i="7" s="1"/>
  <c r="FN11" i="7" s="1"/>
  <c r="FJ38" i="7" s="1"/>
  <c r="FN38" i="7" s="1"/>
  <c r="FJ65" i="7" s="1"/>
  <c r="FN65" i="7" s="1"/>
  <c r="FJ92" i="7" s="1"/>
  <c r="FN92" i="7" s="1"/>
  <c r="FJ119" i="7" s="1"/>
  <c r="FN119" i="7" s="1"/>
  <c r="E11" i="1"/>
  <c r="D11" i="1"/>
  <c r="C11" i="1"/>
  <c r="FH10" i="1"/>
  <c r="FN10" i="1" s="1"/>
  <c r="FJ37" i="1" s="1"/>
  <c r="E10" i="1"/>
  <c r="D10" i="1"/>
  <c r="C10" i="1"/>
  <c r="FH9" i="1"/>
  <c r="E9" i="1"/>
  <c r="D9" i="1"/>
  <c r="C9" i="1"/>
  <c r="FH8" i="1"/>
  <c r="FN8" i="1" s="1"/>
  <c r="FJ35" i="1" s="1"/>
  <c r="FN35" i="1" s="1"/>
  <c r="FJ62" i="1" s="1"/>
  <c r="FN62" i="1" s="1"/>
  <c r="FJ89" i="1" s="1"/>
  <c r="FN89" i="1" s="1"/>
  <c r="FJ116" i="1" s="1"/>
  <c r="E8" i="1"/>
  <c r="D8" i="1"/>
  <c r="C8" i="1"/>
  <c r="FH7" i="1"/>
  <c r="FK7" i="1" s="1"/>
  <c r="FN7" i="1" s="1"/>
  <c r="FJ34" i="1" s="1"/>
  <c r="E7" i="1"/>
  <c r="D7" i="1"/>
  <c r="C7" i="1"/>
  <c r="FJ13" i="8" l="1"/>
  <c r="FN13" i="8" s="1"/>
  <c r="FJ40" i="8" s="1"/>
  <c r="FN40" i="8" s="1"/>
  <c r="FJ67" i="8" s="1"/>
  <c r="FN67" i="8" s="1"/>
  <c r="FJ94" i="8" s="1"/>
  <c r="FN94" i="8" s="1"/>
  <c r="FJ121" i="8" s="1"/>
  <c r="FN121" i="8" s="1"/>
  <c r="FJ13" i="9" s="1"/>
  <c r="FN13" i="9" s="1"/>
  <c r="FJ40" i="9" s="1"/>
  <c r="FN40" i="9" s="1"/>
  <c r="FJ67" i="9" s="1"/>
  <c r="FN67" i="9" s="1"/>
  <c r="FJ94" i="9" s="1"/>
  <c r="FN94" i="9" s="1"/>
  <c r="FJ121" i="9" s="1"/>
  <c r="FN121" i="9" s="1"/>
  <c r="FJ13" i="10" s="1"/>
  <c r="FN13" i="10" s="1"/>
  <c r="FJ40" i="10" s="1"/>
  <c r="FN40" i="10" s="1"/>
  <c r="FJ67" i="10" s="1"/>
  <c r="FN67" i="10" s="1"/>
  <c r="FJ94" i="10" s="1"/>
  <c r="FN94" i="10" s="1"/>
  <c r="FJ121" i="10" s="1"/>
  <c r="FN121" i="10" s="1"/>
  <c r="FJ13" i="11" s="1"/>
  <c r="FN13" i="11" s="1"/>
  <c r="FJ40" i="11" s="1"/>
  <c r="FN40" i="11" s="1"/>
  <c r="FJ67" i="11" s="1"/>
  <c r="FN67" i="11" s="1"/>
  <c r="FJ94" i="11" s="1"/>
  <c r="FN94" i="11" s="1"/>
  <c r="FJ121" i="11" s="1"/>
  <c r="FN121" i="11" s="1"/>
  <c r="FJ13" i="12" s="1"/>
  <c r="FN13" i="12" s="1"/>
  <c r="FJ40" i="12" s="1"/>
  <c r="FN40" i="12" s="1"/>
  <c r="FJ67" i="12" s="1"/>
  <c r="FN67" i="12" s="1"/>
  <c r="FJ94" i="12" s="1"/>
  <c r="FN94" i="12" s="1"/>
  <c r="FJ121" i="12" s="1"/>
  <c r="FN121" i="12" s="1"/>
  <c r="FJ13" i="13" s="1"/>
  <c r="FN13" i="13" s="1"/>
  <c r="FJ40" i="13" s="1"/>
  <c r="FN40" i="13" s="1"/>
  <c r="FJ67" i="13" s="1"/>
  <c r="FN67" i="13" s="1"/>
  <c r="FJ94" i="13" s="1"/>
  <c r="FN94" i="13" s="1"/>
  <c r="FJ121" i="13" s="1"/>
  <c r="FN121" i="13" s="1"/>
  <c r="FJ13" i="14" s="1"/>
  <c r="FN13" i="14" s="1"/>
  <c r="FJ40" i="14" s="1"/>
  <c r="FN40" i="14" s="1"/>
  <c r="FJ67" i="14" s="1"/>
  <c r="FN67" i="14" s="1"/>
  <c r="FJ94" i="14" s="1"/>
  <c r="FN94" i="14" s="1"/>
  <c r="FJ121" i="14" s="1"/>
  <c r="FN121" i="14" s="1"/>
  <c r="F70" i="1"/>
  <c r="F72" i="1"/>
  <c r="AD149" i="1" s="1"/>
  <c r="AF149" i="1" s="1"/>
  <c r="F74" i="1"/>
  <c r="AD151" i="1" s="1"/>
  <c r="AF151" i="1" s="1"/>
  <c r="F76" i="1"/>
  <c r="AD153" i="1" s="1"/>
  <c r="AF153" i="1" s="1"/>
  <c r="B36" i="4"/>
  <c r="FP9" i="4"/>
  <c r="B37" i="4"/>
  <c r="FP10" i="4"/>
  <c r="B38" i="4"/>
  <c r="FP11" i="4"/>
  <c r="FP12" i="4"/>
  <c r="B39" i="4"/>
  <c r="B40" i="4"/>
  <c r="FP13" i="4"/>
  <c r="B41" i="4"/>
  <c r="FP14" i="4"/>
  <c r="B18" i="4"/>
  <c r="FP126" i="1"/>
  <c r="B149" i="1"/>
  <c r="BI149" i="1" s="1"/>
  <c r="B22" i="4"/>
  <c r="FP130" i="1"/>
  <c r="B153" i="1"/>
  <c r="BI153" i="1" s="1"/>
  <c r="B17" i="4"/>
  <c r="FP125" i="1"/>
  <c r="B148" i="1"/>
  <c r="BI148" i="1" s="1"/>
  <c r="B21" i="4"/>
  <c r="FP129" i="1"/>
  <c r="B152" i="1"/>
  <c r="BI152" i="1" s="1"/>
  <c r="B16" i="4"/>
  <c r="FP124" i="1"/>
  <c r="B147" i="1"/>
  <c r="BI147" i="1" s="1"/>
  <c r="B20" i="4"/>
  <c r="FP128" i="1"/>
  <c r="B151" i="1"/>
  <c r="BI151" i="1" s="1"/>
  <c r="B15" i="4"/>
  <c r="FP123" i="1"/>
  <c r="B146" i="1"/>
  <c r="BI146" i="1" s="1"/>
  <c r="B19" i="4"/>
  <c r="FP127" i="1"/>
  <c r="B150" i="1"/>
  <c r="BI150" i="1" s="1"/>
  <c r="B23" i="4"/>
  <c r="FP131" i="1"/>
  <c r="B154" i="1"/>
  <c r="BI154" i="1" s="1"/>
  <c r="B34" i="4"/>
  <c r="FP7" i="4"/>
  <c r="B35" i="4"/>
  <c r="FP8" i="4"/>
  <c r="F64" i="1"/>
  <c r="AD141" i="1" s="1"/>
  <c r="AF141" i="1" s="1"/>
  <c r="F67" i="1"/>
  <c r="AD144" i="1" s="1"/>
  <c r="AF144" i="1" s="1"/>
  <c r="FJ11" i="8"/>
  <c r="FK9" i="1"/>
  <c r="FN9" i="1" s="1"/>
  <c r="FJ36" i="1" s="1"/>
  <c r="FN36" i="1" s="1"/>
  <c r="FJ63" i="1" s="1"/>
  <c r="FN63" i="1" s="1"/>
  <c r="FJ90" i="1" s="1"/>
  <c r="FN90" i="1" s="1"/>
  <c r="FJ117" i="1" s="1"/>
  <c r="FN117" i="1" s="1"/>
  <c r="FJ9" i="4" s="1"/>
  <c r="FN9" i="4" s="1"/>
  <c r="FJ36" i="4" s="1"/>
  <c r="FN36" i="4" s="1"/>
  <c r="FJ63" i="4" s="1"/>
  <c r="FN63" i="4" s="1"/>
  <c r="FJ90" i="4" s="1"/>
  <c r="FN90" i="4" s="1"/>
  <c r="FJ117" i="4" s="1"/>
  <c r="FN117" i="4" s="1"/>
  <c r="FJ9" i="5" s="1"/>
  <c r="FN9" i="5" s="1"/>
  <c r="FJ36" i="5" s="1"/>
  <c r="FN36" i="5" s="1"/>
  <c r="FJ63" i="5" s="1"/>
  <c r="FN63" i="5" s="1"/>
  <c r="FJ90" i="5" s="1"/>
  <c r="FN90" i="5" s="1"/>
  <c r="FJ117" i="5" s="1"/>
  <c r="FN117" i="5" s="1"/>
  <c r="FJ9" i="6" s="1"/>
  <c r="FN9" i="6" s="1"/>
  <c r="FJ36" i="6" s="1"/>
  <c r="FN36" i="6" s="1"/>
  <c r="FJ63" i="6" s="1"/>
  <c r="FN63" i="6" s="1"/>
  <c r="FJ90" i="6" s="1"/>
  <c r="FN90" i="6" s="1"/>
  <c r="FJ117" i="6" s="1"/>
  <c r="FN117" i="6" s="1"/>
  <c r="FJ9" i="7" s="1"/>
  <c r="FN9" i="7" s="1"/>
  <c r="FJ36" i="7" s="1"/>
  <c r="FN36" i="7" s="1"/>
  <c r="FJ63" i="7" s="1"/>
  <c r="FN63" i="7" s="1"/>
  <c r="FJ90" i="7" s="1"/>
  <c r="FN90" i="7" s="1"/>
  <c r="FJ117" i="7" s="1"/>
  <c r="FN117" i="7" s="1"/>
  <c r="F130" i="1"/>
  <c r="F129" i="1"/>
  <c r="F128" i="1"/>
  <c r="F127" i="1"/>
  <c r="F125" i="1"/>
  <c r="F123" i="1"/>
  <c r="F103" i="1"/>
  <c r="AM153" i="1" s="1"/>
  <c r="AO153" i="1" s="1"/>
  <c r="F102" i="1"/>
  <c r="AM152" i="1" s="1"/>
  <c r="AO152" i="1" s="1"/>
  <c r="F101" i="1"/>
  <c r="AM151" i="1" s="1"/>
  <c r="AO151" i="1" s="1"/>
  <c r="F100" i="1"/>
  <c r="AM150" i="1" s="1"/>
  <c r="AO150" i="1" s="1"/>
  <c r="F99" i="1"/>
  <c r="AM149" i="1" s="1"/>
  <c r="AO149" i="1" s="1"/>
  <c r="F98" i="1"/>
  <c r="AM148" i="1" s="1"/>
  <c r="AO148" i="1" s="1"/>
  <c r="F97" i="1"/>
  <c r="AM147" i="1" s="1"/>
  <c r="AO147" i="1" s="1"/>
  <c r="F96" i="1"/>
  <c r="AM146" i="1" s="1"/>
  <c r="AO146" i="1" s="1"/>
  <c r="F95" i="1"/>
  <c r="AM145" i="1" s="1"/>
  <c r="AO145" i="1" s="1"/>
  <c r="F93" i="1"/>
  <c r="AM143" i="1" s="1"/>
  <c r="AO143" i="1" s="1"/>
  <c r="F92" i="1"/>
  <c r="AM142" i="1" s="1"/>
  <c r="AO142" i="1" s="1"/>
  <c r="F91" i="1"/>
  <c r="AM141" i="1" s="1"/>
  <c r="AO141" i="1" s="1"/>
  <c r="F90" i="1"/>
  <c r="AM140" i="1" s="1"/>
  <c r="AO140" i="1" s="1"/>
  <c r="F89" i="1"/>
  <c r="AM139" i="1" s="1"/>
  <c r="AO139" i="1" s="1"/>
  <c r="F88" i="1"/>
  <c r="AM138" i="1" s="1"/>
  <c r="AO138" i="1" s="1"/>
  <c r="E143" i="1"/>
  <c r="E153" i="1"/>
  <c r="F75" i="1"/>
  <c r="AD152" i="1" s="1"/>
  <c r="AF152" i="1" s="1"/>
  <c r="E152" i="1"/>
  <c r="E151" i="1"/>
  <c r="F73" i="1"/>
  <c r="AD150" i="1" s="1"/>
  <c r="AF150" i="1" s="1"/>
  <c r="E150" i="1"/>
  <c r="E149" i="1"/>
  <c r="F71" i="1"/>
  <c r="AD148" i="1" s="1"/>
  <c r="AF148" i="1" s="1"/>
  <c r="E148" i="1"/>
  <c r="E147" i="1"/>
  <c r="AD147" i="1"/>
  <c r="AF147" i="1" s="1"/>
  <c r="F69" i="1"/>
  <c r="AD146" i="1" s="1"/>
  <c r="AF146" i="1" s="1"/>
  <c r="F65" i="1"/>
  <c r="AD142" i="1" s="1"/>
  <c r="AF142" i="1" s="1"/>
  <c r="E142" i="1"/>
  <c r="F63" i="1"/>
  <c r="AD140" i="1" s="1"/>
  <c r="AF140" i="1" s="1"/>
  <c r="E140" i="1"/>
  <c r="F62" i="1"/>
  <c r="AD139" i="1" s="1"/>
  <c r="AF139" i="1" s="1"/>
  <c r="F61" i="1"/>
  <c r="AD138" i="1" s="1"/>
  <c r="AF138" i="1" s="1"/>
  <c r="FN41" i="1"/>
  <c r="FJ68" i="1" s="1"/>
  <c r="FN68" i="1" s="1"/>
  <c r="FJ95" i="1" s="1"/>
  <c r="FN95" i="1" s="1"/>
  <c r="FJ122" i="1" s="1"/>
  <c r="FN122" i="1" s="1"/>
  <c r="FJ14" i="4" s="1"/>
  <c r="FN14" i="4" s="1"/>
  <c r="FJ41" i="4" s="1"/>
  <c r="FN41" i="4" s="1"/>
  <c r="FJ68" i="4" s="1"/>
  <c r="FN68" i="4" s="1"/>
  <c r="FJ95" i="4" s="1"/>
  <c r="FN95" i="4" s="1"/>
  <c r="FJ122" i="4" s="1"/>
  <c r="FN122" i="4" s="1"/>
  <c r="FJ14" i="5" s="1"/>
  <c r="FN14" i="5" s="1"/>
  <c r="FJ41" i="5" s="1"/>
  <c r="FN41" i="5" s="1"/>
  <c r="FJ68" i="5" s="1"/>
  <c r="FN68" i="5" s="1"/>
  <c r="FJ95" i="5" s="1"/>
  <c r="FN95" i="5" s="1"/>
  <c r="FJ122" i="5" s="1"/>
  <c r="FN122" i="5" s="1"/>
  <c r="FJ14" i="6" s="1"/>
  <c r="FN14" i="6" s="1"/>
  <c r="FJ41" i="6" s="1"/>
  <c r="FN41" i="6" s="1"/>
  <c r="FJ68" i="6" s="1"/>
  <c r="FN68" i="6" s="1"/>
  <c r="FJ95" i="6" s="1"/>
  <c r="FN95" i="6" s="1"/>
  <c r="FJ122" i="6" s="1"/>
  <c r="FN122" i="6" s="1"/>
  <c r="FJ14" i="7" s="1"/>
  <c r="FN14" i="7" s="1"/>
  <c r="FJ41" i="7" s="1"/>
  <c r="FN41" i="7" s="1"/>
  <c r="FJ68" i="7" s="1"/>
  <c r="FN68" i="7" s="1"/>
  <c r="FJ95" i="7" s="1"/>
  <c r="FN95" i="7" s="1"/>
  <c r="FJ122" i="7" s="1"/>
  <c r="FN122" i="7" s="1"/>
  <c r="F41" i="1"/>
  <c r="U145" i="1" s="1"/>
  <c r="W145" i="1" s="1"/>
  <c r="D153" i="1"/>
  <c r="G20" i="3" s="1"/>
  <c r="E20" i="3" s="1"/>
  <c r="FN49" i="1"/>
  <c r="FJ76" i="1" s="1"/>
  <c r="FN76" i="1" s="1"/>
  <c r="FJ103" i="1" s="1"/>
  <c r="FN103" i="1" s="1"/>
  <c r="FJ130" i="1" s="1"/>
  <c r="FN130" i="1" s="1"/>
  <c r="FJ22" i="4" s="1"/>
  <c r="FN22" i="4" s="1"/>
  <c r="FJ49" i="4" s="1"/>
  <c r="FN49" i="4" s="1"/>
  <c r="FJ76" i="4" s="1"/>
  <c r="FN76" i="4" s="1"/>
  <c r="FJ103" i="4" s="1"/>
  <c r="FN103" i="4" s="1"/>
  <c r="FJ130" i="4" s="1"/>
  <c r="FN130" i="4" s="1"/>
  <c r="FJ22" i="5" s="1"/>
  <c r="FN22" i="5" s="1"/>
  <c r="FJ49" i="5" s="1"/>
  <c r="FN49" i="5" s="1"/>
  <c r="FJ76" i="5" s="1"/>
  <c r="FN76" i="5" s="1"/>
  <c r="FJ103" i="5" s="1"/>
  <c r="FN103" i="5" s="1"/>
  <c r="FJ130" i="5" s="1"/>
  <c r="FN130" i="5" s="1"/>
  <c r="FJ22" i="6" s="1"/>
  <c r="FN22" i="6" s="1"/>
  <c r="FJ49" i="6" s="1"/>
  <c r="FN49" i="6" s="1"/>
  <c r="FJ76" i="6" s="1"/>
  <c r="FN76" i="6" s="1"/>
  <c r="FJ103" i="6" s="1"/>
  <c r="FN103" i="6" s="1"/>
  <c r="FJ130" i="6" s="1"/>
  <c r="FN130" i="6" s="1"/>
  <c r="FJ22" i="7" s="1"/>
  <c r="FN22" i="7" s="1"/>
  <c r="FJ49" i="7" s="1"/>
  <c r="FN49" i="7" s="1"/>
  <c r="FJ76" i="7" s="1"/>
  <c r="FN76" i="7" s="1"/>
  <c r="FJ103" i="7" s="1"/>
  <c r="FN103" i="7" s="1"/>
  <c r="FJ130" i="7" s="1"/>
  <c r="FN130" i="7" s="1"/>
  <c r="F49" i="1"/>
  <c r="U153" i="1" s="1"/>
  <c r="W153" i="1" s="1"/>
  <c r="D152" i="1"/>
  <c r="G19" i="3" s="1"/>
  <c r="E19" i="3" s="1"/>
  <c r="FN48" i="1"/>
  <c r="FJ75" i="1" s="1"/>
  <c r="FN75" i="1" s="1"/>
  <c r="FJ102" i="1" s="1"/>
  <c r="FN102" i="1" s="1"/>
  <c r="FJ129" i="1" s="1"/>
  <c r="FN129" i="1" s="1"/>
  <c r="FJ21" i="4" s="1"/>
  <c r="FN21" i="4" s="1"/>
  <c r="FJ48" i="4" s="1"/>
  <c r="FN48" i="4" s="1"/>
  <c r="FJ75" i="4" s="1"/>
  <c r="FN75" i="4" s="1"/>
  <c r="FJ102" i="4" s="1"/>
  <c r="FN102" i="4" s="1"/>
  <c r="FJ129" i="4" s="1"/>
  <c r="FN129" i="4" s="1"/>
  <c r="FJ21" i="5" s="1"/>
  <c r="FN21" i="5" s="1"/>
  <c r="FJ48" i="5" s="1"/>
  <c r="FN48" i="5" s="1"/>
  <c r="FJ75" i="5" s="1"/>
  <c r="FN75" i="5" s="1"/>
  <c r="FJ102" i="5" s="1"/>
  <c r="FN102" i="5" s="1"/>
  <c r="FJ129" i="5" s="1"/>
  <c r="FN129" i="5" s="1"/>
  <c r="FJ21" i="6" s="1"/>
  <c r="FN21" i="6" s="1"/>
  <c r="FJ48" i="6" s="1"/>
  <c r="FN48" i="6" s="1"/>
  <c r="FJ75" i="6" s="1"/>
  <c r="FN75" i="6" s="1"/>
  <c r="FJ102" i="6" s="1"/>
  <c r="FN102" i="6" s="1"/>
  <c r="FJ129" i="6" s="1"/>
  <c r="FN129" i="6" s="1"/>
  <c r="FJ21" i="7" s="1"/>
  <c r="FN21" i="7" s="1"/>
  <c r="FJ48" i="7" s="1"/>
  <c r="FN48" i="7" s="1"/>
  <c r="FJ75" i="7" s="1"/>
  <c r="FN75" i="7" s="1"/>
  <c r="FJ102" i="7" s="1"/>
  <c r="FN102" i="7" s="1"/>
  <c r="FJ129" i="7" s="1"/>
  <c r="FN129" i="7" s="1"/>
  <c r="F48" i="1"/>
  <c r="U152" i="1" s="1"/>
  <c r="W152" i="1" s="1"/>
  <c r="D151" i="1"/>
  <c r="G18" i="3" s="1"/>
  <c r="E18" i="3" s="1"/>
  <c r="FN47" i="1"/>
  <c r="FJ74" i="1" s="1"/>
  <c r="FN74" i="1" s="1"/>
  <c r="FJ101" i="1" s="1"/>
  <c r="FN101" i="1" s="1"/>
  <c r="FJ128" i="1" s="1"/>
  <c r="FN128" i="1" s="1"/>
  <c r="FJ20" i="4" s="1"/>
  <c r="FN20" i="4" s="1"/>
  <c r="FJ47" i="4" s="1"/>
  <c r="FN47" i="4" s="1"/>
  <c r="FJ74" i="4" s="1"/>
  <c r="FN74" i="4" s="1"/>
  <c r="FJ101" i="4" s="1"/>
  <c r="FN101" i="4" s="1"/>
  <c r="FJ128" i="4" s="1"/>
  <c r="FN128" i="4" s="1"/>
  <c r="FJ20" i="5" s="1"/>
  <c r="FN20" i="5" s="1"/>
  <c r="FJ47" i="5" s="1"/>
  <c r="FN47" i="5" s="1"/>
  <c r="FJ74" i="5" s="1"/>
  <c r="FN74" i="5" s="1"/>
  <c r="FJ101" i="5" s="1"/>
  <c r="FN101" i="5" s="1"/>
  <c r="FJ128" i="5" s="1"/>
  <c r="FN128" i="5" s="1"/>
  <c r="FJ20" i="6" s="1"/>
  <c r="FN20" i="6" s="1"/>
  <c r="FJ47" i="6" s="1"/>
  <c r="FN47" i="6" s="1"/>
  <c r="FJ74" i="6" s="1"/>
  <c r="FN74" i="6" s="1"/>
  <c r="FJ101" i="6" s="1"/>
  <c r="FN101" i="6" s="1"/>
  <c r="FJ128" i="6" s="1"/>
  <c r="FN128" i="6" s="1"/>
  <c r="FJ20" i="7" s="1"/>
  <c r="FN20" i="7" s="1"/>
  <c r="FJ47" i="7" s="1"/>
  <c r="FN47" i="7" s="1"/>
  <c r="FJ74" i="7" s="1"/>
  <c r="FN74" i="7" s="1"/>
  <c r="FJ101" i="7" s="1"/>
  <c r="FN101" i="7" s="1"/>
  <c r="FJ128" i="7" s="1"/>
  <c r="FN128" i="7" s="1"/>
  <c r="F47" i="1"/>
  <c r="U151" i="1" s="1"/>
  <c r="W151" i="1" s="1"/>
  <c r="D150" i="1"/>
  <c r="G17" i="3" s="1"/>
  <c r="F46" i="1"/>
  <c r="U150" i="1" s="1"/>
  <c r="W150" i="1" s="1"/>
  <c r="D149" i="1"/>
  <c r="G16" i="3" s="1"/>
  <c r="E16" i="3" s="1"/>
  <c r="FN45" i="1"/>
  <c r="FJ72" i="1" s="1"/>
  <c r="FN72" i="1" s="1"/>
  <c r="FJ99" i="1" s="1"/>
  <c r="FN99" i="1" s="1"/>
  <c r="FJ126" i="1" s="1"/>
  <c r="FN126" i="1" s="1"/>
  <c r="FJ18" i="4" s="1"/>
  <c r="FN18" i="4" s="1"/>
  <c r="FJ45" i="4" s="1"/>
  <c r="FN45" i="4" s="1"/>
  <c r="FJ72" i="4" s="1"/>
  <c r="FN72" i="4" s="1"/>
  <c r="FJ99" i="4" s="1"/>
  <c r="FN99" i="4" s="1"/>
  <c r="FJ126" i="4" s="1"/>
  <c r="FN126" i="4" s="1"/>
  <c r="FJ18" i="5" s="1"/>
  <c r="FN18" i="5" s="1"/>
  <c r="FJ45" i="5" s="1"/>
  <c r="FN45" i="5" s="1"/>
  <c r="FJ72" i="5" s="1"/>
  <c r="FN72" i="5" s="1"/>
  <c r="FJ99" i="5" s="1"/>
  <c r="FN99" i="5" s="1"/>
  <c r="FJ126" i="5" s="1"/>
  <c r="FN126" i="5" s="1"/>
  <c r="FJ18" i="6" s="1"/>
  <c r="FN18" i="6" s="1"/>
  <c r="FJ45" i="6" s="1"/>
  <c r="FN45" i="6" s="1"/>
  <c r="FJ72" i="6" s="1"/>
  <c r="FN72" i="6" s="1"/>
  <c r="FJ99" i="6" s="1"/>
  <c r="FN99" i="6" s="1"/>
  <c r="FJ126" i="6" s="1"/>
  <c r="FN126" i="6" s="1"/>
  <c r="FJ18" i="7" s="1"/>
  <c r="FN18" i="7" s="1"/>
  <c r="FJ45" i="7" s="1"/>
  <c r="FN45" i="7" s="1"/>
  <c r="FJ72" i="7" s="1"/>
  <c r="FN72" i="7" s="1"/>
  <c r="FJ99" i="7" s="1"/>
  <c r="FN99" i="7" s="1"/>
  <c r="FJ126" i="7" s="1"/>
  <c r="FN126" i="7" s="1"/>
  <c r="F45" i="1"/>
  <c r="U149" i="1" s="1"/>
  <c r="W149" i="1" s="1"/>
  <c r="D148" i="1"/>
  <c r="G15" i="3" s="1"/>
  <c r="E15" i="3" s="1"/>
  <c r="FN44" i="1"/>
  <c r="FJ71" i="1" s="1"/>
  <c r="FN71" i="1" s="1"/>
  <c r="FJ98" i="1" s="1"/>
  <c r="FN98" i="1" s="1"/>
  <c r="FJ125" i="1" s="1"/>
  <c r="FN125" i="1" s="1"/>
  <c r="FJ17" i="4" s="1"/>
  <c r="FN17" i="4" s="1"/>
  <c r="FJ44" i="4" s="1"/>
  <c r="FN44" i="4" s="1"/>
  <c r="FJ71" i="4" s="1"/>
  <c r="FN71" i="4" s="1"/>
  <c r="FJ98" i="4" s="1"/>
  <c r="FN98" i="4" s="1"/>
  <c r="FJ125" i="4" s="1"/>
  <c r="FN125" i="4" s="1"/>
  <c r="FJ17" i="5" s="1"/>
  <c r="FN17" i="5" s="1"/>
  <c r="FJ44" i="5" s="1"/>
  <c r="FN44" i="5" s="1"/>
  <c r="FJ71" i="5" s="1"/>
  <c r="FN71" i="5" s="1"/>
  <c r="FJ98" i="5" s="1"/>
  <c r="FN98" i="5" s="1"/>
  <c r="FJ125" i="5" s="1"/>
  <c r="FN125" i="5" s="1"/>
  <c r="FJ17" i="6" s="1"/>
  <c r="FN17" i="6" s="1"/>
  <c r="FJ44" i="6" s="1"/>
  <c r="FN44" i="6" s="1"/>
  <c r="FJ71" i="6" s="1"/>
  <c r="FN71" i="6" s="1"/>
  <c r="FJ98" i="6" s="1"/>
  <c r="FN98" i="6" s="1"/>
  <c r="FJ125" i="6" s="1"/>
  <c r="FN125" i="6" s="1"/>
  <c r="FJ17" i="7" s="1"/>
  <c r="FN17" i="7" s="1"/>
  <c r="FJ44" i="7" s="1"/>
  <c r="FN44" i="7" s="1"/>
  <c r="FJ71" i="7" s="1"/>
  <c r="FN71" i="7" s="1"/>
  <c r="F44" i="1"/>
  <c r="U148" i="1" s="1"/>
  <c r="W148" i="1" s="1"/>
  <c r="D147" i="1"/>
  <c r="G14" i="3" s="1"/>
  <c r="E14" i="3" s="1"/>
  <c r="FN43" i="1"/>
  <c r="FJ70" i="1" s="1"/>
  <c r="FN70" i="1" s="1"/>
  <c r="FJ97" i="1" s="1"/>
  <c r="FN97" i="1" s="1"/>
  <c r="FJ124" i="1" s="1"/>
  <c r="FN124" i="1" s="1"/>
  <c r="FJ16" i="4" s="1"/>
  <c r="FN16" i="4" s="1"/>
  <c r="FJ43" i="4" s="1"/>
  <c r="FN43" i="4" s="1"/>
  <c r="FJ70" i="4" s="1"/>
  <c r="FN70" i="4" s="1"/>
  <c r="FJ97" i="4" s="1"/>
  <c r="FN97" i="4" s="1"/>
  <c r="FJ124" i="4" s="1"/>
  <c r="FN124" i="4" s="1"/>
  <c r="FJ16" i="5" s="1"/>
  <c r="FN16" i="5" s="1"/>
  <c r="FJ43" i="5" s="1"/>
  <c r="FN43" i="5" s="1"/>
  <c r="FJ70" i="5" s="1"/>
  <c r="FN70" i="5" s="1"/>
  <c r="FJ97" i="5" s="1"/>
  <c r="FN97" i="5" s="1"/>
  <c r="FJ124" i="5" s="1"/>
  <c r="FN124" i="5" s="1"/>
  <c r="FJ16" i="6" s="1"/>
  <c r="FN16" i="6" s="1"/>
  <c r="FJ43" i="6" s="1"/>
  <c r="FN43" i="6" s="1"/>
  <c r="FJ70" i="6" s="1"/>
  <c r="FN70" i="6" s="1"/>
  <c r="FJ97" i="6" s="1"/>
  <c r="FN97" i="6" s="1"/>
  <c r="FJ124" i="6" s="1"/>
  <c r="FN124" i="6" s="1"/>
  <c r="FJ16" i="7" s="1"/>
  <c r="FN16" i="7" s="1"/>
  <c r="FJ43" i="7" s="1"/>
  <c r="FN43" i="7" s="1"/>
  <c r="FJ70" i="7" s="1"/>
  <c r="FN70" i="7" s="1"/>
  <c r="FJ97" i="7" s="1"/>
  <c r="FN97" i="7" s="1"/>
  <c r="FJ124" i="7" s="1"/>
  <c r="FN124" i="7" s="1"/>
  <c r="F43" i="1"/>
  <c r="U147" i="1" s="1"/>
  <c r="W147" i="1" s="1"/>
  <c r="D146" i="1"/>
  <c r="G13" i="3" s="1"/>
  <c r="E13" i="3" s="1"/>
  <c r="F42" i="1"/>
  <c r="U146" i="1" s="1"/>
  <c r="W146" i="1" s="1"/>
  <c r="F40" i="1"/>
  <c r="U144" i="1" s="1"/>
  <c r="W144" i="1" s="1"/>
  <c r="D143" i="1"/>
  <c r="G10" i="3" s="1"/>
  <c r="E10" i="3" s="1"/>
  <c r="F39" i="1"/>
  <c r="U143" i="1" s="1"/>
  <c r="W143" i="1" s="1"/>
  <c r="F38" i="1"/>
  <c r="U142" i="1" s="1"/>
  <c r="W142" i="1" s="1"/>
  <c r="F36" i="1"/>
  <c r="U140" i="1" s="1"/>
  <c r="W140" i="1" s="1"/>
  <c r="D139" i="1"/>
  <c r="G6" i="3" s="1"/>
  <c r="E6" i="3" s="1"/>
  <c r="F35" i="1"/>
  <c r="U139" i="1" s="1"/>
  <c r="W139" i="1" s="1"/>
  <c r="D138" i="1"/>
  <c r="G5" i="3" s="1"/>
  <c r="E5" i="3" s="1"/>
  <c r="FN34" i="1"/>
  <c r="FJ61" i="1" s="1"/>
  <c r="FN61" i="1" s="1"/>
  <c r="FJ88" i="1" s="1"/>
  <c r="FN88" i="1" s="1"/>
  <c r="FJ115" i="1" s="1"/>
  <c r="FN115" i="1" s="1"/>
  <c r="FJ7" i="4" s="1"/>
  <c r="FN7" i="4" s="1"/>
  <c r="FJ34" i="4" s="1"/>
  <c r="FN34" i="4" s="1"/>
  <c r="FJ61" i="4" s="1"/>
  <c r="FN61" i="4" s="1"/>
  <c r="FJ88" i="4" s="1"/>
  <c r="FN88" i="4" s="1"/>
  <c r="FJ115" i="4" s="1"/>
  <c r="FN115" i="4" s="1"/>
  <c r="FJ7" i="5" s="1"/>
  <c r="FN7" i="5" s="1"/>
  <c r="FJ34" i="5" s="1"/>
  <c r="FN34" i="5" s="1"/>
  <c r="FJ61" i="5" s="1"/>
  <c r="FN61" i="5" s="1"/>
  <c r="FJ88" i="5" s="1"/>
  <c r="FN88" i="5" s="1"/>
  <c r="FJ115" i="5" s="1"/>
  <c r="FN115" i="5" s="1"/>
  <c r="FJ7" i="6" s="1"/>
  <c r="FN7" i="6" s="1"/>
  <c r="FJ34" i="6" s="1"/>
  <c r="FN34" i="6" s="1"/>
  <c r="FJ61" i="6" s="1"/>
  <c r="FN61" i="6" s="1"/>
  <c r="FJ88" i="6" s="1"/>
  <c r="FN88" i="6" s="1"/>
  <c r="FJ115" i="6" s="1"/>
  <c r="FN115" i="6" s="1"/>
  <c r="FJ7" i="7" s="1"/>
  <c r="FN7" i="7" s="1"/>
  <c r="FJ34" i="7" s="1"/>
  <c r="FN34" i="7" s="1"/>
  <c r="FJ61" i="7" s="1"/>
  <c r="FN61" i="7" s="1"/>
  <c r="FJ88" i="7" s="1"/>
  <c r="FN88" i="7" s="1"/>
  <c r="FJ115" i="7" s="1"/>
  <c r="FN115" i="7" s="1"/>
  <c r="F34" i="1"/>
  <c r="U138" i="1" s="1"/>
  <c r="W138" i="1" s="1"/>
  <c r="F15" i="1"/>
  <c r="C153" i="1"/>
  <c r="F20" i="3" s="1"/>
  <c r="D20" i="3" s="1"/>
  <c r="F22" i="1"/>
  <c r="L153" i="1" s="1"/>
  <c r="N153" i="1" s="1"/>
  <c r="C152" i="1"/>
  <c r="F19" i="3" s="1"/>
  <c r="D19" i="3" s="1"/>
  <c r="F21" i="1"/>
  <c r="L152" i="1" s="1"/>
  <c r="N152" i="1" s="1"/>
  <c r="C151" i="1"/>
  <c r="F18" i="3" s="1"/>
  <c r="D18" i="3" s="1"/>
  <c r="F20" i="1"/>
  <c r="L151" i="1" s="1"/>
  <c r="N151" i="1" s="1"/>
  <c r="C150" i="1"/>
  <c r="F17" i="3" s="1"/>
  <c r="F19" i="1"/>
  <c r="L150" i="1" s="1"/>
  <c r="N150" i="1" s="1"/>
  <c r="C149" i="1"/>
  <c r="F16" i="3" s="1"/>
  <c r="D16" i="3" s="1"/>
  <c r="F18" i="1"/>
  <c r="L149" i="1" s="1"/>
  <c r="N149" i="1" s="1"/>
  <c r="C148" i="1"/>
  <c r="F15" i="3" s="1"/>
  <c r="D15" i="3" s="1"/>
  <c r="F17" i="1"/>
  <c r="L148" i="1" s="1"/>
  <c r="N148" i="1" s="1"/>
  <c r="C147" i="1"/>
  <c r="F14" i="3" s="1"/>
  <c r="D14" i="3" s="1"/>
  <c r="F16" i="1"/>
  <c r="L147" i="1" s="1"/>
  <c r="N147" i="1" s="1"/>
  <c r="F14" i="1"/>
  <c r="L145" i="1" s="1"/>
  <c r="N145" i="1" s="1"/>
  <c r="F13" i="1"/>
  <c r="L144" i="1" s="1"/>
  <c r="N144" i="1" s="1"/>
  <c r="FP122" i="1"/>
  <c r="B145" i="1"/>
  <c r="BI145" i="1" s="1"/>
  <c r="FP121" i="1"/>
  <c r="B144" i="1"/>
  <c r="BI144" i="1" s="1"/>
  <c r="FP120" i="1"/>
  <c r="B143" i="1"/>
  <c r="BI143" i="1" s="1"/>
  <c r="FP119" i="1"/>
  <c r="B142" i="1"/>
  <c r="BI142" i="1" s="1"/>
  <c r="FP118" i="1"/>
  <c r="B141" i="1"/>
  <c r="BI141" i="1" s="1"/>
  <c r="FP117" i="1"/>
  <c r="B140" i="1"/>
  <c r="BI140" i="1" s="1"/>
  <c r="B139" i="1"/>
  <c r="BI139" i="1" s="1"/>
  <c r="FP116" i="1"/>
  <c r="D144" i="1"/>
  <c r="G11" i="3" s="1"/>
  <c r="F94" i="1"/>
  <c r="AM144" i="1" s="1"/>
  <c r="AO144" i="1" s="1"/>
  <c r="F66" i="1"/>
  <c r="AD143" i="1" s="1"/>
  <c r="AF143" i="1" s="1"/>
  <c r="D141" i="1"/>
  <c r="G8" i="3" s="1"/>
  <c r="E8" i="3" s="1"/>
  <c r="FN37" i="1"/>
  <c r="FJ64" i="1" s="1"/>
  <c r="FN64" i="1" s="1"/>
  <c r="FJ91" i="1" s="1"/>
  <c r="FN91" i="1" s="1"/>
  <c r="FJ118" i="1" s="1"/>
  <c r="FN118" i="1" s="1"/>
  <c r="FJ10" i="4" s="1"/>
  <c r="FN10" i="4" s="1"/>
  <c r="FJ37" i="4" s="1"/>
  <c r="FN37" i="4" s="1"/>
  <c r="FJ64" i="4" s="1"/>
  <c r="FN64" i="4" s="1"/>
  <c r="FJ91" i="4" s="1"/>
  <c r="FN91" i="4" s="1"/>
  <c r="FJ118" i="4" s="1"/>
  <c r="FN118" i="4" s="1"/>
  <c r="FJ10" i="5" s="1"/>
  <c r="FN10" i="5" s="1"/>
  <c r="FJ37" i="5" s="1"/>
  <c r="FN37" i="5" s="1"/>
  <c r="FJ64" i="5" s="1"/>
  <c r="FN64" i="5" s="1"/>
  <c r="FJ91" i="5" s="1"/>
  <c r="FN91" i="5" s="1"/>
  <c r="FJ118" i="5" s="1"/>
  <c r="FN118" i="5" s="1"/>
  <c r="FJ10" i="6" s="1"/>
  <c r="FN10" i="6" s="1"/>
  <c r="FJ37" i="6" s="1"/>
  <c r="FN37" i="6" s="1"/>
  <c r="FJ64" i="6" s="1"/>
  <c r="FN64" i="6" s="1"/>
  <c r="FJ91" i="6" s="1"/>
  <c r="FN91" i="6" s="1"/>
  <c r="FJ118" i="6" s="1"/>
  <c r="FN118" i="6" s="1"/>
  <c r="FJ10" i="7" s="1"/>
  <c r="FN10" i="7" s="1"/>
  <c r="FJ37" i="7" s="1"/>
  <c r="FN37" i="7" s="1"/>
  <c r="FJ64" i="7" s="1"/>
  <c r="FN64" i="7" s="1"/>
  <c r="FJ91" i="7" s="1"/>
  <c r="FN91" i="7" s="1"/>
  <c r="FJ118" i="7" s="1"/>
  <c r="FN118" i="7" s="1"/>
  <c r="F37" i="1"/>
  <c r="U141" i="1" s="1"/>
  <c r="W141" i="1" s="1"/>
  <c r="E141" i="1"/>
  <c r="FK12" i="1"/>
  <c r="FN12" i="1" s="1"/>
  <c r="FJ39" i="1" s="1"/>
  <c r="FN39" i="1" s="1"/>
  <c r="FJ66" i="1" s="1"/>
  <c r="FN66" i="1" s="1"/>
  <c r="FJ93" i="1" s="1"/>
  <c r="FN93" i="1" s="1"/>
  <c r="FJ120" i="1" s="1"/>
  <c r="FN120" i="1" s="1"/>
  <c r="FJ12" i="4" s="1"/>
  <c r="FN12" i="4" s="1"/>
  <c r="FJ39" i="4" s="1"/>
  <c r="FN39" i="4" s="1"/>
  <c r="FJ66" i="4" s="1"/>
  <c r="FN66" i="4" s="1"/>
  <c r="FJ93" i="4" s="1"/>
  <c r="FN93" i="4" s="1"/>
  <c r="FJ120" i="4" s="1"/>
  <c r="FN120" i="4" s="1"/>
  <c r="FJ12" i="5" s="1"/>
  <c r="FN12" i="5" s="1"/>
  <c r="FJ39" i="5" s="1"/>
  <c r="FN39" i="5" s="1"/>
  <c r="FJ66" i="5" s="1"/>
  <c r="FN66" i="5" s="1"/>
  <c r="FJ93" i="5" s="1"/>
  <c r="FN93" i="5" s="1"/>
  <c r="FJ120" i="5" s="1"/>
  <c r="FN120" i="5" s="1"/>
  <c r="FJ12" i="6" s="1"/>
  <c r="FN12" i="6" s="1"/>
  <c r="FJ39" i="6" s="1"/>
  <c r="FN39" i="6" s="1"/>
  <c r="FJ66" i="6" s="1"/>
  <c r="FN66" i="6" s="1"/>
  <c r="FJ93" i="6" s="1"/>
  <c r="FN93" i="6" s="1"/>
  <c r="FJ120" i="6" s="1"/>
  <c r="FN120" i="6" s="1"/>
  <c r="FJ12" i="7" s="1"/>
  <c r="FN12" i="7" s="1"/>
  <c r="FJ39" i="7" s="1"/>
  <c r="FN39" i="7" s="1"/>
  <c r="FJ66" i="7" s="1"/>
  <c r="FN66" i="7" s="1"/>
  <c r="FJ93" i="7" s="1"/>
  <c r="FN93" i="7" s="1"/>
  <c r="FJ120" i="7" s="1"/>
  <c r="FN120" i="7" s="1"/>
  <c r="C143" i="1"/>
  <c r="F10" i="3" s="1"/>
  <c r="D10" i="3" s="1"/>
  <c r="F12" i="1"/>
  <c r="L143" i="1" s="1"/>
  <c r="N143" i="1" s="1"/>
  <c r="B138" i="1"/>
  <c r="BI138" i="1" s="1"/>
  <c r="FP115" i="1"/>
  <c r="F8" i="1"/>
  <c r="L139" i="1" s="1"/>
  <c r="N139" i="1" s="1"/>
  <c r="C142" i="1"/>
  <c r="F9" i="3" s="1"/>
  <c r="D9" i="3" s="1"/>
  <c r="F11" i="1"/>
  <c r="L142" i="1" s="1"/>
  <c r="N142" i="1" s="1"/>
  <c r="C141" i="1"/>
  <c r="F8" i="3" s="1"/>
  <c r="D8" i="3" s="1"/>
  <c r="F10" i="1"/>
  <c r="L141" i="1" s="1"/>
  <c r="N141" i="1" s="1"/>
  <c r="C140" i="1"/>
  <c r="F7" i="3" s="1"/>
  <c r="D7" i="3" s="1"/>
  <c r="F9" i="1"/>
  <c r="L140" i="1" s="1"/>
  <c r="N140" i="1" s="1"/>
  <c r="F68" i="1"/>
  <c r="AD145" i="1" s="1"/>
  <c r="AF145" i="1" s="1"/>
  <c r="C145" i="1"/>
  <c r="F12" i="3" s="1"/>
  <c r="D12" i="3" s="1"/>
  <c r="E145" i="1"/>
  <c r="F7" i="1"/>
  <c r="L138" i="1" s="1"/>
  <c r="N138" i="1" s="1"/>
  <c r="CA82" i="1"/>
  <c r="EO82" i="1"/>
  <c r="AN136" i="1"/>
  <c r="C146" i="1"/>
  <c r="F13" i="3" s="1"/>
  <c r="D13" i="3" s="1"/>
  <c r="E146" i="1"/>
  <c r="D145" i="1"/>
  <c r="G12" i="3" s="1"/>
  <c r="E12" i="3" s="1"/>
  <c r="C139" i="1"/>
  <c r="F6" i="3" s="1"/>
  <c r="D6" i="3" s="1"/>
  <c r="E139" i="1"/>
  <c r="FN116" i="1"/>
  <c r="FJ8" i="4" s="1"/>
  <c r="FN8" i="4" s="1"/>
  <c r="FJ35" i="4" s="1"/>
  <c r="FN35" i="4" s="1"/>
  <c r="FJ62" i="4" s="1"/>
  <c r="FN62" i="4" s="1"/>
  <c r="FJ89" i="4" s="1"/>
  <c r="FN89" i="4" s="1"/>
  <c r="FJ116" i="4" s="1"/>
  <c r="FN116" i="4" s="1"/>
  <c r="FJ8" i="5" s="1"/>
  <c r="FN8" i="5" s="1"/>
  <c r="FJ35" i="5" s="1"/>
  <c r="FN35" i="5" s="1"/>
  <c r="FJ62" i="5" s="1"/>
  <c r="FN62" i="5" s="1"/>
  <c r="FJ89" i="5" s="1"/>
  <c r="FN89" i="5" s="1"/>
  <c r="FJ116" i="5" s="1"/>
  <c r="FN116" i="5" s="1"/>
  <c r="FJ8" i="6" s="1"/>
  <c r="FN8" i="6" s="1"/>
  <c r="FJ35" i="6" s="1"/>
  <c r="FN35" i="6" s="1"/>
  <c r="FJ62" i="6" s="1"/>
  <c r="FN62" i="6" s="1"/>
  <c r="FJ89" i="6" s="1"/>
  <c r="FN89" i="6" s="1"/>
  <c r="FJ116" i="6" s="1"/>
  <c r="FN116" i="6" s="1"/>
  <c r="FJ8" i="7" s="1"/>
  <c r="FN8" i="7" s="1"/>
  <c r="FJ35" i="7" s="1"/>
  <c r="FN35" i="7" s="1"/>
  <c r="FJ62" i="7" s="1"/>
  <c r="FN62" i="7" s="1"/>
  <c r="FJ89" i="7" s="1"/>
  <c r="FN89" i="7" s="1"/>
  <c r="FJ116" i="7" s="1"/>
  <c r="FN116" i="7" s="1"/>
  <c r="FN42" i="1"/>
  <c r="FJ69" i="1" s="1"/>
  <c r="FN69" i="1" s="1"/>
  <c r="FJ96" i="1" s="1"/>
  <c r="FN96" i="1" s="1"/>
  <c r="FJ123" i="1" s="1"/>
  <c r="FN123" i="1" s="1"/>
  <c r="FJ15" i="4" s="1"/>
  <c r="FN15" i="4" s="1"/>
  <c r="FJ42" i="4" s="1"/>
  <c r="FN42" i="4" s="1"/>
  <c r="FJ69" i="4" s="1"/>
  <c r="FN69" i="4" s="1"/>
  <c r="FJ96" i="4" s="1"/>
  <c r="FN96" i="4" s="1"/>
  <c r="FJ123" i="4" s="1"/>
  <c r="FN123" i="4" s="1"/>
  <c r="FJ15" i="5" s="1"/>
  <c r="FN15" i="5" s="1"/>
  <c r="FJ42" i="5" s="1"/>
  <c r="FN42" i="5" s="1"/>
  <c r="FJ69" i="5" s="1"/>
  <c r="FN69" i="5" s="1"/>
  <c r="FJ96" i="5" s="1"/>
  <c r="FN96" i="5" s="1"/>
  <c r="FJ123" i="5" s="1"/>
  <c r="FN123" i="5" s="1"/>
  <c r="FJ15" i="6" s="1"/>
  <c r="FN15" i="6" s="1"/>
  <c r="FJ42" i="6" s="1"/>
  <c r="FN42" i="6" s="1"/>
  <c r="FJ69" i="6" s="1"/>
  <c r="FN69" i="6" s="1"/>
  <c r="FJ96" i="6" s="1"/>
  <c r="FN96" i="6" s="1"/>
  <c r="FJ123" i="6" s="1"/>
  <c r="FN123" i="6" s="1"/>
  <c r="FJ15" i="7" s="1"/>
  <c r="FN15" i="7" s="1"/>
  <c r="FJ42" i="7" s="1"/>
  <c r="FN42" i="7" s="1"/>
  <c r="FJ69" i="7" s="1"/>
  <c r="FN69" i="7" s="1"/>
  <c r="FJ96" i="7" s="1"/>
  <c r="FN96" i="7" s="1"/>
  <c r="FJ123" i="7" s="1"/>
  <c r="FN123" i="7" s="1"/>
  <c r="FN46" i="1"/>
  <c r="FJ73" i="1" s="1"/>
  <c r="FN73" i="1" s="1"/>
  <c r="FJ100" i="1" s="1"/>
  <c r="FN100" i="1" s="1"/>
  <c r="FJ127" i="1" s="1"/>
  <c r="FN127" i="1" s="1"/>
  <c r="FJ19" i="4" s="1"/>
  <c r="FN19" i="4" s="1"/>
  <c r="FJ46" i="4" s="1"/>
  <c r="FN46" i="4" s="1"/>
  <c r="FJ73" i="4" s="1"/>
  <c r="FN73" i="4" s="1"/>
  <c r="FJ100" i="4" s="1"/>
  <c r="FN100" i="4" s="1"/>
  <c r="FJ127" i="4" s="1"/>
  <c r="FN127" i="4" s="1"/>
  <c r="FJ19" i="5" s="1"/>
  <c r="FN19" i="5" s="1"/>
  <c r="FJ46" i="5" s="1"/>
  <c r="FN46" i="5" s="1"/>
  <c r="FJ73" i="5" s="1"/>
  <c r="FN73" i="5" s="1"/>
  <c r="FJ100" i="5" s="1"/>
  <c r="FN100" i="5" s="1"/>
  <c r="FJ127" i="5" s="1"/>
  <c r="FN127" i="5" s="1"/>
  <c r="FJ19" i="6" s="1"/>
  <c r="FN19" i="6" s="1"/>
  <c r="FJ46" i="6" s="1"/>
  <c r="FN46" i="6" s="1"/>
  <c r="FJ73" i="6" s="1"/>
  <c r="FN73" i="6" s="1"/>
  <c r="FJ100" i="6" s="1"/>
  <c r="FN100" i="6" s="1"/>
  <c r="FJ127" i="6" s="1"/>
  <c r="FN127" i="6" s="1"/>
  <c r="FJ19" i="7" s="1"/>
  <c r="FN19" i="7" s="1"/>
  <c r="FJ46" i="7" s="1"/>
  <c r="FN46" i="7" s="1"/>
  <c r="FJ73" i="7" s="1"/>
  <c r="FN73" i="7" s="1"/>
  <c r="FJ100" i="7" s="1"/>
  <c r="FN100" i="7" s="1"/>
  <c r="FJ127" i="7" s="1"/>
  <c r="FN127" i="7" s="1"/>
  <c r="FN50" i="1"/>
  <c r="FJ77" i="1" s="1"/>
  <c r="D50" i="1"/>
  <c r="E50" i="1"/>
  <c r="C50" i="1"/>
  <c r="C138" i="1"/>
  <c r="F5" i="3" s="1"/>
  <c r="D5" i="3" s="1"/>
  <c r="E138" i="1"/>
  <c r="D140" i="1"/>
  <c r="G7" i="3" s="1"/>
  <c r="E7" i="3" s="1"/>
  <c r="D142" i="1"/>
  <c r="G9" i="3" s="1"/>
  <c r="E9" i="3" s="1"/>
  <c r="C144" i="1"/>
  <c r="F11" i="3" s="1"/>
  <c r="E144" i="1"/>
  <c r="C23" i="1"/>
  <c r="E23" i="1"/>
  <c r="L146" i="1"/>
  <c r="N146" i="1" s="1"/>
  <c r="C19" i="3" l="1"/>
  <c r="C18" i="3"/>
  <c r="FJ98" i="7"/>
  <c r="FN98" i="7" s="1"/>
  <c r="FJ125" i="7" s="1"/>
  <c r="FN125" i="7" s="1"/>
  <c r="FJ17" i="8" s="1"/>
  <c r="FN17" i="8" s="1"/>
  <c r="FJ44" i="8" s="1"/>
  <c r="FN44" i="8" s="1"/>
  <c r="FJ71" i="8" s="1"/>
  <c r="FN71" i="8" s="1"/>
  <c r="FJ98" i="8" s="1"/>
  <c r="FN98" i="8" s="1"/>
  <c r="FJ125" i="8" s="1"/>
  <c r="FN125" i="8" s="1"/>
  <c r="FJ17" i="9" s="1"/>
  <c r="FN17" i="9" s="1"/>
  <c r="FJ44" i="9" s="1"/>
  <c r="FN44" i="9" s="1"/>
  <c r="FJ71" i="9" s="1"/>
  <c r="FN71" i="9" s="1"/>
  <c r="FJ98" i="9" s="1"/>
  <c r="FN98" i="9" s="1"/>
  <c r="FJ125" i="9" s="1"/>
  <c r="FN125" i="9" s="1"/>
  <c r="FJ17" i="10" s="1"/>
  <c r="FN17" i="10" s="1"/>
  <c r="FJ44" i="10" s="1"/>
  <c r="FN44" i="10" s="1"/>
  <c r="FJ71" i="10" s="1"/>
  <c r="FN71" i="10" s="1"/>
  <c r="FJ98" i="10" s="1"/>
  <c r="FN98" i="10" s="1"/>
  <c r="FJ125" i="10" s="1"/>
  <c r="FN125" i="10" s="1"/>
  <c r="FJ17" i="11" s="1"/>
  <c r="FN17" i="11" s="1"/>
  <c r="FJ44" i="11" s="1"/>
  <c r="FN44" i="11" s="1"/>
  <c r="FJ71" i="11" s="1"/>
  <c r="FN71" i="11" s="1"/>
  <c r="FJ98" i="11" s="1"/>
  <c r="FN98" i="11" s="1"/>
  <c r="FJ125" i="11" s="1"/>
  <c r="FN125" i="11" s="1"/>
  <c r="FJ17" i="12" s="1"/>
  <c r="FN17" i="12" s="1"/>
  <c r="FJ44" i="12" s="1"/>
  <c r="FN44" i="12" s="1"/>
  <c r="FJ71" i="12" s="1"/>
  <c r="FN71" i="12" s="1"/>
  <c r="FJ98" i="12" s="1"/>
  <c r="FN98" i="12" s="1"/>
  <c r="FJ125" i="12" s="1"/>
  <c r="FN125" i="12" s="1"/>
  <c r="FJ17" i="13" s="1"/>
  <c r="FN17" i="13" s="1"/>
  <c r="FJ44" i="13" s="1"/>
  <c r="FN44" i="13" s="1"/>
  <c r="FJ71" i="13" s="1"/>
  <c r="FN71" i="13" s="1"/>
  <c r="FJ98" i="13" s="1"/>
  <c r="FN98" i="13" s="1"/>
  <c r="FJ125" i="13" s="1"/>
  <c r="FN125" i="13" s="1"/>
  <c r="FJ17" i="14" s="1"/>
  <c r="FN17" i="14" s="1"/>
  <c r="FJ44" i="14" s="1"/>
  <c r="FN44" i="14" s="1"/>
  <c r="FJ71" i="14" s="1"/>
  <c r="FN71" i="14" s="1"/>
  <c r="FJ98" i="14" s="1"/>
  <c r="FN98" i="14" s="1"/>
  <c r="FJ125" i="14" s="1"/>
  <c r="FN125" i="14" s="1"/>
  <c r="C14" i="3"/>
  <c r="C16" i="3"/>
  <c r="C20" i="3"/>
  <c r="C13" i="3"/>
  <c r="C15" i="3"/>
  <c r="FJ20" i="8"/>
  <c r="FN20" i="8" s="1"/>
  <c r="FJ47" i="8" s="1"/>
  <c r="FN47" i="8" s="1"/>
  <c r="FJ74" i="8" s="1"/>
  <c r="FN74" i="8" s="1"/>
  <c r="FJ101" i="8" s="1"/>
  <c r="FN101" i="8" s="1"/>
  <c r="FJ128" i="8" s="1"/>
  <c r="FN128" i="8" s="1"/>
  <c r="FJ20" i="9" s="1"/>
  <c r="FN20" i="9" s="1"/>
  <c r="FJ47" i="9" s="1"/>
  <c r="FN47" i="9" s="1"/>
  <c r="FJ74" i="9" s="1"/>
  <c r="FN74" i="9" s="1"/>
  <c r="FJ101" i="9" s="1"/>
  <c r="FN101" i="9" s="1"/>
  <c r="FJ128" i="9" s="1"/>
  <c r="FN128" i="9" s="1"/>
  <c r="FJ20" i="10" s="1"/>
  <c r="FN20" i="10" s="1"/>
  <c r="FJ47" i="10" s="1"/>
  <c r="FN47" i="10" s="1"/>
  <c r="FJ74" i="10" s="1"/>
  <c r="FN74" i="10" s="1"/>
  <c r="FJ101" i="10" s="1"/>
  <c r="FN101" i="10" s="1"/>
  <c r="FJ128" i="10" s="1"/>
  <c r="FN128" i="10" s="1"/>
  <c r="FJ20" i="11" s="1"/>
  <c r="FN20" i="11" s="1"/>
  <c r="FJ47" i="11" s="1"/>
  <c r="FN47" i="11" s="1"/>
  <c r="FJ74" i="11" s="1"/>
  <c r="FN74" i="11" s="1"/>
  <c r="FJ101" i="11" s="1"/>
  <c r="FN101" i="11" s="1"/>
  <c r="FJ128" i="11" s="1"/>
  <c r="FN128" i="11" s="1"/>
  <c r="FJ20" i="12" s="1"/>
  <c r="FN20" i="12" s="1"/>
  <c r="FJ47" i="12" s="1"/>
  <c r="FN47" i="12" s="1"/>
  <c r="FJ74" i="12" s="1"/>
  <c r="FN74" i="12" s="1"/>
  <c r="FJ101" i="12" s="1"/>
  <c r="FN101" i="12" s="1"/>
  <c r="FJ128" i="12" s="1"/>
  <c r="FN128" i="12" s="1"/>
  <c r="FJ20" i="13" s="1"/>
  <c r="FN20" i="13" s="1"/>
  <c r="FJ47" i="13" s="1"/>
  <c r="FN47" i="13" s="1"/>
  <c r="FJ74" i="13" s="1"/>
  <c r="FN74" i="13" s="1"/>
  <c r="FJ101" i="13" s="1"/>
  <c r="FN101" i="13" s="1"/>
  <c r="FJ128" i="13" s="1"/>
  <c r="FN128" i="13" s="1"/>
  <c r="FJ20" i="14" s="1"/>
  <c r="FN20" i="14" s="1"/>
  <c r="FJ47" i="14" s="1"/>
  <c r="FN47" i="14" s="1"/>
  <c r="FJ74" i="14" s="1"/>
  <c r="FN74" i="14" s="1"/>
  <c r="FJ101" i="14" s="1"/>
  <c r="FN101" i="14" s="1"/>
  <c r="FJ128" i="14" s="1"/>
  <c r="FN128" i="14" s="1"/>
  <c r="FJ22" i="8"/>
  <c r="FN22" i="8" s="1"/>
  <c r="FJ49" i="8" s="1"/>
  <c r="FN49" i="8" s="1"/>
  <c r="FJ76" i="8" s="1"/>
  <c r="FN76" i="8" s="1"/>
  <c r="FJ103" i="8" s="1"/>
  <c r="FN103" i="8" s="1"/>
  <c r="FJ130" i="8" s="1"/>
  <c r="FN130" i="8" s="1"/>
  <c r="FJ22" i="9" s="1"/>
  <c r="FN22" i="9" s="1"/>
  <c r="FJ49" i="9" s="1"/>
  <c r="FN49" i="9" s="1"/>
  <c r="FJ76" i="9" s="1"/>
  <c r="FN76" i="9" s="1"/>
  <c r="FJ103" i="9" s="1"/>
  <c r="FN103" i="9" s="1"/>
  <c r="FJ130" i="9" s="1"/>
  <c r="FN130" i="9" s="1"/>
  <c r="FJ22" i="10" s="1"/>
  <c r="FN22" i="10" s="1"/>
  <c r="FJ49" i="10" s="1"/>
  <c r="FN49" i="10" s="1"/>
  <c r="FJ76" i="10" s="1"/>
  <c r="FN76" i="10" s="1"/>
  <c r="FJ103" i="10" s="1"/>
  <c r="FN103" i="10" s="1"/>
  <c r="FJ130" i="10" s="1"/>
  <c r="FN130" i="10" s="1"/>
  <c r="FJ22" i="11" s="1"/>
  <c r="FN22" i="11" s="1"/>
  <c r="FJ49" i="11" s="1"/>
  <c r="FN49" i="11" s="1"/>
  <c r="FJ76" i="11" s="1"/>
  <c r="FN76" i="11" s="1"/>
  <c r="FJ103" i="11" s="1"/>
  <c r="FN103" i="11" s="1"/>
  <c r="FJ130" i="11" s="1"/>
  <c r="FN130" i="11" s="1"/>
  <c r="FJ22" i="12" s="1"/>
  <c r="FN22" i="12" s="1"/>
  <c r="FJ49" i="12" s="1"/>
  <c r="FN49" i="12" s="1"/>
  <c r="FJ76" i="12" s="1"/>
  <c r="FN76" i="12" s="1"/>
  <c r="FJ103" i="12" s="1"/>
  <c r="FN103" i="12" s="1"/>
  <c r="FJ130" i="12" s="1"/>
  <c r="FN130" i="12" s="1"/>
  <c r="FJ22" i="13" s="1"/>
  <c r="FN22" i="13" s="1"/>
  <c r="FJ49" i="13" s="1"/>
  <c r="FN49" i="13" s="1"/>
  <c r="FJ76" i="13" s="1"/>
  <c r="FN76" i="13" s="1"/>
  <c r="FJ103" i="13" s="1"/>
  <c r="FN103" i="13" s="1"/>
  <c r="FJ130" i="13" s="1"/>
  <c r="FN130" i="13" s="1"/>
  <c r="FJ22" i="14" s="1"/>
  <c r="FN22" i="14" s="1"/>
  <c r="FJ49" i="14" s="1"/>
  <c r="FN49" i="14" s="1"/>
  <c r="FJ76" i="14" s="1"/>
  <c r="FN76" i="14" s="1"/>
  <c r="FJ103" i="14" s="1"/>
  <c r="FN103" i="14" s="1"/>
  <c r="FJ130" i="14" s="1"/>
  <c r="FN130" i="14" s="1"/>
  <c r="B62" i="4"/>
  <c r="FP35" i="4"/>
  <c r="B61" i="4"/>
  <c r="FP34" i="4"/>
  <c r="B46" i="4"/>
  <c r="FP19" i="4"/>
  <c r="FP20" i="4"/>
  <c r="B47" i="4"/>
  <c r="B48" i="4"/>
  <c r="FP21" i="4"/>
  <c r="B49" i="4"/>
  <c r="FP22" i="4"/>
  <c r="FP39" i="4"/>
  <c r="B66" i="4"/>
  <c r="FJ15" i="8"/>
  <c r="FN15" i="8" s="1"/>
  <c r="FJ42" i="8" s="1"/>
  <c r="FN42" i="8" s="1"/>
  <c r="FJ69" i="8" s="1"/>
  <c r="FN69" i="8" s="1"/>
  <c r="FJ96" i="8" s="1"/>
  <c r="FN96" i="8" s="1"/>
  <c r="FJ123" i="8" s="1"/>
  <c r="FN123" i="8" s="1"/>
  <c r="FJ15" i="9" s="1"/>
  <c r="FN15" i="9" s="1"/>
  <c r="FJ42" i="9" s="1"/>
  <c r="FN42" i="9" s="1"/>
  <c r="FJ69" i="9" s="1"/>
  <c r="FN69" i="9" s="1"/>
  <c r="FJ96" i="9" s="1"/>
  <c r="FN96" i="9" s="1"/>
  <c r="FJ123" i="9" s="1"/>
  <c r="FN123" i="9" s="1"/>
  <c r="FJ15" i="10" s="1"/>
  <c r="FN15" i="10" s="1"/>
  <c r="FJ42" i="10" s="1"/>
  <c r="FN42" i="10" s="1"/>
  <c r="FJ69" i="10" s="1"/>
  <c r="FN69" i="10" s="1"/>
  <c r="FJ96" i="10" s="1"/>
  <c r="FN96" i="10" s="1"/>
  <c r="FJ123" i="10" s="1"/>
  <c r="FN123" i="10" s="1"/>
  <c r="FJ15" i="11" s="1"/>
  <c r="FN15" i="11" s="1"/>
  <c r="FJ42" i="11" s="1"/>
  <c r="FN42" i="11" s="1"/>
  <c r="FJ69" i="11" s="1"/>
  <c r="FN69" i="11" s="1"/>
  <c r="FJ96" i="11" s="1"/>
  <c r="FN96" i="11" s="1"/>
  <c r="FJ123" i="11" s="1"/>
  <c r="FN123" i="11" s="1"/>
  <c r="FJ15" i="12" s="1"/>
  <c r="FN15" i="12" s="1"/>
  <c r="FJ42" i="12" s="1"/>
  <c r="FN42" i="12" s="1"/>
  <c r="FJ69" i="12" s="1"/>
  <c r="FN69" i="12" s="1"/>
  <c r="FJ96" i="12" s="1"/>
  <c r="FN96" i="12" s="1"/>
  <c r="FJ123" i="12" s="1"/>
  <c r="FN123" i="12" s="1"/>
  <c r="FJ15" i="13" s="1"/>
  <c r="FN15" i="13" s="1"/>
  <c r="FJ42" i="13" s="1"/>
  <c r="FN42" i="13" s="1"/>
  <c r="FJ69" i="13" s="1"/>
  <c r="FN69" i="13" s="1"/>
  <c r="FJ96" i="13" s="1"/>
  <c r="FN96" i="13" s="1"/>
  <c r="FJ123" i="13" s="1"/>
  <c r="FN123" i="13" s="1"/>
  <c r="FJ15" i="14" s="1"/>
  <c r="FN15" i="14" s="1"/>
  <c r="FJ42" i="14" s="1"/>
  <c r="FN42" i="14" s="1"/>
  <c r="FJ69" i="14" s="1"/>
  <c r="FN69" i="14" s="1"/>
  <c r="FJ96" i="14" s="1"/>
  <c r="FN96" i="14" s="1"/>
  <c r="FJ123" i="14" s="1"/>
  <c r="FN123" i="14" s="1"/>
  <c r="FJ10" i="8"/>
  <c r="FN10" i="8" s="1"/>
  <c r="FJ37" i="8" s="1"/>
  <c r="FN37" i="8" s="1"/>
  <c r="FJ64" i="8" s="1"/>
  <c r="FN64" i="8" s="1"/>
  <c r="FJ91" i="8" s="1"/>
  <c r="FN91" i="8" s="1"/>
  <c r="FJ118" i="8" s="1"/>
  <c r="FN118" i="8" s="1"/>
  <c r="FJ10" i="9" s="1"/>
  <c r="FN10" i="9" s="1"/>
  <c r="FJ37" i="9" s="1"/>
  <c r="FN37" i="9" s="1"/>
  <c r="FJ64" i="9" s="1"/>
  <c r="FN64" i="9" s="1"/>
  <c r="FJ91" i="9" s="1"/>
  <c r="FN91" i="9" s="1"/>
  <c r="FJ118" i="9" s="1"/>
  <c r="FN118" i="9" s="1"/>
  <c r="FJ10" i="10" s="1"/>
  <c r="FN10" i="10" s="1"/>
  <c r="FJ37" i="10" s="1"/>
  <c r="FN37" i="10" s="1"/>
  <c r="FJ64" i="10" s="1"/>
  <c r="FN64" i="10" s="1"/>
  <c r="FJ91" i="10" s="1"/>
  <c r="FN91" i="10" s="1"/>
  <c r="FJ118" i="10" s="1"/>
  <c r="FN118" i="10" s="1"/>
  <c r="FJ10" i="11" s="1"/>
  <c r="FN10" i="11" s="1"/>
  <c r="FJ37" i="11" s="1"/>
  <c r="FN37" i="11" s="1"/>
  <c r="FJ64" i="11" s="1"/>
  <c r="FN64" i="11" s="1"/>
  <c r="FJ91" i="11" s="1"/>
  <c r="FN91" i="11" s="1"/>
  <c r="FJ118" i="11" s="1"/>
  <c r="FN118" i="11" s="1"/>
  <c r="FJ10" i="12" s="1"/>
  <c r="FN10" i="12" s="1"/>
  <c r="FJ37" i="12" s="1"/>
  <c r="FN37" i="12" s="1"/>
  <c r="FJ64" i="12" s="1"/>
  <c r="FN64" i="12" s="1"/>
  <c r="FJ91" i="12" s="1"/>
  <c r="FN91" i="12" s="1"/>
  <c r="FJ118" i="12" s="1"/>
  <c r="FN118" i="12" s="1"/>
  <c r="FJ10" i="13" s="1"/>
  <c r="FN10" i="13" s="1"/>
  <c r="FJ37" i="13" s="1"/>
  <c r="FN37" i="13" s="1"/>
  <c r="FJ64" i="13" s="1"/>
  <c r="FN64" i="13" s="1"/>
  <c r="FJ91" i="13" s="1"/>
  <c r="FN91" i="13" s="1"/>
  <c r="FJ118" i="13" s="1"/>
  <c r="FN118" i="13" s="1"/>
  <c r="FJ10" i="14" s="1"/>
  <c r="FN10" i="14" s="1"/>
  <c r="FJ37" i="14" s="1"/>
  <c r="FN37" i="14" s="1"/>
  <c r="FJ64" i="14" s="1"/>
  <c r="FN64" i="14" s="1"/>
  <c r="FJ91" i="14" s="1"/>
  <c r="FN91" i="14" s="1"/>
  <c r="FJ118" i="14" s="1"/>
  <c r="FN118" i="14" s="1"/>
  <c r="FJ19" i="8"/>
  <c r="FN19" i="8" s="1"/>
  <c r="FJ46" i="8" s="1"/>
  <c r="FN46" i="8" s="1"/>
  <c r="FJ73" i="8" s="1"/>
  <c r="FN73" i="8" s="1"/>
  <c r="FJ100" i="8" s="1"/>
  <c r="FN100" i="8" s="1"/>
  <c r="FJ127" i="8" s="1"/>
  <c r="FN127" i="8" s="1"/>
  <c r="FJ19" i="9" s="1"/>
  <c r="FN19" i="9" s="1"/>
  <c r="FJ46" i="9" s="1"/>
  <c r="FN46" i="9" s="1"/>
  <c r="FJ73" i="9" s="1"/>
  <c r="FN73" i="9" s="1"/>
  <c r="FJ100" i="9" s="1"/>
  <c r="FN100" i="9" s="1"/>
  <c r="FJ127" i="9" s="1"/>
  <c r="FN127" i="9" s="1"/>
  <c r="FJ19" i="10" s="1"/>
  <c r="FN19" i="10" s="1"/>
  <c r="FJ46" i="10" s="1"/>
  <c r="FN46" i="10" s="1"/>
  <c r="FJ73" i="10" s="1"/>
  <c r="FN73" i="10" s="1"/>
  <c r="FJ100" i="10" s="1"/>
  <c r="FN100" i="10" s="1"/>
  <c r="FJ127" i="10" s="1"/>
  <c r="FN127" i="10" s="1"/>
  <c r="FJ19" i="11" s="1"/>
  <c r="FN19" i="11" s="1"/>
  <c r="FJ46" i="11" s="1"/>
  <c r="FN46" i="11" s="1"/>
  <c r="FJ73" i="11" s="1"/>
  <c r="FN73" i="11" s="1"/>
  <c r="FJ100" i="11" s="1"/>
  <c r="FN100" i="11" s="1"/>
  <c r="FJ127" i="11" s="1"/>
  <c r="FN127" i="11" s="1"/>
  <c r="FJ19" i="12" s="1"/>
  <c r="FN19" i="12" s="1"/>
  <c r="FJ46" i="12" s="1"/>
  <c r="FN46" i="12" s="1"/>
  <c r="FJ73" i="12" s="1"/>
  <c r="FN73" i="12" s="1"/>
  <c r="FJ100" i="12" s="1"/>
  <c r="FN100" i="12" s="1"/>
  <c r="FJ127" i="12" s="1"/>
  <c r="FN127" i="12" s="1"/>
  <c r="FJ19" i="13" s="1"/>
  <c r="FN19" i="13" s="1"/>
  <c r="FJ46" i="13" s="1"/>
  <c r="FN46" i="13" s="1"/>
  <c r="FJ73" i="13" s="1"/>
  <c r="FN73" i="13" s="1"/>
  <c r="FJ100" i="13" s="1"/>
  <c r="FN100" i="13" s="1"/>
  <c r="FJ127" i="13" s="1"/>
  <c r="FN127" i="13" s="1"/>
  <c r="FJ19" i="14" s="1"/>
  <c r="FN19" i="14" s="1"/>
  <c r="FJ46" i="14" s="1"/>
  <c r="FN46" i="14" s="1"/>
  <c r="FJ73" i="14" s="1"/>
  <c r="FN73" i="14" s="1"/>
  <c r="FJ100" i="14" s="1"/>
  <c r="FN100" i="14" s="1"/>
  <c r="FJ127" i="14" s="1"/>
  <c r="FN127" i="14" s="1"/>
  <c r="FJ7" i="8"/>
  <c r="FN7" i="8" s="1"/>
  <c r="FJ34" i="8" s="1"/>
  <c r="FN34" i="8" s="1"/>
  <c r="FJ61" i="8" s="1"/>
  <c r="FN61" i="8" s="1"/>
  <c r="FJ88" i="8" s="1"/>
  <c r="FN88" i="8" s="1"/>
  <c r="FJ115" i="8" s="1"/>
  <c r="FN115" i="8" s="1"/>
  <c r="FJ7" i="9" s="1"/>
  <c r="FN7" i="9" s="1"/>
  <c r="FJ34" i="9" s="1"/>
  <c r="FN34" i="9" s="1"/>
  <c r="FJ61" i="9" s="1"/>
  <c r="FN61" i="9" s="1"/>
  <c r="FJ88" i="9" s="1"/>
  <c r="FN88" i="9" s="1"/>
  <c r="FJ115" i="9" s="1"/>
  <c r="FN115" i="9" s="1"/>
  <c r="FJ7" i="10" s="1"/>
  <c r="FN7" i="10" s="1"/>
  <c r="FJ34" i="10" s="1"/>
  <c r="FN34" i="10" s="1"/>
  <c r="FJ61" i="10" s="1"/>
  <c r="FN61" i="10" s="1"/>
  <c r="FJ88" i="10" s="1"/>
  <c r="FN88" i="10" s="1"/>
  <c r="FJ115" i="10" s="1"/>
  <c r="FN115" i="10" s="1"/>
  <c r="FJ7" i="11" s="1"/>
  <c r="FN7" i="11" s="1"/>
  <c r="FJ34" i="11" s="1"/>
  <c r="FN34" i="11" s="1"/>
  <c r="FJ61" i="11" s="1"/>
  <c r="FN61" i="11" s="1"/>
  <c r="FJ88" i="11" s="1"/>
  <c r="FN88" i="11" s="1"/>
  <c r="FJ115" i="11" s="1"/>
  <c r="FN115" i="11" s="1"/>
  <c r="FJ7" i="12" s="1"/>
  <c r="FN7" i="12" s="1"/>
  <c r="FJ34" i="12" s="1"/>
  <c r="FN34" i="12" s="1"/>
  <c r="FJ61" i="12" s="1"/>
  <c r="FN61" i="12" s="1"/>
  <c r="FJ88" i="12" s="1"/>
  <c r="FN88" i="12" s="1"/>
  <c r="FJ115" i="12" s="1"/>
  <c r="FN115" i="12" s="1"/>
  <c r="FJ7" i="13" s="1"/>
  <c r="FN7" i="13" s="1"/>
  <c r="FJ34" i="13" s="1"/>
  <c r="FN34" i="13" s="1"/>
  <c r="FJ61" i="13" s="1"/>
  <c r="FN61" i="13" s="1"/>
  <c r="FJ88" i="13" s="1"/>
  <c r="FN88" i="13" s="1"/>
  <c r="FJ115" i="13" s="1"/>
  <c r="FN115" i="13" s="1"/>
  <c r="FJ7" i="14" s="1"/>
  <c r="FN7" i="14" s="1"/>
  <c r="FJ34" i="14" s="1"/>
  <c r="FN34" i="14" s="1"/>
  <c r="FJ61" i="14" s="1"/>
  <c r="FN61" i="14" s="1"/>
  <c r="FJ88" i="14" s="1"/>
  <c r="FN88" i="14" s="1"/>
  <c r="FJ115" i="14" s="1"/>
  <c r="FN115" i="14" s="1"/>
  <c r="FJ16" i="8"/>
  <c r="FN16" i="8" s="1"/>
  <c r="FJ43" i="8" s="1"/>
  <c r="FN43" i="8" s="1"/>
  <c r="FJ70" i="8" s="1"/>
  <c r="FN70" i="8" s="1"/>
  <c r="FJ97" i="8" s="1"/>
  <c r="FN97" i="8" s="1"/>
  <c r="FJ124" i="8" s="1"/>
  <c r="FN124" i="8" s="1"/>
  <c r="FJ16" i="9" s="1"/>
  <c r="FN16" i="9" s="1"/>
  <c r="FJ43" i="9" s="1"/>
  <c r="FN43" i="9" s="1"/>
  <c r="FJ70" i="9" s="1"/>
  <c r="FN70" i="9" s="1"/>
  <c r="FJ97" i="9" s="1"/>
  <c r="FN97" i="9" s="1"/>
  <c r="FJ124" i="9" s="1"/>
  <c r="FN124" i="9" s="1"/>
  <c r="FJ16" i="10" s="1"/>
  <c r="FN16" i="10" s="1"/>
  <c r="FJ43" i="10" s="1"/>
  <c r="FN43" i="10" s="1"/>
  <c r="FJ70" i="10" s="1"/>
  <c r="FN70" i="10" s="1"/>
  <c r="FJ97" i="10" s="1"/>
  <c r="FN97" i="10" s="1"/>
  <c r="FJ124" i="10" s="1"/>
  <c r="FN124" i="10" s="1"/>
  <c r="FJ16" i="11" s="1"/>
  <c r="FN16" i="11" s="1"/>
  <c r="FJ43" i="11" s="1"/>
  <c r="FN43" i="11" s="1"/>
  <c r="FJ70" i="11" s="1"/>
  <c r="FN70" i="11" s="1"/>
  <c r="FJ97" i="11" s="1"/>
  <c r="FN97" i="11" s="1"/>
  <c r="FJ124" i="11" s="1"/>
  <c r="FN124" i="11" s="1"/>
  <c r="FJ16" i="12" s="1"/>
  <c r="FN16" i="12" s="1"/>
  <c r="FJ43" i="12" s="1"/>
  <c r="FN43" i="12" s="1"/>
  <c r="FJ70" i="12" s="1"/>
  <c r="FN70" i="12" s="1"/>
  <c r="FJ97" i="12" s="1"/>
  <c r="FN97" i="12" s="1"/>
  <c r="FJ124" i="12" s="1"/>
  <c r="FN124" i="12" s="1"/>
  <c r="FJ16" i="13" s="1"/>
  <c r="FN16" i="13" s="1"/>
  <c r="FJ43" i="13" s="1"/>
  <c r="FN43" i="13" s="1"/>
  <c r="FJ70" i="13" s="1"/>
  <c r="FN70" i="13" s="1"/>
  <c r="FJ97" i="13" s="1"/>
  <c r="FN97" i="13" s="1"/>
  <c r="FJ124" i="13" s="1"/>
  <c r="FN124" i="13" s="1"/>
  <c r="FJ16" i="14" s="1"/>
  <c r="FN16" i="14" s="1"/>
  <c r="FJ43" i="14" s="1"/>
  <c r="FN43" i="14" s="1"/>
  <c r="FJ70" i="14" s="1"/>
  <c r="FN70" i="14" s="1"/>
  <c r="FJ97" i="14" s="1"/>
  <c r="FN97" i="14" s="1"/>
  <c r="FJ124" i="14" s="1"/>
  <c r="FN124" i="14" s="1"/>
  <c r="FJ18" i="8"/>
  <c r="FN18" i="8" s="1"/>
  <c r="FJ45" i="8" s="1"/>
  <c r="FN45" i="8" s="1"/>
  <c r="FJ72" i="8" s="1"/>
  <c r="FN72" i="8" s="1"/>
  <c r="FJ99" i="8" s="1"/>
  <c r="FN99" i="8" s="1"/>
  <c r="FJ126" i="8" s="1"/>
  <c r="FN126" i="8" s="1"/>
  <c r="FJ18" i="9" s="1"/>
  <c r="FN18" i="9" s="1"/>
  <c r="FJ45" i="9" s="1"/>
  <c r="FN45" i="9" s="1"/>
  <c r="FJ72" i="9" s="1"/>
  <c r="FN72" i="9" s="1"/>
  <c r="FJ99" i="9" s="1"/>
  <c r="FN99" i="9" s="1"/>
  <c r="FJ126" i="9" s="1"/>
  <c r="FN126" i="9" s="1"/>
  <c r="FJ18" i="10" s="1"/>
  <c r="FN18" i="10" s="1"/>
  <c r="FJ45" i="10" s="1"/>
  <c r="FN45" i="10" s="1"/>
  <c r="FJ72" i="10" s="1"/>
  <c r="FN72" i="10" s="1"/>
  <c r="FJ99" i="10" s="1"/>
  <c r="FN99" i="10" s="1"/>
  <c r="FJ126" i="10" s="1"/>
  <c r="FN126" i="10" s="1"/>
  <c r="FJ18" i="11" s="1"/>
  <c r="FN18" i="11" s="1"/>
  <c r="FJ45" i="11" s="1"/>
  <c r="FN45" i="11" s="1"/>
  <c r="FJ72" i="11" s="1"/>
  <c r="FN72" i="11" s="1"/>
  <c r="FJ99" i="11" s="1"/>
  <c r="FN99" i="11" s="1"/>
  <c r="FJ126" i="11" s="1"/>
  <c r="FN126" i="11" s="1"/>
  <c r="FJ18" i="12" s="1"/>
  <c r="FN18" i="12" s="1"/>
  <c r="FJ45" i="12" s="1"/>
  <c r="FN45" i="12" s="1"/>
  <c r="FJ72" i="12" s="1"/>
  <c r="FN72" i="12" s="1"/>
  <c r="FJ99" i="12" s="1"/>
  <c r="FN99" i="12" s="1"/>
  <c r="FJ126" i="12" s="1"/>
  <c r="FN126" i="12" s="1"/>
  <c r="FJ18" i="13" s="1"/>
  <c r="FN18" i="13" s="1"/>
  <c r="FJ45" i="13" s="1"/>
  <c r="FN45" i="13" s="1"/>
  <c r="FJ72" i="13" s="1"/>
  <c r="FN72" i="13" s="1"/>
  <c r="FJ99" i="13" s="1"/>
  <c r="FN99" i="13" s="1"/>
  <c r="FJ126" i="13" s="1"/>
  <c r="FN126" i="13" s="1"/>
  <c r="FJ18" i="14" s="1"/>
  <c r="FN18" i="14" s="1"/>
  <c r="FJ45" i="14" s="1"/>
  <c r="FN45" i="14" s="1"/>
  <c r="FJ72" i="14" s="1"/>
  <c r="FN72" i="14" s="1"/>
  <c r="FJ99" i="14" s="1"/>
  <c r="FN99" i="14" s="1"/>
  <c r="FJ126" i="14" s="1"/>
  <c r="FN126" i="14" s="1"/>
  <c r="FJ21" i="8"/>
  <c r="FN21" i="8" s="1"/>
  <c r="FJ48" i="8" s="1"/>
  <c r="FN48" i="8" s="1"/>
  <c r="FJ75" i="8" s="1"/>
  <c r="FN75" i="8" s="1"/>
  <c r="FJ102" i="8" s="1"/>
  <c r="FN102" i="8" s="1"/>
  <c r="FJ129" i="8" s="1"/>
  <c r="FN129" i="8" s="1"/>
  <c r="FJ21" i="9" s="1"/>
  <c r="FN21" i="9" s="1"/>
  <c r="FJ48" i="9" s="1"/>
  <c r="FN48" i="9" s="1"/>
  <c r="FJ75" i="9" s="1"/>
  <c r="FN75" i="9" s="1"/>
  <c r="FJ102" i="9" s="1"/>
  <c r="FN102" i="9" s="1"/>
  <c r="FJ129" i="9" s="1"/>
  <c r="FN129" i="9" s="1"/>
  <c r="FJ21" i="10" s="1"/>
  <c r="FN21" i="10" s="1"/>
  <c r="FJ48" i="10" s="1"/>
  <c r="FN48" i="10" s="1"/>
  <c r="FJ75" i="10" s="1"/>
  <c r="FN75" i="10" s="1"/>
  <c r="FJ102" i="10" s="1"/>
  <c r="FN102" i="10" s="1"/>
  <c r="FJ129" i="10" s="1"/>
  <c r="FN129" i="10" s="1"/>
  <c r="FJ21" i="11" s="1"/>
  <c r="FN21" i="11" s="1"/>
  <c r="FJ48" i="11" s="1"/>
  <c r="FN48" i="11" s="1"/>
  <c r="FJ75" i="11" s="1"/>
  <c r="FN75" i="11" s="1"/>
  <c r="FJ102" i="11" s="1"/>
  <c r="FN102" i="11" s="1"/>
  <c r="FJ129" i="11" s="1"/>
  <c r="FN129" i="11" s="1"/>
  <c r="FJ21" i="12" s="1"/>
  <c r="FN21" i="12" s="1"/>
  <c r="FJ48" i="12" s="1"/>
  <c r="FN48" i="12" s="1"/>
  <c r="FJ75" i="12" s="1"/>
  <c r="FN75" i="12" s="1"/>
  <c r="FJ102" i="12" s="1"/>
  <c r="FN102" i="12" s="1"/>
  <c r="FJ129" i="12" s="1"/>
  <c r="FN129" i="12" s="1"/>
  <c r="FJ21" i="13" s="1"/>
  <c r="FN21" i="13" s="1"/>
  <c r="FJ48" i="13" s="1"/>
  <c r="FN48" i="13" s="1"/>
  <c r="FJ75" i="13" s="1"/>
  <c r="FN75" i="13" s="1"/>
  <c r="FJ102" i="13" s="1"/>
  <c r="FN102" i="13" s="1"/>
  <c r="FJ129" i="13" s="1"/>
  <c r="FN129" i="13" s="1"/>
  <c r="FJ21" i="14" s="1"/>
  <c r="FN21" i="14" s="1"/>
  <c r="FJ48" i="14" s="1"/>
  <c r="FN48" i="14" s="1"/>
  <c r="FJ75" i="14" s="1"/>
  <c r="FN75" i="14" s="1"/>
  <c r="FJ102" i="14" s="1"/>
  <c r="FN102" i="14" s="1"/>
  <c r="FJ129" i="14" s="1"/>
  <c r="FN129" i="14" s="1"/>
  <c r="FJ14" i="8"/>
  <c r="FN14" i="8" s="1"/>
  <c r="FJ41" i="8" s="1"/>
  <c r="FN41" i="8" s="1"/>
  <c r="FJ68" i="8" s="1"/>
  <c r="FN68" i="8" s="1"/>
  <c r="FJ95" i="8" s="1"/>
  <c r="FN95" i="8" s="1"/>
  <c r="FJ122" i="8" s="1"/>
  <c r="FN122" i="8" s="1"/>
  <c r="FJ14" i="9" s="1"/>
  <c r="FN14" i="9" s="1"/>
  <c r="FJ41" i="9" s="1"/>
  <c r="FN41" i="9" s="1"/>
  <c r="FJ68" i="9" s="1"/>
  <c r="FN68" i="9" s="1"/>
  <c r="FJ95" i="9" s="1"/>
  <c r="FN95" i="9" s="1"/>
  <c r="FJ122" i="9" s="1"/>
  <c r="FN122" i="9" s="1"/>
  <c r="FJ14" i="10" s="1"/>
  <c r="FN14" i="10" s="1"/>
  <c r="FJ41" i="10" s="1"/>
  <c r="FN41" i="10" s="1"/>
  <c r="FJ68" i="10" s="1"/>
  <c r="FN68" i="10" s="1"/>
  <c r="FJ95" i="10" s="1"/>
  <c r="FN95" i="10" s="1"/>
  <c r="FJ122" i="10" s="1"/>
  <c r="FN122" i="10" s="1"/>
  <c r="FJ14" i="11" s="1"/>
  <c r="FN14" i="11" s="1"/>
  <c r="FJ41" i="11" s="1"/>
  <c r="FN41" i="11" s="1"/>
  <c r="FJ68" i="11" s="1"/>
  <c r="FN68" i="11" s="1"/>
  <c r="FJ95" i="11" s="1"/>
  <c r="FN95" i="11" s="1"/>
  <c r="FJ122" i="11" s="1"/>
  <c r="FN122" i="11" s="1"/>
  <c r="FJ14" i="12" s="1"/>
  <c r="FN14" i="12" s="1"/>
  <c r="FJ41" i="12" s="1"/>
  <c r="FN41" i="12" s="1"/>
  <c r="FJ68" i="12" s="1"/>
  <c r="FN68" i="12" s="1"/>
  <c r="FJ95" i="12" s="1"/>
  <c r="FN95" i="12" s="1"/>
  <c r="FJ122" i="12" s="1"/>
  <c r="FN122" i="12" s="1"/>
  <c r="FJ14" i="13" s="1"/>
  <c r="FN14" i="13" s="1"/>
  <c r="FJ41" i="13" s="1"/>
  <c r="FN41" i="13" s="1"/>
  <c r="FJ68" i="13" s="1"/>
  <c r="FN68" i="13" s="1"/>
  <c r="FJ95" i="13" s="1"/>
  <c r="FN95" i="13" s="1"/>
  <c r="FJ122" i="13" s="1"/>
  <c r="FN122" i="13" s="1"/>
  <c r="FJ14" i="14" s="1"/>
  <c r="FN14" i="14" s="1"/>
  <c r="FJ41" i="14" s="1"/>
  <c r="FN41" i="14" s="1"/>
  <c r="FJ68" i="14" s="1"/>
  <c r="FN68" i="14" s="1"/>
  <c r="FJ95" i="14" s="1"/>
  <c r="FN95" i="14" s="1"/>
  <c r="FJ122" i="14" s="1"/>
  <c r="FN122" i="14" s="1"/>
  <c r="B50" i="4"/>
  <c r="FP23" i="4"/>
  <c r="B42" i="4"/>
  <c r="FP15" i="4"/>
  <c r="FP16" i="4"/>
  <c r="B43" i="4"/>
  <c r="B44" i="4"/>
  <c r="FP17" i="4"/>
  <c r="B45" i="4"/>
  <c r="FP18" i="4"/>
  <c r="B68" i="4"/>
  <c r="FP41" i="4"/>
  <c r="FP40" i="4"/>
  <c r="B67" i="4"/>
  <c r="B65" i="4"/>
  <c r="FP38" i="4"/>
  <c r="FP37" i="4"/>
  <c r="B64" i="4"/>
  <c r="FP36" i="4"/>
  <c r="B63" i="4"/>
  <c r="C10" i="3"/>
  <c r="C7" i="3"/>
  <c r="C9" i="3"/>
  <c r="FJ12" i="8"/>
  <c r="FJ9" i="8"/>
  <c r="C8" i="3"/>
  <c r="C12" i="3"/>
  <c r="C6" i="3"/>
  <c r="FN11" i="8"/>
  <c r="FJ38" i="8" s="1"/>
  <c r="FN38" i="8" s="1"/>
  <c r="FJ65" i="8" s="1"/>
  <c r="FN65" i="8" s="1"/>
  <c r="FJ92" i="8" s="1"/>
  <c r="FN92" i="8" s="1"/>
  <c r="FJ119" i="8" s="1"/>
  <c r="FN119" i="8" s="1"/>
  <c r="FJ11" i="9" s="1"/>
  <c r="FN11" i="9" s="1"/>
  <c r="FJ38" i="9" s="1"/>
  <c r="FN38" i="9" s="1"/>
  <c r="FJ65" i="9" s="1"/>
  <c r="FN65" i="9" s="1"/>
  <c r="FJ92" i="9" s="1"/>
  <c r="FN92" i="9" s="1"/>
  <c r="FJ119" i="9" s="1"/>
  <c r="FN119" i="9" s="1"/>
  <c r="FJ11" i="10" s="1"/>
  <c r="FN11" i="10" s="1"/>
  <c r="FJ38" i="10" s="1"/>
  <c r="FN38" i="10" s="1"/>
  <c r="FJ65" i="10" s="1"/>
  <c r="FN65" i="10" s="1"/>
  <c r="FJ92" i="10" s="1"/>
  <c r="FN92" i="10" s="1"/>
  <c r="FJ119" i="10" s="1"/>
  <c r="FN119" i="10" s="1"/>
  <c r="FJ11" i="11" s="1"/>
  <c r="FN11" i="11" s="1"/>
  <c r="FJ38" i="11" s="1"/>
  <c r="FN38" i="11" s="1"/>
  <c r="FJ65" i="11" s="1"/>
  <c r="FN65" i="11" s="1"/>
  <c r="FJ92" i="11" s="1"/>
  <c r="FN92" i="11" s="1"/>
  <c r="FJ119" i="11" s="1"/>
  <c r="FN119" i="11" s="1"/>
  <c r="FJ11" i="12" s="1"/>
  <c r="FN11" i="12" s="1"/>
  <c r="FJ38" i="12" s="1"/>
  <c r="FN38" i="12" s="1"/>
  <c r="FJ65" i="12" s="1"/>
  <c r="FN65" i="12" s="1"/>
  <c r="FJ92" i="12" s="1"/>
  <c r="FN92" i="12" s="1"/>
  <c r="FJ119" i="12" s="1"/>
  <c r="FN119" i="12" s="1"/>
  <c r="FJ11" i="13" s="1"/>
  <c r="FN11" i="13" s="1"/>
  <c r="FJ38" i="13" s="1"/>
  <c r="FN38" i="13" s="1"/>
  <c r="FJ65" i="13" s="1"/>
  <c r="FN65" i="13" s="1"/>
  <c r="FJ92" i="13" s="1"/>
  <c r="FN92" i="13" s="1"/>
  <c r="FJ119" i="13" s="1"/>
  <c r="FN119" i="13" s="1"/>
  <c r="FJ11" i="14" s="1"/>
  <c r="FN11" i="14" s="1"/>
  <c r="FJ38" i="14" s="1"/>
  <c r="FN38" i="14" s="1"/>
  <c r="FJ65" i="14" s="1"/>
  <c r="FN65" i="14" s="1"/>
  <c r="FJ92" i="14" s="1"/>
  <c r="FN92" i="14" s="1"/>
  <c r="FJ119" i="14" s="1"/>
  <c r="FN119" i="14" s="1"/>
  <c r="FJ8" i="8"/>
  <c r="C5" i="3"/>
  <c r="AR153" i="1"/>
  <c r="AR152" i="1"/>
  <c r="AR151" i="1"/>
  <c r="AR148" i="1"/>
  <c r="AR147" i="1"/>
  <c r="AR146" i="1"/>
  <c r="AR140" i="1"/>
  <c r="AR139" i="1"/>
  <c r="AR138" i="1"/>
  <c r="AR150" i="1"/>
  <c r="AR149" i="1"/>
  <c r="AR144" i="1"/>
  <c r="AR143" i="1"/>
  <c r="AR141" i="1"/>
  <c r="AR142" i="1"/>
  <c r="F50" i="1"/>
  <c r="U154" i="1" s="1"/>
  <c r="W154" i="1" s="1"/>
  <c r="F23" i="1"/>
  <c r="L154" i="1" s="1"/>
  <c r="N154" i="1" s="1"/>
  <c r="AR145" i="1"/>
  <c r="E77" i="1"/>
  <c r="C77" i="1"/>
  <c r="FN77" i="1"/>
  <c r="FJ104" i="1" s="1"/>
  <c r="D77" i="1"/>
  <c r="FP63" i="4" l="1"/>
  <c r="B90" i="4"/>
  <c r="B91" i="4"/>
  <c r="FP64" i="4"/>
  <c r="B94" i="4"/>
  <c r="FP67" i="4"/>
  <c r="B70" i="4"/>
  <c r="FP43" i="4"/>
  <c r="FP66" i="4"/>
  <c r="B93" i="4"/>
  <c r="B74" i="4"/>
  <c r="FP47" i="4"/>
  <c r="FP65" i="4"/>
  <c r="B92" i="4"/>
  <c r="FP68" i="4"/>
  <c r="B95" i="4"/>
  <c r="B72" i="4"/>
  <c r="FP45" i="4"/>
  <c r="FP44" i="4"/>
  <c r="B71" i="4"/>
  <c r="FP42" i="4"/>
  <c r="B69" i="4"/>
  <c r="FP50" i="4"/>
  <c r="B77" i="4"/>
  <c r="B76" i="4"/>
  <c r="FP49" i="4"/>
  <c r="FP48" i="4"/>
  <c r="B75" i="4"/>
  <c r="FP46" i="4"/>
  <c r="B73" i="4"/>
  <c r="B88" i="4"/>
  <c r="FP61" i="4"/>
  <c r="FP62" i="4"/>
  <c r="B89" i="4"/>
  <c r="FN9" i="8"/>
  <c r="FJ36" i="8" s="1"/>
  <c r="FN36" i="8" s="1"/>
  <c r="FJ63" i="8" s="1"/>
  <c r="FN63" i="8" s="1"/>
  <c r="FJ90" i="8" s="1"/>
  <c r="FN90" i="8" s="1"/>
  <c r="FJ117" i="8" s="1"/>
  <c r="FN117" i="8" s="1"/>
  <c r="FJ9" i="9" s="1"/>
  <c r="FN9" i="9" s="1"/>
  <c r="FJ36" i="9" s="1"/>
  <c r="FN36" i="9" s="1"/>
  <c r="FJ63" i="9" s="1"/>
  <c r="FN63" i="9" s="1"/>
  <c r="FJ90" i="9" s="1"/>
  <c r="FN90" i="9" s="1"/>
  <c r="FJ117" i="9" s="1"/>
  <c r="FN117" i="9" s="1"/>
  <c r="FJ9" i="10" s="1"/>
  <c r="FN9" i="10" s="1"/>
  <c r="FJ36" i="10" s="1"/>
  <c r="FN36" i="10" s="1"/>
  <c r="FJ63" i="10" s="1"/>
  <c r="FN63" i="10" s="1"/>
  <c r="FJ90" i="10" s="1"/>
  <c r="FN90" i="10" s="1"/>
  <c r="FJ117" i="10" s="1"/>
  <c r="FN117" i="10" s="1"/>
  <c r="FN12" i="8"/>
  <c r="FJ39" i="8" s="1"/>
  <c r="FN39" i="8" s="1"/>
  <c r="FJ66" i="8" s="1"/>
  <c r="FN66" i="8" s="1"/>
  <c r="FJ93" i="8" s="1"/>
  <c r="FN93" i="8" s="1"/>
  <c r="FJ120" i="8" s="1"/>
  <c r="FN120" i="8" s="1"/>
  <c r="FJ12" i="9" s="1"/>
  <c r="FN12" i="9" s="1"/>
  <c r="FJ39" i="9" s="1"/>
  <c r="FN39" i="9" s="1"/>
  <c r="FJ66" i="9" s="1"/>
  <c r="FN66" i="9" s="1"/>
  <c r="FJ93" i="9" s="1"/>
  <c r="FN93" i="9" s="1"/>
  <c r="FJ120" i="9" s="1"/>
  <c r="FN120" i="9" s="1"/>
  <c r="FJ12" i="10" s="1"/>
  <c r="FN12" i="10" s="1"/>
  <c r="FJ39" i="10" s="1"/>
  <c r="FN39" i="10" s="1"/>
  <c r="FJ66" i="10" s="1"/>
  <c r="FN66" i="10" s="1"/>
  <c r="FJ93" i="10" s="1"/>
  <c r="FN93" i="10" s="1"/>
  <c r="FJ120" i="10" s="1"/>
  <c r="FN120" i="10" s="1"/>
  <c r="FJ12" i="11" s="1"/>
  <c r="FN12" i="11" s="1"/>
  <c r="FJ39" i="11" s="1"/>
  <c r="FN39" i="11" s="1"/>
  <c r="FJ66" i="11" s="1"/>
  <c r="FN66" i="11" s="1"/>
  <c r="FJ93" i="11" s="1"/>
  <c r="FN93" i="11" s="1"/>
  <c r="FJ120" i="11" s="1"/>
  <c r="FN120" i="11" s="1"/>
  <c r="FJ12" i="12" s="1"/>
  <c r="FN12" i="12" s="1"/>
  <c r="FJ39" i="12" s="1"/>
  <c r="FN39" i="12" s="1"/>
  <c r="FJ66" i="12" s="1"/>
  <c r="FN66" i="12" s="1"/>
  <c r="FJ93" i="12" s="1"/>
  <c r="FN93" i="12" s="1"/>
  <c r="FJ120" i="12" s="1"/>
  <c r="FN120" i="12" s="1"/>
  <c r="FJ12" i="13" s="1"/>
  <c r="FN12" i="13" s="1"/>
  <c r="FJ39" i="13" s="1"/>
  <c r="FN39" i="13" s="1"/>
  <c r="FJ66" i="13" s="1"/>
  <c r="FN66" i="13" s="1"/>
  <c r="FJ93" i="13" s="1"/>
  <c r="FN93" i="13" s="1"/>
  <c r="FJ120" i="13" s="1"/>
  <c r="FN120" i="13" s="1"/>
  <c r="FJ12" i="14" s="1"/>
  <c r="FN12" i="14" s="1"/>
  <c r="FJ39" i="14" s="1"/>
  <c r="FN39" i="14" s="1"/>
  <c r="FJ66" i="14" s="1"/>
  <c r="FN66" i="14" s="1"/>
  <c r="FJ93" i="14" s="1"/>
  <c r="FN93" i="14" s="1"/>
  <c r="FJ120" i="14" s="1"/>
  <c r="FN120" i="14" s="1"/>
  <c r="FN8" i="8"/>
  <c r="FJ35" i="8" s="1"/>
  <c r="FN35" i="8" s="1"/>
  <c r="FJ62" i="8" s="1"/>
  <c r="FN62" i="8" s="1"/>
  <c r="FJ89" i="8" s="1"/>
  <c r="FN89" i="8" s="1"/>
  <c r="FJ116" i="8" s="1"/>
  <c r="FN116" i="8" s="1"/>
  <c r="FJ8" i="9" s="1"/>
  <c r="FN8" i="9" s="1"/>
  <c r="FJ35" i="9" s="1"/>
  <c r="FN35" i="9" s="1"/>
  <c r="FJ62" i="9" s="1"/>
  <c r="FN62" i="9" s="1"/>
  <c r="FJ89" i="9" s="1"/>
  <c r="FN89" i="9" s="1"/>
  <c r="FJ116" i="9" s="1"/>
  <c r="FN116" i="9" s="1"/>
  <c r="FJ8" i="10" s="1"/>
  <c r="FN8" i="10" s="1"/>
  <c r="FJ35" i="10" s="1"/>
  <c r="FN35" i="10" s="1"/>
  <c r="FJ62" i="10" s="1"/>
  <c r="FN62" i="10" s="1"/>
  <c r="FJ89" i="10" s="1"/>
  <c r="FN89" i="10" s="1"/>
  <c r="FJ116" i="10" s="1"/>
  <c r="FN116" i="10" s="1"/>
  <c r="FJ8" i="11" s="1"/>
  <c r="FN8" i="11" s="1"/>
  <c r="FJ35" i="11" s="1"/>
  <c r="FN35" i="11" s="1"/>
  <c r="FJ62" i="11" s="1"/>
  <c r="FN62" i="11" s="1"/>
  <c r="FJ89" i="11" s="1"/>
  <c r="FN89" i="11" s="1"/>
  <c r="FJ116" i="11" s="1"/>
  <c r="FN116" i="11" s="1"/>
  <c r="FJ8" i="12" s="1"/>
  <c r="FN8" i="12" s="1"/>
  <c r="FJ35" i="12" s="1"/>
  <c r="FN35" i="12" s="1"/>
  <c r="FJ62" i="12" s="1"/>
  <c r="FN62" i="12" s="1"/>
  <c r="FJ89" i="12" s="1"/>
  <c r="FN89" i="12" s="1"/>
  <c r="FJ116" i="12" s="1"/>
  <c r="FN116" i="12" s="1"/>
  <c r="FJ8" i="13" s="1"/>
  <c r="FN8" i="13" s="1"/>
  <c r="FJ35" i="13" s="1"/>
  <c r="FN35" i="13" s="1"/>
  <c r="FJ62" i="13" s="1"/>
  <c r="FN62" i="13" s="1"/>
  <c r="FJ89" i="13" s="1"/>
  <c r="FN89" i="13" s="1"/>
  <c r="FJ116" i="13" s="1"/>
  <c r="FN116" i="13" s="1"/>
  <c r="FJ8" i="14" s="1"/>
  <c r="FN8" i="14" s="1"/>
  <c r="FJ35" i="14" s="1"/>
  <c r="FN35" i="14" s="1"/>
  <c r="FJ62" i="14" s="1"/>
  <c r="FN62" i="14" s="1"/>
  <c r="FJ89" i="14" s="1"/>
  <c r="FN89" i="14" s="1"/>
  <c r="FJ116" i="14" s="1"/>
  <c r="FN116" i="14" s="1"/>
  <c r="F77" i="1"/>
  <c r="AD154" i="1" s="1"/>
  <c r="AF154" i="1" s="1"/>
  <c r="FN104" i="1"/>
  <c r="FJ131" i="1" s="1"/>
  <c r="D104" i="1"/>
  <c r="E104" i="1"/>
  <c r="C104" i="1"/>
  <c r="FJ9" i="11" l="1"/>
  <c r="FN9" i="11" s="1"/>
  <c r="FJ36" i="11" s="1"/>
  <c r="FN36" i="11" s="1"/>
  <c r="FJ63" i="11" s="1"/>
  <c r="FN63" i="11" s="1"/>
  <c r="FJ90" i="11" s="1"/>
  <c r="FN90" i="11" s="1"/>
  <c r="FJ117" i="11" s="1"/>
  <c r="FN117" i="11" s="1"/>
  <c r="FJ9" i="12" s="1"/>
  <c r="FN9" i="12" s="1"/>
  <c r="FJ36" i="12" s="1"/>
  <c r="FN36" i="12" s="1"/>
  <c r="FJ63" i="12" s="1"/>
  <c r="FN63" i="12" s="1"/>
  <c r="FJ90" i="12" s="1"/>
  <c r="FN90" i="12" s="1"/>
  <c r="FJ117" i="12" s="1"/>
  <c r="FN117" i="12" s="1"/>
  <c r="FJ9" i="13" s="1"/>
  <c r="FN9" i="13" s="1"/>
  <c r="FJ36" i="13" s="1"/>
  <c r="FN36" i="13" s="1"/>
  <c r="FJ63" i="13" s="1"/>
  <c r="FN63" i="13" s="1"/>
  <c r="FJ90" i="13" s="1"/>
  <c r="FN90" i="13" s="1"/>
  <c r="FJ117" i="13" s="1"/>
  <c r="FN117" i="13" s="1"/>
  <c r="FJ9" i="14" s="1"/>
  <c r="FN9" i="14" s="1"/>
  <c r="FJ36" i="14" s="1"/>
  <c r="FN36" i="14" s="1"/>
  <c r="FJ63" i="14" s="1"/>
  <c r="FN63" i="14" s="1"/>
  <c r="FJ90" i="14" s="1"/>
  <c r="FN90" i="14" s="1"/>
  <c r="FJ117" i="14" s="1"/>
  <c r="FN117" i="14" s="1"/>
  <c r="FP89" i="4"/>
  <c r="B116" i="4"/>
  <c r="B100" i="4"/>
  <c r="FP73" i="4"/>
  <c r="FP75" i="4"/>
  <c r="B102" i="4"/>
  <c r="B104" i="4"/>
  <c r="FP77" i="4"/>
  <c r="B96" i="4"/>
  <c r="FP69" i="4"/>
  <c r="FP71" i="4"/>
  <c r="B98" i="4"/>
  <c r="FP95" i="4"/>
  <c r="B122" i="4"/>
  <c r="B119" i="4"/>
  <c r="FP92" i="4"/>
  <c r="B120" i="4"/>
  <c r="FP93" i="4"/>
  <c r="FP90" i="4"/>
  <c r="B117" i="4"/>
  <c r="B115" i="4"/>
  <c r="FP88" i="4"/>
  <c r="FP76" i="4"/>
  <c r="B103" i="4"/>
  <c r="FP72" i="4"/>
  <c r="B99" i="4"/>
  <c r="B101" i="4"/>
  <c r="FP74" i="4"/>
  <c r="FP70" i="4"/>
  <c r="B97" i="4"/>
  <c r="B121" i="4"/>
  <c r="FP94" i="4"/>
  <c r="B118" i="4"/>
  <c r="FP91" i="4"/>
  <c r="F104" i="1"/>
  <c r="AM154" i="1" s="1"/>
  <c r="AO154" i="1" s="1"/>
  <c r="AR154" i="1" s="1"/>
  <c r="E131" i="1"/>
  <c r="E154" i="1" s="1"/>
  <c r="C131" i="1"/>
  <c r="C154" i="1" s="1"/>
  <c r="F21" i="3" s="1"/>
  <c r="FN131" i="1"/>
  <c r="FJ23" i="4" s="1"/>
  <c r="D131" i="1"/>
  <c r="D154" i="1" s="1"/>
  <c r="G21" i="3" s="1"/>
  <c r="B124" i="4" l="1"/>
  <c r="FP97" i="4"/>
  <c r="FP99" i="4"/>
  <c r="B126" i="4"/>
  <c r="B130" i="4"/>
  <c r="FP103" i="4"/>
  <c r="B9" i="5"/>
  <c r="FP117" i="4"/>
  <c r="B140" i="4"/>
  <c r="BI140" i="4" s="1"/>
  <c r="B14" i="5"/>
  <c r="B145" i="4"/>
  <c r="BI145" i="4" s="1"/>
  <c r="FP122" i="4"/>
  <c r="B125" i="4"/>
  <c r="FP98" i="4"/>
  <c r="FP102" i="4"/>
  <c r="B129" i="4"/>
  <c r="B8" i="5"/>
  <c r="B139" i="4"/>
  <c r="BI139" i="4" s="1"/>
  <c r="FP116" i="4"/>
  <c r="B10" i="5"/>
  <c r="FP118" i="4"/>
  <c r="B141" i="4"/>
  <c r="BI141" i="4" s="1"/>
  <c r="B13" i="5"/>
  <c r="B144" i="4"/>
  <c r="BI144" i="4" s="1"/>
  <c r="FP121" i="4"/>
  <c r="B128" i="4"/>
  <c r="FP101" i="4"/>
  <c r="B7" i="5"/>
  <c r="FP115" i="4"/>
  <c r="B138" i="4"/>
  <c r="BI138" i="4" s="1"/>
  <c r="B12" i="5"/>
  <c r="B143" i="4"/>
  <c r="BI143" i="4" s="1"/>
  <c r="FP120" i="4"/>
  <c r="B11" i="5"/>
  <c r="FP119" i="4"/>
  <c r="B142" i="4"/>
  <c r="BI142" i="4" s="1"/>
  <c r="B123" i="4"/>
  <c r="FP96" i="4"/>
  <c r="B131" i="4"/>
  <c r="FP104" i="4"/>
  <c r="FP100" i="4"/>
  <c r="B127" i="4"/>
  <c r="FN23" i="4"/>
  <c r="FJ50" i="4" s="1"/>
  <c r="E23" i="4"/>
  <c r="C23" i="4"/>
  <c r="D23" i="4"/>
  <c r="F131" i="1"/>
  <c r="B19" i="5" l="1"/>
  <c r="B150" i="4"/>
  <c r="BI150" i="4" s="1"/>
  <c r="FP127" i="4"/>
  <c r="B38" i="5"/>
  <c r="FP11" i="5"/>
  <c r="B34" i="5"/>
  <c r="FP7" i="5"/>
  <c r="B20" i="5"/>
  <c r="FP128" i="4"/>
  <c r="B151" i="4"/>
  <c r="BI151" i="4" s="1"/>
  <c r="B37" i="5"/>
  <c r="FP10" i="5"/>
  <c r="B21" i="5"/>
  <c r="B152" i="4"/>
  <c r="BI152" i="4" s="1"/>
  <c r="FP129" i="4"/>
  <c r="FP14" i="5"/>
  <c r="B41" i="5"/>
  <c r="B18" i="5"/>
  <c r="B149" i="4"/>
  <c r="BI149" i="4" s="1"/>
  <c r="FP126" i="4"/>
  <c r="B23" i="5"/>
  <c r="B154" i="4"/>
  <c r="BI154" i="4" s="1"/>
  <c r="FP131" i="4"/>
  <c r="FP123" i="4"/>
  <c r="B146" i="4"/>
  <c r="BI146" i="4" s="1"/>
  <c r="FP12" i="5"/>
  <c r="B39" i="5"/>
  <c r="B40" i="5"/>
  <c r="FP13" i="5"/>
  <c r="FP8" i="5"/>
  <c r="B35" i="5"/>
  <c r="B17" i="5"/>
  <c r="FP125" i="4"/>
  <c r="B148" i="4"/>
  <c r="BI148" i="4" s="1"/>
  <c r="B36" i="5"/>
  <c r="FP9" i="5"/>
  <c r="B22" i="5"/>
  <c r="B153" i="4"/>
  <c r="BI153" i="4" s="1"/>
  <c r="FP130" i="4"/>
  <c r="B16" i="5"/>
  <c r="FP124" i="4"/>
  <c r="B147" i="4"/>
  <c r="BI147" i="4" s="1"/>
  <c r="F23" i="4"/>
  <c r="L154" i="4" s="1"/>
  <c r="N154" i="4" s="1"/>
  <c r="C50" i="4"/>
  <c r="E50" i="4"/>
  <c r="FN50" i="4"/>
  <c r="FJ77" i="4" s="1"/>
  <c r="D50" i="4"/>
  <c r="FP22" i="5" l="1"/>
  <c r="B49" i="5"/>
  <c r="B63" i="5"/>
  <c r="FP36" i="5"/>
  <c r="B62" i="5"/>
  <c r="FP35" i="5"/>
  <c r="B66" i="5"/>
  <c r="FP39" i="5"/>
  <c r="B42" i="5"/>
  <c r="FP15" i="5"/>
  <c r="FP18" i="5"/>
  <c r="B45" i="5"/>
  <c r="FP20" i="5"/>
  <c r="B47" i="5"/>
  <c r="B61" i="5"/>
  <c r="FP34" i="5"/>
  <c r="B65" i="5"/>
  <c r="FP38" i="5"/>
  <c r="FP16" i="5"/>
  <c r="B43" i="5"/>
  <c r="B44" i="5"/>
  <c r="FP17" i="5"/>
  <c r="FP40" i="5"/>
  <c r="B67" i="5"/>
  <c r="B50" i="5"/>
  <c r="FP23" i="5"/>
  <c r="B68" i="5"/>
  <c r="FP41" i="5"/>
  <c r="B48" i="5"/>
  <c r="FP21" i="5"/>
  <c r="FP37" i="5"/>
  <c r="B64" i="5"/>
  <c r="B46" i="5"/>
  <c r="FP19" i="5"/>
  <c r="F50" i="4"/>
  <c r="U154" i="4" s="1"/>
  <c r="W154" i="4" s="1"/>
  <c r="E77" i="4"/>
  <c r="FN77" i="4"/>
  <c r="FJ104" i="4" s="1"/>
  <c r="C77" i="4"/>
  <c r="D77" i="4"/>
  <c r="FP64" i="5" l="1"/>
  <c r="B91" i="5"/>
  <c r="FP67" i="5"/>
  <c r="B94" i="5"/>
  <c r="B70" i="5"/>
  <c r="FP43" i="5"/>
  <c r="B74" i="5"/>
  <c r="FP47" i="5"/>
  <c r="B72" i="5"/>
  <c r="FP45" i="5"/>
  <c r="B76" i="5"/>
  <c r="FP49" i="5"/>
  <c r="FP46" i="5"/>
  <c r="B73" i="5"/>
  <c r="FP48" i="5"/>
  <c r="B75" i="5"/>
  <c r="B95" i="5"/>
  <c r="FP68" i="5"/>
  <c r="B77" i="5"/>
  <c r="FP50" i="5"/>
  <c r="FP44" i="5"/>
  <c r="B71" i="5"/>
  <c r="FP65" i="5"/>
  <c r="B92" i="5"/>
  <c r="B88" i="5"/>
  <c r="FP61" i="5"/>
  <c r="FP42" i="5"/>
  <c r="B69" i="5"/>
  <c r="B93" i="5"/>
  <c r="FP66" i="5"/>
  <c r="B89" i="5"/>
  <c r="FP62" i="5"/>
  <c r="B90" i="5"/>
  <c r="FP63" i="5"/>
  <c r="FN104" i="4"/>
  <c r="FJ131" i="4" s="1"/>
  <c r="D104" i="4"/>
  <c r="C104" i="4"/>
  <c r="E104" i="4"/>
  <c r="F77" i="4"/>
  <c r="AD154" i="4" s="1"/>
  <c r="AF154" i="4" s="1"/>
  <c r="FP69" i="5" l="1"/>
  <c r="B96" i="5"/>
  <c r="FP92" i="5"/>
  <c r="B119" i="5"/>
  <c r="FP71" i="5"/>
  <c r="B98" i="5"/>
  <c r="FP75" i="5"/>
  <c r="B102" i="5"/>
  <c r="FP73" i="5"/>
  <c r="B100" i="5"/>
  <c r="FP94" i="5"/>
  <c r="B121" i="5"/>
  <c r="B118" i="5"/>
  <c r="FP91" i="5"/>
  <c r="FP90" i="5"/>
  <c r="B117" i="5"/>
  <c r="FP89" i="5"/>
  <c r="B116" i="5"/>
  <c r="FP93" i="5"/>
  <c r="B120" i="5"/>
  <c r="FP88" i="5"/>
  <c r="B115" i="5"/>
  <c r="B104" i="5"/>
  <c r="FP77" i="5"/>
  <c r="FP95" i="5"/>
  <c r="B122" i="5"/>
  <c r="FP76" i="5"/>
  <c r="B103" i="5"/>
  <c r="B99" i="5"/>
  <c r="FP72" i="5"/>
  <c r="B101" i="5"/>
  <c r="FP74" i="5"/>
  <c r="FP70" i="5"/>
  <c r="B97" i="5"/>
  <c r="F104" i="4"/>
  <c r="AM154" i="4" s="1"/>
  <c r="AO154" i="4" s="1"/>
  <c r="AR154" i="4" s="1"/>
  <c r="FN131" i="4"/>
  <c r="FJ23" i="5" s="1"/>
  <c r="C131" i="4"/>
  <c r="E131" i="4"/>
  <c r="E154" i="4" s="1"/>
  <c r="D131" i="4"/>
  <c r="D154" i="4" s="1"/>
  <c r="I21" i="3" s="1"/>
  <c r="FP97" i="5" l="1"/>
  <c r="B124" i="5"/>
  <c r="FP103" i="5"/>
  <c r="B130" i="5"/>
  <c r="B14" i="6"/>
  <c r="B145" i="5"/>
  <c r="BI145" i="5" s="1"/>
  <c r="FP122" i="5"/>
  <c r="B7" i="6"/>
  <c r="FP115" i="5"/>
  <c r="B138" i="5"/>
  <c r="BI138" i="5" s="1"/>
  <c r="B12" i="6"/>
  <c r="B143" i="5"/>
  <c r="BI143" i="5" s="1"/>
  <c r="FP120" i="5"/>
  <c r="B8" i="6"/>
  <c r="B139" i="5"/>
  <c r="BI139" i="5" s="1"/>
  <c r="FP116" i="5"/>
  <c r="B9" i="6"/>
  <c r="FP117" i="5"/>
  <c r="B140" i="5"/>
  <c r="BI140" i="5" s="1"/>
  <c r="B13" i="6"/>
  <c r="FP121" i="5"/>
  <c r="B144" i="5"/>
  <c r="BI144" i="5" s="1"/>
  <c r="FP100" i="5"/>
  <c r="B127" i="5"/>
  <c r="FP102" i="5"/>
  <c r="B129" i="5"/>
  <c r="FP98" i="5"/>
  <c r="B125" i="5"/>
  <c r="B11" i="6"/>
  <c r="FP119" i="5"/>
  <c r="B142" i="5"/>
  <c r="BI142" i="5" s="1"/>
  <c r="B123" i="5"/>
  <c r="FP96" i="5"/>
  <c r="FP101" i="5"/>
  <c r="B128" i="5"/>
  <c r="FP99" i="5"/>
  <c r="B126" i="5"/>
  <c r="B131" i="5"/>
  <c r="FP104" i="5"/>
  <c r="B10" i="6"/>
  <c r="B141" i="5"/>
  <c r="BI141" i="5" s="1"/>
  <c r="FP118" i="5"/>
  <c r="D23" i="5"/>
  <c r="C23" i="5"/>
  <c r="FN23" i="5"/>
  <c r="FJ50" i="5" s="1"/>
  <c r="E23" i="5"/>
  <c r="F131" i="4"/>
  <c r="C154" i="4"/>
  <c r="H21" i="3" s="1"/>
  <c r="B37" i="6" l="1"/>
  <c r="FP10" i="6"/>
  <c r="B23" i="6"/>
  <c r="B154" i="5"/>
  <c r="BI154" i="5" s="1"/>
  <c r="FP131" i="5"/>
  <c r="B15" i="6"/>
  <c r="B146" i="5"/>
  <c r="BI146" i="5" s="1"/>
  <c r="FP123" i="5"/>
  <c r="B17" i="6"/>
  <c r="FP125" i="5"/>
  <c r="B148" i="5"/>
  <c r="BI148" i="5" s="1"/>
  <c r="B21" i="6"/>
  <c r="FP129" i="5"/>
  <c r="B152" i="5"/>
  <c r="BI152" i="5" s="1"/>
  <c r="B19" i="6"/>
  <c r="FP127" i="5"/>
  <c r="B150" i="5"/>
  <c r="BI150" i="5" s="1"/>
  <c r="B40" i="6"/>
  <c r="FP13" i="6"/>
  <c r="FP8" i="6"/>
  <c r="B35" i="6"/>
  <c r="B34" i="6"/>
  <c r="FP7" i="6"/>
  <c r="B22" i="6"/>
  <c r="B153" i="5"/>
  <c r="BI153" i="5" s="1"/>
  <c r="FP130" i="5"/>
  <c r="B16" i="6"/>
  <c r="FP124" i="5"/>
  <c r="B147" i="5"/>
  <c r="BI147" i="5" s="1"/>
  <c r="B18" i="6"/>
  <c r="B149" i="5"/>
  <c r="BI149" i="5" s="1"/>
  <c r="FP126" i="5"/>
  <c r="B20" i="6"/>
  <c r="FP128" i="5"/>
  <c r="B151" i="5"/>
  <c r="BI151" i="5" s="1"/>
  <c r="B38" i="6"/>
  <c r="FP11" i="6"/>
  <c r="B36" i="6"/>
  <c r="FP9" i="6"/>
  <c r="FP12" i="6"/>
  <c r="B39" i="6"/>
  <c r="FP14" i="6"/>
  <c r="B41" i="6"/>
  <c r="F23" i="5"/>
  <c r="L154" i="5" s="1"/>
  <c r="N154" i="5" s="1"/>
  <c r="D50" i="5"/>
  <c r="E50" i="5"/>
  <c r="FN50" i="5"/>
  <c r="FJ77" i="5" s="1"/>
  <c r="C50" i="5"/>
  <c r="B63" i="6" l="1"/>
  <c r="FP36" i="6"/>
  <c r="B65" i="6"/>
  <c r="FP38" i="6"/>
  <c r="FP18" i="6"/>
  <c r="B45" i="6"/>
  <c r="FP22" i="6"/>
  <c r="B49" i="6"/>
  <c r="B61" i="6"/>
  <c r="FP34" i="6"/>
  <c r="FP40" i="6"/>
  <c r="B67" i="6"/>
  <c r="B48" i="6"/>
  <c r="FP21" i="6"/>
  <c r="B42" i="6"/>
  <c r="FP15" i="6"/>
  <c r="B68" i="6"/>
  <c r="FP41" i="6"/>
  <c r="B66" i="6"/>
  <c r="FP39" i="6"/>
  <c r="FP20" i="6"/>
  <c r="B47" i="6"/>
  <c r="FP16" i="6"/>
  <c r="B43" i="6"/>
  <c r="B62" i="6"/>
  <c r="FP35" i="6"/>
  <c r="B46" i="6"/>
  <c r="FP19" i="6"/>
  <c r="B44" i="6"/>
  <c r="FP17" i="6"/>
  <c r="B50" i="6"/>
  <c r="FP23" i="6"/>
  <c r="FP37" i="6"/>
  <c r="B64" i="6"/>
  <c r="E77" i="5"/>
  <c r="D77" i="5"/>
  <c r="FN77" i="5"/>
  <c r="FJ104" i="5" s="1"/>
  <c r="C77" i="5"/>
  <c r="F50" i="5"/>
  <c r="U154" i="5" s="1"/>
  <c r="W154" i="5" s="1"/>
  <c r="FP64" i="6" l="1"/>
  <c r="B91" i="6"/>
  <c r="B70" i="6"/>
  <c r="FP43" i="6"/>
  <c r="B74" i="6"/>
  <c r="FP47" i="6"/>
  <c r="FP67" i="6"/>
  <c r="B94" i="6"/>
  <c r="B76" i="6"/>
  <c r="FP49" i="6"/>
  <c r="B72" i="6"/>
  <c r="FP45" i="6"/>
  <c r="B77" i="6"/>
  <c r="FP50" i="6"/>
  <c r="FP44" i="6"/>
  <c r="B71" i="6"/>
  <c r="B73" i="6"/>
  <c r="FP46" i="6"/>
  <c r="B89" i="6"/>
  <c r="FP62" i="6"/>
  <c r="B93" i="6"/>
  <c r="FP66" i="6"/>
  <c r="B95" i="6"/>
  <c r="FP68" i="6"/>
  <c r="FP42" i="6"/>
  <c r="B69" i="6"/>
  <c r="FP48" i="6"/>
  <c r="B75" i="6"/>
  <c r="B88" i="6"/>
  <c r="FP61" i="6"/>
  <c r="FP65" i="6"/>
  <c r="B92" i="6"/>
  <c r="B90" i="6"/>
  <c r="FP63" i="6"/>
  <c r="C104" i="5"/>
  <c r="E104" i="5"/>
  <c r="FN104" i="5"/>
  <c r="FJ131" i="5" s="1"/>
  <c r="D104" i="5"/>
  <c r="F77" i="5"/>
  <c r="AD154" i="5" s="1"/>
  <c r="AF154" i="5" s="1"/>
  <c r="FP92" i="6" l="1"/>
  <c r="B119" i="6"/>
  <c r="FP75" i="6"/>
  <c r="B102" i="6"/>
  <c r="FP69" i="6"/>
  <c r="B96" i="6"/>
  <c r="FP71" i="6"/>
  <c r="B98" i="6"/>
  <c r="FP94" i="6"/>
  <c r="B121" i="6"/>
  <c r="B118" i="6"/>
  <c r="FP91" i="6"/>
  <c r="FP90" i="6"/>
  <c r="B117" i="6"/>
  <c r="FP88" i="6"/>
  <c r="B115" i="6"/>
  <c r="FP95" i="6"/>
  <c r="B122" i="6"/>
  <c r="FP93" i="6"/>
  <c r="B120" i="6"/>
  <c r="FP89" i="6"/>
  <c r="B116" i="6"/>
  <c r="B100" i="6"/>
  <c r="FP73" i="6"/>
  <c r="B104" i="6"/>
  <c r="FP77" i="6"/>
  <c r="FP72" i="6"/>
  <c r="B99" i="6"/>
  <c r="FP76" i="6"/>
  <c r="B103" i="6"/>
  <c r="FP74" i="6"/>
  <c r="B101" i="6"/>
  <c r="FP70" i="6"/>
  <c r="E131" i="5"/>
  <c r="E154" i="5" s="1"/>
  <c r="D131" i="5"/>
  <c r="D154" i="5" s="1"/>
  <c r="K21" i="3" s="1"/>
  <c r="FN131" i="5"/>
  <c r="FJ23" i="6" s="1"/>
  <c r="C131" i="5"/>
  <c r="F131" i="5" s="1"/>
  <c r="AZ154" i="5" s="1"/>
  <c r="BB154" i="5" s="1"/>
  <c r="F104" i="5"/>
  <c r="AM154" i="5" s="1"/>
  <c r="AO154" i="5" s="1"/>
  <c r="C154" i="5"/>
  <c r="J21" i="3" s="1"/>
  <c r="BE154" i="5" l="1"/>
  <c r="FP97" i="6"/>
  <c r="B124" i="6"/>
  <c r="FP101" i="6"/>
  <c r="B128" i="6"/>
  <c r="FP103" i="6"/>
  <c r="B130" i="6"/>
  <c r="FP99" i="6"/>
  <c r="B126" i="6"/>
  <c r="B8" i="7"/>
  <c r="B139" i="6"/>
  <c r="BI139" i="6" s="1"/>
  <c r="FP116" i="6"/>
  <c r="B12" i="7"/>
  <c r="B143" i="6"/>
  <c r="BI143" i="6" s="1"/>
  <c r="FP120" i="6"/>
  <c r="B14" i="7"/>
  <c r="B145" i="6"/>
  <c r="BI145" i="6" s="1"/>
  <c r="FP122" i="6"/>
  <c r="B7" i="7"/>
  <c r="FP115" i="6"/>
  <c r="B138" i="6"/>
  <c r="BI138" i="6" s="1"/>
  <c r="B9" i="7"/>
  <c r="FP117" i="6"/>
  <c r="B140" i="6"/>
  <c r="BI140" i="6" s="1"/>
  <c r="B13" i="7"/>
  <c r="FP121" i="6"/>
  <c r="B144" i="6"/>
  <c r="BI144" i="6" s="1"/>
  <c r="FP98" i="6"/>
  <c r="B125" i="6"/>
  <c r="B123" i="6"/>
  <c r="FP96" i="6"/>
  <c r="FP102" i="6"/>
  <c r="B129" i="6"/>
  <c r="B11" i="7"/>
  <c r="FP119" i="6"/>
  <c r="B142" i="6"/>
  <c r="BI142" i="6" s="1"/>
  <c r="B131" i="6"/>
  <c r="FP104" i="6"/>
  <c r="B127" i="6"/>
  <c r="FP100" i="6"/>
  <c r="B10" i="7"/>
  <c r="FP118" i="6"/>
  <c r="B141" i="6"/>
  <c r="BI141" i="6" s="1"/>
  <c r="FN23" i="6"/>
  <c r="FJ50" i="6" s="1"/>
  <c r="E23" i="6"/>
  <c r="C23" i="6"/>
  <c r="D23" i="6"/>
  <c r="FP10" i="7" l="1"/>
  <c r="B37" i="7"/>
  <c r="B19" i="7"/>
  <c r="FP127" i="6"/>
  <c r="B150" i="6"/>
  <c r="BI150" i="6" s="1"/>
  <c r="B23" i="7"/>
  <c r="FP131" i="6"/>
  <c r="B154" i="6"/>
  <c r="BI154" i="6" s="1"/>
  <c r="B21" i="7"/>
  <c r="FP129" i="6"/>
  <c r="B152" i="6"/>
  <c r="BI152" i="6" s="1"/>
  <c r="FP125" i="6"/>
  <c r="B148" i="6"/>
  <c r="BI148" i="6" s="1"/>
  <c r="B40" i="7"/>
  <c r="FP13" i="7"/>
  <c r="B34" i="7"/>
  <c r="FP7" i="7"/>
  <c r="B39" i="7"/>
  <c r="FP12" i="7"/>
  <c r="B18" i="7"/>
  <c r="B149" i="6"/>
  <c r="BI149" i="6" s="1"/>
  <c r="FP126" i="6"/>
  <c r="B22" i="7"/>
  <c r="B153" i="6"/>
  <c r="BI153" i="6" s="1"/>
  <c r="FP130" i="6"/>
  <c r="B20" i="7"/>
  <c r="FP128" i="6"/>
  <c r="B151" i="6"/>
  <c r="BI151" i="6" s="1"/>
  <c r="B16" i="7"/>
  <c r="FP124" i="6"/>
  <c r="B147" i="6"/>
  <c r="BI147" i="6" s="1"/>
  <c r="B38" i="7"/>
  <c r="FP11" i="7"/>
  <c r="B15" i="7"/>
  <c r="FP123" i="6"/>
  <c r="B146" i="6"/>
  <c r="BI146" i="6" s="1"/>
  <c r="B36" i="7"/>
  <c r="FP9" i="7"/>
  <c r="B41" i="7"/>
  <c r="FP14" i="7"/>
  <c r="B35" i="7"/>
  <c r="FP8" i="7"/>
  <c r="F23" i="6"/>
  <c r="L154" i="6" s="1"/>
  <c r="N154" i="6" s="1"/>
  <c r="FN50" i="6"/>
  <c r="FJ77" i="6" s="1"/>
  <c r="C50" i="6"/>
  <c r="D50" i="6"/>
  <c r="E50" i="6"/>
  <c r="B62" i="7" l="1"/>
  <c r="FP35" i="7"/>
  <c r="B68" i="7"/>
  <c r="FP41" i="7"/>
  <c r="B63" i="7"/>
  <c r="FP36" i="7"/>
  <c r="B43" i="7"/>
  <c r="FP16" i="7"/>
  <c r="B49" i="7"/>
  <c r="FP22" i="7"/>
  <c r="B44" i="7"/>
  <c r="FP17" i="7"/>
  <c r="B50" i="7"/>
  <c r="FP23" i="7"/>
  <c r="FP37" i="7"/>
  <c r="B64" i="7"/>
  <c r="B42" i="7"/>
  <c r="FP15" i="7"/>
  <c r="B65" i="7"/>
  <c r="FP38" i="7"/>
  <c r="B47" i="7"/>
  <c r="FP20" i="7"/>
  <c r="B45" i="7"/>
  <c r="FP18" i="7"/>
  <c r="B66" i="7"/>
  <c r="FP39" i="7"/>
  <c r="B61" i="7"/>
  <c r="FP34" i="7"/>
  <c r="FP40" i="7"/>
  <c r="B67" i="7"/>
  <c r="B48" i="7"/>
  <c r="FP21" i="7"/>
  <c r="B46" i="7"/>
  <c r="FP19" i="7"/>
  <c r="F50" i="6"/>
  <c r="U154" i="6" s="1"/>
  <c r="W154" i="6" s="1"/>
  <c r="FN77" i="6"/>
  <c r="FJ104" i="6" s="1"/>
  <c r="C77" i="6"/>
  <c r="E77" i="6"/>
  <c r="D77" i="6"/>
  <c r="FP67" i="7" l="1"/>
  <c r="B94" i="7"/>
  <c r="FP64" i="7"/>
  <c r="B91" i="7"/>
  <c r="FP46" i="7"/>
  <c r="B73" i="7"/>
  <c r="FP48" i="7"/>
  <c r="B75" i="7"/>
  <c r="FP61" i="7"/>
  <c r="B88" i="7"/>
  <c r="FP66" i="7"/>
  <c r="B93" i="7"/>
  <c r="B72" i="7"/>
  <c r="FP45" i="7"/>
  <c r="B74" i="7"/>
  <c r="FP47" i="7"/>
  <c r="B92" i="7"/>
  <c r="FP65" i="7"/>
  <c r="FP42" i="7"/>
  <c r="B69" i="7"/>
  <c r="B77" i="7"/>
  <c r="FP50" i="7"/>
  <c r="FP44" i="7"/>
  <c r="B71" i="7"/>
  <c r="B76" i="7"/>
  <c r="FP49" i="7"/>
  <c r="B70" i="7"/>
  <c r="FP43" i="7"/>
  <c r="FP63" i="7"/>
  <c r="B90" i="7"/>
  <c r="FP68" i="7"/>
  <c r="B95" i="7"/>
  <c r="FP62" i="7"/>
  <c r="B89" i="7"/>
  <c r="FN104" i="6"/>
  <c r="FJ131" i="6" s="1"/>
  <c r="D104" i="6"/>
  <c r="C104" i="6"/>
  <c r="E104" i="6"/>
  <c r="F77" i="6"/>
  <c r="AD154" i="6" s="1"/>
  <c r="AF154" i="6" s="1"/>
  <c r="FP89" i="7" l="1"/>
  <c r="B116" i="7"/>
  <c r="B8" i="8" s="1"/>
  <c r="FP95" i="7"/>
  <c r="B122" i="7"/>
  <c r="FP90" i="7"/>
  <c r="B117" i="7"/>
  <c r="FP71" i="7"/>
  <c r="B98" i="7"/>
  <c r="FP98" i="7" s="1"/>
  <c r="FP69" i="7"/>
  <c r="B96" i="7"/>
  <c r="FP93" i="7"/>
  <c r="B120" i="7"/>
  <c r="FP88" i="7"/>
  <c r="B115" i="7"/>
  <c r="FP75" i="7"/>
  <c r="B102" i="7"/>
  <c r="FP73" i="7"/>
  <c r="B100" i="7"/>
  <c r="FP91" i="7"/>
  <c r="B118" i="7"/>
  <c r="B121" i="7"/>
  <c r="FP94" i="7"/>
  <c r="B97" i="7"/>
  <c r="FP70" i="7"/>
  <c r="B103" i="7"/>
  <c r="FP76" i="7"/>
  <c r="FP77" i="7"/>
  <c r="B104" i="7"/>
  <c r="FP92" i="7"/>
  <c r="B119" i="7"/>
  <c r="FP74" i="7"/>
  <c r="B101" i="7"/>
  <c r="FP72" i="7"/>
  <c r="B99" i="7"/>
  <c r="F104" i="6"/>
  <c r="AM154" i="6" s="1"/>
  <c r="AO154" i="6" s="1"/>
  <c r="AR154" i="6" s="1"/>
  <c r="FN131" i="6"/>
  <c r="FJ23" i="7" s="1"/>
  <c r="C131" i="6"/>
  <c r="E131" i="6"/>
  <c r="E154" i="6" s="1"/>
  <c r="D131" i="6"/>
  <c r="D154" i="6" s="1"/>
  <c r="M21" i="3" s="1"/>
  <c r="FP99" i="7" l="1"/>
  <c r="B126" i="7"/>
  <c r="FP101" i="7"/>
  <c r="B128" i="7"/>
  <c r="B11" i="8"/>
  <c r="B142" i="7"/>
  <c r="BI142" i="7" s="1"/>
  <c r="FP119" i="7"/>
  <c r="B131" i="7"/>
  <c r="FP104" i="7"/>
  <c r="B10" i="8"/>
  <c r="FP118" i="7"/>
  <c r="B141" i="7"/>
  <c r="BI141" i="7" s="1"/>
  <c r="B127" i="7"/>
  <c r="FP100" i="7"/>
  <c r="B129" i="7"/>
  <c r="FP102" i="7"/>
  <c r="B7" i="8"/>
  <c r="B138" i="7"/>
  <c r="BI138" i="7" s="1"/>
  <c r="FP115" i="7"/>
  <c r="B12" i="8"/>
  <c r="FP120" i="7"/>
  <c r="B143" i="7"/>
  <c r="BI143" i="7" s="1"/>
  <c r="FP96" i="7"/>
  <c r="B123" i="7"/>
  <c r="B125" i="7"/>
  <c r="B9" i="8"/>
  <c r="B140" i="7"/>
  <c r="BI140" i="7" s="1"/>
  <c r="FP117" i="7"/>
  <c r="B14" i="8"/>
  <c r="FP122" i="7"/>
  <c r="B145" i="7"/>
  <c r="BI145" i="7" s="1"/>
  <c r="FP116" i="7"/>
  <c r="B139" i="7"/>
  <c r="BI139" i="7" s="1"/>
  <c r="FP103" i="7"/>
  <c r="B130" i="7"/>
  <c r="FP97" i="7"/>
  <c r="B124" i="7"/>
  <c r="B13" i="8"/>
  <c r="FP121" i="7"/>
  <c r="B144" i="7"/>
  <c r="BI144" i="7" s="1"/>
  <c r="E23" i="7"/>
  <c r="C23" i="7"/>
  <c r="FN23" i="7"/>
  <c r="FJ50" i="7" s="1"/>
  <c r="D23" i="7"/>
  <c r="C154" i="6"/>
  <c r="L21" i="3" s="1"/>
  <c r="F131" i="6"/>
  <c r="B40" i="8" l="1"/>
  <c r="FP13" i="8"/>
  <c r="FP14" i="8"/>
  <c r="B41" i="8"/>
  <c r="B15" i="8"/>
  <c r="FP123" i="7"/>
  <c r="B146" i="7"/>
  <c r="BI146" i="7" s="1"/>
  <c r="FP12" i="8"/>
  <c r="B39" i="8"/>
  <c r="FP10" i="8"/>
  <c r="B37" i="8"/>
  <c r="B23" i="8"/>
  <c r="B154" i="7"/>
  <c r="BI154" i="7" s="1"/>
  <c r="FP131" i="7"/>
  <c r="B20" i="8"/>
  <c r="B151" i="7"/>
  <c r="BI151" i="7" s="1"/>
  <c r="FP128" i="7"/>
  <c r="FP126" i="7"/>
  <c r="B149" i="7"/>
  <c r="BI149" i="7" s="1"/>
  <c r="B16" i="8"/>
  <c r="B147" i="7"/>
  <c r="BI147" i="7" s="1"/>
  <c r="FP124" i="7"/>
  <c r="B22" i="8"/>
  <c r="FP130" i="7"/>
  <c r="B153" i="7"/>
  <c r="BI153" i="7" s="1"/>
  <c r="FP8" i="8"/>
  <c r="B36" i="8"/>
  <c r="FP9" i="8"/>
  <c r="FP125" i="7"/>
  <c r="B148" i="7"/>
  <c r="BI148" i="7" s="1"/>
  <c r="B34" i="8"/>
  <c r="FP7" i="8"/>
  <c r="B21" i="8"/>
  <c r="FP129" i="7"/>
  <c r="B152" i="7"/>
  <c r="BI152" i="7" s="1"/>
  <c r="FP127" i="7"/>
  <c r="B150" i="7"/>
  <c r="BI150" i="7" s="1"/>
  <c r="B38" i="8"/>
  <c r="FP11" i="8"/>
  <c r="F23" i="7"/>
  <c r="L154" i="7" s="1"/>
  <c r="N154" i="7" s="1"/>
  <c r="FN50" i="7"/>
  <c r="FJ77" i="7" s="1"/>
  <c r="C50" i="7"/>
  <c r="D50" i="7"/>
  <c r="E50" i="7"/>
  <c r="FP38" i="8" l="1"/>
  <c r="B65" i="8"/>
  <c r="B48" i="8"/>
  <c r="FP21" i="8"/>
  <c r="B61" i="8"/>
  <c r="FP34" i="8"/>
  <c r="FP22" i="8"/>
  <c r="B49" i="8"/>
  <c r="FP18" i="8"/>
  <c r="B45" i="8"/>
  <c r="B50" i="8"/>
  <c r="FP23" i="8"/>
  <c r="FP41" i="8"/>
  <c r="B68" i="8"/>
  <c r="B46" i="8"/>
  <c r="FP19" i="8"/>
  <c r="B44" i="8"/>
  <c r="FP17" i="8"/>
  <c r="B63" i="8"/>
  <c r="FP36" i="8"/>
  <c r="FP35" i="8"/>
  <c r="B62" i="8"/>
  <c r="FP16" i="8"/>
  <c r="B43" i="8"/>
  <c r="FP20" i="8"/>
  <c r="B47" i="8"/>
  <c r="B64" i="8"/>
  <c r="FP37" i="8"/>
  <c r="B66" i="8"/>
  <c r="FP39" i="8"/>
  <c r="B42" i="8"/>
  <c r="FP15" i="8"/>
  <c r="B67" i="8"/>
  <c r="FP40" i="8"/>
  <c r="F50" i="7"/>
  <c r="U154" i="7" s="1"/>
  <c r="W154" i="7" s="1"/>
  <c r="E77" i="7"/>
  <c r="D77" i="7"/>
  <c r="FN77" i="7"/>
  <c r="FJ104" i="7" s="1"/>
  <c r="C77" i="7"/>
  <c r="B74" i="8" l="1"/>
  <c r="FP47" i="8"/>
  <c r="FP43" i="8"/>
  <c r="B70" i="8"/>
  <c r="FP62" i="8"/>
  <c r="B89" i="8"/>
  <c r="FP68" i="8"/>
  <c r="B95" i="8"/>
  <c r="FP45" i="8"/>
  <c r="B72" i="8"/>
  <c r="B76" i="8"/>
  <c r="FP49" i="8"/>
  <c r="B92" i="8"/>
  <c r="FP65" i="8"/>
  <c r="B94" i="8"/>
  <c r="FP67" i="8"/>
  <c r="B69" i="8"/>
  <c r="FP42" i="8"/>
  <c r="B93" i="8"/>
  <c r="FP66" i="8"/>
  <c r="B91" i="8"/>
  <c r="FP64" i="8"/>
  <c r="B90" i="8"/>
  <c r="FP63" i="8"/>
  <c r="B71" i="8"/>
  <c r="FP44" i="8"/>
  <c r="B73" i="8"/>
  <c r="B100" i="8" s="1"/>
  <c r="FP46" i="8"/>
  <c r="B77" i="8"/>
  <c r="FP50" i="8"/>
  <c r="B88" i="8"/>
  <c r="FP61" i="8"/>
  <c r="B75" i="8"/>
  <c r="FP48" i="8"/>
  <c r="FN104" i="7"/>
  <c r="FJ131" i="7" s="1"/>
  <c r="D104" i="7"/>
  <c r="C104" i="7"/>
  <c r="E104" i="7"/>
  <c r="F77" i="7"/>
  <c r="AD154" i="7" s="1"/>
  <c r="AF154" i="7" s="1"/>
  <c r="FP72" i="8" l="1"/>
  <c r="B99" i="8"/>
  <c r="B122" i="8"/>
  <c r="FP95" i="8"/>
  <c r="B116" i="8"/>
  <c r="FP89" i="8"/>
  <c r="B97" i="8"/>
  <c r="FP70" i="8"/>
  <c r="B102" i="8"/>
  <c r="FP75" i="8"/>
  <c r="B115" i="8"/>
  <c r="FP88" i="8"/>
  <c r="B104" i="8"/>
  <c r="FP77" i="8"/>
  <c r="FP73" i="8"/>
  <c r="B98" i="8"/>
  <c r="FP71" i="8"/>
  <c r="B117" i="8"/>
  <c r="FP90" i="8"/>
  <c r="B118" i="8"/>
  <c r="FP91" i="8"/>
  <c r="B120" i="8"/>
  <c r="FP93" i="8"/>
  <c r="B96" i="8"/>
  <c r="FP69" i="8"/>
  <c r="FP94" i="8"/>
  <c r="B121" i="8"/>
  <c r="B119" i="8"/>
  <c r="FP92" i="8"/>
  <c r="FP76" i="8"/>
  <c r="B103" i="8"/>
  <c r="FP74" i="8"/>
  <c r="B101" i="8"/>
  <c r="F104" i="7"/>
  <c r="AM154" i="7" s="1"/>
  <c r="AO154" i="7" s="1"/>
  <c r="AR154" i="7" s="1"/>
  <c r="FN131" i="7"/>
  <c r="FJ23" i="8" s="1"/>
  <c r="C131" i="7"/>
  <c r="E131" i="7"/>
  <c r="E154" i="7" s="1"/>
  <c r="D131" i="7"/>
  <c r="D154" i="7" s="1"/>
  <c r="O21" i="3" s="1"/>
  <c r="FP101" i="8" l="1"/>
  <c r="B128" i="8"/>
  <c r="FP103" i="8"/>
  <c r="B130" i="8"/>
  <c r="B13" i="9"/>
  <c r="B144" i="8"/>
  <c r="BI144" i="8" s="1"/>
  <c r="FP121" i="8"/>
  <c r="B126" i="8"/>
  <c r="FP99" i="8"/>
  <c r="B11" i="9"/>
  <c r="FP119" i="8"/>
  <c r="B142" i="8"/>
  <c r="BI142" i="8" s="1"/>
  <c r="B123" i="8"/>
  <c r="FP96" i="8"/>
  <c r="B12" i="9"/>
  <c r="B143" i="8"/>
  <c r="BI143" i="8" s="1"/>
  <c r="FP120" i="8"/>
  <c r="B10" i="9"/>
  <c r="B141" i="8"/>
  <c r="BI141" i="8" s="1"/>
  <c r="FP118" i="8"/>
  <c r="B9" i="9"/>
  <c r="FP117" i="8"/>
  <c r="B140" i="8"/>
  <c r="BI140" i="8" s="1"/>
  <c r="FP98" i="8"/>
  <c r="B125" i="8"/>
  <c r="FP100" i="8"/>
  <c r="B127" i="8"/>
  <c r="FP104" i="8"/>
  <c r="B131" i="8"/>
  <c r="B7" i="9"/>
  <c r="FP115" i="8"/>
  <c r="B138" i="8"/>
  <c r="BI138" i="8" s="1"/>
  <c r="FP102" i="8"/>
  <c r="B129" i="8"/>
  <c r="B124" i="8"/>
  <c r="FP97" i="8"/>
  <c r="B139" i="8"/>
  <c r="BI139" i="8" s="1"/>
  <c r="FP116" i="8"/>
  <c r="B14" i="9"/>
  <c r="B145" i="8"/>
  <c r="BI145" i="8" s="1"/>
  <c r="FP122" i="8"/>
  <c r="C23" i="8"/>
  <c r="FN23" i="8"/>
  <c r="FJ50" i="8" s="1"/>
  <c r="E23" i="8"/>
  <c r="D23" i="8"/>
  <c r="C154" i="7"/>
  <c r="N21" i="3" s="1"/>
  <c r="F131" i="7"/>
  <c r="B41" i="9" l="1"/>
  <c r="FP14" i="9"/>
  <c r="B21" i="9"/>
  <c r="B152" i="8"/>
  <c r="BI152" i="8" s="1"/>
  <c r="FP129" i="8"/>
  <c r="B34" i="9"/>
  <c r="FP7" i="9"/>
  <c r="B37" i="9"/>
  <c r="FP10" i="9"/>
  <c r="B38" i="9"/>
  <c r="FP11" i="9"/>
  <c r="B18" i="9"/>
  <c r="B149" i="8"/>
  <c r="BI149" i="8" s="1"/>
  <c r="FP126" i="8"/>
  <c r="B22" i="9"/>
  <c r="B153" i="8"/>
  <c r="BI153" i="8" s="1"/>
  <c r="FP130" i="8"/>
  <c r="FP128" i="8"/>
  <c r="B151" i="8"/>
  <c r="BI151" i="8" s="1"/>
  <c r="B35" i="9"/>
  <c r="FP8" i="9"/>
  <c r="B16" i="9"/>
  <c r="FP124" i="8"/>
  <c r="B147" i="8"/>
  <c r="BI147" i="8" s="1"/>
  <c r="B23" i="9"/>
  <c r="B154" i="8"/>
  <c r="BI154" i="8" s="1"/>
  <c r="FP131" i="8"/>
  <c r="B150" i="8"/>
  <c r="BI150" i="8" s="1"/>
  <c r="FP127" i="8"/>
  <c r="B17" i="9"/>
  <c r="B148" i="8"/>
  <c r="BI148" i="8" s="1"/>
  <c r="FP125" i="8"/>
  <c r="FP9" i="9"/>
  <c r="B36" i="9"/>
  <c r="B63" i="9" s="1"/>
  <c r="B39" i="9"/>
  <c r="FP12" i="9"/>
  <c r="B15" i="9"/>
  <c r="B146" i="8"/>
  <c r="BI146" i="8" s="1"/>
  <c r="FP123" i="8"/>
  <c r="FP13" i="9"/>
  <c r="B40" i="9"/>
  <c r="E50" i="8"/>
  <c r="FN50" i="8"/>
  <c r="FJ77" i="8" s="1"/>
  <c r="C50" i="8"/>
  <c r="D50" i="8"/>
  <c r="F23" i="8"/>
  <c r="L154" i="8" s="1"/>
  <c r="N154" i="8" s="1"/>
  <c r="FP36" i="9" l="1"/>
  <c r="FP17" i="9"/>
  <c r="B44" i="9"/>
  <c r="B50" i="9"/>
  <c r="FP23" i="9"/>
  <c r="B47" i="9"/>
  <c r="FP20" i="9"/>
  <c r="B45" i="9"/>
  <c r="FP18" i="9"/>
  <c r="B65" i="9"/>
  <c r="FP38" i="9"/>
  <c r="FP37" i="9"/>
  <c r="B64" i="9"/>
  <c r="B61" i="9"/>
  <c r="FP34" i="9"/>
  <c r="FP40" i="9"/>
  <c r="B67" i="9"/>
  <c r="FP15" i="9"/>
  <c r="B42" i="9"/>
  <c r="B66" i="9"/>
  <c r="FP39" i="9"/>
  <c r="FP19" i="9"/>
  <c r="B46" i="9"/>
  <c r="B43" i="9"/>
  <c r="FP16" i="9"/>
  <c r="B62" i="9"/>
  <c r="FP35" i="9"/>
  <c r="B49" i="9"/>
  <c r="FP22" i="9"/>
  <c r="FP21" i="9"/>
  <c r="B48" i="9"/>
  <c r="B68" i="9"/>
  <c r="FP41" i="9"/>
  <c r="FN77" i="8"/>
  <c r="FJ104" i="8" s="1"/>
  <c r="C77" i="8"/>
  <c r="E77" i="8"/>
  <c r="D77" i="8"/>
  <c r="F50" i="8"/>
  <c r="U154" i="8" s="1"/>
  <c r="W154" i="8" s="1"/>
  <c r="FP48" i="9" l="1"/>
  <c r="B75" i="9"/>
  <c r="B73" i="9"/>
  <c r="FP46" i="9"/>
  <c r="FP42" i="9"/>
  <c r="B69" i="9"/>
  <c r="FP67" i="9"/>
  <c r="B94" i="9"/>
  <c r="FP64" i="9"/>
  <c r="B91" i="9"/>
  <c r="FP44" i="9"/>
  <c r="B71" i="9"/>
  <c r="B95" i="9"/>
  <c r="FP68" i="9"/>
  <c r="B76" i="9"/>
  <c r="FP49" i="9"/>
  <c r="B89" i="9"/>
  <c r="FP62" i="9"/>
  <c r="B70" i="9"/>
  <c r="FP43" i="9"/>
  <c r="B93" i="9"/>
  <c r="FP66" i="9"/>
  <c r="B88" i="9"/>
  <c r="FP61" i="9"/>
  <c r="FP65" i="9"/>
  <c r="B92" i="9"/>
  <c r="B72" i="9"/>
  <c r="FP45" i="9"/>
  <c r="B74" i="9"/>
  <c r="FP47" i="9"/>
  <c r="B77" i="9"/>
  <c r="FP50" i="9"/>
  <c r="B90" i="9"/>
  <c r="FP63" i="9"/>
  <c r="F77" i="8"/>
  <c r="AD154" i="8" s="1"/>
  <c r="AF154" i="8" s="1"/>
  <c r="FN104" i="8"/>
  <c r="FJ131" i="8" s="1"/>
  <c r="D104" i="8"/>
  <c r="C104" i="8"/>
  <c r="E104" i="8"/>
  <c r="FP92" i="9" l="1"/>
  <c r="B119" i="9"/>
  <c r="FP71" i="9"/>
  <c r="B98" i="9"/>
  <c r="FP91" i="9"/>
  <c r="B118" i="9"/>
  <c r="B121" i="9"/>
  <c r="FP94" i="9"/>
  <c r="FP69" i="9"/>
  <c r="B96" i="9"/>
  <c r="FP75" i="9"/>
  <c r="B102" i="9"/>
  <c r="FP90" i="9"/>
  <c r="B117" i="9"/>
  <c r="B104" i="9"/>
  <c r="FP77" i="9"/>
  <c r="FP74" i="9"/>
  <c r="B101" i="9"/>
  <c r="FP72" i="9"/>
  <c r="B99" i="9"/>
  <c r="FP88" i="9"/>
  <c r="B115" i="9"/>
  <c r="FP93" i="9"/>
  <c r="B120" i="9"/>
  <c r="FP70" i="9"/>
  <c r="B97" i="9"/>
  <c r="FP89" i="9"/>
  <c r="B116" i="9"/>
  <c r="FP76" i="9"/>
  <c r="B103" i="9"/>
  <c r="FP95" i="9"/>
  <c r="B122" i="9"/>
  <c r="B100" i="9"/>
  <c r="FP73" i="9"/>
  <c r="F104" i="8"/>
  <c r="AM154" i="8" s="1"/>
  <c r="AO154" i="8" s="1"/>
  <c r="E131" i="8"/>
  <c r="E154" i="8" s="1"/>
  <c r="D131" i="8"/>
  <c r="D154" i="8" s="1"/>
  <c r="Q21" i="3" s="1"/>
  <c r="FN131" i="8"/>
  <c r="FJ23" i="9" s="1"/>
  <c r="C131" i="8"/>
  <c r="B14" i="10" l="1"/>
  <c r="FP122" i="9"/>
  <c r="B145" i="9"/>
  <c r="BI145" i="9" s="1"/>
  <c r="FP103" i="9"/>
  <c r="B130" i="9"/>
  <c r="B8" i="10"/>
  <c r="FP116" i="9"/>
  <c r="B139" i="9"/>
  <c r="BI139" i="9" s="1"/>
  <c r="FP97" i="9"/>
  <c r="B124" i="9"/>
  <c r="B12" i="10"/>
  <c r="FP120" i="9"/>
  <c r="B143" i="9"/>
  <c r="BI143" i="9" s="1"/>
  <c r="B7" i="10"/>
  <c r="B138" i="9"/>
  <c r="BI138" i="9" s="1"/>
  <c r="FP115" i="9"/>
  <c r="FP99" i="9"/>
  <c r="B126" i="9"/>
  <c r="FP101" i="9"/>
  <c r="B128" i="9"/>
  <c r="B9" i="10"/>
  <c r="B140" i="9"/>
  <c r="BI140" i="9" s="1"/>
  <c r="FP117" i="9"/>
  <c r="B129" i="9"/>
  <c r="FP102" i="9"/>
  <c r="FP96" i="9"/>
  <c r="B123" i="9"/>
  <c r="B10" i="10"/>
  <c r="B141" i="9"/>
  <c r="BI141" i="9" s="1"/>
  <c r="FP118" i="9"/>
  <c r="B125" i="9"/>
  <c r="FP98" i="9"/>
  <c r="B11" i="10"/>
  <c r="B142" i="9"/>
  <c r="BI142" i="9" s="1"/>
  <c r="FP119" i="9"/>
  <c r="B127" i="9"/>
  <c r="FP100" i="9"/>
  <c r="B131" i="9"/>
  <c r="FP104" i="9"/>
  <c r="B13" i="10"/>
  <c r="B144" i="9"/>
  <c r="BI144" i="9" s="1"/>
  <c r="FP121" i="9"/>
  <c r="F131" i="8"/>
  <c r="AZ154" i="8" s="1"/>
  <c r="BB154" i="8" s="1"/>
  <c r="BE154" i="8" s="1"/>
  <c r="D23" i="9"/>
  <c r="C23" i="9"/>
  <c r="FN23" i="9"/>
  <c r="FJ50" i="9" s="1"/>
  <c r="E23" i="9"/>
  <c r="C154" i="8"/>
  <c r="P21" i="3" s="1"/>
  <c r="B40" i="10" l="1"/>
  <c r="FP13" i="10"/>
  <c r="B23" i="10"/>
  <c r="FP131" i="9"/>
  <c r="B154" i="9"/>
  <c r="BI154" i="9" s="1"/>
  <c r="B19" i="10"/>
  <c r="FP127" i="9"/>
  <c r="B150" i="9"/>
  <c r="BI150" i="9" s="1"/>
  <c r="B37" i="10"/>
  <c r="FP10" i="10"/>
  <c r="B21" i="10"/>
  <c r="B152" i="9"/>
  <c r="BI152" i="9" s="1"/>
  <c r="FP129" i="9"/>
  <c r="B20" i="10"/>
  <c r="B151" i="9"/>
  <c r="BI151" i="9" s="1"/>
  <c r="FP128" i="9"/>
  <c r="B18" i="10"/>
  <c r="B149" i="9"/>
  <c r="BI149" i="9" s="1"/>
  <c r="FP126" i="9"/>
  <c r="B34" i="10"/>
  <c r="FP7" i="10"/>
  <c r="B16" i="10"/>
  <c r="B147" i="9"/>
  <c r="BI147" i="9" s="1"/>
  <c r="FP124" i="9"/>
  <c r="B35" i="10"/>
  <c r="FP8" i="10"/>
  <c r="FP11" i="10"/>
  <c r="B38" i="10"/>
  <c r="B17" i="10"/>
  <c r="B148" i="9"/>
  <c r="BI148" i="9" s="1"/>
  <c r="FP125" i="9"/>
  <c r="B15" i="10"/>
  <c r="B146" i="9"/>
  <c r="BI146" i="9" s="1"/>
  <c r="FP123" i="9"/>
  <c r="FP9" i="10"/>
  <c r="B36" i="10"/>
  <c r="B39" i="10"/>
  <c r="FP12" i="10"/>
  <c r="B22" i="10"/>
  <c r="FP130" i="9"/>
  <c r="B153" i="9"/>
  <c r="BI153" i="9" s="1"/>
  <c r="B41" i="10"/>
  <c r="FP14" i="10"/>
  <c r="F23" i="9"/>
  <c r="L154" i="9" s="1"/>
  <c r="N154" i="9" s="1"/>
  <c r="D50" i="9"/>
  <c r="E50" i="9"/>
  <c r="FN50" i="9"/>
  <c r="FJ77" i="9" s="1"/>
  <c r="C50" i="9"/>
  <c r="F50" i="9" l="1"/>
  <c r="U154" i="9" s="1"/>
  <c r="W154" i="9" s="1"/>
  <c r="B68" i="10"/>
  <c r="FP41" i="10"/>
  <c r="B63" i="10"/>
  <c r="FP36" i="10"/>
  <c r="B42" i="10"/>
  <c r="FP15" i="10"/>
  <c r="B65" i="10"/>
  <c r="FP38" i="10"/>
  <c r="B43" i="10"/>
  <c r="FP16" i="10"/>
  <c r="B61" i="10"/>
  <c r="FP34" i="10"/>
  <c r="B47" i="10"/>
  <c r="FP20" i="10"/>
  <c r="B46" i="10"/>
  <c r="FP19" i="10"/>
  <c r="FP22" i="10"/>
  <c r="B49" i="10"/>
  <c r="B66" i="10"/>
  <c r="FP39" i="10"/>
  <c r="B44" i="10"/>
  <c r="FP17" i="10"/>
  <c r="B62" i="10"/>
  <c r="FP35" i="10"/>
  <c r="B45" i="10"/>
  <c r="FP18" i="10"/>
  <c r="B48" i="10"/>
  <c r="FP21" i="10"/>
  <c r="B64" i="10"/>
  <c r="FP37" i="10"/>
  <c r="B50" i="10"/>
  <c r="FP23" i="10"/>
  <c r="FP40" i="10"/>
  <c r="B67" i="10"/>
  <c r="E77" i="9"/>
  <c r="D77" i="9"/>
  <c r="FN77" i="9"/>
  <c r="FJ104" i="9" s="1"/>
  <c r="C77" i="9"/>
  <c r="FP67" i="10" l="1"/>
  <c r="B94" i="10"/>
  <c r="B76" i="10"/>
  <c r="FP49" i="10"/>
  <c r="FP50" i="10"/>
  <c r="B77" i="10"/>
  <c r="FP64" i="10"/>
  <c r="B91" i="10"/>
  <c r="FP48" i="10"/>
  <c r="B75" i="10"/>
  <c r="B72" i="10"/>
  <c r="FP45" i="10"/>
  <c r="FP62" i="10"/>
  <c r="B89" i="10"/>
  <c r="FP44" i="10"/>
  <c r="B71" i="10"/>
  <c r="FP66" i="10"/>
  <c r="B93" i="10"/>
  <c r="FP46" i="10"/>
  <c r="B73" i="10"/>
  <c r="B74" i="10"/>
  <c r="FP47" i="10"/>
  <c r="B88" i="10"/>
  <c r="FP61" i="10"/>
  <c r="B70" i="10"/>
  <c r="FP43" i="10"/>
  <c r="FP65" i="10"/>
  <c r="B92" i="10"/>
  <c r="B69" i="10"/>
  <c r="FP42" i="10"/>
  <c r="FP63" i="10"/>
  <c r="B90" i="10"/>
  <c r="FP68" i="10"/>
  <c r="B95" i="10"/>
  <c r="F77" i="9"/>
  <c r="AD154" i="9" s="1"/>
  <c r="AF154" i="9" s="1"/>
  <c r="C104" i="9"/>
  <c r="E104" i="9"/>
  <c r="FN104" i="9"/>
  <c r="FJ131" i="9" s="1"/>
  <c r="D104" i="9"/>
  <c r="FP95" i="10" l="1"/>
  <c r="B122" i="10"/>
  <c r="FP90" i="10"/>
  <c r="B117" i="10"/>
  <c r="FP92" i="10"/>
  <c r="B119" i="10"/>
  <c r="B100" i="10"/>
  <c r="FP73" i="10"/>
  <c r="FP93" i="10"/>
  <c r="B120" i="10"/>
  <c r="FP71" i="10"/>
  <c r="B98" i="10"/>
  <c r="FP89" i="10"/>
  <c r="B116" i="10"/>
  <c r="FP75" i="10"/>
  <c r="B102" i="10"/>
  <c r="FP91" i="10"/>
  <c r="B118" i="10"/>
  <c r="B104" i="10"/>
  <c r="FP77" i="10"/>
  <c r="FP94" i="10"/>
  <c r="B121" i="10"/>
  <c r="FP69" i="10"/>
  <c r="B96" i="10"/>
  <c r="FP70" i="10"/>
  <c r="B97" i="10"/>
  <c r="FP88" i="10"/>
  <c r="B115" i="10"/>
  <c r="FP74" i="10"/>
  <c r="B101" i="10"/>
  <c r="FP72" i="10"/>
  <c r="B99" i="10"/>
  <c r="B103" i="10"/>
  <c r="FP76" i="10"/>
  <c r="F104" i="9"/>
  <c r="AM154" i="9" s="1"/>
  <c r="AO154" i="9" s="1"/>
  <c r="AR154" i="9" s="1"/>
  <c r="E131" i="9"/>
  <c r="E154" i="9" s="1"/>
  <c r="D131" i="9"/>
  <c r="D154" i="9" s="1"/>
  <c r="S21" i="3" s="1"/>
  <c r="FN131" i="9"/>
  <c r="FJ23" i="10" s="1"/>
  <c r="C131" i="9"/>
  <c r="FP99" i="10" l="1"/>
  <c r="B126" i="10"/>
  <c r="FP101" i="10"/>
  <c r="B128" i="10"/>
  <c r="B7" i="11"/>
  <c r="B138" i="10"/>
  <c r="BI138" i="10" s="1"/>
  <c r="FP115" i="10"/>
  <c r="FP97" i="10"/>
  <c r="B124" i="10"/>
  <c r="FP96" i="10"/>
  <c r="B123" i="10"/>
  <c r="B13" i="11"/>
  <c r="B144" i="10"/>
  <c r="BI144" i="10" s="1"/>
  <c r="FP121" i="10"/>
  <c r="B10" i="11"/>
  <c r="B141" i="10"/>
  <c r="BI141" i="10" s="1"/>
  <c r="FP118" i="10"/>
  <c r="FP102" i="10"/>
  <c r="B129" i="10"/>
  <c r="B8" i="11"/>
  <c r="B139" i="10"/>
  <c r="BI139" i="10" s="1"/>
  <c r="FP116" i="10"/>
  <c r="FP98" i="10"/>
  <c r="B125" i="10"/>
  <c r="B12" i="11"/>
  <c r="B143" i="10"/>
  <c r="BI143" i="10" s="1"/>
  <c r="FP120" i="10"/>
  <c r="B11" i="11"/>
  <c r="FP119" i="10"/>
  <c r="B142" i="10"/>
  <c r="BI142" i="10" s="1"/>
  <c r="B9" i="11"/>
  <c r="FP9" i="11" s="1"/>
  <c r="FP117" i="10"/>
  <c r="B140" i="10"/>
  <c r="BI140" i="10" s="1"/>
  <c r="B14" i="11"/>
  <c r="FP122" i="10"/>
  <c r="B145" i="10"/>
  <c r="BI145" i="10" s="1"/>
  <c r="FP103" i="10"/>
  <c r="B130" i="10"/>
  <c r="B131" i="10"/>
  <c r="FP104" i="10"/>
  <c r="B127" i="10"/>
  <c r="FP100" i="10"/>
  <c r="F131" i="9"/>
  <c r="C154" i="9"/>
  <c r="R21" i="3" s="1"/>
  <c r="D23" i="10"/>
  <c r="FN23" i="10"/>
  <c r="FJ50" i="10" s="1"/>
  <c r="E23" i="10"/>
  <c r="C23" i="10"/>
  <c r="B22" i="11" l="1"/>
  <c r="B153" i="10"/>
  <c r="BI153" i="10" s="1"/>
  <c r="FP130" i="10"/>
  <c r="FP14" i="11"/>
  <c r="B41" i="11"/>
  <c r="B38" i="11"/>
  <c r="FP11" i="11"/>
  <c r="B17" i="11"/>
  <c r="B148" i="10"/>
  <c r="BI148" i="10" s="1"/>
  <c r="FP125" i="10"/>
  <c r="B35" i="11"/>
  <c r="FP8" i="11"/>
  <c r="B40" i="11"/>
  <c r="FP13" i="11"/>
  <c r="B20" i="11"/>
  <c r="FP128" i="10"/>
  <c r="B151" i="10"/>
  <c r="BI151" i="10" s="1"/>
  <c r="B149" i="10"/>
  <c r="BI149" i="10" s="1"/>
  <c r="FP126" i="10"/>
  <c r="B19" i="11"/>
  <c r="FP127" i="10"/>
  <c r="B150" i="10"/>
  <c r="BI150" i="10" s="1"/>
  <c r="B23" i="11"/>
  <c r="FP131" i="10"/>
  <c r="B154" i="10"/>
  <c r="BI154" i="10" s="1"/>
  <c r="B36" i="11"/>
  <c r="FP12" i="11"/>
  <c r="B39" i="11"/>
  <c r="FP129" i="10"/>
  <c r="B152" i="10"/>
  <c r="BI152" i="10" s="1"/>
  <c r="FP10" i="11"/>
  <c r="B37" i="11"/>
  <c r="B15" i="11"/>
  <c r="B146" i="10"/>
  <c r="BI146" i="10" s="1"/>
  <c r="FP123" i="10"/>
  <c r="B16" i="11"/>
  <c r="FP124" i="10"/>
  <c r="B147" i="10"/>
  <c r="BI147" i="10" s="1"/>
  <c r="B34" i="11"/>
  <c r="FP7" i="11"/>
  <c r="F23" i="10"/>
  <c r="L154" i="10" s="1"/>
  <c r="N154" i="10" s="1"/>
  <c r="C50" i="10"/>
  <c r="D50" i="10"/>
  <c r="E50" i="10"/>
  <c r="FN50" i="10"/>
  <c r="FJ77" i="10" s="1"/>
  <c r="B61" i="11" l="1"/>
  <c r="FP34" i="11"/>
  <c r="B42" i="11"/>
  <c r="FP15" i="11"/>
  <c r="B66" i="11"/>
  <c r="FP39" i="11"/>
  <c r="B50" i="11"/>
  <c r="FP23" i="11"/>
  <c r="FP18" i="11"/>
  <c r="B45" i="11"/>
  <c r="B44" i="11"/>
  <c r="FP17" i="11"/>
  <c r="B65" i="11"/>
  <c r="FP38" i="11"/>
  <c r="FP16" i="11"/>
  <c r="B43" i="11"/>
  <c r="B64" i="11"/>
  <c r="FP37" i="11"/>
  <c r="B48" i="11"/>
  <c r="FP21" i="11"/>
  <c r="FP36" i="11"/>
  <c r="B63" i="11"/>
  <c r="B46" i="11"/>
  <c r="FP19" i="11"/>
  <c r="FP20" i="11"/>
  <c r="B47" i="11"/>
  <c r="B67" i="11"/>
  <c r="FP40" i="11"/>
  <c r="B62" i="11"/>
  <c r="FP35" i="11"/>
  <c r="B68" i="11"/>
  <c r="FP41" i="11"/>
  <c r="FP22" i="11"/>
  <c r="B49" i="11"/>
  <c r="FN77" i="10"/>
  <c r="FJ104" i="10" s="1"/>
  <c r="C77" i="10"/>
  <c r="E77" i="10"/>
  <c r="D77" i="10"/>
  <c r="F50" i="10"/>
  <c r="U154" i="10" s="1"/>
  <c r="W154" i="10" s="1"/>
  <c r="B76" i="11" l="1"/>
  <c r="FP49" i="11"/>
  <c r="B74" i="11"/>
  <c r="FP47" i="11"/>
  <c r="FP63" i="11"/>
  <c r="B90" i="11"/>
  <c r="B70" i="11"/>
  <c r="FP43" i="11"/>
  <c r="B72" i="11"/>
  <c r="FP45" i="11"/>
  <c r="FP68" i="11"/>
  <c r="B95" i="11"/>
  <c r="B89" i="11"/>
  <c r="FP62" i="11"/>
  <c r="FP67" i="11"/>
  <c r="B94" i="11"/>
  <c r="B73" i="11"/>
  <c r="FP46" i="11"/>
  <c r="B75" i="11"/>
  <c r="FP48" i="11"/>
  <c r="FP64" i="11"/>
  <c r="B91" i="11"/>
  <c r="FP65" i="11"/>
  <c r="B92" i="11"/>
  <c r="B71" i="11"/>
  <c r="FP44" i="11"/>
  <c r="B77" i="11"/>
  <c r="FP50" i="11"/>
  <c r="FP66" i="11"/>
  <c r="B93" i="11"/>
  <c r="B69" i="11"/>
  <c r="FP42" i="11"/>
  <c r="B88" i="11"/>
  <c r="FP61" i="11"/>
  <c r="FN104" i="10"/>
  <c r="FJ131" i="10" s="1"/>
  <c r="D104" i="10"/>
  <c r="C104" i="10"/>
  <c r="E104" i="10"/>
  <c r="F77" i="10"/>
  <c r="AD154" i="10" s="1"/>
  <c r="AF154" i="10" s="1"/>
  <c r="FP93" i="11" l="1"/>
  <c r="B120" i="11"/>
  <c r="B119" i="11"/>
  <c r="FP92" i="11"/>
  <c r="B118" i="11"/>
  <c r="FP91" i="11"/>
  <c r="B121" i="11"/>
  <c r="FP94" i="11"/>
  <c r="B122" i="11"/>
  <c r="FP95" i="11"/>
  <c r="B117" i="11"/>
  <c r="FP90" i="11"/>
  <c r="FP88" i="11"/>
  <c r="B115" i="11"/>
  <c r="FP69" i="11"/>
  <c r="B96" i="11"/>
  <c r="B104" i="11"/>
  <c r="FP77" i="11"/>
  <c r="FP71" i="11"/>
  <c r="B98" i="11"/>
  <c r="FP75" i="11"/>
  <c r="FP73" i="11"/>
  <c r="B100" i="11"/>
  <c r="B116" i="11"/>
  <c r="FP89" i="11"/>
  <c r="FP72" i="11"/>
  <c r="B99" i="11"/>
  <c r="B97" i="11"/>
  <c r="FP70" i="11"/>
  <c r="B101" i="11"/>
  <c r="FP74" i="11"/>
  <c r="FP76" i="11"/>
  <c r="B103" i="11"/>
  <c r="F104" i="10"/>
  <c r="AM154" i="10" s="1"/>
  <c r="AO154" i="10" s="1"/>
  <c r="AR154" i="10" s="1"/>
  <c r="FN131" i="10"/>
  <c r="FJ23" i="11" s="1"/>
  <c r="C131" i="10"/>
  <c r="D131" i="10"/>
  <c r="D154" i="10" s="1"/>
  <c r="U21" i="3" s="1"/>
  <c r="E131" i="10"/>
  <c r="E154" i="10" s="1"/>
  <c r="B130" i="11" l="1"/>
  <c r="FP103" i="11"/>
  <c r="B126" i="11"/>
  <c r="FP99" i="11"/>
  <c r="B127" i="11"/>
  <c r="FP100" i="11"/>
  <c r="B129" i="11"/>
  <c r="FP102" i="11"/>
  <c r="B125" i="11"/>
  <c r="FP98" i="11"/>
  <c r="B123" i="11"/>
  <c r="FP96" i="11"/>
  <c r="B7" i="12"/>
  <c r="B138" i="11"/>
  <c r="BI138" i="11" s="1"/>
  <c r="FP115" i="11"/>
  <c r="B12" i="12"/>
  <c r="B143" i="11"/>
  <c r="BI143" i="11" s="1"/>
  <c r="FP120" i="11"/>
  <c r="B128" i="11"/>
  <c r="FP101" i="11"/>
  <c r="B124" i="11"/>
  <c r="FP97" i="11"/>
  <c r="B8" i="12"/>
  <c r="B139" i="11"/>
  <c r="BI139" i="11" s="1"/>
  <c r="FP116" i="11"/>
  <c r="FP104" i="11"/>
  <c r="B131" i="11"/>
  <c r="B9" i="12"/>
  <c r="B140" i="11"/>
  <c r="BI140" i="11" s="1"/>
  <c r="FP117" i="11"/>
  <c r="B14" i="12"/>
  <c r="B145" i="11"/>
  <c r="BI145" i="11" s="1"/>
  <c r="FP122" i="11"/>
  <c r="B13" i="12"/>
  <c r="B144" i="11"/>
  <c r="BI144" i="11" s="1"/>
  <c r="FP121" i="11"/>
  <c r="B141" i="11"/>
  <c r="BI141" i="11" s="1"/>
  <c r="FP118" i="11"/>
  <c r="B11" i="12"/>
  <c r="B142" i="11"/>
  <c r="BI142" i="11" s="1"/>
  <c r="FP119" i="11"/>
  <c r="FN23" i="11"/>
  <c r="FJ50" i="11" s="1"/>
  <c r="E23" i="11"/>
  <c r="C23" i="11"/>
  <c r="D23" i="11"/>
  <c r="F131" i="10"/>
  <c r="C154" i="10"/>
  <c r="T21" i="3" s="1"/>
  <c r="B38" i="12" l="1"/>
  <c r="FP11" i="12"/>
  <c r="FP13" i="12"/>
  <c r="B40" i="12"/>
  <c r="B36" i="12"/>
  <c r="FP9" i="12"/>
  <c r="B39" i="12"/>
  <c r="FP12" i="12"/>
  <c r="B37" i="12"/>
  <c r="FP10" i="12"/>
  <c r="B41" i="12"/>
  <c r="FP14" i="12"/>
  <c r="B23" i="12"/>
  <c r="B154" i="11"/>
  <c r="BI154" i="11" s="1"/>
  <c r="FP131" i="11"/>
  <c r="B35" i="12"/>
  <c r="FP8" i="12"/>
  <c r="B16" i="12"/>
  <c r="B147" i="11"/>
  <c r="BI147" i="11" s="1"/>
  <c r="FP124" i="11"/>
  <c r="B151" i="11"/>
  <c r="BI151" i="11" s="1"/>
  <c r="FP128" i="11"/>
  <c r="FP7" i="12"/>
  <c r="B34" i="12"/>
  <c r="B15" i="12"/>
  <c r="B146" i="11"/>
  <c r="BI146" i="11" s="1"/>
  <c r="FP123" i="11"/>
  <c r="B17" i="12"/>
  <c r="B148" i="11"/>
  <c r="BI148" i="11" s="1"/>
  <c r="FP125" i="11"/>
  <c r="B152" i="11"/>
  <c r="BI152" i="11" s="1"/>
  <c r="FP129" i="11"/>
  <c r="B19" i="12"/>
  <c r="B150" i="11"/>
  <c r="BI150" i="11" s="1"/>
  <c r="FP127" i="11"/>
  <c r="B18" i="12"/>
  <c r="B149" i="11"/>
  <c r="BI149" i="11" s="1"/>
  <c r="FP126" i="11"/>
  <c r="B22" i="12"/>
  <c r="B153" i="11"/>
  <c r="BI153" i="11" s="1"/>
  <c r="FP130" i="11"/>
  <c r="F23" i="11"/>
  <c r="L154" i="11" s="1"/>
  <c r="N154" i="11" s="1"/>
  <c r="FN50" i="11"/>
  <c r="FJ77" i="11" s="1"/>
  <c r="C50" i="11"/>
  <c r="E50" i="11"/>
  <c r="D50" i="11"/>
  <c r="B45" i="12" l="1"/>
  <c r="FP18" i="12"/>
  <c r="FP21" i="12"/>
  <c r="B48" i="12"/>
  <c r="FP15" i="12"/>
  <c r="B42" i="12"/>
  <c r="B43" i="12"/>
  <c r="FP16" i="12"/>
  <c r="B62" i="12"/>
  <c r="FP35" i="12"/>
  <c r="FP40" i="12"/>
  <c r="B67" i="12"/>
  <c r="B49" i="12"/>
  <c r="FP22" i="12"/>
  <c r="FP19" i="12"/>
  <c r="B46" i="12"/>
  <c r="FP17" i="12"/>
  <c r="B44" i="12"/>
  <c r="B61" i="12"/>
  <c r="FP34" i="12"/>
  <c r="B47" i="12"/>
  <c r="FP20" i="12"/>
  <c r="B50" i="12"/>
  <c r="FP23" i="12"/>
  <c r="B68" i="12"/>
  <c r="FP41" i="12"/>
  <c r="FP37" i="12"/>
  <c r="B64" i="12"/>
  <c r="B66" i="12"/>
  <c r="FP39" i="12"/>
  <c r="B63" i="12"/>
  <c r="FP36" i="12"/>
  <c r="B65" i="12"/>
  <c r="FP38" i="12"/>
  <c r="F50" i="11"/>
  <c r="U154" i="11" s="1"/>
  <c r="W154" i="11" s="1"/>
  <c r="D77" i="11"/>
  <c r="E77" i="11"/>
  <c r="FN77" i="11"/>
  <c r="FJ104" i="11" s="1"/>
  <c r="C77" i="11"/>
  <c r="B91" i="12" l="1"/>
  <c r="FP64" i="12"/>
  <c r="FP44" i="12"/>
  <c r="B71" i="12"/>
  <c r="B73" i="12"/>
  <c r="FP46" i="12"/>
  <c r="B94" i="12"/>
  <c r="FP67" i="12"/>
  <c r="FP42" i="12"/>
  <c r="B69" i="12"/>
  <c r="FP48" i="12"/>
  <c r="B75" i="12"/>
  <c r="FP65" i="12"/>
  <c r="B92" i="12"/>
  <c r="B90" i="12"/>
  <c r="FP63" i="12"/>
  <c r="B93" i="12"/>
  <c r="FP66" i="12"/>
  <c r="B95" i="12"/>
  <c r="FP68" i="12"/>
  <c r="B77" i="12"/>
  <c r="FP50" i="12"/>
  <c r="B74" i="12"/>
  <c r="FP47" i="12"/>
  <c r="B88" i="12"/>
  <c r="FP61" i="12"/>
  <c r="B76" i="12"/>
  <c r="FP49" i="12"/>
  <c r="B89" i="12"/>
  <c r="FP62" i="12"/>
  <c r="B70" i="12"/>
  <c r="FP43" i="12"/>
  <c r="B72" i="12"/>
  <c r="FP45" i="12"/>
  <c r="D104" i="11"/>
  <c r="E104" i="11"/>
  <c r="FN104" i="11"/>
  <c r="FJ131" i="11" s="1"/>
  <c r="C104" i="11"/>
  <c r="F77" i="11"/>
  <c r="AD154" i="11" s="1"/>
  <c r="AF154" i="11" s="1"/>
  <c r="B119" i="12" l="1"/>
  <c r="FP92" i="12"/>
  <c r="B102" i="12"/>
  <c r="FP75" i="12"/>
  <c r="B96" i="12"/>
  <c r="FP69" i="12"/>
  <c r="B98" i="12"/>
  <c r="FP71" i="12"/>
  <c r="FP72" i="12"/>
  <c r="B99" i="12"/>
  <c r="FP70" i="12"/>
  <c r="B97" i="12"/>
  <c r="B116" i="12"/>
  <c r="FP89" i="12"/>
  <c r="FP76" i="12"/>
  <c r="B103" i="12"/>
  <c r="B115" i="12"/>
  <c r="FP88" i="12"/>
  <c r="FP74" i="12"/>
  <c r="B101" i="12"/>
  <c r="B104" i="12"/>
  <c r="FP77" i="12"/>
  <c r="B122" i="12"/>
  <c r="FP95" i="12"/>
  <c r="B120" i="12"/>
  <c r="FP93" i="12"/>
  <c r="B117" i="12"/>
  <c r="FP90" i="12"/>
  <c r="B121" i="12"/>
  <c r="FP94" i="12"/>
  <c r="B100" i="12"/>
  <c r="FP73" i="12"/>
  <c r="B118" i="12"/>
  <c r="FP91" i="12"/>
  <c r="F104" i="11"/>
  <c r="AM154" i="11" s="1"/>
  <c r="AO154" i="11" s="1"/>
  <c r="E131" i="11"/>
  <c r="E154" i="11" s="1"/>
  <c r="D131" i="11"/>
  <c r="D154" i="11" s="1"/>
  <c r="W21" i="3" s="1"/>
  <c r="FN131" i="11"/>
  <c r="FJ23" i="12" s="1"/>
  <c r="C131" i="11"/>
  <c r="B128" i="12" l="1"/>
  <c r="FP101" i="12"/>
  <c r="B130" i="12"/>
  <c r="FP103" i="12"/>
  <c r="B124" i="12"/>
  <c r="FP97" i="12"/>
  <c r="B126" i="12"/>
  <c r="FP99" i="12"/>
  <c r="B10" i="13"/>
  <c r="FP118" i="12"/>
  <c r="B141" i="12"/>
  <c r="BI141" i="12" s="1"/>
  <c r="FP100" i="12"/>
  <c r="B127" i="12"/>
  <c r="B13" i="13"/>
  <c r="FP121" i="12"/>
  <c r="B144" i="12"/>
  <c r="BI144" i="12" s="1"/>
  <c r="B9" i="13"/>
  <c r="B140" i="12"/>
  <c r="BI140" i="12" s="1"/>
  <c r="FP117" i="12"/>
  <c r="B12" i="13"/>
  <c r="FP120" i="12"/>
  <c r="B143" i="12"/>
  <c r="BI143" i="12" s="1"/>
  <c r="B14" i="13"/>
  <c r="B145" i="12"/>
  <c r="BI145" i="12" s="1"/>
  <c r="FP122" i="12"/>
  <c r="FP104" i="12"/>
  <c r="B131" i="12"/>
  <c r="B7" i="13"/>
  <c r="B138" i="12"/>
  <c r="BI138" i="12" s="1"/>
  <c r="FP115" i="12"/>
  <c r="B8" i="13"/>
  <c r="FP116" i="12"/>
  <c r="B139" i="12"/>
  <c r="BI139" i="12" s="1"/>
  <c r="B125" i="12"/>
  <c r="FP98" i="12"/>
  <c r="B123" i="12"/>
  <c r="FP96" i="12"/>
  <c r="FP102" i="12"/>
  <c r="B129" i="12"/>
  <c r="B11" i="13"/>
  <c r="FP119" i="12"/>
  <c r="B142" i="12"/>
  <c r="BI142" i="12" s="1"/>
  <c r="FN23" i="12"/>
  <c r="FJ50" i="12" s="1"/>
  <c r="E23" i="12"/>
  <c r="C23" i="12"/>
  <c r="D23" i="12"/>
  <c r="F131" i="11"/>
  <c r="AZ154" i="11" s="1"/>
  <c r="BB154" i="11" s="1"/>
  <c r="BE154" i="11" s="1"/>
  <c r="C154" i="11"/>
  <c r="V21" i="3" s="1"/>
  <c r="FP11" i="13" l="1"/>
  <c r="B38" i="13"/>
  <c r="B15" i="13"/>
  <c r="FP123" i="12"/>
  <c r="B146" i="12"/>
  <c r="BI146" i="12" s="1"/>
  <c r="B17" i="13"/>
  <c r="FP125" i="12"/>
  <c r="B148" i="12"/>
  <c r="BI148" i="12" s="1"/>
  <c r="FP7" i="13"/>
  <c r="B34" i="13"/>
  <c r="B39" i="13"/>
  <c r="FP12" i="13"/>
  <c r="FP13" i="13"/>
  <c r="B40" i="13"/>
  <c r="B21" i="13"/>
  <c r="FP129" i="12"/>
  <c r="B152" i="12"/>
  <c r="BI152" i="12" s="1"/>
  <c r="B35" i="13"/>
  <c r="FP8" i="13"/>
  <c r="B23" i="13"/>
  <c r="FP131" i="12"/>
  <c r="B154" i="12"/>
  <c r="BI154" i="12" s="1"/>
  <c r="B41" i="13"/>
  <c r="FP14" i="13"/>
  <c r="FP9" i="13"/>
  <c r="B36" i="13"/>
  <c r="B19" i="13"/>
  <c r="FP127" i="12"/>
  <c r="B150" i="12"/>
  <c r="BI150" i="12" s="1"/>
  <c r="B37" i="13"/>
  <c r="FP10" i="13"/>
  <c r="B18" i="13"/>
  <c r="B149" i="12"/>
  <c r="BI149" i="12" s="1"/>
  <c r="FP126" i="12"/>
  <c r="B16" i="13"/>
  <c r="FP124" i="12"/>
  <c r="B147" i="12"/>
  <c r="BI147" i="12" s="1"/>
  <c r="B22" i="13"/>
  <c r="B153" i="12"/>
  <c r="BI153" i="12" s="1"/>
  <c r="FP130" i="12"/>
  <c r="B20" i="13"/>
  <c r="FP128" i="12"/>
  <c r="B151" i="12"/>
  <c r="BI151" i="12" s="1"/>
  <c r="F23" i="12"/>
  <c r="L154" i="12" s="1"/>
  <c r="N154" i="12" s="1"/>
  <c r="D50" i="12"/>
  <c r="E50" i="12"/>
  <c r="FN50" i="12"/>
  <c r="FJ77" i="12" s="1"/>
  <c r="C50" i="12"/>
  <c r="B49" i="13" l="1"/>
  <c r="FP22" i="13"/>
  <c r="B45" i="13"/>
  <c r="FP18" i="13"/>
  <c r="B64" i="13"/>
  <c r="FP37" i="13"/>
  <c r="B63" i="13"/>
  <c r="FP36" i="13"/>
  <c r="B50" i="13"/>
  <c r="FP23" i="13"/>
  <c r="B62" i="13"/>
  <c r="FP35" i="13"/>
  <c r="FP40" i="13"/>
  <c r="B67" i="13"/>
  <c r="B61" i="13"/>
  <c r="FP34" i="13"/>
  <c r="B44" i="13"/>
  <c r="FP17" i="13"/>
  <c r="B65" i="13"/>
  <c r="FP38" i="13"/>
  <c r="B47" i="13"/>
  <c r="FP20" i="13"/>
  <c r="B43" i="13"/>
  <c r="FP16" i="13"/>
  <c r="B46" i="13"/>
  <c r="FP19" i="13"/>
  <c r="B68" i="13"/>
  <c r="FP41" i="13"/>
  <c r="FP21" i="13"/>
  <c r="B48" i="13"/>
  <c r="FP39" i="13"/>
  <c r="B66" i="13"/>
  <c r="FP15" i="13"/>
  <c r="B42" i="13"/>
  <c r="F50" i="12"/>
  <c r="U154" i="12" s="1"/>
  <c r="W154" i="12" s="1"/>
  <c r="E77" i="12"/>
  <c r="D77" i="12"/>
  <c r="FN77" i="12"/>
  <c r="FJ104" i="12" s="1"/>
  <c r="C77" i="12"/>
  <c r="FP42" i="13" l="1"/>
  <c r="B69" i="13"/>
  <c r="FP66" i="13"/>
  <c r="B93" i="13"/>
  <c r="FP48" i="13"/>
  <c r="B75" i="13"/>
  <c r="FP67" i="13"/>
  <c r="B94" i="13"/>
  <c r="FP68" i="13"/>
  <c r="B95" i="13"/>
  <c r="FP46" i="13"/>
  <c r="B73" i="13"/>
  <c r="B70" i="13"/>
  <c r="FP43" i="13"/>
  <c r="B74" i="13"/>
  <c r="FP47" i="13"/>
  <c r="FP65" i="13"/>
  <c r="B92" i="13"/>
  <c r="FP44" i="13"/>
  <c r="B71" i="13"/>
  <c r="B88" i="13"/>
  <c r="FP61" i="13"/>
  <c r="FP62" i="13"/>
  <c r="B89" i="13"/>
  <c r="FP50" i="13"/>
  <c r="B77" i="13"/>
  <c r="FP63" i="13"/>
  <c r="B90" i="13"/>
  <c r="FP64" i="13"/>
  <c r="B91" i="13"/>
  <c r="B72" i="13"/>
  <c r="FP45" i="13"/>
  <c r="B76" i="13"/>
  <c r="FP49" i="13"/>
  <c r="F77" i="12"/>
  <c r="AD154" i="12" s="1"/>
  <c r="AF154" i="12" s="1"/>
  <c r="FN104" i="12"/>
  <c r="FJ131" i="12" s="1"/>
  <c r="D104" i="12"/>
  <c r="C104" i="12"/>
  <c r="E104" i="12"/>
  <c r="B118" i="13" l="1"/>
  <c r="FP91" i="13"/>
  <c r="B117" i="13"/>
  <c r="FP90" i="13"/>
  <c r="B104" i="13"/>
  <c r="FP77" i="13"/>
  <c r="B116" i="13"/>
  <c r="FP89" i="13"/>
  <c r="FP71" i="13"/>
  <c r="B98" i="13"/>
  <c r="B119" i="13"/>
  <c r="FP92" i="13"/>
  <c r="B100" i="13"/>
  <c r="FP73" i="13"/>
  <c r="B122" i="13"/>
  <c r="FP95" i="13"/>
  <c r="FP94" i="13"/>
  <c r="B121" i="13"/>
  <c r="FP75" i="13"/>
  <c r="B102" i="13"/>
  <c r="B120" i="13"/>
  <c r="FP93" i="13"/>
  <c r="B96" i="13"/>
  <c r="FP69" i="13"/>
  <c r="FP76" i="13"/>
  <c r="B103" i="13"/>
  <c r="FP72" i="13"/>
  <c r="B99" i="13"/>
  <c r="FP88" i="13"/>
  <c r="B115" i="13"/>
  <c r="B101" i="13"/>
  <c r="FP74" i="13"/>
  <c r="FP70" i="13"/>
  <c r="B97" i="13"/>
  <c r="F104" i="12"/>
  <c r="AM154" i="12" s="1"/>
  <c r="AO154" i="12" s="1"/>
  <c r="AR154" i="12" s="1"/>
  <c r="FN131" i="12"/>
  <c r="FJ23" i="13" s="1"/>
  <c r="C131" i="12"/>
  <c r="E131" i="12"/>
  <c r="E154" i="12" s="1"/>
  <c r="D131" i="12"/>
  <c r="D154" i="12" s="1"/>
  <c r="Y21" i="3" s="1"/>
  <c r="B124" i="13" l="1"/>
  <c r="FP97" i="13"/>
  <c r="B7" i="14"/>
  <c r="FP115" i="13"/>
  <c r="B138" i="13"/>
  <c r="BI138" i="13" s="1"/>
  <c r="B126" i="13"/>
  <c r="FP99" i="13"/>
  <c r="B130" i="13"/>
  <c r="FP103" i="13"/>
  <c r="B129" i="13"/>
  <c r="FP102" i="13"/>
  <c r="B13" i="14"/>
  <c r="B144" i="13"/>
  <c r="BI144" i="13" s="1"/>
  <c r="FP121" i="13"/>
  <c r="FP98" i="13"/>
  <c r="B125" i="13"/>
  <c r="B128" i="13"/>
  <c r="FP101" i="13"/>
  <c r="FP96" i="13"/>
  <c r="B123" i="13"/>
  <c r="B12" i="14"/>
  <c r="B143" i="13"/>
  <c r="BI143" i="13" s="1"/>
  <c r="FP120" i="13"/>
  <c r="B14" i="14"/>
  <c r="B145" i="13"/>
  <c r="BI145" i="13" s="1"/>
  <c r="FP122" i="13"/>
  <c r="B127" i="13"/>
  <c r="FP100" i="13"/>
  <c r="B11" i="14"/>
  <c r="B142" i="13"/>
  <c r="BI142" i="13" s="1"/>
  <c r="FP119" i="13"/>
  <c r="B8" i="14"/>
  <c r="B139" i="13"/>
  <c r="BI139" i="13" s="1"/>
  <c r="FP116" i="13"/>
  <c r="B131" i="13"/>
  <c r="FP104" i="13"/>
  <c r="B9" i="14"/>
  <c r="B140" i="13"/>
  <c r="BI140" i="13" s="1"/>
  <c r="FP117" i="13"/>
  <c r="B10" i="14"/>
  <c r="FP118" i="13"/>
  <c r="B141" i="13"/>
  <c r="BI141" i="13" s="1"/>
  <c r="F131" i="12"/>
  <c r="C154" i="12"/>
  <c r="X21" i="3" s="1"/>
  <c r="FN23" i="13"/>
  <c r="FJ50" i="13" s="1"/>
  <c r="E23" i="13"/>
  <c r="C23" i="13"/>
  <c r="D23" i="13"/>
  <c r="B37" i="14" l="1"/>
  <c r="FP10" i="14"/>
  <c r="B35" i="14"/>
  <c r="FP8" i="14"/>
  <c r="B41" i="14"/>
  <c r="FP14" i="14"/>
  <c r="B15" i="14"/>
  <c r="B146" i="13"/>
  <c r="BI146" i="13" s="1"/>
  <c r="FP123" i="13"/>
  <c r="B17" i="14"/>
  <c r="B148" i="13"/>
  <c r="BI148" i="13" s="1"/>
  <c r="FP125" i="13"/>
  <c r="FP13" i="14"/>
  <c r="B40" i="14"/>
  <c r="B21" i="14"/>
  <c r="B152" i="13"/>
  <c r="BI152" i="13" s="1"/>
  <c r="FP129" i="13"/>
  <c r="B22" i="14"/>
  <c r="FP130" i="13"/>
  <c r="B153" i="13"/>
  <c r="BI153" i="13" s="1"/>
  <c r="B18" i="14"/>
  <c r="B149" i="13"/>
  <c r="BI149" i="13" s="1"/>
  <c r="FP126" i="13"/>
  <c r="FP9" i="14"/>
  <c r="B36" i="14"/>
  <c r="B23" i="14"/>
  <c r="B154" i="13"/>
  <c r="BI154" i="13" s="1"/>
  <c r="FP131" i="13"/>
  <c r="FP11" i="14"/>
  <c r="B38" i="14"/>
  <c r="B19" i="14"/>
  <c r="B150" i="13"/>
  <c r="BI150" i="13" s="1"/>
  <c r="FP127" i="13"/>
  <c r="B39" i="14"/>
  <c r="FP12" i="14"/>
  <c r="B20" i="14"/>
  <c r="FP128" i="13"/>
  <c r="B151" i="13"/>
  <c r="BI151" i="13" s="1"/>
  <c r="FP7" i="14"/>
  <c r="B34" i="14"/>
  <c r="B16" i="14"/>
  <c r="FP124" i="13"/>
  <c r="B147" i="13"/>
  <c r="BI147" i="13" s="1"/>
  <c r="F23" i="13"/>
  <c r="L154" i="13" s="1"/>
  <c r="N154" i="13" s="1"/>
  <c r="C50" i="13"/>
  <c r="D50" i="13"/>
  <c r="E50" i="13"/>
  <c r="FN50" i="13"/>
  <c r="FJ77" i="13" s="1"/>
  <c r="B61" i="14" l="1"/>
  <c r="FP34" i="14"/>
  <c r="B47" i="14"/>
  <c r="FP20" i="14"/>
  <c r="B66" i="14"/>
  <c r="FP39" i="14"/>
  <c r="B65" i="14"/>
  <c r="FP38" i="14"/>
  <c r="B50" i="14"/>
  <c r="FP23" i="14"/>
  <c r="B49" i="14"/>
  <c r="FP22" i="14"/>
  <c r="B67" i="14"/>
  <c r="FP40" i="14"/>
  <c r="FP17" i="14"/>
  <c r="B44" i="14"/>
  <c r="B43" i="14"/>
  <c r="FP16" i="14"/>
  <c r="FP19" i="14"/>
  <c r="B46" i="14"/>
  <c r="B63" i="14"/>
  <c r="FP36" i="14"/>
  <c r="B45" i="14"/>
  <c r="FP18" i="14"/>
  <c r="FP21" i="14"/>
  <c r="B48" i="14"/>
  <c r="FP15" i="14"/>
  <c r="B42" i="14"/>
  <c r="B68" i="14"/>
  <c r="FP41" i="14"/>
  <c r="B62" i="14"/>
  <c r="FP35" i="14"/>
  <c r="B64" i="14"/>
  <c r="FP37" i="14"/>
  <c r="F50" i="13"/>
  <c r="U154" i="13" s="1"/>
  <c r="W154" i="13" s="1"/>
  <c r="FN77" i="13"/>
  <c r="FJ104" i="13" s="1"/>
  <c r="C77" i="13"/>
  <c r="E77" i="13"/>
  <c r="D77" i="13"/>
  <c r="B69" i="14" l="1"/>
  <c r="FP42" i="14"/>
  <c r="B75" i="14"/>
  <c r="FP48" i="14"/>
  <c r="B73" i="14"/>
  <c r="FP46" i="14"/>
  <c r="B71" i="14"/>
  <c r="FP44" i="14"/>
  <c r="FP64" i="14"/>
  <c r="B91" i="14"/>
  <c r="FP62" i="14"/>
  <c r="B89" i="14"/>
  <c r="FP68" i="14"/>
  <c r="B95" i="14"/>
  <c r="B72" i="14"/>
  <c r="FP45" i="14"/>
  <c r="FP63" i="14"/>
  <c r="B90" i="14"/>
  <c r="B70" i="14"/>
  <c r="FP43" i="14"/>
  <c r="FP67" i="14"/>
  <c r="B94" i="14"/>
  <c r="B76" i="14"/>
  <c r="FP49" i="14"/>
  <c r="B77" i="14"/>
  <c r="FP50" i="14"/>
  <c r="FP65" i="14"/>
  <c r="B92" i="14"/>
  <c r="FP66" i="14"/>
  <c r="B93" i="14"/>
  <c r="B74" i="14"/>
  <c r="FP47" i="14"/>
  <c r="FP61" i="14"/>
  <c r="B88" i="14"/>
  <c r="F77" i="13"/>
  <c r="AD154" i="13" s="1"/>
  <c r="AF154" i="13" s="1"/>
  <c r="FN104" i="13"/>
  <c r="FJ131" i="13" s="1"/>
  <c r="D104" i="13"/>
  <c r="C104" i="13"/>
  <c r="E104" i="13"/>
  <c r="B115" i="14" l="1"/>
  <c r="FP88" i="14"/>
  <c r="B120" i="14"/>
  <c r="FP93" i="14"/>
  <c r="B119" i="14"/>
  <c r="FP92" i="14"/>
  <c r="FP94" i="14"/>
  <c r="B121" i="14"/>
  <c r="B117" i="14"/>
  <c r="FP90" i="14"/>
  <c r="B122" i="14"/>
  <c r="FP95" i="14"/>
  <c r="B116" i="14"/>
  <c r="FP89" i="14"/>
  <c r="B118" i="14"/>
  <c r="FP91" i="14"/>
  <c r="B101" i="14"/>
  <c r="FP74" i="14"/>
  <c r="FP77" i="14"/>
  <c r="B104" i="14"/>
  <c r="B103" i="14"/>
  <c r="FP76" i="14"/>
  <c r="FP70" i="14"/>
  <c r="B97" i="14"/>
  <c r="FP72" i="14"/>
  <c r="B99" i="14"/>
  <c r="FP71" i="14"/>
  <c r="B98" i="14"/>
  <c r="FP73" i="14"/>
  <c r="B100" i="14"/>
  <c r="FP75" i="14"/>
  <c r="B102" i="14"/>
  <c r="FP69" i="14"/>
  <c r="B96" i="14"/>
  <c r="F104" i="13"/>
  <c r="AM154" i="13" s="1"/>
  <c r="AO154" i="13" s="1"/>
  <c r="AR154" i="13" s="1"/>
  <c r="FN131" i="13"/>
  <c r="FJ23" i="14" s="1"/>
  <c r="C131" i="13"/>
  <c r="E131" i="13"/>
  <c r="E154" i="13" s="1"/>
  <c r="D131" i="13"/>
  <c r="D154" i="13" s="1"/>
  <c r="AA21" i="3" s="1"/>
  <c r="B123" i="14" l="1"/>
  <c r="FP96" i="14"/>
  <c r="FP102" i="14"/>
  <c r="B129" i="14"/>
  <c r="FP100" i="14"/>
  <c r="B127" i="14"/>
  <c r="FP98" i="14"/>
  <c r="B125" i="14"/>
  <c r="B126" i="14"/>
  <c r="FP99" i="14"/>
  <c r="B124" i="14"/>
  <c r="FP97" i="14"/>
  <c r="FP104" i="14"/>
  <c r="B131" i="14"/>
  <c r="B9" i="2"/>
  <c r="B11" i="3"/>
  <c r="B144" i="14"/>
  <c r="BI144" i="14" s="1"/>
  <c r="FP121" i="14"/>
  <c r="B130" i="14"/>
  <c r="FP103" i="14"/>
  <c r="B128" i="14"/>
  <c r="FP101" i="14"/>
  <c r="B8" i="3"/>
  <c r="B141" i="14"/>
  <c r="BI141" i="14" s="1"/>
  <c r="FP118" i="14"/>
  <c r="B6" i="3"/>
  <c r="B139" i="14"/>
  <c r="BI139" i="14" s="1"/>
  <c r="FP116" i="14"/>
  <c r="B12" i="3"/>
  <c r="B10" i="2"/>
  <c r="B145" i="14"/>
  <c r="BI145" i="14" s="1"/>
  <c r="FP122" i="14"/>
  <c r="B7" i="3"/>
  <c r="FP117" i="14"/>
  <c r="B140" i="14"/>
  <c r="BI140" i="14" s="1"/>
  <c r="B7" i="2"/>
  <c r="B9" i="3"/>
  <c r="FP119" i="14"/>
  <c r="B142" i="14"/>
  <c r="BI142" i="14" s="1"/>
  <c r="B10" i="3"/>
  <c r="B8" i="2"/>
  <c r="B143" i="14"/>
  <c r="BI143" i="14" s="1"/>
  <c r="FP120" i="14"/>
  <c r="B5" i="3"/>
  <c r="B3" i="2"/>
  <c r="FP115" i="14"/>
  <c r="B138" i="14"/>
  <c r="BI138" i="14" s="1"/>
  <c r="F131" i="13"/>
  <c r="C154" i="13"/>
  <c r="Z21" i="3" s="1"/>
  <c r="FN23" i="14"/>
  <c r="FJ50" i="14" s="1"/>
  <c r="E23" i="14"/>
  <c r="C23" i="14"/>
  <c r="D23" i="14"/>
  <c r="B42" i="2" l="1"/>
  <c r="B22" i="2"/>
  <c r="B47" i="2"/>
  <c r="B27" i="2"/>
  <c r="B49" i="2"/>
  <c r="B29" i="2"/>
  <c r="B43" i="2"/>
  <c r="B23" i="2"/>
  <c r="B45" i="2"/>
  <c r="B25" i="2"/>
  <c r="B19" i="2"/>
  <c r="B21" i="3"/>
  <c r="B154" i="14"/>
  <c r="BI154" i="14" s="1"/>
  <c r="FP131" i="14"/>
  <c r="B13" i="2"/>
  <c r="B15" i="3"/>
  <c r="B148" i="14"/>
  <c r="BI148" i="14" s="1"/>
  <c r="FP125" i="14"/>
  <c r="B15" i="2"/>
  <c r="B17" i="3"/>
  <c r="B150" i="14"/>
  <c r="BI150" i="14" s="1"/>
  <c r="FP127" i="14"/>
  <c r="B17" i="2"/>
  <c r="B19" i="3"/>
  <c r="B152" i="14"/>
  <c r="BI152" i="14" s="1"/>
  <c r="FP129" i="14"/>
  <c r="B46" i="2"/>
  <c r="B26" i="2"/>
  <c r="B44" i="2"/>
  <c r="B24" i="2"/>
  <c r="B18" i="3"/>
  <c r="FP128" i="14"/>
  <c r="B151" i="14"/>
  <c r="BI151" i="14" s="1"/>
  <c r="B20" i="3"/>
  <c r="B18" i="2"/>
  <c r="B153" i="14"/>
  <c r="BI153" i="14" s="1"/>
  <c r="FP130" i="14"/>
  <c r="B48" i="2"/>
  <c r="B28" i="2"/>
  <c r="B14" i="3"/>
  <c r="B12" i="2"/>
  <c r="FP124" i="14"/>
  <c r="B147" i="14"/>
  <c r="BI147" i="14" s="1"/>
  <c r="B16" i="3"/>
  <c r="B149" i="14"/>
  <c r="BI149" i="14" s="1"/>
  <c r="FP126" i="14"/>
  <c r="B11" i="2"/>
  <c r="B13" i="3"/>
  <c r="B146" i="14"/>
  <c r="BI146" i="14" s="1"/>
  <c r="FP123" i="14"/>
  <c r="F23" i="14"/>
  <c r="L154" i="14" s="1"/>
  <c r="N154" i="14" s="1"/>
  <c r="E50" i="14"/>
  <c r="D50" i="14"/>
  <c r="FN50" i="14"/>
  <c r="FJ77" i="14" s="1"/>
  <c r="C50" i="14"/>
  <c r="B53" i="2" l="1"/>
  <c r="B33" i="2"/>
  <c r="B51" i="2"/>
  <c r="B31" i="2"/>
  <c r="B57" i="2"/>
  <c r="B37" i="2"/>
  <c r="B55" i="2"/>
  <c r="B35" i="2"/>
  <c r="B50" i="2"/>
  <c r="B30" i="2"/>
  <c r="B56" i="2"/>
  <c r="B36" i="2"/>
  <c r="B54" i="2"/>
  <c r="B34" i="2"/>
  <c r="B52" i="2"/>
  <c r="B32" i="2"/>
  <c r="B58" i="2"/>
  <c r="B38" i="2"/>
  <c r="F50" i="14"/>
  <c r="U154" i="14" s="1"/>
  <c r="W154" i="14" s="1"/>
  <c r="FN77" i="14"/>
  <c r="FJ104" i="14" s="1"/>
  <c r="C77" i="14"/>
  <c r="E77" i="14"/>
  <c r="D77" i="14"/>
  <c r="F77" i="14" l="1"/>
  <c r="AD154" i="14" s="1"/>
  <c r="AF154" i="14" s="1"/>
  <c r="FN104" i="14"/>
  <c r="FJ131" i="14" s="1"/>
  <c r="D104" i="14"/>
  <c r="C104" i="14"/>
  <c r="E104" i="14"/>
  <c r="F104" i="14" l="1"/>
  <c r="AM154" i="14" s="1"/>
  <c r="AO154" i="14" s="1"/>
  <c r="E131" i="14"/>
  <c r="E154" i="14" s="1"/>
  <c r="D131" i="14"/>
  <c r="D154" i="14" s="1"/>
  <c r="AC21" i="3" s="1"/>
  <c r="E21" i="3" s="1"/>
  <c r="FN131" i="14"/>
  <c r="C131" i="14"/>
  <c r="C154" i="14" s="1"/>
  <c r="AB21" i="3" s="1"/>
  <c r="D21" i="3" s="1"/>
  <c r="C21" i="3" l="1"/>
  <c r="F131" i="14"/>
  <c r="AZ154" i="14" s="1"/>
  <c r="BB154" i="14" s="1"/>
  <c r="BE154" i="14" s="1"/>
  <c r="C19" i="8" l="1"/>
  <c r="E19" i="8"/>
  <c r="E150" i="8" s="1"/>
  <c r="D19" i="8"/>
  <c r="D150" i="8" s="1"/>
  <c r="Q17" i="3" s="1"/>
  <c r="E17" i="3" s="1"/>
  <c r="F19" i="8" l="1"/>
  <c r="L150" i="8" s="1"/>
  <c r="N150" i="8" s="1"/>
  <c r="BE150" i="8" s="1"/>
  <c r="C150" i="8"/>
  <c r="P17" i="3" s="1"/>
  <c r="D17" i="3" s="1"/>
  <c r="C17" i="3" s="1"/>
  <c r="E67" i="14"/>
  <c r="E144" i="14" s="1"/>
  <c r="C67" i="14"/>
  <c r="C144" i="14" s="1"/>
  <c r="AB11" i="3" s="1"/>
  <c r="D11" i="3" s="1"/>
  <c r="D67" i="14"/>
  <c r="D144" i="14" s="1"/>
  <c r="AC11" i="3" s="1"/>
  <c r="E11" i="3" s="1"/>
  <c r="F67" i="14" l="1"/>
  <c r="AD144" i="14" s="1"/>
  <c r="AF144" i="14" s="1"/>
  <c r="BE144" i="14" s="1"/>
  <c r="C11" i="3"/>
</calcChain>
</file>

<file path=xl/comments1.xml><?xml version="1.0" encoding="utf-8"?>
<comments xmlns="http://schemas.openxmlformats.org/spreadsheetml/2006/main">
  <authors>
    <author>Marlene</author>
  </authors>
  <commentList>
    <comment ref="FF61" authorId="0" shapeId="0">
      <text>
        <r>
          <rPr>
            <b/>
            <sz val="9"/>
            <color indexed="81"/>
            <rFont val="Tahoma"/>
            <family val="2"/>
          </rPr>
          <t xml:space="preserve">négociations de branche 20/1
</t>
        </r>
      </text>
    </comment>
  </commentList>
</comments>
</file>

<file path=xl/comments10.xml><?xml version="1.0" encoding="utf-8"?>
<comments xmlns="http://schemas.openxmlformats.org/spreadsheetml/2006/main">
  <authors>
    <author>Marlene</author>
  </authors>
  <commentList>
    <comment ref="FF15" authorId="0" shapeId="0">
      <text>
        <r>
          <rPr>
            <b/>
            <sz val="9"/>
            <color indexed="81"/>
            <rFont val="Tahoma"/>
            <family val="2"/>
          </rPr>
          <t>19h-21h Election miss Aquitiane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F21" authorId="0" shapeId="0">
      <text>
        <r>
          <rPr>
            <b/>
            <sz val="9"/>
            <color indexed="81"/>
            <rFont val="Tahoma"/>
            <family val="2"/>
          </rPr>
          <t>19h-21h Election miss Aquitiane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F61" authorId="0" shapeId="0">
      <text>
        <r>
          <rPr>
            <b/>
            <sz val="9"/>
            <color indexed="81"/>
            <rFont val="Tahoma"/>
            <family val="2"/>
          </rPr>
          <t>négo branche 19-20/10</t>
        </r>
      </text>
    </comment>
    <comment ref="FF67" authorId="0" shapeId="0">
      <text>
        <r>
          <rPr>
            <sz val="9"/>
            <color indexed="81"/>
            <rFont val="Tahoma"/>
            <family val="2"/>
          </rPr>
          <t xml:space="preserve">3 h retour Pau 20/10
</t>
        </r>
      </text>
    </comment>
    <comment ref="FF73" authorId="0" shapeId="0">
      <text>
        <r>
          <rPr>
            <sz val="9"/>
            <color indexed="81"/>
            <rFont val="Tahoma"/>
            <family val="2"/>
          </rPr>
          <t xml:space="preserve">3 h retour Pau 20/10
</t>
        </r>
      </text>
    </comment>
  </commentList>
</comments>
</file>

<file path=xl/comments11.xml><?xml version="1.0" encoding="utf-8"?>
<comments xmlns="http://schemas.openxmlformats.org/spreadsheetml/2006/main">
  <authors>
    <author>Marlene</author>
  </authors>
  <commentList>
    <comment ref="FF61" authorId="0" shapeId="0">
      <text>
        <r>
          <rPr>
            <b/>
            <sz val="9"/>
            <color indexed="81"/>
            <rFont val="Tahoma"/>
            <family val="2"/>
          </rPr>
          <t xml:space="preserve">15/11 cpam
</t>
        </r>
      </text>
    </comment>
    <comment ref="FF88" authorId="0" shapeId="0">
      <text>
        <r>
          <rPr>
            <b/>
            <sz val="9"/>
            <color indexed="81"/>
            <rFont val="Tahoma"/>
            <family val="2"/>
          </rPr>
          <t xml:space="preserve">CPRE 25/11
</t>
        </r>
      </text>
    </comment>
  </commentList>
</comments>
</file>

<file path=xl/comments12.xml><?xml version="1.0" encoding="utf-8"?>
<comments xmlns="http://schemas.openxmlformats.org/spreadsheetml/2006/main">
  <authors>
    <author>Marlene</author>
  </authors>
  <commentList>
    <comment ref="FF7" authorId="0" shapeId="0">
      <text>
        <r>
          <rPr>
            <b/>
            <sz val="9"/>
            <color indexed="81"/>
            <rFont val="Tahoma"/>
            <family val="2"/>
          </rPr>
          <t xml:space="preserve">CPAM le 2/12
</t>
        </r>
      </text>
    </comment>
    <comment ref="FF34" authorId="0" shapeId="0">
      <text>
        <r>
          <rPr>
            <b/>
            <sz val="9"/>
            <color indexed="81"/>
            <rFont val="Tahoma"/>
            <family val="2"/>
          </rPr>
          <t>nego branche 6+7/12</t>
        </r>
      </text>
    </comment>
    <comment ref="FF61" authorId="0" shapeId="0">
      <text>
        <r>
          <rPr>
            <b/>
            <sz val="9"/>
            <color indexed="81"/>
            <rFont val="Tahoma"/>
            <family val="2"/>
          </rPr>
          <t xml:space="preserve">négo branche le 16/12
</t>
        </r>
      </text>
    </comment>
  </commentList>
</comments>
</file>

<file path=xl/comments2.xml><?xml version="1.0" encoding="utf-8"?>
<comments xmlns="http://schemas.openxmlformats.org/spreadsheetml/2006/main">
  <authors>
    <author>Didier</author>
    <author>Marlene</author>
  </authors>
  <commentList>
    <comment ref="FF7" authorId="0" shapeId="0">
      <text>
        <r>
          <rPr>
            <b/>
            <sz val="9"/>
            <color indexed="81"/>
            <rFont val="Tahoma"/>
            <family val="2"/>
          </rPr>
          <t xml:space="preserve">3H CPAM le 04/02
</t>
        </r>
      </text>
    </comment>
    <comment ref="FF40" authorId="1" shapeId="0">
      <text>
        <r>
          <rPr>
            <sz val="9"/>
            <color indexed="81"/>
            <rFont val="Tahoma"/>
            <family val="2"/>
          </rPr>
          <t xml:space="preserve">reportage jusqu'à 21h le 12/2
</t>
        </r>
      </text>
    </comment>
    <comment ref="FF67" authorId="1" shapeId="0">
      <text>
        <r>
          <rPr>
            <b/>
            <sz val="9"/>
            <color indexed="81"/>
            <rFont val="Tahoma"/>
            <family val="2"/>
          </rPr>
          <t>reportage jusqu'à 21h le 17/2</t>
        </r>
      </text>
    </comment>
  </commentList>
</comments>
</file>

<file path=xl/comments3.xml><?xml version="1.0" encoding="utf-8"?>
<comments xmlns="http://schemas.openxmlformats.org/spreadsheetml/2006/main">
  <authors>
    <author>Marlene</author>
    <author>Didier</author>
  </authors>
  <commentList>
    <comment ref="FF7" authorId="0" shapeId="0">
      <text>
        <r>
          <rPr>
            <b/>
            <sz val="9"/>
            <color indexed="81"/>
            <rFont val="Tahoma"/>
            <family val="2"/>
          </rPr>
          <t xml:space="preserve">CPAM 1/3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F9" authorId="1" shapeId="0">
      <text>
        <r>
          <rPr>
            <b/>
            <sz val="9"/>
            <color indexed="81"/>
            <rFont val="Tahoma"/>
            <family val="2"/>
          </rPr>
          <t>Trajet AR VSL/Agen
le 01/03</t>
        </r>
      </text>
    </comment>
    <comment ref="FF10" authorId="0" shapeId="0">
      <text>
        <r>
          <rPr>
            <b/>
            <sz val="9"/>
            <color indexed="81"/>
            <rFont val="Tahoma"/>
            <family val="2"/>
          </rPr>
          <t>transport a/r formation</t>
        </r>
      </text>
    </comment>
    <comment ref="FF34" authorId="1" shapeId="0">
      <text>
        <r>
          <rPr>
            <b/>
            <sz val="9"/>
            <color indexed="81"/>
            <rFont val="Tahoma"/>
            <family val="2"/>
          </rPr>
          <t>Trajet AR VSL/Agen le 08/03</t>
        </r>
      </text>
    </comment>
    <comment ref="FF39" authorId="0" shapeId="0">
      <text>
        <r>
          <rPr>
            <b/>
            <sz val="9"/>
            <color indexed="81"/>
            <rFont val="Tahoma"/>
            <family val="2"/>
          </rPr>
          <t xml:space="preserve">A/R Pessac 10/3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F61" authorId="1" shapeId="0">
      <text>
        <r>
          <rPr>
            <b/>
            <sz val="9"/>
            <color indexed="81"/>
            <rFont val="Tahoma"/>
            <family val="2"/>
          </rPr>
          <t>CPAM le 18/03</t>
        </r>
      </text>
    </comment>
    <comment ref="FF65" authorId="1" shapeId="0">
      <text>
        <r>
          <rPr>
            <b/>
            <sz val="9"/>
            <color indexed="81"/>
            <rFont val="Tahoma"/>
            <family val="2"/>
          </rPr>
          <t>Trajet AR VSL/Agen
le 17/03</t>
        </r>
      </text>
    </comment>
    <comment ref="FF67" authorId="0" shapeId="0">
      <text>
        <r>
          <rPr>
            <b/>
            <sz val="9"/>
            <color indexed="81"/>
            <rFont val="Tahoma"/>
            <family val="2"/>
          </rPr>
          <t xml:space="preserve">reportage 18/3 19-21h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F88" authorId="1" shapeId="0">
      <text>
        <r>
          <rPr>
            <b/>
            <sz val="9"/>
            <color indexed="81"/>
            <rFont val="Tahoma"/>
            <family val="2"/>
          </rPr>
          <t xml:space="preserve">Le 23 négo branche, le 22 transport négo branche
</t>
        </r>
      </text>
    </comment>
  </commentList>
</comments>
</file>

<file path=xl/comments4.xml><?xml version="1.0" encoding="utf-8"?>
<comments xmlns="http://schemas.openxmlformats.org/spreadsheetml/2006/main">
  <authors>
    <author>Didier</author>
  </authors>
  <commentList>
    <comment ref="FF7" authorId="0" shapeId="0">
      <text>
        <r>
          <rPr>
            <b/>
            <sz val="9"/>
            <color indexed="81"/>
            <rFont val="Tahoma"/>
            <family val="2"/>
          </rPr>
          <t xml:space="preserve">Trajet AR VSL/Agen 
le 05/04 (1H)
+ cpam 07/40 (3H)
</t>
        </r>
      </text>
    </comment>
    <comment ref="FF10" authorId="0" shapeId="0">
      <text>
        <r>
          <rPr>
            <b/>
            <sz val="9"/>
            <color indexed="81"/>
            <rFont val="Tahoma"/>
            <family val="2"/>
          </rPr>
          <t xml:space="preserve">réunion hébergeurs 
le 07/04
de 18H30 à 20h
</t>
        </r>
      </text>
    </comment>
  </commentList>
</comments>
</file>

<file path=xl/comments5.xml><?xml version="1.0" encoding="utf-8"?>
<comments xmlns="http://schemas.openxmlformats.org/spreadsheetml/2006/main">
  <authors>
    <author>Marlene</author>
    <author>Didier</author>
  </authors>
  <commentList>
    <comment ref="FF37" authorId="0" shapeId="0">
      <text>
        <r>
          <rPr>
            <b/>
            <sz val="9"/>
            <color indexed="81"/>
            <rFont val="Tahoma"/>
            <family val="2"/>
          </rPr>
          <t xml:space="preserve">réunion hébergeurs 12/5 jusqu'à 20h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F41" authorId="0" shapeId="0">
      <text>
        <r>
          <rPr>
            <sz val="9"/>
            <color indexed="81"/>
            <rFont val="Tahoma"/>
            <family val="2"/>
          </rPr>
          <t xml:space="preserve">18h-22h soirée fermes Lot et Bastides (dont 1 heure de nuit majorée à 200%)
</t>
        </r>
      </text>
    </comment>
    <comment ref="FF65" authorId="0" shapeId="0">
      <text>
        <r>
          <rPr>
            <b/>
            <sz val="9"/>
            <color indexed="81"/>
            <rFont val="Tahoma"/>
            <family val="2"/>
          </rPr>
          <t xml:space="preserve">inauguration bateau croisière 19h-20h 20/5
</t>
        </r>
      </text>
    </comment>
    <comment ref="FF69" authorId="0" shapeId="0">
      <text>
        <r>
          <rPr>
            <b/>
            <sz val="9"/>
            <color indexed="81"/>
            <rFont val="Tahoma"/>
            <family val="2"/>
          </rPr>
          <t>AT</t>
        </r>
      </text>
    </comment>
    <comment ref="FF90" authorId="1" shapeId="0">
      <text>
        <r>
          <rPr>
            <b/>
            <sz val="9"/>
            <color indexed="81"/>
            <rFont val="Tahoma"/>
            <family val="2"/>
          </rPr>
          <t>réduction journalière pour grossesse</t>
        </r>
      </text>
    </comment>
    <comment ref="FF96" authorId="0" shapeId="0">
      <text>
        <r>
          <rPr>
            <b/>
            <sz val="9"/>
            <color indexed="81"/>
            <rFont val="Tahoma"/>
            <family val="2"/>
          </rPr>
          <t>AT</t>
        </r>
      </text>
    </comment>
  </commentList>
</comments>
</file>

<file path=xl/comments6.xml><?xml version="1.0" encoding="utf-8"?>
<comments xmlns="http://schemas.openxmlformats.org/spreadsheetml/2006/main">
  <authors>
    <author>Didier</author>
    <author>Marlene</author>
  </authors>
  <commentList>
    <comment ref="FF7" authorId="0" shapeId="0">
      <text>
        <r>
          <rPr>
            <b/>
            <sz val="9"/>
            <color indexed="81"/>
            <rFont val="Tahoma"/>
            <family val="2"/>
          </rPr>
          <t>CPAM le 03/06</t>
        </r>
      </text>
    </comment>
    <comment ref="FF9" authorId="1" shapeId="0">
      <text>
        <r>
          <rPr>
            <b/>
            <sz val="9"/>
            <color indexed="81"/>
            <rFont val="Tahoma"/>
            <family val="2"/>
          </rPr>
          <t>heures de "grossesse"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F15" authorId="1" shapeId="0">
      <text>
        <r>
          <rPr>
            <b/>
            <sz val="9"/>
            <color indexed="81"/>
            <rFont val="Tahoma"/>
            <family val="2"/>
          </rPr>
          <t xml:space="preserve">AT
</t>
        </r>
      </text>
    </comment>
    <comment ref="FF36" authorId="1" shapeId="0">
      <text>
        <r>
          <rPr>
            <b/>
            <sz val="9"/>
            <color indexed="81"/>
            <rFont val="Tahoma"/>
            <family val="2"/>
          </rPr>
          <t xml:space="preserve">heures de "grossesse"
</t>
        </r>
      </text>
    </comment>
    <comment ref="FF38" authorId="0" shapeId="0">
      <text>
        <r>
          <rPr>
            <b/>
            <sz val="9"/>
            <color indexed="81"/>
            <rFont val="Tahoma"/>
            <family val="2"/>
          </rPr>
          <t>trajet A/R VSL-Marmande le 07/06</t>
        </r>
      </text>
    </comment>
    <comment ref="FF40" authorId="1" shapeId="0">
      <text>
        <r>
          <rPr>
            <b/>
            <sz val="9"/>
            <color indexed="81"/>
            <rFont val="Tahoma"/>
            <family val="2"/>
          </rPr>
          <t xml:space="preserve">11/6 19H-22H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F61" authorId="1" shapeId="0">
      <text>
        <r>
          <rPr>
            <b/>
            <sz val="9"/>
            <color indexed="81"/>
            <rFont val="Tahoma"/>
            <family val="2"/>
          </rPr>
          <t xml:space="preserve">cpam 16+17/6
</t>
        </r>
      </text>
    </comment>
    <comment ref="FF63" authorId="1" shapeId="0">
      <text>
        <r>
          <rPr>
            <b/>
            <sz val="9"/>
            <color indexed="81"/>
            <rFont val="Tahoma"/>
            <family val="2"/>
          </rPr>
          <t>heures de "grossesse"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F69" authorId="1" shapeId="0">
      <text>
        <r>
          <rPr>
            <b/>
            <sz val="9"/>
            <color indexed="81"/>
            <rFont val="Tahoma"/>
            <family val="2"/>
          </rPr>
          <t>ARRËT DE TRAVAIL</t>
        </r>
      </text>
    </comment>
    <comment ref="FF90" authorId="1" shapeId="0">
      <text>
        <r>
          <rPr>
            <b/>
            <sz val="9"/>
            <color indexed="81"/>
            <rFont val="Tahoma"/>
            <family val="2"/>
          </rPr>
          <t xml:space="preserve">arrêt de travail + 2 heures de grossesse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F94" authorId="1" shapeId="0">
      <text>
        <r>
          <rPr>
            <b/>
            <sz val="9"/>
            <color indexed="81"/>
            <rFont val="Tahoma"/>
            <family val="2"/>
          </rPr>
          <t>20-21-22/6 AT</t>
        </r>
      </text>
    </comment>
    <comment ref="FF96" authorId="1" shapeId="0">
      <text>
        <r>
          <rPr>
            <b/>
            <sz val="9"/>
            <color indexed="81"/>
            <rFont val="Tahoma"/>
            <family val="2"/>
          </rPr>
          <t xml:space="preserve">arrêt de travail
</t>
        </r>
      </text>
    </comment>
    <comment ref="FF115" authorId="1" shapeId="0">
      <text>
        <r>
          <rPr>
            <b/>
            <sz val="9"/>
            <color indexed="81"/>
            <rFont val="Tahoma"/>
            <family val="2"/>
          </rPr>
          <t xml:space="preserve">29+30/6 négo branche
</t>
        </r>
      </text>
    </comment>
    <comment ref="FF117" authorId="1" shapeId="0">
      <text>
        <r>
          <rPr>
            <b/>
            <sz val="9"/>
            <color indexed="81"/>
            <rFont val="Tahoma"/>
            <family val="2"/>
          </rPr>
          <t xml:space="preserve">Arrêt de travail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F123" authorId="1" shapeId="0">
      <text>
        <r>
          <rPr>
            <b/>
            <sz val="9"/>
            <color indexed="81"/>
            <rFont val="Tahoma"/>
            <family val="2"/>
          </rPr>
          <t>ARRET DE TRAVAIL</t>
        </r>
      </text>
    </comment>
  </commentList>
</comments>
</file>

<file path=xl/comments7.xml><?xml version="1.0" encoding="utf-8"?>
<comments xmlns="http://schemas.openxmlformats.org/spreadsheetml/2006/main">
  <authors>
    <author>Didier</author>
    <author>Marlene</author>
  </authors>
  <commentList>
    <comment ref="FF9" authorId="0" shapeId="0">
      <text>
        <r>
          <rPr>
            <b/>
            <sz val="9"/>
            <color indexed="81"/>
            <rFont val="Tahoma"/>
            <family val="2"/>
          </rPr>
          <t>Heures de grossesse</t>
        </r>
      </text>
    </comment>
    <comment ref="FF36" authorId="0" shapeId="0">
      <text>
        <r>
          <rPr>
            <b/>
            <sz val="9"/>
            <color indexed="81"/>
            <rFont val="Tahoma"/>
            <family val="2"/>
          </rPr>
          <t>Heures de grossesse</t>
        </r>
      </text>
    </comment>
    <comment ref="FF40" authorId="1" shapeId="0">
      <text>
        <r>
          <rPr>
            <b/>
            <sz val="9"/>
            <color indexed="81"/>
            <rFont val="Tahoma"/>
            <family val="2"/>
          </rPr>
          <t xml:space="preserve">18h30-22h30 reportage Villeréal + trajet le 11 juillet
</t>
        </r>
      </text>
    </comment>
    <comment ref="FF61" authorId="0" shapeId="0">
      <text>
        <r>
          <rPr>
            <b/>
            <sz val="9"/>
            <color indexed="81"/>
            <rFont val="Tahoma"/>
            <family val="2"/>
          </rPr>
          <t>CPAM le 21/07</t>
        </r>
      </text>
    </comment>
    <comment ref="FF67" authorId="1" shapeId="0">
      <text>
        <r>
          <rPr>
            <b/>
            <sz val="9"/>
            <color indexed="81"/>
            <rFont val="Tahoma"/>
            <family val="2"/>
          </rPr>
          <t xml:space="preserve">reportages 20/7 1h30 Pujols (21h-22h30) </t>
        </r>
      </text>
    </comment>
    <comment ref="FK70" authorId="0" shapeId="0">
      <text>
        <r>
          <rPr>
            <b/>
            <sz val="9"/>
            <color indexed="81"/>
            <rFont val="Tahoma"/>
            <family val="2"/>
          </rPr>
          <t>Didier: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F91" authorId="0" shapeId="0">
      <text>
        <r>
          <rPr>
            <b/>
            <sz val="9"/>
            <color indexed="81"/>
            <rFont val="Tahoma"/>
            <family val="2"/>
          </rPr>
          <t>Encaissement visite guidée de Janouille à Laroque de 20h30 à 21h30 et trajet AR le 28/07</t>
        </r>
      </text>
    </comment>
    <comment ref="FF94" authorId="1" shapeId="0">
      <text>
        <r>
          <rPr>
            <b/>
            <sz val="9"/>
            <color indexed="81"/>
            <rFont val="Tahoma"/>
            <family val="2"/>
          </rPr>
          <t>visite Bruno 25/7 22h-23h30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F95" authorId="1" shapeId="0">
      <text>
        <r>
          <rPr>
            <b/>
            <sz val="9"/>
            <color indexed="81"/>
            <rFont val="Tahoma"/>
            <family val="2"/>
          </rPr>
          <t xml:space="preserve">28/7 chasse au trésor jusqu'à 20h30
</t>
        </r>
      </text>
    </comment>
  </commentList>
</comments>
</file>

<file path=xl/comments8.xml><?xml version="1.0" encoding="utf-8"?>
<comments xmlns="http://schemas.openxmlformats.org/spreadsheetml/2006/main">
  <authors>
    <author>Didier</author>
    <author>Marlene</author>
  </authors>
  <commentList>
    <comment ref="FF18" authorId="0" shapeId="0">
      <text>
        <r>
          <rPr>
            <b/>
            <sz val="9"/>
            <color indexed="81"/>
            <rFont val="Tahoma"/>
            <family val="2"/>
          </rPr>
          <t>encaissement visite guidée Janouille à Hautefage la Tour de 20h30 à 21h30 et trajet AR le 01/08</t>
        </r>
      </text>
    </comment>
    <comment ref="FF40" authorId="0" shapeId="0">
      <text>
        <r>
          <rPr>
            <b/>
            <sz val="9"/>
            <color indexed="81"/>
            <rFont val="Tahoma"/>
            <family val="2"/>
          </rPr>
          <t>encaissement visite guidée Janouille à Sainte Livrade de 20h30 à 21h30 et trajet AR le 11/08 - reportage 11/8 +30 min à 7h30 - reportage 12/8 19h-20h30 + 22h30 - minuit</t>
        </r>
      </text>
    </comment>
    <comment ref="FF42" authorId="1" shapeId="0">
      <text>
        <r>
          <rPr>
            <b/>
            <sz val="9"/>
            <color indexed="81"/>
            <rFont val="Tahoma"/>
            <family val="2"/>
          </rPr>
          <t>8/8 depart Janouille à Casseneuil</t>
        </r>
      </text>
    </comment>
    <comment ref="FF45" authorId="0" shapeId="0">
      <text>
        <r>
          <rPr>
            <b/>
            <sz val="9"/>
            <color indexed="81"/>
            <rFont val="Tahoma"/>
            <family val="2"/>
          </rPr>
          <t>encaissement visite guidée Janouille à Casseneuil de 20h30 à 21h30 et trajet AR le 08/08</t>
        </r>
      </text>
    </comment>
    <comment ref="FF66" authorId="0" shapeId="0">
      <text>
        <r>
          <rPr>
            <b/>
            <sz val="9"/>
            <color indexed="81"/>
            <rFont val="Tahoma"/>
            <family val="2"/>
          </rPr>
          <t>encaissement visite guidée Janouille à Dolmayrac de 20h30 à 21h30 et trajet AR le 18/08</t>
        </r>
      </text>
    </comment>
    <comment ref="FF94" authorId="1" shapeId="0">
      <text>
        <r>
          <rPr>
            <b/>
            <sz val="9"/>
            <color indexed="81"/>
            <rFont val="Tahoma"/>
            <family val="2"/>
          </rPr>
          <t>VISITE BRUNO 22/8 21h30-22h30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Marlene</author>
  </authors>
  <commentList>
    <comment ref="FF61" authorId="0" shapeId="0">
      <text>
        <r>
          <rPr>
            <b/>
            <sz val="9"/>
            <color indexed="81"/>
            <rFont val="Tahoma"/>
            <family val="2"/>
          </rPr>
          <t xml:space="preserve">FORMATION CFESS 13-14-15-16/9 + négo branche 13/9
</t>
        </r>
      </text>
    </comment>
    <comment ref="FF67" authorId="0" shapeId="0">
      <text>
        <r>
          <rPr>
            <b/>
            <sz val="9"/>
            <color indexed="81"/>
            <rFont val="Tahoma"/>
            <family val="2"/>
          </rPr>
          <t>a/r ile de ré 15+16/9</t>
        </r>
      </text>
    </comment>
    <comment ref="FF115" authorId="0" shapeId="0">
      <text>
        <r>
          <rPr>
            <b/>
            <sz val="9"/>
            <color indexed="81"/>
            <rFont val="Tahoma"/>
            <family val="2"/>
          </rPr>
          <t>FORMATION CFESS 27-28-29/9</t>
        </r>
      </text>
    </comment>
    <comment ref="FF121" authorId="0" shapeId="0">
      <text>
        <r>
          <rPr>
            <b/>
            <sz val="9"/>
            <color indexed="81"/>
            <rFont val="Tahoma"/>
            <family val="2"/>
          </rPr>
          <t>26+27/9 A/R Limoges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<sst xmlns="http://schemas.openxmlformats.org/spreadsheetml/2006/main" count="51389" uniqueCount="368">
  <si>
    <t>Acceuil : A - P</t>
  </si>
  <si>
    <t>Acceuil</t>
  </si>
  <si>
    <t>Renfort</t>
  </si>
  <si>
    <t>Mission</t>
  </si>
  <si>
    <t>Total Hebdo</t>
  </si>
  <si>
    <t xml:space="preserve">SEMAINE : </t>
  </si>
  <si>
    <t>Renfort : R</t>
  </si>
  <si>
    <t>Mission : M - F - T</t>
  </si>
  <si>
    <t>Lundi</t>
  </si>
  <si>
    <t>Mardi</t>
  </si>
  <si>
    <t>Mercredi</t>
  </si>
  <si>
    <t>Jeudi</t>
  </si>
  <si>
    <t>Vendredi</t>
  </si>
  <si>
    <t>Samedi</t>
  </si>
  <si>
    <t>Dimanche</t>
  </si>
  <si>
    <t>Heures diverses</t>
  </si>
  <si>
    <t>Heures DIMANCHE et JOURS FERIES</t>
  </si>
  <si>
    <t>Heures</t>
  </si>
  <si>
    <t>Solde</t>
  </si>
  <si>
    <t>Acquis</t>
  </si>
  <si>
    <t>Nouveau</t>
  </si>
  <si>
    <t>8H30</t>
  </si>
  <si>
    <t>9H30</t>
  </si>
  <si>
    <t>10H30</t>
  </si>
  <si>
    <t>11H30</t>
  </si>
  <si>
    <t>12H30</t>
  </si>
  <si>
    <t>13H30</t>
  </si>
  <si>
    <t>14H30</t>
  </si>
  <si>
    <t>15H30</t>
  </si>
  <si>
    <t>16H30</t>
  </si>
  <si>
    <t>17H30</t>
  </si>
  <si>
    <t>18H30</t>
  </si>
  <si>
    <t>présence</t>
  </si>
  <si>
    <t>J. Fériés</t>
  </si>
  <si>
    <t>heures</t>
  </si>
  <si>
    <t>Date</t>
  </si>
  <si>
    <t>solde</t>
  </si>
  <si>
    <t xml:space="preserve">8H </t>
  </si>
  <si>
    <t xml:space="preserve">9H 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</si>
  <si>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</si>
  <si>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</si>
  <si>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</si>
  <si>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</si>
  <si>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</si>
  <si>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</si>
  <si>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</si>
  <si>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</si>
  <si>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</si>
  <si>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Antérieur</t>
  </si>
  <si>
    <t>à 150%</t>
  </si>
  <si>
    <t>récup</t>
  </si>
  <si>
    <t>8H</t>
  </si>
  <si>
    <t>Semaine</t>
  </si>
  <si>
    <t>Moy /</t>
  </si>
  <si>
    <t>C.P.</t>
  </si>
  <si>
    <t>J.F.</t>
  </si>
  <si>
    <t>Prés</t>
  </si>
  <si>
    <t>TOT</t>
  </si>
  <si>
    <t>4 sem</t>
  </si>
  <si>
    <t>5 sem</t>
  </si>
  <si>
    <t>Récp Dim &amp; JF : H</t>
  </si>
  <si>
    <t>Récup Heures Sup : S</t>
  </si>
  <si>
    <t>Congés payés</t>
  </si>
  <si>
    <t>Repos Hebdo</t>
  </si>
  <si>
    <t>Tot</t>
  </si>
  <si>
    <t>07/06</t>
  </si>
  <si>
    <t>14/06</t>
  </si>
  <si>
    <t>21/06</t>
  </si>
  <si>
    <t>28/06</t>
  </si>
  <si>
    <t>05/07</t>
  </si>
  <si>
    <t>12/07</t>
  </si>
  <si>
    <t>19/07</t>
  </si>
  <si>
    <t>26/07</t>
  </si>
  <si>
    <t>02/08</t>
  </si>
  <si>
    <t>09/08</t>
  </si>
  <si>
    <t>16/08</t>
  </si>
  <si>
    <t>23/08</t>
  </si>
  <si>
    <t>30/08</t>
  </si>
  <si>
    <t>06/09</t>
  </si>
  <si>
    <t>13/09</t>
  </si>
  <si>
    <t>20/09</t>
  </si>
  <si>
    <t>27/09</t>
  </si>
  <si>
    <t>04/10</t>
  </si>
  <si>
    <t>11/10</t>
  </si>
  <si>
    <t>18/10</t>
  </si>
  <si>
    <t>25/10</t>
  </si>
  <si>
    <t>01/11</t>
  </si>
  <si>
    <t>08/11</t>
  </si>
  <si>
    <t>15/11</t>
  </si>
  <si>
    <t>22/11</t>
  </si>
  <si>
    <t>29/11</t>
  </si>
  <si>
    <t>06/12</t>
  </si>
  <si>
    <t>13/12</t>
  </si>
  <si>
    <t>20/12</t>
  </si>
  <si>
    <t>27/12</t>
  </si>
  <si>
    <t>03/01</t>
  </si>
  <si>
    <t>10/01</t>
  </si>
  <si>
    <t>17/01</t>
  </si>
  <si>
    <t>24/01</t>
  </si>
  <si>
    <t>31/01</t>
  </si>
  <si>
    <t>07/02</t>
  </si>
  <si>
    <t>14/02</t>
  </si>
  <si>
    <t>21/02</t>
  </si>
  <si>
    <t>28/02</t>
  </si>
  <si>
    <t>28/03</t>
  </si>
  <si>
    <t>16/05</t>
  </si>
  <si>
    <t>06/06</t>
  </si>
  <si>
    <t>13/06</t>
  </si>
  <si>
    <t>20/06</t>
  </si>
  <si>
    <t>27/06</t>
  </si>
  <si>
    <t>04/07</t>
  </si>
  <si>
    <t>11/07</t>
  </si>
  <si>
    <t>18/07</t>
  </si>
  <si>
    <t>25/07</t>
  </si>
  <si>
    <t>01/08</t>
  </si>
  <si>
    <t>08/08</t>
  </si>
  <si>
    <t>15/08</t>
  </si>
  <si>
    <t>22/08</t>
  </si>
  <si>
    <t>29/08</t>
  </si>
  <si>
    <t>05/09</t>
  </si>
  <si>
    <t>12/09</t>
  </si>
  <si>
    <t>19/09</t>
  </si>
  <si>
    <t>26/09</t>
  </si>
  <si>
    <t>03/10</t>
  </si>
  <si>
    <t>10/10</t>
  </si>
  <si>
    <t>17/10</t>
  </si>
  <si>
    <t>24/10</t>
  </si>
  <si>
    <t>31/10</t>
  </si>
  <si>
    <t>07/11</t>
  </si>
  <si>
    <t>14/11</t>
  </si>
  <si>
    <t>21/11</t>
  </si>
  <si>
    <t>28/11</t>
  </si>
  <si>
    <t>05/12</t>
  </si>
  <si>
    <t>12/12</t>
  </si>
  <si>
    <t>19/12</t>
  </si>
  <si>
    <t>26/12</t>
  </si>
  <si>
    <t>02/01</t>
  </si>
  <si>
    <t>09/01</t>
  </si>
  <si>
    <t>16/01</t>
  </si>
  <si>
    <t>23/01</t>
  </si>
  <si>
    <t>30/01</t>
  </si>
  <si>
    <t>X</t>
  </si>
  <si>
    <t>s</t>
  </si>
  <si>
    <t>c</t>
  </si>
  <si>
    <t>06/02</t>
  </si>
  <si>
    <t>13/02</t>
  </si>
  <si>
    <t>20/02</t>
  </si>
  <si>
    <t>27/02</t>
  </si>
  <si>
    <t>05/03</t>
  </si>
  <si>
    <t>12/03</t>
  </si>
  <si>
    <t>19/03</t>
  </si>
  <si>
    <t>26/03</t>
  </si>
  <si>
    <t>02/04</t>
  </si>
  <si>
    <t>09/04</t>
  </si>
  <si>
    <t>16/04</t>
  </si>
  <si>
    <t>23/04</t>
  </si>
  <si>
    <t>30/04</t>
  </si>
  <si>
    <t>07/05</t>
  </si>
  <si>
    <t>14/05</t>
  </si>
  <si>
    <t>21/05</t>
  </si>
  <si>
    <t>04/06</t>
  </si>
  <si>
    <t>11/06</t>
  </si>
  <si>
    <t>18/06</t>
  </si>
  <si>
    <t>25/06</t>
  </si>
  <si>
    <t>02/07</t>
  </si>
  <si>
    <t>09/07</t>
  </si>
  <si>
    <t>16/07</t>
  </si>
  <si>
    <t>23/07</t>
  </si>
  <si>
    <t>30/07</t>
  </si>
  <si>
    <t>06/08</t>
  </si>
  <si>
    <t>13/08</t>
  </si>
  <si>
    <t>20/08</t>
  </si>
  <si>
    <t>27/08</t>
  </si>
  <si>
    <t>03/09</t>
  </si>
  <si>
    <t>10/09</t>
  </si>
  <si>
    <t>17/09</t>
  </si>
  <si>
    <t>24/09</t>
  </si>
  <si>
    <t>01/10</t>
  </si>
  <si>
    <t>08/10</t>
  </si>
  <si>
    <t>15/10</t>
  </si>
  <si>
    <t>22/10</t>
  </si>
  <si>
    <t>29/10</t>
  </si>
  <si>
    <t>05/11</t>
  </si>
  <si>
    <t>12/11</t>
  </si>
  <si>
    <t>19/11</t>
  </si>
  <si>
    <t>26/11</t>
  </si>
  <si>
    <t>03/12</t>
  </si>
  <si>
    <t>10/12</t>
  </si>
  <si>
    <t>17/12</t>
  </si>
  <si>
    <t>24/12</t>
  </si>
  <si>
    <t>01/01</t>
  </si>
  <si>
    <t>28/05</t>
  </si>
  <si>
    <t>03/04</t>
  </si>
  <si>
    <t>06/03</t>
  </si>
  <si>
    <t>13/03</t>
  </si>
  <si>
    <t>20/03</t>
  </si>
  <si>
    <t>27/03</t>
  </si>
  <si>
    <t>10/04</t>
  </si>
  <si>
    <t>17/04</t>
  </si>
  <si>
    <t>24/04</t>
  </si>
  <si>
    <t>01/05</t>
  </si>
  <si>
    <t>08/05</t>
  </si>
  <si>
    <t>15/05</t>
  </si>
  <si>
    <t>22/05</t>
  </si>
  <si>
    <t>29/05</t>
  </si>
  <si>
    <t>05/06</t>
  </si>
  <si>
    <t>12/06</t>
  </si>
  <si>
    <t>19/06</t>
  </si>
  <si>
    <t>26/06</t>
  </si>
  <si>
    <t>03/07</t>
  </si>
  <si>
    <t>10/07</t>
  </si>
  <si>
    <t>17/07</t>
  </si>
  <si>
    <t>24/07</t>
  </si>
  <si>
    <t>31/07</t>
  </si>
  <si>
    <t>07/08</t>
  </si>
  <si>
    <t>14/08</t>
  </si>
  <si>
    <t>21/08</t>
  </si>
  <si>
    <t>28/08</t>
  </si>
  <si>
    <t>04/09</t>
  </si>
  <si>
    <t>11/09</t>
  </si>
  <si>
    <t>18/09</t>
  </si>
  <si>
    <t>25/09</t>
  </si>
  <si>
    <t>02/10</t>
  </si>
  <si>
    <t>09/10</t>
  </si>
  <si>
    <t>16/10</t>
  </si>
  <si>
    <t>23/10</t>
  </si>
  <si>
    <t>30/10</t>
  </si>
  <si>
    <t>06/11</t>
  </si>
  <si>
    <t>13/11</t>
  </si>
  <si>
    <t>20/11</t>
  </si>
  <si>
    <t>27/11</t>
  </si>
  <si>
    <t>04/12</t>
  </si>
  <si>
    <t>11/12</t>
  </si>
  <si>
    <t>18/12</t>
  </si>
  <si>
    <t>25/12</t>
  </si>
  <si>
    <t>31/12</t>
  </si>
  <si>
    <t>07/01</t>
  </si>
  <si>
    <t>14/01</t>
  </si>
  <si>
    <t>21/01</t>
  </si>
  <si>
    <t>28/01</t>
  </si>
  <si>
    <t>04/02</t>
  </si>
  <si>
    <t>11/02</t>
  </si>
  <si>
    <t>18/02</t>
  </si>
  <si>
    <t>25/02</t>
  </si>
  <si>
    <t>04/03</t>
  </si>
  <si>
    <t>11/03</t>
  </si>
  <si>
    <t>18/03</t>
  </si>
  <si>
    <t>25/03</t>
  </si>
  <si>
    <t>01/04</t>
  </si>
  <si>
    <t>08/04</t>
  </si>
  <si>
    <t>15/04</t>
  </si>
  <si>
    <t>22/04</t>
  </si>
  <si>
    <t>29/04</t>
  </si>
  <si>
    <t>06/05</t>
  </si>
  <si>
    <t>13/05</t>
  </si>
  <si>
    <t>20/05</t>
  </si>
  <si>
    <t>27/05</t>
  </si>
  <si>
    <t>08/01</t>
  </si>
  <si>
    <t>15/01</t>
  </si>
  <si>
    <t>22/01</t>
  </si>
  <si>
    <t>29/01</t>
  </si>
  <si>
    <t>05/02</t>
  </si>
  <si>
    <t>12/02</t>
  </si>
  <si>
    <t>19/02</t>
  </si>
  <si>
    <t>26/02</t>
  </si>
  <si>
    <t>Jours Fériés</t>
  </si>
  <si>
    <t>14/07</t>
  </si>
  <si>
    <t>11/11</t>
  </si>
  <si>
    <t>Valérie BERNINI</t>
  </si>
  <si>
    <t>Mara BORNKAMP</t>
  </si>
  <si>
    <t>Hélène DROCHON</t>
  </si>
  <si>
    <t>Audrey LAGES</t>
  </si>
  <si>
    <t>Florent MULARD</t>
  </si>
  <si>
    <t>Virginie TRAVERSIER</t>
  </si>
  <si>
    <t>05/05</t>
  </si>
  <si>
    <t>Gr Total</t>
  </si>
  <si>
    <t>Totaux</t>
  </si>
  <si>
    <t>Gautier ROSSO</t>
  </si>
  <si>
    <t>Franck LUCAS</t>
  </si>
  <si>
    <t>Janvier</t>
  </si>
  <si>
    <t>Février</t>
  </si>
  <si>
    <t>Mars</t>
  </si>
  <si>
    <t>Avril</t>
  </si>
  <si>
    <t>Lundi de Pâques</t>
  </si>
  <si>
    <t>Mai</t>
  </si>
  <si>
    <t>Fête du Travail</t>
  </si>
  <si>
    <t>ASCENSION</t>
  </si>
  <si>
    <t>Victoire 1945</t>
  </si>
  <si>
    <t>5 &amp; 8/05</t>
  </si>
  <si>
    <t>Lundi de PENTECOTE</t>
  </si>
  <si>
    <t>Juin</t>
  </si>
  <si>
    <t>Juillet</t>
  </si>
  <si>
    <t>Fête Nationale</t>
  </si>
  <si>
    <t>Août</t>
  </si>
  <si>
    <t>ASSOMPTION</t>
  </si>
  <si>
    <t>Septembre</t>
  </si>
  <si>
    <t>Octobre</t>
  </si>
  <si>
    <t>Novembre</t>
  </si>
  <si>
    <t>TOUSSAINT</t>
  </si>
  <si>
    <t>AMISTICE 1918</t>
  </si>
  <si>
    <t>Décembre</t>
  </si>
  <si>
    <t>Nouvel AN</t>
  </si>
  <si>
    <t>NOEL</t>
  </si>
  <si>
    <t>S</t>
  </si>
  <si>
    <t>M</t>
  </si>
  <si>
    <t>A</t>
  </si>
  <si>
    <t>P</t>
  </si>
  <si>
    <t>R</t>
  </si>
  <si>
    <t xml:space="preserve"> </t>
  </si>
  <si>
    <t>négociations de branche</t>
  </si>
  <si>
    <t>CPAM</t>
  </si>
  <si>
    <t>d</t>
  </si>
  <si>
    <t>T</t>
  </si>
  <si>
    <t>t</t>
  </si>
  <si>
    <t>F</t>
  </si>
  <si>
    <t>négo branche</t>
  </si>
  <si>
    <t>cpam</t>
  </si>
  <si>
    <t>Thomas LAMBERT</t>
  </si>
  <si>
    <t>Mois</t>
  </si>
  <si>
    <t>MARS</t>
  </si>
  <si>
    <t>AVRIL</t>
  </si>
  <si>
    <t>MAI</t>
  </si>
  <si>
    <t>JUIN</t>
  </si>
  <si>
    <t>JUIL</t>
  </si>
  <si>
    <t>AOUT</t>
  </si>
  <si>
    <t>SEPT</t>
  </si>
  <si>
    <t>OCT</t>
  </si>
  <si>
    <t>NOV</t>
  </si>
  <si>
    <t>DEC</t>
  </si>
  <si>
    <t>Quota =</t>
  </si>
  <si>
    <t>JANV</t>
  </si>
  <si>
    <t>FEV</t>
  </si>
  <si>
    <t>transport</t>
  </si>
  <si>
    <t>Jacqueline AARNTS</t>
  </si>
  <si>
    <t>Adeline MOREL</t>
  </si>
  <si>
    <t>Mara</t>
  </si>
  <si>
    <t>G</t>
  </si>
  <si>
    <t>Priscilla COMBALBERT</t>
  </si>
  <si>
    <t>trajet</t>
  </si>
  <si>
    <t>cagv</t>
  </si>
  <si>
    <t>AT</t>
  </si>
  <si>
    <t>B</t>
  </si>
  <si>
    <t>Laura COSTE</t>
  </si>
  <si>
    <t>H</t>
  </si>
  <si>
    <t>20/07</t>
  </si>
  <si>
    <t>19 &amp; 20/7</t>
  </si>
  <si>
    <t>10/08</t>
  </si>
  <si>
    <t>CFESS</t>
  </si>
  <si>
    <t>Annabelle AMAN</t>
  </si>
  <si>
    <t>NEGO BRANCHE</t>
  </si>
  <si>
    <t>Accueil : A - P</t>
  </si>
  <si>
    <t>2/9</t>
  </si>
  <si>
    <t>5/8</t>
  </si>
  <si>
    <t>nego branche</t>
  </si>
  <si>
    <t>Lisanne DE JONGE</t>
  </si>
  <si>
    <t>23/9</t>
  </si>
  <si>
    <t>r</t>
  </si>
  <si>
    <t xml:space="preserve">  </t>
  </si>
  <si>
    <t>18/8</t>
  </si>
  <si>
    <t>Priscilla</t>
  </si>
  <si>
    <t>Annabelle</t>
  </si>
  <si>
    <t>x</t>
  </si>
  <si>
    <t>9/9</t>
  </si>
  <si>
    <t>27/6</t>
  </si>
  <si>
    <t>19/5</t>
  </si>
  <si>
    <t>28/10</t>
  </si>
  <si>
    <t>2/11</t>
  </si>
  <si>
    <t>CPRE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</si>
</sst>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40C]d\-mmm\-yy;@"/>
    <numFmt numFmtId="165" formatCode="d/m/yy;@"/>
    <numFmt numFmtId="166" formatCode="0.0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lightGray"/>
    </fill>
    <fill>
      <patternFill patternType="solid">
        <fgColor rgb="FFC00000"/>
        <bgColor indexed="64"/>
      </patternFill>
    </fill>
    <fill>
      <patternFill patternType="lightGray">
        <bgColor theme="0" tint="-0.24997711111789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lightGray">
        <bgColor theme="0" tint="-0.14999847407452621"/>
      </patternFill>
    </fill>
    <fill>
      <patternFill patternType="lightGray">
        <bgColor theme="0" tint="-0.24994659260841701"/>
      </patternFill>
    </fill>
    <fill>
      <patternFill patternType="lightGray">
        <bgColor rgb="FF92D050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medium">
        <color indexed="64"/>
      </left>
      <right style="dashed">
        <color auto="1"/>
      </right>
      <top style="thin">
        <color indexed="64"/>
      </top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/>
      <diagonal/>
    </border>
    <border>
      <left style="dashed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dashed">
        <color auto="1"/>
      </left>
      <right/>
      <top style="thin">
        <color auto="1"/>
      </top>
      <bottom/>
      <diagonal/>
    </border>
    <border>
      <left/>
      <right style="dashed">
        <color auto="1"/>
      </right>
      <top style="thin">
        <color auto="1"/>
      </top>
      <bottom/>
      <diagonal/>
    </border>
    <border>
      <left style="dashed">
        <color auto="1"/>
      </left>
      <right/>
      <top/>
      <bottom/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330">
    <xf numFmtId="0" fontId="0" fillId="0" borderId="0" xfId="0"/>
    <xf numFmtId="0" fontId="2" fillId="0" borderId="0" xfId="0" applyFont="1" applyAlignment="1" applyProtection="1">
      <alignment vertical="center"/>
    </xf>
    <xf numFmtId="0" fontId="3" fillId="2" borderId="1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49" fontId="3" fillId="3" borderId="1" xfId="0" applyNumberFormat="1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/>
    </xf>
    <xf numFmtId="164" fontId="1" fillId="0" borderId="0" xfId="0" applyNumberFormat="1" applyFont="1" applyBorder="1" applyAlignment="1" applyProtection="1">
      <alignment vertical="center"/>
    </xf>
    <xf numFmtId="2" fontId="8" fillId="0" borderId="12" xfId="0" applyNumberFormat="1" applyFont="1" applyBorder="1" applyAlignment="1" applyProtection="1">
      <alignment vertical="center"/>
    </xf>
    <xf numFmtId="2" fontId="8" fillId="0" borderId="13" xfId="0" applyNumberFormat="1" applyFont="1" applyBorder="1" applyAlignment="1" applyProtection="1">
      <alignment vertical="center"/>
    </xf>
    <xf numFmtId="2" fontId="8" fillId="0" borderId="14" xfId="0" applyNumberFormat="1" applyFont="1" applyBorder="1" applyAlignment="1" applyProtection="1">
      <alignment vertical="center"/>
    </xf>
    <xf numFmtId="2" fontId="8" fillId="0" borderId="0" xfId="0" applyNumberFormat="1" applyFont="1" applyBorder="1" applyAlignment="1" applyProtection="1">
      <alignment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6" xfId="0" applyFont="1" applyBorder="1" applyAlignment="1" applyProtection="1">
      <alignment horizontal="center" vertical="center"/>
    </xf>
    <xf numFmtId="0" fontId="7" fillId="0" borderId="17" xfId="0" applyFont="1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3" fillId="5" borderId="1" xfId="0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vertical="center"/>
    </xf>
    <xf numFmtId="0" fontId="7" fillId="0" borderId="2" xfId="0" applyFont="1" applyBorder="1" applyAlignment="1" applyProtection="1">
      <alignment horizontal="center" vertical="center"/>
    </xf>
    <xf numFmtId="9" fontId="7" fillId="0" borderId="18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vertical="center"/>
    </xf>
    <xf numFmtId="0" fontId="3" fillId="6" borderId="1" xfId="0" applyFont="1" applyFill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vertical="center"/>
    </xf>
    <xf numFmtId="9" fontId="7" fillId="0" borderId="23" xfId="0" applyNumberFormat="1" applyFont="1" applyBorder="1" applyAlignment="1" applyProtection="1">
      <alignment horizontal="center" vertical="center"/>
    </xf>
    <xf numFmtId="165" fontId="7" fillId="0" borderId="24" xfId="0" applyNumberFormat="1" applyFont="1" applyBorder="1" applyAlignment="1" applyProtection="1">
      <alignment horizontal="center" vertical="center"/>
    </xf>
    <xf numFmtId="165" fontId="7" fillId="0" borderId="25" xfId="0" applyNumberFormat="1" applyFont="1" applyBorder="1" applyAlignment="1" applyProtection="1">
      <alignment horizontal="center" vertical="center"/>
    </xf>
    <xf numFmtId="0" fontId="7" fillId="0" borderId="24" xfId="0" applyFont="1" applyBorder="1" applyAlignment="1" applyProtection="1">
      <alignment horizontal="center" vertical="center"/>
    </xf>
    <xf numFmtId="9" fontId="7" fillId="0" borderId="0" xfId="0" applyNumberFormat="1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10" fillId="0" borderId="1" xfId="0" applyNumberFormat="1" applyFont="1" applyBorder="1" applyAlignment="1" applyProtection="1">
      <alignment horizontal="right" vertical="center"/>
    </xf>
    <xf numFmtId="2" fontId="11" fillId="2" borderId="1" xfId="0" applyNumberFormat="1" applyFont="1" applyFill="1" applyBorder="1" applyAlignment="1" applyProtection="1">
      <alignment horizontal="center" vertical="center"/>
    </xf>
    <xf numFmtId="2" fontId="11" fillId="3" borderId="1" xfId="0" applyNumberFormat="1" applyFont="1" applyFill="1" applyBorder="1" applyAlignment="1" applyProtection="1">
      <alignment horizontal="center" vertical="center"/>
    </xf>
    <xf numFmtId="2" fontId="11" fillId="4" borderId="1" xfId="0" applyNumberFormat="1" applyFont="1" applyFill="1" applyBorder="1" applyAlignment="1" applyProtection="1">
      <alignment horizontal="center" vertical="center"/>
    </xf>
    <xf numFmtId="2" fontId="11" fillId="0" borderId="10" xfId="0" applyNumberFormat="1" applyFont="1" applyBorder="1" applyAlignment="1" applyProtection="1">
      <alignment horizontal="center" vertical="center"/>
    </xf>
    <xf numFmtId="0" fontId="9" fillId="7" borderId="12" xfId="0" applyFont="1" applyFill="1" applyBorder="1" applyAlignment="1" applyProtection="1">
      <alignment horizontal="center" vertical="center"/>
    </xf>
    <xf numFmtId="0" fontId="9" fillId="7" borderId="13" xfId="0" applyFont="1" applyFill="1" applyBorder="1" applyAlignment="1" applyProtection="1">
      <alignment horizontal="center" vertical="center"/>
    </xf>
    <xf numFmtId="0" fontId="9" fillId="7" borderId="14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2" fontId="11" fillId="0" borderId="1" xfId="0" applyNumberFormat="1" applyFont="1" applyFill="1" applyBorder="1" applyAlignment="1" applyProtection="1">
      <alignment horizontal="center" vertical="center"/>
    </xf>
    <xf numFmtId="2" fontId="11" fillId="0" borderId="1" xfId="0" applyNumberFormat="1" applyFont="1" applyBorder="1" applyAlignment="1" applyProtection="1">
      <alignment horizontal="center" vertical="center"/>
    </xf>
    <xf numFmtId="2" fontId="11" fillId="0" borderId="24" xfId="0" applyNumberFormat="1" applyFont="1" applyFill="1" applyBorder="1" applyAlignment="1" applyProtection="1">
      <alignment horizontal="center" vertical="center"/>
    </xf>
    <xf numFmtId="2" fontId="4" fillId="0" borderId="1" xfId="0" applyNumberFormat="1" applyFont="1" applyBorder="1" applyAlignment="1" applyProtection="1">
      <alignment horizontal="center" vertical="center"/>
    </xf>
    <xf numFmtId="2" fontId="10" fillId="0" borderId="1" xfId="0" applyNumberFormat="1" applyFont="1" applyBorder="1" applyAlignment="1" applyProtection="1">
      <alignment horizontal="center" vertical="center"/>
    </xf>
    <xf numFmtId="0" fontId="9" fillId="7" borderId="26" xfId="0" applyFont="1" applyFill="1" applyBorder="1" applyAlignment="1" applyProtection="1">
      <alignment vertical="center"/>
    </xf>
    <xf numFmtId="0" fontId="9" fillId="7" borderId="13" xfId="0" applyFont="1" applyFill="1" applyBorder="1" applyAlignment="1" applyProtection="1">
      <alignment vertical="center"/>
    </xf>
    <xf numFmtId="0" fontId="9" fillId="7" borderId="27" xfId="0" applyFont="1" applyFill="1" applyBorder="1" applyAlignment="1" applyProtection="1">
      <alignment vertical="center"/>
    </xf>
    <xf numFmtId="0" fontId="9" fillId="7" borderId="14" xfId="0" applyFont="1" applyFill="1" applyBorder="1" applyAlignment="1" applyProtection="1">
      <alignment vertical="center"/>
    </xf>
    <xf numFmtId="2" fontId="9" fillId="7" borderId="12" xfId="0" applyNumberFormat="1" applyFont="1" applyFill="1" applyBorder="1" applyAlignment="1" applyProtection="1">
      <alignment horizontal="center" vertical="center"/>
    </xf>
    <xf numFmtId="2" fontId="9" fillId="7" borderId="13" xfId="0" applyNumberFormat="1" applyFont="1" applyFill="1" applyBorder="1" applyAlignment="1" applyProtection="1">
      <alignment horizontal="center" vertical="center"/>
    </xf>
    <xf numFmtId="2" fontId="9" fillId="7" borderId="14" xfId="0" applyNumberFormat="1" applyFont="1" applyFill="1" applyBorder="1" applyAlignment="1" applyProtection="1">
      <alignment horizontal="center" vertical="center"/>
    </xf>
    <xf numFmtId="2" fontId="9" fillId="0" borderId="0" xfId="0" applyNumberFormat="1" applyFont="1" applyFill="1" applyBorder="1" applyAlignment="1" applyProtection="1">
      <alignment horizontal="center" vertical="center"/>
    </xf>
    <xf numFmtId="0" fontId="7" fillId="0" borderId="28" xfId="0" applyFont="1" applyBorder="1" applyAlignment="1" applyProtection="1">
      <alignment horizontal="center" vertical="center"/>
    </xf>
    <xf numFmtId="0" fontId="7" fillId="0" borderId="30" xfId="0" applyFont="1" applyBorder="1" applyAlignment="1" applyProtection="1">
      <alignment vertical="center"/>
    </xf>
    <xf numFmtId="9" fontId="7" fillId="0" borderId="24" xfId="0" applyNumberFormat="1" applyFont="1" applyBorder="1" applyAlignment="1" applyProtection="1">
      <alignment horizontal="center" vertical="center"/>
    </xf>
    <xf numFmtId="0" fontId="9" fillId="7" borderId="28" xfId="0" applyFont="1" applyFill="1" applyBorder="1" applyAlignment="1" applyProtection="1">
      <alignment vertical="center"/>
    </xf>
    <xf numFmtId="0" fontId="9" fillId="7" borderId="29" xfId="0" applyFont="1" applyFill="1" applyBorder="1" applyAlignment="1" applyProtection="1">
      <alignment vertical="center"/>
    </xf>
    <xf numFmtId="0" fontId="9" fillId="7" borderId="30" xfId="0" applyFont="1" applyFill="1" applyBorder="1" applyAlignment="1" applyProtection="1">
      <alignment vertical="center"/>
    </xf>
    <xf numFmtId="0" fontId="0" fillId="0" borderId="0" xfId="0" applyNumberFormat="1" applyFont="1" applyAlignment="1" applyProtection="1">
      <alignment vertical="center"/>
    </xf>
    <xf numFmtId="0" fontId="0" fillId="0" borderId="0" xfId="0" applyNumberFormat="1" applyFont="1" applyBorder="1" applyAlignment="1" applyProtection="1">
      <alignment vertical="center"/>
    </xf>
    <xf numFmtId="49" fontId="4" fillId="0" borderId="0" xfId="0" applyNumberFormat="1" applyFont="1" applyBorder="1" applyAlignment="1" applyProtection="1">
      <alignment vertical="center"/>
    </xf>
    <xf numFmtId="0" fontId="13" fillId="0" borderId="0" xfId="0" applyNumberFormat="1" applyFont="1" applyBorder="1" applyAlignment="1" applyProtection="1">
      <alignment vertical="center"/>
    </xf>
    <xf numFmtId="166" fontId="11" fillId="2" borderId="1" xfId="0" applyNumberFormat="1" applyFont="1" applyFill="1" applyBorder="1" applyAlignment="1" applyProtection="1">
      <alignment horizontal="center" vertical="center"/>
    </xf>
    <xf numFmtId="166" fontId="11" fillId="3" borderId="1" xfId="0" applyNumberFormat="1" applyFont="1" applyFill="1" applyBorder="1" applyAlignment="1" applyProtection="1">
      <alignment horizontal="center" vertical="center"/>
    </xf>
    <xf numFmtId="166" fontId="11" fillId="4" borderId="1" xfId="0" applyNumberFormat="1" applyFont="1" applyFill="1" applyBorder="1" applyAlignment="1" applyProtection="1">
      <alignment horizontal="center" vertical="center"/>
    </xf>
    <xf numFmtId="2" fontId="11" fillId="0" borderId="0" xfId="0" applyNumberFormat="1" applyFont="1" applyBorder="1" applyAlignment="1" applyProtection="1">
      <alignment vertical="center"/>
    </xf>
    <xf numFmtId="0" fontId="1" fillId="0" borderId="6" xfId="0" applyFont="1" applyBorder="1" applyAlignment="1" applyProtection="1">
      <alignment vertical="center"/>
    </xf>
    <xf numFmtId="0" fontId="1" fillId="0" borderId="7" xfId="0" applyFont="1" applyBorder="1" applyAlignment="1" applyProtection="1">
      <alignment vertical="center"/>
    </xf>
    <xf numFmtId="0" fontId="12" fillId="0" borderId="6" xfId="0" applyFont="1" applyBorder="1" applyAlignment="1" applyProtection="1">
      <alignment vertical="center"/>
    </xf>
    <xf numFmtId="0" fontId="12" fillId="0" borderId="7" xfId="0" applyFont="1" applyBorder="1" applyAlignment="1" applyProtection="1">
      <alignment vertical="center"/>
    </xf>
    <xf numFmtId="164" fontId="1" fillId="0" borderId="7" xfId="0" applyNumberFormat="1" applyFont="1" applyBorder="1" applyAlignment="1" applyProtection="1">
      <alignment vertical="center"/>
    </xf>
    <xf numFmtId="164" fontId="1" fillId="0" borderId="8" xfId="0" applyNumberFormat="1" applyFont="1" applyBorder="1" applyAlignment="1" applyProtection="1">
      <alignment vertical="center"/>
    </xf>
    <xf numFmtId="164" fontId="12" fillId="0" borderId="7" xfId="0" applyNumberFormat="1" applyFont="1" applyBorder="1" applyAlignment="1" applyProtection="1">
      <alignment vertical="center"/>
    </xf>
    <xf numFmtId="164" fontId="12" fillId="0" borderId="8" xfId="0" applyNumberFormat="1" applyFont="1" applyBorder="1" applyAlignment="1" applyProtection="1">
      <alignment vertical="center"/>
    </xf>
    <xf numFmtId="0" fontId="13" fillId="9" borderId="1" xfId="0" applyFont="1" applyFill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left" vertical="center"/>
    </xf>
    <xf numFmtId="0" fontId="0" fillId="0" borderId="0" xfId="0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3" fillId="5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49" fontId="11" fillId="11" borderId="1" xfId="0" applyNumberFormat="1" applyFont="1" applyFill="1" applyBorder="1" applyAlignment="1">
      <alignment horizontal="center" vertical="center"/>
    </xf>
    <xf numFmtId="1" fontId="1" fillId="5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49" fontId="1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1" fontId="1" fillId="5" borderId="1" xfId="0" quotePrefix="1" applyNumberFormat="1" applyFont="1" applyFill="1" applyBorder="1" applyAlignment="1">
      <alignment horizontal="center" vertical="center"/>
    </xf>
    <xf numFmtId="2" fontId="7" fillId="0" borderId="1" xfId="0" applyNumberFormat="1" applyFont="1" applyBorder="1" applyAlignment="1" applyProtection="1">
      <alignment horizontal="center" vertical="center"/>
    </xf>
    <xf numFmtId="49" fontId="11" fillId="0" borderId="1" xfId="0" applyNumberFormat="1" applyFont="1" applyBorder="1" applyAlignment="1" applyProtection="1">
      <alignment horizontal="center" vertical="center"/>
    </xf>
    <xf numFmtId="49" fontId="7" fillId="0" borderId="1" xfId="0" applyNumberFormat="1" applyFont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166" fontId="11" fillId="2" borderId="39" xfId="0" applyNumberFormat="1" applyFont="1" applyFill="1" applyBorder="1" applyAlignment="1" applyProtection="1">
      <alignment horizontal="center" vertical="center"/>
    </xf>
    <xf numFmtId="166" fontId="11" fillId="3" borderId="40" xfId="0" applyNumberFormat="1" applyFont="1" applyFill="1" applyBorder="1" applyAlignment="1" applyProtection="1">
      <alignment horizontal="center" vertical="center"/>
    </xf>
    <xf numFmtId="166" fontId="11" fillId="2" borderId="11" xfId="0" applyNumberFormat="1" applyFont="1" applyFill="1" applyBorder="1" applyAlignment="1" applyProtection="1">
      <alignment horizontal="center" vertical="center"/>
    </xf>
    <xf numFmtId="166" fontId="11" fillId="3" borderId="5" xfId="0" applyNumberFormat="1" applyFont="1" applyFill="1" applyBorder="1" applyAlignment="1" applyProtection="1">
      <alignment horizontal="center" vertical="center"/>
    </xf>
    <xf numFmtId="166" fontId="11" fillId="2" borderId="41" xfId="0" applyNumberFormat="1" applyFont="1" applyFill="1" applyBorder="1" applyAlignment="1" applyProtection="1">
      <alignment horizontal="center" vertical="center"/>
    </xf>
    <xf numFmtId="166" fontId="11" fillId="3" borderId="42" xfId="0" applyNumberFormat="1" applyFont="1" applyFill="1" applyBorder="1" applyAlignment="1" applyProtection="1">
      <alignment horizontal="center" vertical="center"/>
    </xf>
    <xf numFmtId="166" fontId="11" fillId="2" borderId="43" xfId="0" applyNumberFormat="1" applyFont="1" applyFill="1" applyBorder="1" applyAlignment="1" applyProtection="1">
      <alignment horizontal="center" vertical="center"/>
    </xf>
    <xf numFmtId="166" fontId="11" fillId="3" borderId="44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13" fillId="0" borderId="0" xfId="0" applyNumberFormat="1" applyFont="1" applyFill="1" applyBorder="1" applyAlignment="1" applyProtection="1">
      <alignment vertical="center"/>
    </xf>
    <xf numFmtId="166" fontId="11" fillId="0" borderId="0" xfId="0" applyNumberFormat="1" applyFont="1" applyFill="1" applyBorder="1" applyAlignment="1" applyProtection="1">
      <alignment vertical="center"/>
    </xf>
    <xf numFmtId="166" fontId="1" fillId="0" borderId="0" xfId="0" applyNumberFormat="1" applyFont="1" applyFill="1" applyBorder="1" applyAlignment="1" applyProtection="1">
      <alignment vertical="center"/>
    </xf>
    <xf numFmtId="0" fontId="16" fillId="0" borderId="7" xfId="0" applyFont="1" applyBorder="1" applyAlignment="1" applyProtection="1">
      <alignment horizontal="left" vertical="center"/>
    </xf>
    <xf numFmtId="0" fontId="9" fillId="6" borderId="12" xfId="0" applyFont="1" applyFill="1" applyBorder="1" applyAlignment="1" applyProtection="1">
      <alignment horizontal="center" vertical="center"/>
    </xf>
    <xf numFmtId="0" fontId="9" fillId="6" borderId="13" xfId="0" applyFont="1" applyFill="1" applyBorder="1" applyAlignment="1" applyProtection="1">
      <alignment horizontal="center" vertical="center"/>
    </xf>
    <xf numFmtId="0" fontId="9" fillId="6" borderId="14" xfId="0" applyFont="1" applyFill="1" applyBorder="1" applyAlignment="1" applyProtection="1">
      <alignment horizontal="center" vertical="center"/>
    </xf>
    <xf numFmtId="2" fontId="9" fillId="6" borderId="12" xfId="0" applyNumberFormat="1" applyFont="1" applyFill="1" applyBorder="1" applyAlignment="1" applyProtection="1">
      <alignment horizontal="center" vertical="center"/>
    </xf>
    <xf numFmtId="2" fontId="9" fillId="6" borderId="13" xfId="0" applyNumberFormat="1" applyFont="1" applyFill="1" applyBorder="1" applyAlignment="1" applyProtection="1">
      <alignment horizontal="center" vertical="center"/>
    </xf>
    <xf numFmtId="2" fontId="9" fillId="6" borderId="14" xfId="0" applyNumberFormat="1" applyFont="1" applyFill="1" applyBorder="1" applyAlignment="1" applyProtection="1">
      <alignment horizontal="center" vertical="center"/>
    </xf>
    <xf numFmtId="165" fontId="19" fillId="0" borderId="24" xfId="0" applyNumberFormat="1" applyFont="1" applyBorder="1" applyAlignment="1" applyProtection="1">
      <alignment horizontal="center" vertical="center"/>
    </xf>
    <xf numFmtId="0" fontId="16" fillId="0" borderId="7" xfId="0" applyFont="1" applyBorder="1" applyAlignment="1" applyProtection="1">
      <alignment vertical="center"/>
    </xf>
    <xf numFmtId="2" fontId="7" fillId="0" borderId="24" xfId="0" applyNumberFormat="1" applyFont="1" applyFill="1" applyBorder="1" applyAlignment="1" applyProtection="1">
      <alignment horizontal="center" vertical="center"/>
    </xf>
    <xf numFmtId="2" fontId="7" fillId="0" borderId="1" xfId="0" applyNumberFormat="1" applyFont="1" applyFill="1" applyBorder="1" applyAlignment="1" applyProtection="1">
      <alignment horizontal="center" vertical="center"/>
    </xf>
    <xf numFmtId="0" fontId="9" fillId="6" borderId="26" xfId="0" applyFont="1" applyFill="1" applyBorder="1" applyAlignment="1" applyProtection="1">
      <alignment vertical="center"/>
    </xf>
    <xf numFmtId="0" fontId="9" fillId="6" borderId="13" xfId="0" applyFont="1" applyFill="1" applyBorder="1" applyAlignment="1" applyProtection="1">
      <alignment vertical="center"/>
    </xf>
    <xf numFmtId="0" fontId="9" fillId="6" borderId="27" xfId="0" applyFont="1" applyFill="1" applyBorder="1" applyAlignment="1" applyProtection="1">
      <alignment vertical="center"/>
    </xf>
    <xf numFmtId="166" fontId="11" fillId="3" borderId="11" xfId="0" applyNumberFormat="1" applyFont="1" applyFill="1" applyBorder="1" applyAlignment="1" applyProtection="1">
      <alignment horizontal="center" vertical="center"/>
    </xf>
    <xf numFmtId="166" fontId="11" fillId="2" borderId="45" xfId="0" applyNumberFormat="1" applyFont="1" applyFill="1" applyBorder="1" applyAlignment="1" applyProtection="1">
      <alignment horizontal="center" vertical="center"/>
    </xf>
    <xf numFmtId="166" fontId="11" fillId="2" borderId="46" xfId="0" applyNumberFormat="1" applyFont="1" applyFill="1" applyBorder="1" applyAlignment="1" applyProtection="1">
      <alignment horizontal="center" vertical="center"/>
    </xf>
    <xf numFmtId="0" fontId="1" fillId="3" borderId="47" xfId="0" applyFont="1" applyFill="1" applyBorder="1" applyAlignment="1" applyProtection="1">
      <alignment horizontal="center" vertical="center"/>
    </xf>
    <xf numFmtId="1" fontId="18" fillId="3" borderId="48" xfId="0" applyNumberFormat="1" applyFont="1" applyFill="1" applyBorder="1" applyAlignment="1" applyProtection="1">
      <alignment horizontal="center" vertical="center"/>
    </xf>
    <xf numFmtId="1" fontId="18" fillId="3" borderId="49" xfId="0" applyNumberFormat="1" applyFont="1" applyFill="1" applyBorder="1" applyAlignment="1" applyProtection="1">
      <alignment horizontal="center" vertical="center"/>
    </xf>
    <xf numFmtId="0" fontId="10" fillId="0" borderId="5" xfId="0" applyNumberFormat="1" applyFont="1" applyBorder="1" applyAlignment="1" applyProtection="1">
      <alignment horizontal="center" vertical="center"/>
    </xf>
    <xf numFmtId="1" fontId="18" fillId="2" borderId="10" xfId="0" applyNumberFormat="1" applyFont="1" applyFill="1" applyBorder="1" applyAlignment="1" applyProtection="1">
      <alignment horizontal="center" vertical="center"/>
    </xf>
    <xf numFmtId="0" fontId="16" fillId="0" borderId="47" xfId="0" applyFont="1" applyBorder="1" applyAlignment="1" applyProtection="1">
      <alignment horizontal="center"/>
    </xf>
    <xf numFmtId="1" fontId="17" fillId="0" borderId="48" xfId="0" applyNumberFormat="1" applyFont="1" applyBorder="1" applyAlignment="1" applyProtection="1">
      <alignment horizontal="center" vertical="center"/>
    </xf>
    <xf numFmtId="1" fontId="17" fillId="0" borderId="49" xfId="0" applyNumberFormat="1" applyFont="1" applyBorder="1" applyAlignment="1" applyProtection="1">
      <alignment horizontal="center" vertical="center"/>
    </xf>
    <xf numFmtId="0" fontId="1" fillId="2" borderId="50" xfId="0" applyFont="1" applyFill="1" applyBorder="1" applyAlignment="1" applyProtection="1">
      <alignment horizontal="center" vertical="center"/>
    </xf>
    <xf numFmtId="1" fontId="18" fillId="2" borderId="51" xfId="0" applyNumberFormat="1" applyFont="1" applyFill="1" applyBorder="1" applyAlignment="1" applyProtection="1">
      <alignment horizontal="center" vertical="center"/>
    </xf>
    <xf numFmtId="166" fontId="11" fillId="3" borderId="52" xfId="0" applyNumberFormat="1" applyFont="1" applyFill="1" applyBorder="1" applyAlignment="1" applyProtection="1">
      <alignment horizontal="center" vertical="center"/>
    </xf>
    <xf numFmtId="166" fontId="11" fillId="2" borderId="52" xfId="0" applyNumberFormat="1" applyFont="1" applyFill="1" applyBorder="1" applyAlignment="1" applyProtection="1">
      <alignment horizontal="center" vertical="center"/>
    </xf>
    <xf numFmtId="166" fontId="11" fillId="3" borderId="53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0" fontId="9" fillId="5" borderId="12" xfId="0" applyFont="1" applyFill="1" applyBorder="1" applyAlignment="1" applyProtection="1">
      <alignment horizontal="center" vertical="center"/>
    </xf>
    <xf numFmtId="0" fontId="9" fillId="5" borderId="13" xfId="0" applyFont="1" applyFill="1" applyBorder="1" applyAlignment="1" applyProtection="1">
      <alignment horizontal="center" vertical="center"/>
    </xf>
    <xf numFmtId="0" fontId="9" fillId="5" borderId="14" xfId="0" applyFont="1" applyFill="1" applyBorder="1" applyAlignment="1" applyProtection="1">
      <alignment horizontal="center" vertical="center"/>
    </xf>
    <xf numFmtId="0" fontId="9" fillId="7" borderId="26" xfId="0" applyFont="1" applyFill="1" applyBorder="1" applyAlignment="1" applyProtection="1">
      <alignment horizontal="center" vertical="center"/>
    </xf>
    <xf numFmtId="0" fontId="9" fillId="7" borderId="27" xfId="0" applyFont="1" applyFill="1" applyBorder="1" applyAlignment="1" applyProtection="1">
      <alignment horizontal="center" vertical="center"/>
    </xf>
    <xf numFmtId="0" fontId="9" fillId="7" borderId="28" xfId="0" applyFont="1" applyFill="1" applyBorder="1" applyAlignment="1" applyProtection="1">
      <alignment horizontal="center" vertical="center"/>
    </xf>
    <xf numFmtId="0" fontId="9" fillId="7" borderId="29" xfId="0" applyFont="1" applyFill="1" applyBorder="1" applyAlignment="1" applyProtection="1">
      <alignment horizontal="center" vertical="center"/>
    </xf>
    <xf numFmtId="0" fontId="9" fillId="7" borderId="30" xfId="0" applyFont="1" applyFill="1" applyBorder="1" applyAlignment="1" applyProtection="1">
      <alignment horizontal="center" vertical="center"/>
    </xf>
    <xf numFmtId="0" fontId="9" fillId="10" borderId="12" xfId="0" applyFont="1" applyFill="1" applyBorder="1" applyAlignment="1" applyProtection="1">
      <alignment horizontal="center" vertical="center"/>
    </xf>
    <xf numFmtId="0" fontId="9" fillId="10" borderId="13" xfId="0" applyFont="1" applyFill="1" applyBorder="1" applyAlignment="1" applyProtection="1">
      <alignment horizontal="center" vertical="center"/>
    </xf>
    <xf numFmtId="0" fontId="9" fillId="10" borderId="14" xfId="0" applyFont="1" applyFill="1" applyBorder="1" applyAlignment="1" applyProtection="1">
      <alignment horizontal="center" vertical="center"/>
    </xf>
    <xf numFmtId="2" fontId="9" fillId="10" borderId="12" xfId="0" applyNumberFormat="1" applyFont="1" applyFill="1" applyBorder="1" applyAlignment="1" applyProtection="1">
      <alignment horizontal="center" vertical="center"/>
    </xf>
    <xf numFmtId="2" fontId="9" fillId="10" borderId="13" xfId="0" applyNumberFormat="1" applyFont="1" applyFill="1" applyBorder="1" applyAlignment="1" applyProtection="1">
      <alignment horizontal="center" vertical="center"/>
    </xf>
    <xf numFmtId="2" fontId="9" fillId="10" borderId="14" xfId="0" applyNumberFormat="1" applyFont="1" applyFill="1" applyBorder="1" applyAlignment="1" applyProtection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2" fontId="9" fillId="5" borderId="13" xfId="0" applyNumberFormat="1" applyFont="1" applyFill="1" applyBorder="1" applyAlignment="1" applyProtection="1">
      <alignment horizontal="center" vertical="center"/>
    </xf>
    <xf numFmtId="0" fontId="9" fillId="14" borderId="12" xfId="0" applyFont="1" applyFill="1" applyBorder="1" applyAlignment="1" applyProtection="1">
      <alignment horizontal="center" vertical="center"/>
    </xf>
    <xf numFmtId="0" fontId="9" fillId="14" borderId="13" xfId="0" applyFont="1" applyFill="1" applyBorder="1" applyAlignment="1" applyProtection="1">
      <alignment horizontal="center" vertical="center"/>
    </xf>
    <xf numFmtId="2" fontId="9" fillId="5" borderId="12" xfId="0" applyNumberFormat="1" applyFont="1" applyFill="1" applyBorder="1" applyAlignment="1" applyProtection="1">
      <alignment horizontal="center" vertical="center"/>
    </xf>
    <xf numFmtId="2" fontId="9" fillId="5" borderId="14" xfId="0" applyNumberFormat="1" applyFont="1" applyFill="1" applyBorder="1" applyAlignment="1" applyProtection="1">
      <alignment horizontal="center" vertical="center"/>
    </xf>
    <xf numFmtId="0" fontId="9" fillId="5" borderId="28" xfId="0" applyFont="1" applyFill="1" applyBorder="1" applyAlignment="1" applyProtection="1">
      <alignment vertical="center"/>
    </xf>
    <xf numFmtId="0" fontId="9" fillId="5" borderId="29" xfId="0" applyFont="1" applyFill="1" applyBorder="1" applyAlignment="1" applyProtection="1">
      <alignment vertical="center"/>
    </xf>
    <xf numFmtId="0" fontId="9" fillId="5" borderId="30" xfId="0" applyFont="1" applyFill="1" applyBorder="1" applyAlignment="1" applyProtection="1">
      <alignment vertical="center"/>
    </xf>
    <xf numFmtId="0" fontId="9" fillId="14" borderId="14" xfId="0" applyFont="1" applyFill="1" applyBorder="1" applyAlignment="1" applyProtection="1">
      <alignment horizontal="center" vertical="center"/>
    </xf>
    <xf numFmtId="0" fontId="9" fillId="4" borderId="29" xfId="0" applyFont="1" applyFill="1" applyBorder="1" applyAlignment="1" applyProtection="1">
      <alignment horizontal="center" vertical="center"/>
    </xf>
    <xf numFmtId="0" fontId="9" fillId="4" borderId="13" xfId="0" applyFont="1" applyFill="1" applyBorder="1" applyAlignment="1" applyProtection="1">
      <alignment horizontal="center" vertical="center"/>
    </xf>
    <xf numFmtId="0" fontId="9" fillId="4" borderId="14" xfId="0" applyFont="1" applyFill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/>
    </xf>
    <xf numFmtId="1" fontId="0" fillId="0" borderId="1" xfId="0" applyNumberFormat="1" applyBorder="1" applyAlignment="1" applyProtection="1">
      <alignment horizontal="center" vertical="center"/>
    </xf>
    <xf numFmtId="166" fontId="1" fillId="0" borderId="1" xfId="0" applyNumberFormat="1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left"/>
    </xf>
    <xf numFmtId="0" fontId="0" fillId="0" borderId="11" xfId="0" applyBorder="1" applyProtection="1"/>
    <xf numFmtId="0" fontId="9" fillId="0" borderId="5" xfId="0" applyFont="1" applyBorder="1" applyAlignment="1" applyProtection="1">
      <alignment horizontal="right"/>
    </xf>
    <xf numFmtId="0" fontId="9" fillId="15" borderId="12" xfId="0" applyFont="1" applyFill="1" applyBorder="1" applyAlignment="1" applyProtection="1">
      <alignment horizontal="center" vertical="center"/>
    </xf>
    <xf numFmtId="0" fontId="9" fillId="15" borderId="13" xfId="0" applyFont="1" applyFill="1" applyBorder="1" applyAlignment="1" applyProtection="1">
      <alignment horizontal="center" vertical="center"/>
    </xf>
    <xf numFmtId="0" fontId="9" fillId="15" borderId="14" xfId="0" applyFont="1" applyFill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1" xfId="0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9" fillId="0" borderId="10" xfId="0" applyFont="1" applyBorder="1" applyAlignment="1" applyProtection="1">
      <alignment horizontal="right" vertical="center"/>
    </xf>
    <xf numFmtId="0" fontId="9" fillId="16" borderId="12" xfId="0" applyFont="1" applyFill="1" applyBorder="1" applyAlignment="1" applyProtection="1">
      <alignment horizontal="center" vertical="center"/>
    </xf>
    <xf numFmtId="0" fontId="9" fillId="16" borderId="13" xfId="0" applyFont="1" applyFill="1" applyBorder="1" applyAlignment="1" applyProtection="1">
      <alignment horizontal="center" vertical="center"/>
    </xf>
    <xf numFmtId="0" fontId="9" fillId="16" borderId="14" xfId="0" applyFont="1" applyFill="1" applyBorder="1" applyAlignment="1" applyProtection="1">
      <alignment horizontal="center" vertical="center"/>
    </xf>
    <xf numFmtId="0" fontId="0" fillId="10" borderId="0" xfId="0" applyFill="1" applyAlignment="1">
      <alignment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13" borderId="1" xfId="0" applyNumberFormat="1" applyFont="1" applyFill="1" applyBorder="1" applyAlignment="1">
      <alignment horizontal="center" vertical="center"/>
    </xf>
    <xf numFmtId="0" fontId="9" fillId="4" borderId="12" xfId="0" applyFont="1" applyFill="1" applyBorder="1" applyAlignment="1" applyProtection="1">
      <alignment horizontal="left" vertical="center"/>
    </xf>
    <xf numFmtId="0" fontId="9" fillId="4" borderId="13" xfId="0" applyFont="1" applyFill="1" applyBorder="1" applyAlignment="1" applyProtection="1">
      <alignment horizontal="left" vertical="center"/>
    </xf>
    <xf numFmtId="0" fontId="9" fillId="17" borderId="12" xfId="0" applyFont="1" applyFill="1" applyBorder="1" applyAlignment="1" applyProtection="1">
      <alignment horizontal="center" vertical="center"/>
    </xf>
    <xf numFmtId="0" fontId="9" fillId="17" borderId="13" xfId="0" applyFont="1" applyFill="1" applyBorder="1" applyAlignment="1" applyProtection="1">
      <alignment horizontal="center" vertical="center"/>
    </xf>
    <xf numFmtId="0" fontId="9" fillId="17" borderId="14" xfId="0" applyFont="1" applyFill="1" applyBorder="1" applyAlignment="1" applyProtection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9" fillId="2" borderId="13" xfId="0" applyFont="1" applyFill="1" applyBorder="1" applyAlignment="1" applyProtection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0" fontId="9" fillId="5" borderId="26" xfId="0" applyFont="1" applyFill="1" applyBorder="1" applyAlignment="1" applyProtection="1">
      <alignment vertical="center"/>
    </xf>
    <xf numFmtId="0" fontId="9" fillId="5" borderId="13" xfId="0" applyFont="1" applyFill="1" applyBorder="1" applyAlignment="1" applyProtection="1">
      <alignment vertical="center"/>
    </xf>
    <xf numFmtId="0" fontId="9" fillId="5" borderId="27" xfId="0" applyFont="1" applyFill="1" applyBorder="1" applyAlignment="1" applyProtection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/>
    </xf>
    <xf numFmtId="49" fontId="12" fillId="10" borderId="1" xfId="0" applyNumberFormat="1" applyFont="1" applyFill="1" applyBorder="1" applyAlignment="1">
      <alignment horizontal="center" vertical="center"/>
    </xf>
    <xf numFmtId="0" fontId="9" fillId="18" borderId="12" xfId="0" applyFont="1" applyFill="1" applyBorder="1" applyAlignment="1" applyProtection="1">
      <alignment horizontal="center" vertical="center"/>
    </xf>
    <xf numFmtId="0" fontId="9" fillId="18" borderId="13" xfId="0" applyFont="1" applyFill="1" applyBorder="1" applyAlignment="1" applyProtection="1">
      <alignment horizontal="center" vertical="center"/>
    </xf>
    <xf numFmtId="0" fontId="9" fillId="18" borderId="14" xfId="0" applyFont="1" applyFill="1" applyBorder="1" applyAlignment="1" applyProtection="1">
      <alignment horizontal="center" vertical="center"/>
    </xf>
    <xf numFmtId="0" fontId="9" fillId="19" borderId="12" xfId="0" applyFont="1" applyFill="1" applyBorder="1" applyAlignment="1" applyProtection="1">
      <alignment horizontal="center" vertical="center"/>
    </xf>
    <xf numFmtId="0" fontId="9" fillId="19" borderId="13" xfId="0" applyFont="1" applyFill="1" applyBorder="1" applyAlignment="1" applyProtection="1">
      <alignment horizontal="center" vertical="center"/>
    </xf>
    <xf numFmtId="0" fontId="9" fillId="19" borderId="14" xfId="0" applyFont="1" applyFill="1" applyBorder="1" applyAlignment="1" applyProtection="1">
      <alignment horizontal="center" vertical="center"/>
    </xf>
    <xf numFmtId="2" fontId="24" fillId="7" borderId="12" xfId="0" applyNumberFormat="1" applyFont="1" applyFill="1" applyBorder="1" applyAlignment="1" applyProtection="1">
      <alignment horizontal="center" vertical="center"/>
    </xf>
    <xf numFmtId="2" fontId="24" fillId="7" borderId="13" xfId="0" applyNumberFormat="1" applyFont="1" applyFill="1" applyBorder="1" applyAlignment="1" applyProtection="1">
      <alignment horizontal="center" vertical="center"/>
    </xf>
    <xf numFmtId="2" fontId="24" fillId="7" borderId="14" xfId="0" applyNumberFormat="1" applyFont="1" applyFill="1" applyBorder="1" applyAlignment="1" applyProtection="1">
      <alignment horizontal="center" vertical="center"/>
    </xf>
    <xf numFmtId="2" fontId="25" fillId="7" borderId="13" xfId="0" applyNumberFormat="1" applyFont="1" applyFill="1" applyBorder="1" applyAlignment="1" applyProtection="1">
      <alignment horizontal="center" vertical="center"/>
    </xf>
    <xf numFmtId="2" fontId="9" fillId="4" borderId="13" xfId="0" applyNumberFormat="1" applyFont="1" applyFill="1" applyBorder="1" applyAlignment="1" applyProtection="1">
      <alignment horizontal="center" vertical="center"/>
    </xf>
    <xf numFmtId="2" fontId="9" fillId="4" borderId="14" xfId="0" applyNumberFormat="1" applyFont="1" applyFill="1" applyBorder="1" applyAlignment="1" applyProtection="1">
      <alignment horizontal="center" vertical="center"/>
    </xf>
    <xf numFmtId="0" fontId="9" fillId="14" borderId="54" xfId="0" applyFont="1" applyFill="1" applyBorder="1" applyAlignment="1" applyProtection="1">
      <alignment horizontal="center" vertical="center"/>
    </xf>
    <xf numFmtId="0" fontId="9" fillId="14" borderId="9" xfId="0" applyFont="1" applyFill="1" applyBorder="1" applyAlignment="1" applyProtection="1">
      <alignment horizontal="center" vertical="center"/>
    </xf>
    <xf numFmtId="0" fontId="9" fillId="14" borderId="55" xfId="0" applyFont="1" applyFill="1" applyBorder="1" applyAlignment="1" applyProtection="1">
      <alignment horizontal="center" vertical="center"/>
    </xf>
    <xf numFmtId="0" fontId="23" fillId="14" borderId="9" xfId="0" applyFont="1" applyFill="1" applyBorder="1" applyAlignment="1" applyProtection="1">
      <alignment horizontal="center" vertical="center"/>
    </xf>
    <xf numFmtId="0" fontId="23" fillId="14" borderId="55" xfId="0" applyFont="1" applyFill="1" applyBorder="1" applyAlignment="1" applyProtection="1">
      <alignment horizontal="center" vertical="center"/>
    </xf>
    <xf numFmtId="0" fontId="9" fillId="4" borderId="12" xfId="0" applyFont="1" applyFill="1" applyBorder="1" applyAlignment="1" applyProtection="1">
      <alignment horizontal="center" vertical="center"/>
    </xf>
    <xf numFmtId="0" fontId="24" fillId="5" borderId="12" xfId="0" applyFont="1" applyFill="1" applyBorder="1" applyAlignment="1" applyProtection="1">
      <alignment horizontal="center" vertical="center"/>
    </xf>
    <xf numFmtId="0" fontId="24" fillId="5" borderId="13" xfId="0" applyFont="1" applyFill="1" applyBorder="1" applyAlignment="1" applyProtection="1">
      <alignment horizontal="center" vertical="center"/>
    </xf>
    <xf numFmtId="0" fontId="24" fillId="5" borderId="14" xfId="0" applyFont="1" applyFill="1" applyBorder="1" applyAlignment="1" applyProtection="1">
      <alignment horizontal="center" vertical="center"/>
    </xf>
    <xf numFmtId="0" fontId="9" fillId="12" borderId="13" xfId="0" applyFont="1" applyFill="1" applyBorder="1" applyAlignment="1" applyProtection="1">
      <alignment horizontal="center" vertical="center"/>
    </xf>
    <xf numFmtId="0" fontId="9" fillId="3" borderId="13" xfId="0" applyFont="1" applyFill="1" applyBorder="1" applyAlignment="1" applyProtection="1">
      <alignment horizontal="center" vertical="center"/>
    </xf>
    <xf numFmtId="0" fontId="9" fillId="20" borderId="12" xfId="0" applyFont="1" applyFill="1" applyBorder="1" applyAlignment="1" applyProtection="1">
      <alignment horizontal="center" vertical="center"/>
    </xf>
    <xf numFmtId="0" fontId="9" fillId="20" borderId="13" xfId="0" applyFont="1" applyFill="1" applyBorder="1" applyAlignment="1" applyProtection="1">
      <alignment horizontal="center" vertical="center"/>
    </xf>
    <xf numFmtId="0" fontId="9" fillId="20" borderId="14" xfId="0" applyFont="1" applyFill="1" applyBorder="1" applyAlignment="1" applyProtection="1">
      <alignment horizontal="center" vertical="center"/>
    </xf>
    <xf numFmtId="0" fontId="25" fillId="14" borderId="13" xfId="0" applyFont="1" applyFill="1" applyBorder="1" applyAlignment="1" applyProtection="1">
      <alignment horizontal="center" vertical="center"/>
    </xf>
    <xf numFmtId="0" fontId="9" fillId="14" borderId="28" xfId="0" applyFont="1" applyFill="1" applyBorder="1" applyAlignment="1" applyProtection="1">
      <alignment vertical="center"/>
    </xf>
    <xf numFmtId="0" fontId="9" fillId="14" borderId="29" xfId="0" applyFont="1" applyFill="1" applyBorder="1" applyAlignment="1" applyProtection="1">
      <alignment vertical="center"/>
    </xf>
    <xf numFmtId="0" fontId="9" fillId="14" borderId="30" xfId="0" applyFont="1" applyFill="1" applyBorder="1" applyAlignment="1" applyProtection="1">
      <alignment vertical="center"/>
    </xf>
    <xf numFmtId="0" fontId="9" fillId="0" borderId="1" xfId="0" applyFont="1" applyBorder="1" applyAlignment="1" applyProtection="1">
      <alignment horizontal="center"/>
    </xf>
    <xf numFmtId="166" fontId="1" fillId="0" borderId="1" xfId="0" applyNumberFormat="1" applyFont="1" applyBorder="1" applyAlignment="1" applyProtection="1">
      <alignment horizontal="center" vertical="center"/>
    </xf>
    <xf numFmtId="0" fontId="22" fillId="0" borderId="1" xfId="0" applyFont="1" applyBorder="1" applyAlignment="1" applyProtection="1">
      <alignment horizontal="center" vertical="center" textRotation="90"/>
    </xf>
    <xf numFmtId="0" fontId="0" fillId="0" borderId="35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17" fontId="0" fillId="0" borderId="35" xfId="0" applyNumberFormat="1" applyBorder="1" applyAlignment="1" applyProtection="1">
      <alignment horizontal="center"/>
    </xf>
    <xf numFmtId="0" fontId="0" fillId="0" borderId="38" xfId="0" applyBorder="1" applyAlignment="1" applyProtection="1">
      <alignment horizontal="center"/>
    </xf>
    <xf numFmtId="17" fontId="0" fillId="0" borderId="37" xfId="0" applyNumberFormat="1" applyBorder="1" applyAlignment="1" applyProtection="1">
      <alignment horizontal="center"/>
    </xf>
    <xf numFmtId="166" fontId="1" fillId="0" borderId="10" xfId="0" applyNumberFormat="1" applyFont="1" applyBorder="1" applyAlignment="1" applyProtection="1">
      <alignment horizontal="center" vertical="center"/>
    </xf>
    <xf numFmtId="166" fontId="1" fillId="0" borderId="11" xfId="0" applyNumberFormat="1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17" fontId="22" fillId="0" borderId="1" xfId="0" applyNumberFormat="1" applyFont="1" applyBorder="1" applyAlignment="1" applyProtection="1">
      <alignment horizontal="center" vertical="center" textRotation="90"/>
    </xf>
    <xf numFmtId="1" fontId="0" fillId="0" borderId="5" xfId="0" applyNumberFormat="1" applyBorder="1" applyAlignment="1" applyProtection="1">
      <alignment horizontal="center" vertical="center"/>
    </xf>
    <xf numFmtId="1" fontId="0" fillId="0" borderId="11" xfId="0" applyNumberFormat="1" applyBorder="1" applyAlignment="1" applyProtection="1">
      <alignment horizontal="center" vertical="center"/>
    </xf>
    <xf numFmtId="1" fontId="1" fillId="8" borderId="7" xfId="0" applyNumberFormat="1" applyFont="1" applyFill="1" applyBorder="1" applyAlignment="1" applyProtection="1">
      <alignment horizontal="center" vertical="center"/>
    </xf>
    <xf numFmtId="1" fontId="12" fillId="8" borderId="7" xfId="0" applyNumberFormat="1" applyFont="1" applyFill="1" applyBorder="1" applyAlignment="1" applyProtection="1">
      <alignment horizontal="center" vertical="center"/>
    </xf>
    <xf numFmtId="0" fontId="7" fillId="0" borderId="32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1" xfId="0" applyFont="1" applyBorder="1" applyAlignment="1" applyProtection="1">
      <alignment horizontal="center" vertical="center"/>
    </xf>
    <xf numFmtId="1" fontId="1" fillId="8" borderId="7" xfId="0" applyNumberFormat="1" applyFont="1" applyFill="1" applyBorder="1" applyAlignment="1" applyProtection="1">
      <alignment horizontal="left" vertical="center"/>
    </xf>
    <xf numFmtId="0" fontId="1" fillId="8" borderId="7" xfId="0" applyFont="1" applyFill="1" applyBorder="1" applyAlignment="1" applyProtection="1">
      <alignment horizontal="left" vertical="center"/>
    </xf>
    <xf numFmtId="0" fontId="6" fillId="8" borderId="0" xfId="0" applyFont="1" applyFill="1" applyAlignment="1" applyProtection="1">
      <alignment horizontal="center" vertical="center"/>
    </xf>
    <xf numFmtId="0" fontId="6" fillId="8" borderId="4" xfId="0" applyFont="1" applyFill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166" fontId="11" fillId="0" borderId="5" xfId="0" applyNumberFormat="1" applyFont="1" applyBorder="1" applyAlignment="1" applyProtection="1">
      <alignment horizontal="center" vertical="center"/>
    </xf>
    <xf numFmtId="166" fontId="11" fillId="0" borderId="11" xfId="0" applyNumberFormat="1" applyFont="1" applyBorder="1" applyAlignment="1" applyProtection="1">
      <alignment horizontal="center" vertical="center"/>
    </xf>
    <xf numFmtId="166" fontId="1" fillId="0" borderId="23" xfId="0" applyNumberFormat="1" applyFont="1" applyBorder="1" applyAlignment="1" applyProtection="1">
      <alignment horizontal="center" vertical="center"/>
    </xf>
    <xf numFmtId="166" fontId="1" fillId="0" borderId="34" xfId="0" applyNumberFormat="1" applyFont="1" applyBorder="1" applyAlignment="1" applyProtection="1">
      <alignment horizontal="center" vertical="center"/>
    </xf>
    <xf numFmtId="166" fontId="1" fillId="0" borderId="25" xfId="0" applyNumberFormat="1" applyFont="1" applyBorder="1" applyAlignment="1" applyProtection="1">
      <alignment horizontal="center" vertical="center"/>
    </xf>
    <xf numFmtId="0" fontId="13" fillId="0" borderId="1" xfId="0" applyNumberFormat="1" applyFont="1" applyBorder="1" applyAlignment="1" applyProtection="1">
      <alignment horizontal="center" vertical="center"/>
    </xf>
    <xf numFmtId="0" fontId="1" fillId="0" borderId="23" xfId="0" applyNumberFormat="1" applyFont="1" applyBorder="1" applyAlignment="1" applyProtection="1">
      <alignment horizontal="center" vertical="center"/>
    </xf>
    <xf numFmtId="0" fontId="1" fillId="0" borderId="34" xfId="0" applyNumberFormat="1" applyFont="1" applyBorder="1" applyAlignment="1" applyProtection="1">
      <alignment horizontal="center" vertical="center"/>
    </xf>
    <xf numFmtId="0" fontId="1" fillId="0" borderId="25" xfId="0" applyNumberFormat="1" applyFont="1" applyBorder="1" applyAlignment="1" applyProtection="1">
      <alignment horizontal="center" vertical="center"/>
    </xf>
    <xf numFmtId="0" fontId="1" fillId="8" borderId="5" xfId="0" applyNumberFormat="1" applyFont="1" applyFill="1" applyBorder="1" applyAlignment="1" applyProtection="1">
      <alignment horizontal="center" vertical="center"/>
    </xf>
    <xf numFmtId="0" fontId="1" fillId="8" borderId="10" xfId="0" applyNumberFormat="1" applyFont="1" applyFill="1" applyBorder="1" applyAlignment="1" applyProtection="1">
      <alignment horizontal="center" vertical="center"/>
    </xf>
    <xf numFmtId="0" fontId="1" fillId="8" borderId="11" xfId="0" applyNumberFormat="1" applyFont="1" applyFill="1" applyBorder="1" applyAlignment="1" applyProtection="1">
      <alignment horizontal="center" vertical="center"/>
    </xf>
    <xf numFmtId="0" fontId="3" fillId="0" borderId="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1" xfId="0" applyNumberFormat="1" applyFont="1" applyBorder="1" applyAlignment="1" applyProtection="1">
      <alignment horizontal="center" vertical="center"/>
    </xf>
    <xf numFmtId="0" fontId="1" fillId="0" borderId="15" xfId="0" applyNumberFormat="1" applyFont="1" applyBorder="1" applyAlignment="1" applyProtection="1">
      <alignment horizontal="center" vertical="center"/>
    </xf>
    <xf numFmtId="0" fontId="1" fillId="0" borderId="9" xfId="0" applyNumberFormat="1" applyFont="1" applyBorder="1" applyAlignment="1" applyProtection="1">
      <alignment horizontal="center" vertical="center"/>
    </xf>
    <xf numFmtId="0" fontId="1" fillId="0" borderId="17" xfId="0" applyNumberFormat="1" applyFont="1" applyBorder="1" applyAlignment="1" applyProtection="1">
      <alignment horizontal="center" vertical="center"/>
    </xf>
    <xf numFmtId="0" fontId="7" fillId="0" borderId="21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49" fontId="7" fillId="0" borderId="1" xfId="0" applyNumberFormat="1" applyFont="1" applyBorder="1" applyAlignment="1" applyProtection="1">
      <alignment horizontal="center" vertical="center" textRotation="90"/>
    </xf>
    <xf numFmtId="0" fontId="1" fillId="0" borderId="5" xfId="0" applyFont="1" applyBorder="1" applyAlignment="1" applyProtection="1">
      <alignment horizontal="center" vertical="center"/>
    </xf>
    <xf numFmtId="0" fontId="1" fillId="0" borderId="10" xfId="0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1" fontId="12" fillId="8" borderId="7" xfId="0" applyNumberFormat="1" applyFont="1" applyFill="1" applyBorder="1" applyAlignment="1" applyProtection="1">
      <alignment horizontal="left" vertical="center"/>
    </xf>
    <xf numFmtId="0" fontId="12" fillId="8" borderId="7" xfId="0" applyFont="1" applyFill="1" applyBorder="1" applyAlignment="1" applyProtection="1">
      <alignment horizontal="left" vertical="center"/>
    </xf>
    <xf numFmtId="0" fontId="1" fillId="2" borderId="1" xfId="0" applyFont="1" applyFill="1" applyBorder="1" applyAlignment="1" applyProtection="1">
      <alignment horizontal="center" vertical="center" textRotation="90"/>
    </xf>
    <xf numFmtId="0" fontId="1" fillId="3" borderId="1" xfId="0" applyFont="1" applyFill="1" applyBorder="1" applyAlignment="1" applyProtection="1">
      <alignment horizontal="center" vertical="center" textRotation="90"/>
    </xf>
    <xf numFmtId="0" fontId="4" fillId="4" borderId="1" xfId="0" applyFont="1" applyFill="1" applyBorder="1" applyAlignment="1" applyProtection="1">
      <alignment horizontal="center" vertical="center" textRotation="90"/>
    </xf>
    <xf numFmtId="0" fontId="1" fillId="0" borderId="1" xfId="0" applyFont="1" applyBorder="1" applyAlignment="1" applyProtection="1">
      <alignment horizontal="center" vertical="center" textRotation="90"/>
    </xf>
    <xf numFmtId="0" fontId="1" fillId="0" borderId="5" xfId="0" applyFont="1" applyBorder="1" applyAlignment="1" applyProtection="1">
      <alignment horizontal="center" vertical="center" textRotation="90"/>
    </xf>
    <xf numFmtId="0" fontId="5" fillId="0" borderId="2" xfId="0" applyFont="1" applyBorder="1" applyAlignment="1" applyProtection="1">
      <alignment horizontal="left" vertical="center"/>
    </xf>
    <xf numFmtId="0" fontId="5" fillId="0" borderId="0" xfId="0" applyFont="1" applyAlignment="1" applyProtection="1">
      <alignment horizontal="left" vertical="center"/>
    </xf>
    <xf numFmtId="0" fontId="5" fillId="0" borderId="3" xfId="0" applyFont="1" applyBorder="1" applyAlignment="1" applyProtection="1">
      <alignment horizontal="left" vertical="center"/>
    </xf>
    <xf numFmtId="0" fontId="5" fillId="0" borderId="4" xfId="0" applyFont="1" applyBorder="1" applyAlignment="1" applyProtection="1">
      <alignment horizontal="left" vertical="center"/>
    </xf>
    <xf numFmtId="0" fontId="1" fillId="0" borderId="9" xfId="0" applyFont="1" applyBorder="1" applyAlignment="1" applyProtection="1">
      <alignment horizontal="center" vertical="center"/>
    </xf>
    <xf numFmtId="0" fontId="14" fillId="10" borderId="19" xfId="0" applyFont="1" applyFill="1" applyBorder="1" applyAlignment="1" applyProtection="1">
      <alignment horizontal="center" vertical="center" textRotation="90"/>
    </xf>
    <xf numFmtId="0" fontId="14" fillId="10" borderId="25" xfId="0" applyFont="1" applyFill="1" applyBorder="1" applyAlignment="1" applyProtection="1">
      <alignment horizontal="center" vertical="center" textRotation="90"/>
    </xf>
    <xf numFmtId="0" fontId="10" fillId="0" borderId="1" xfId="0" applyNumberFormat="1" applyFont="1" applyBorder="1" applyAlignment="1" applyProtection="1">
      <alignment horizontal="left" vertical="center"/>
    </xf>
    <xf numFmtId="0" fontId="9" fillId="0" borderId="1" xfId="0" applyNumberFormat="1" applyFont="1" applyBorder="1" applyAlignment="1" applyProtection="1">
      <alignment horizontal="center" vertical="center"/>
    </xf>
    <xf numFmtId="0" fontId="9" fillId="14" borderId="54" xfId="0" applyFont="1" applyFill="1" applyBorder="1" applyAlignment="1" applyProtection="1">
      <alignment horizontal="center" vertical="center"/>
    </xf>
    <xf numFmtId="0" fontId="9" fillId="14" borderId="9" xfId="0" applyFont="1" applyFill="1" applyBorder="1" applyAlignment="1" applyProtection="1">
      <alignment horizontal="center" vertical="center"/>
    </xf>
    <xf numFmtId="0" fontId="9" fillId="14" borderId="55" xfId="0" applyFont="1" applyFill="1" applyBorder="1" applyAlignment="1" applyProtection="1">
      <alignment horizontal="center" vertical="center"/>
    </xf>
    <xf numFmtId="2" fontId="9" fillId="4" borderId="26" xfId="0" applyNumberFormat="1" applyFont="1" applyFill="1" applyBorder="1" applyAlignment="1" applyProtection="1">
      <alignment horizontal="center" vertical="center"/>
    </xf>
    <xf numFmtId="2" fontId="9" fillId="4" borderId="0" xfId="0" applyNumberFormat="1" applyFont="1" applyFill="1" applyBorder="1" applyAlignment="1" applyProtection="1">
      <alignment horizontal="center" vertical="center"/>
    </xf>
    <xf numFmtId="2" fontId="9" fillId="4" borderId="27" xfId="0" applyNumberFormat="1" applyFont="1" applyFill="1" applyBorder="1" applyAlignment="1" applyProtection="1">
      <alignment horizontal="center" vertical="center"/>
    </xf>
    <xf numFmtId="2" fontId="9" fillId="4" borderId="58" xfId="0" applyNumberFormat="1" applyFont="1" applyFill="1" applyBorder="1" applyAlignment="1" applyProtection="1">
      <alignment horizontal="center" vertical="center"/>
    </xf>
    <xf numFmtId="2" fontId="9" fillId="4" borderId="59" xfId="0" applyNumberFormat="1" applyFont="1" applyFill="1" applyBorder="1" applyAlignment="1" applyProtection="1">
      <alignment horizontal="center" vertical="center"/>
    </xf>
    <xf numFmtId="0" fontId="9" fillId="14" borderId="56" xfId="0" applyFont="1" applyFill="1" applyBorder="1" applyAlignment="1" applyProtection="1">
      <alignment horizontal="center" vertical="center"/>
    </xf>
    <xf numFmtId="0" fontId="9" fillId="14" borderId="57" xfId="0" applyFont="1" applyFill="1" applyBorder="1" applyAlignment="1" applyProtection="1">
      <alignment horizontal="center" vertical="center"/>
    </xf>
    <xf numFmtId="0" fontId="9" fillId="14" borderId="26" xfId="0" applyFont="1" applyFill="1" applyBorder="1" applyAlignment="1" applyProtection="1">
      <alignment horizontal="center" vertical="center"/>
    </xf>
    <xf numFmtId="0" fontId="9" fillId="14" borderId="0" xfId="0" applyFont="1" applyFill="1" applyBorder="1" applyAlignment="1" applyProtection="1">
      <alignment horizontal="center" vertical="center"/>
    </xf>
    <xf numFmtId="0" fontId="9" fillId="14" borderId="59" xfId="0" applyFont="1" applyFill="1" applyBorder="1" applyAlignment="1" applyProtection="1">
      <alignment horizontal="center" vertical="center"/>
    </xf>
    <xf numFmtId="0" fontId="9" fillId="17" borderId="58" xfId="0" applyFont="1" applyFill="1" applyBorder="1" applyAlignment="1" applyProtection="1">
      <alignment horizontal="center" vertical="center"/>
    </xf>
    <xf numFmtId="0" fontId="9" fillId="17" borderId="0" xfId="0" applyFont="1" applyFill="1" applyBorder="1" applyAlignment="1" applyProtection="1">
      <alignment horizontal="center" vertical="center"/>
    </xf>
    <xf numFmtId="0" fontId="9" fillId="17" borderId="27" xfId="0" applyFont="1" applyFill="1" applyBorder="1" applyAlignment="1" applyProtection="1">
      <alignment horizontal="center" vertical="center"/>
    </xf>
    <xf numFmtId="0" fontId="9" fillId="5" borderId="54" xfId="0" applyFont="1" applyFill="1" applyBorder="1" applyAlignment="1" applyProtection="1">
      <alignment horizontal="center" vertical="center"/>
    </xf>
    <xf numFmtId="0" fontId="9" fillId="5" borderId="9" xfId="0" applyFont="1" applyFill="1" applyBorder="1" applyAlignment="1" applyProtection="1">
      <alignment horizontal="center" vertical="center"/>
    </xf>
    <xf numFmtId="0" fontId="9" fillId="5" borderId="55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6814"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8"/>
  <sheetViews>
    <sheetView zoomScaleNormal="100" workbookViewId="0">
      <pane xSplit="3" ySplit="2" topLeftCell="BC3" activePane="bottomRight" state="frozen"/>
      <selection pane="topRight" activeCell="D1" sqref="D1"/>
      <selection pane="bottomLeft" activeCell="A3" sqref="A3"/>
      <selection pane="bottomRight" activeCell="CO9" sqref="CO9"/>
    </sheetView>
  </sheetViews>
  <sheetFormatPr baseColWidth="10" defaultColWidth="11.42578125" defaultRowHeight="15" x14ac:dyDescent="0.25"/>
  <cols>
    <col min="1" max="1" width="3.85546875" style="78" customWidth="1"/>
    <col min="2" max="2" width="17.140625" style="78" customWidth="1"/>
    <col min="3" max="55" width="5.7109375" style="78" customWidth="1"/>
    <col min="56" max="56" width="2.28515625" style="78" customWidth="1"/>
    <col min="57" max="109" width="5.7109375" style="78" customWidth="1"/>
    <col min="110" max="16384" width="11.42578125" style="78"/>
  </cols>
  <sheetData>
    <row r="1" spans="1:109" x14ac:dyDescent="0.25">
      <c r="D1" s="79">
        <v>2015</v>
      </c>
      <c r="E1" s="79">
        <v>2015</v>
      </c>
      <c r="F1" s="79">
        <v>2015</v>
      </c>
      <c r="G1" s="79">
        <v>2015</v>
      </c>
      <c r="H1" s="79">
        <v>2015</v>
      </c>
      <c r="I1" s="79">
        <v>2015</v>
      </c>
      <c r="J1" s="79">
        <v>2015</v>
      </c>
      <c r="K1" s="79">
        <v>2015</v>
      </c>
      <c r="L1" s="79">
        <v>2015</v>
      </c>
      <c r="M1" s="79">
        <v>2015</v>
      </c>
      <c r="N1" s="79">
        <v>2015</v>
      </c>
      <c r="O1" s="79">
        <v>2015</v>
      </c>
      <c r="P1" s="79">
        <v>2015</v>
      </c>
      <c r="Q1" s="79">
        <v>2015</v>
      </c>
      <c r="R1" s="79">
        <v>2015</v>
      </c>
      <c r="S1" s="79">
        <v>2015</v>
      </c>
      <c r="T1" s="79">
        <v>2015</v>
      </c>
      <c r="U1" s="79">
        <v>2015</v>
      </c>
      <c r="V1" s="79">
        <v>2015</v>
      </c>
      <c r="W1" s="79">
        <v>2015</v>
      </c>
      <c r="X1" s="79">
        <v>2015</v>
      </c>
      <c r="Y1" s="79">
        <v>2015</v>
      </c>
      <c r="Z1" s="79">
        <v>2015</v>
      </c>
      <c r="AA1" s="79">
        <v>2015</v>
      </c>
      <c r="AB1" s="79">
        <v>2015</v>
      </c>
      <c r="AC1" s="79">
        <v>2015</v>
      </c>
      <c r="AD1" s="79">
        <v>2015</v>
      </c>
      <c r="AE1" s="79">
        <v>2015</v>
      </c>
      <c r="AF1" s="79">
        <v>2015</v>
      </c>
      <c r="AG1" s="79">
        <v>2015</v>
      </c>
      <c r="AH1" s="79">
        <v>2016</v>
      </c>
      <c r="AI1" s="79">
        <v>2016</v>
      </c>
      <c r="AJ1" s="79">
        <v>2016</v>
      </c>
      <c r="AK1" s="79">
        <v>2016</v>
      </c>
      <c r="AL1" s="79">
        <v>2016</v>
      </c>
      <c r="AM1" s="79">
        <v>2016</v>
      </c>
      <c r="AN1" s="79">
        <v>2016</v>
      </c>
      <c r="AO1" s="79">
        <v>2016</v>
      </c>
      <c r="AP1" s="79">
        <v>2016</v>
      </c>
      <c r="AQ1" s="79">
        <v>2016</v>
      </c>
      <c r="AR1" s="79">
        <v>2016</v>
      </c>
      <c r="AS1" s="79">
        <v>2016</v>
      </c>
      <c r="AT1" s="79">
        <v>2016</v>
      </c>
      <c r="AU1" s="79">
        <v>2016</v>
      </c>
      <c r="AV1" s="79">
        <v>2016</v>
      </c>
      <c r="AW1" s="79">
        <v>2016</v>
      </c>
      <c r="AX1" s="79">
        <v>2016</v>
      </c>
      <c r="AY1" s="79">
        <v>2016</v>
      </c>
      <c r="AZ1" s="79">
        <v>2016</v>
      </c>
      <c r="BA1" s="79">
        <v>2016</v>
      </c>
      <c r="BB1" s="79">
        <v>2016</v>
      </c>
      <c r="BC1" s="79">
        <v>2016</v>
      </c>
      <c r="BD1" s="91"/>
      <c r="BE1" s="79"/>
      <c r="BF1" s="79">
        <v>2016</v>
      </c>
      <c r="BG1" s="79">
        <v>2016</v>
      </c>
      <c r="BH1" s="79">
        <v>2016</v>
      </c>
      <c r="BI1" s="79">
        <v>2016</v>
      </c>
      <c r="BJ1" s="79">
        <v>2016</v>
      </c>
      <c r="BK1" s="79">
        <v>2016</v>
      </c>
      <c r="BL1" s="79">
        <v>2016</v>
      </c>
      <c r="BM1" s="79">
        <v>2016</v>
      </c>
      <c r="BN1" s="79">
        <v>2016</v>
      </c>
      <c r="BO1" s="79">
        <v>2016</v>
      </c>
      <c r="BP1" s="79">
        <v>2016</v>
      </c>
      <c r="BQ1" s="79">
        <v>2016</v>
      </c>
      <c r="BR1" s="79">
        <v>2016</v>
      </c>
      <c r="BS1" s="79">
        <v>2016</v>
      </c>
      <c r="BT1" s="79">
        <v>2016</v>
      </c>
      <c r="BU1" s="79">
        <v>2016</v>
      </c>
      <c r="BV1" s="79">
        <v>2016</v>
      </c>
      <c r="BW1" s="79">
        <v>2016</v>
      </c>
      <c r="BX1" s="79">
        <v>2016</v>
      </c>
      <c r="BY1" s="79">
        <v>2016</v>
      </c>
      <c r="BZ1" s="79">
        <v>2016</v>
      </c>
      <c r="CA1" s="79">
        <v>2016</v>
      </c>
      <c r="CB1" s="79">
        <v>2016</v>
      </c>
      <c r="CC1" s="79">
        <v>2016</v>
      </c>
      <c r="CD1" s="79">
        <v>2016</v>
      </c>
      <c r="CE1" s="79">
        <v>2016</v>
      </c>
      <c r="CF1" s="79">
        <v>2016</v>
      </c>
      <c r="CG1" s="79">
        <v>2016</v>
      </c>
      <c r="CH1" s="79">
        <v>2016</v>
      </c>
      <c r="CI1" s="79">
        <v>2016</v>
      </c>
      <c r="CJ1" s="79">
        <v>2016</v>
      </c>
      <c r="CK1" s="79">
        <v>2017</v>
      </c>
      <c r="CL1" s="79">
        <v>2017</v>
      </c>
      <c r="CM1" s="79">
        <v>2017</v>
      </c>
      <c r="CN1" s="79">
        <v>2017</v>
      </c>
      <c r="CO1" s="79">
        <v>2017</v>
      </c>
      <c r="CP1" s="79">
        <v>2017</v>
      </c>
      <c r="CQ1" s="79">
        <v>2017</v>
      </c>
      <c r="CR1" s="79">
        <v>2017</v>
      </c>
      <c r="CS1" s="79">
        <v>2017</v>
      </c>
      <c r="CT1" s="79">
        <v>2017</v>
      </c>
      <c r="CU1" s="79">
        <v>2017</v>
      </c>
      <c r="CV1" s="79">
        <v>2017</v>
      </c>
      <c r="CW1" s="79">
        <v>2017</v>
      </c>
      <c r="CX1" s="79">
        <v>2017</v>
      </c>
      <c r="CY1" s="79">
        <v>2017</v>
      </c>
      <c r="CZ1" s="79">
        <v>2017</v>
      </c>
      <c r="DA1" s="79">
        <v>2017</v>
      </c>
      <c r="DB1" s="79">
        <v>2017</v>
      </c>
      <c r="DC1" s="79">
        <v>2017</v>
      </c>
      <c r="DD1" s="79">
        <v>2017</v>
      </c>
      <c r="DE1" s="79">
        <v>2017</v>
      </c>
    </row>
    <row r="2" spans="1:109" ht="14.25" customHeight="1" x14ac:dyDescent="0.25">
      <c r="B2" s="80" t="s">
        <v>13</v>
      </c>
      <c r="C2" s="82" t="s">
        <v>64</v>
      </c>
      <c r="D2" s="81" t="s">
        <v>106</v>
      </c>
      <c r="E2" s="81" t="s">
        <v>107</v>
      </c>
      <c r="F2" s="81" t="s">
        <v>108</v>
      </c>
      <c r="G2" s="81" t="s">
        <v>109</v>
      </c>
      <c r="H2" s="81" t="s">
        <v>110</v>
      </c>
      <c r="I2" s="81" t="s">
        <v>111</v>
      </c>
      <c r="J2" s="81" t="s">
        <v>112</v>
      </c>
      <c r="K2" s="81" t="s">
        <v>113</v>
      </c>
      <c r="L2" s="81" t="s">
        <v>114</v>
      </c>
      <c r="M2" s="81" t="s">
        <v>115</v>
      </c>
      <c r="N2" s="81" t="s">
        <v>116</v>
      </c>
      <c r="O2" s="81" t="s">
        <v>117</v>
      </c>
      <c r="P2" s="81" t="s">
        <v>118</v>
      </c>
      <c r="Q2" s="81" t="s">
        <v>119</v>
      </c>
      <c r="R2" s="81" t="s">
        <v>120</v>
      </c>
      <c r="S2" s="81" t="s">
        <v>121</v>
      </c>
      <c r="T2" s="81" t="s">
        <v>122</v>
      </c>
      <c r="U2" s="81" t="s">
        <v>123</v>
      </c>
      <c r="V2" s="81" t="s">
        <v>124</v>
      </c>
      <c r="W2" s="81" t="s">
        <v>125</v>
      </c>
      <c r="X2" s="81" t="s">
        <v>126</v>
      </c>
      <c r="Y2" s="81" t="s">
        <v>127</v>
      </c>
      <c r="Z2" s="81" t="s">
        <v>128</v>
      </c>
      <c r="AA2" s="81" t="s">
        <v>129</v>
      </c>
      <c r="AB2" s="81" t="s">
        <v>130</v>
      </c>
      <c r="AC2" s="81" t="s">
        <v>131</v>
      </c>
      <c r="AD2" s="81" t="s">
        <v>132</v>
      </c>
      <c r="AE2" s="81" t="s">
        <v>133</v>
      </c>
      <c r="AF2" s="81" t="s">
        <v>134</v>
      </c>
      <c r="AG2" s="81" t="s">
        <v>135</v>
      </c>
      <c r="AH2" s="81" t="s">
        <v>136</v>
      </c>
      <c r="AI2" s="81" t="s">
        <v>137</v>
      </c>
      <c r="AJ2" s="81" t="s">
        <v>138</v>
      </c>
      <c r="AK2" s="81" t="s">
        <v>139</v>
      </c>
      <c r="AL2" s="81" t="s">
        <v>140</v>
      </c>
      <c r="AM2" s="81" t="s">
        <v>144</v>
      </c>
      <c r="AN2" s="81" t="s">
        <v>145</v>
      </c>
      <c r="AO2" s="81" t="s">
        <v>146</v>
      </c>
      <c r="AP2" s="81" t="s">
        <v>147</v>
      </c>
      <c r="AQ2" s="81" t="s">
        <v>148</v>
      </c>
      <c r="AR2" s="81" t="s">
        <v>149</v>
      </c>
      <c r="AS2" s="81" t="s">
        <v>150</v>
      </c>
      <c r="AT2" s="81" t="s">
        <v>151</v>
      </c>
      <c r="AU2" s="81" t="s">
        <v>152</v>
      </c>
      <c r="AV2" s="81" t="s">
        <v>153</v>
      </c>
      <c r="AW2" s="81" t="s">
        <v>154</v>
      </c>
      <c r="AX2" s="81" t="s">
        <v>155</v>
      </c>
      <c r="AY2" s="81" t="s">
        <v>156</v>
      </c>
      <c r="AZ2" s="81" t="s">
        <v>157</v>
      </c>
      <c r="BA2" s="81" t="s">
        <v>158</v>
      </c>
      <c r="BB2" s="81" t="s">
        <v>159</v>
      </c>
      <c r="BC2" s="81" t="s">
        <v>191</v>
      </c>
      <c r="BD2" s="92"/>
      <c r="BE2" s="82" t="s">
        <v>64</v>
      </c>
      <c r="BF2" s="81" t="s">
        <v>160</v>
      </c>
      <c r="BG2" s="81" t="s">
        <v>161</v>
      </c>
      <c r="BH2" s="81" t="s">
        <v>162</v>
      </c>
      <c r="BI2" s="81" t="s">
        <v>163</v>
      </c>
      <c r="BJ2" s="81" t="s">
        <v>164</v>
      </c>
      <c r="BK2" s="81" t="s">
        <v>165</v>
      </c>
      <c r="BL2" s="81" t="s">
        <v>166</v>
      </c>
      <c r="BM2" s="81" t="s">
        <v>167</v>
      </c>
      <c r="BN2" s="81" t="s">
        <v>168</v>
      </c>
      <c r="BO2" s="81" t="s">
        <v>169</v>
      </c>
      <c r="BP2" s="81" t="s">
        <v>170</v>
      </c>
      <c r="BQ2" s="81" t="s">
        <v>171</v>
      </c>
      <c r="BR2" s="81" t="s">
        <v>172</v>
      </c>
      <c r="BS2" s="81" t="s">
        <v>173</v>
      </c>
      <c r="BT2" s="81" t="s">
        <v>174</v>
      </c>
      <c r="BU2" s="81" t="s">
        <v>175</v>
      </c>
      <c r="BV2" s="81" t="s">
        <v>176</v>
      </c>
      <c r="BW2" s="81" t="s">
        <v>177</v>
      </c>
      <c r="BX2" s="81" t="s">
        <v>178</v>
      </c>
      <c r="BY2" s="81" t="s">
        <v>179</v>
      </c>
      <c r="BZ2" s="81" t="s">
        <v>180</v>
      </c>
      <c r="CA2" s="81" t="s">
        <v>181</v>
      </c>
      <c r="CB2" s="81" t="s">
        <v>182</v>
      </c>
      <c r="CC2" s="81" t="s">
        <v>183</v>
      </c>
      <c r="CD2" s="81" t="s">
        <v>184</v>
      </c>
      <c r="CE2" s="81" t="s">
        <v>185</v>
      </c>
      <c r="CF2" s="81" t="s">
        <v>186</v>
      </c>
      <c r="CG2" s="81" t="s">
        <v>187</v>
      </c>
      <c r="CH2" s="81" t="s">
        <v>188</v>
      </c>
      <c r="CI2" s="81" t="s">
        <v>189</v>
      </c>
      <c r="CJ2" s="81" t="s">
        <v>235</v>
      </c>
      <c r="CK2" s="81" t="s">
        <v>236</v>
      </c>
      <c r="CL2" s="81" t="s">
        <v>237</v>
      </c>
      <c r="CM2" s="81" t="s">
        <v>238</v>
      </c>
      <c r="CN2" s="81" t="s">
        <v>239</v>
      </c>
      <c r="CO2" s="81" t="s">
        <v>240</v>
      </c>
      <c r="CP2" s="81" t="s">
        <v>241</v>
      </c>
      <c r="CQ2" s="81" t="s">
        <v>242</v>
      </c>
      <c r="CR2" s="81" t="s">
        <v>243</v>
      </c>
      <c r="CS2" s="81" t="s">
        <v>244</v>
      </c>
      <c r="CT2" s="81" t="s">
        <v>245</v>
      </c>
      <c r="CU2" s="81" t="s">
        <v>246</v>
      </c>
      <c r="CV2" s="81" t="s">
        <v>247</v>
      </c>
      <c r="CW2" s="81" t="s">
        <v>248</v>
      </c>
      <c r="CX2" s="81" t="s">
        <v>249</v>
      </c>
      <c r="CY2" s="81" t="s">
        <v>250</v>
      </c>
      <c r="CZ2" s="81" t="s">
        <v>251</v>
      </c>
      <c r="DA2" s="81" t="s">
        <v>252</v>
      </c>
      <c r="DB2" s="81" t="s">
        <v>253</v>
      </c>
      <c r="DC2" s="81" t="s">
        <v>254</v>
      </c>
      <c r="DD2" s="81" t="s">
        <v>255</v>
      </c>
      <c r="DE2" s="81" t="s">
        <v>256</v>
      </c>
    </row>
    <row r="3" spans="1:109" x14ac:dyDescent="0.25">
      <c r="A3" s="31">
        <v>1</v>
      </c>
      <c r="B3" s="32" t="str">
        <f>'12'!B115</f>
        <v>Valérie BERNINI</v>
      </c>
      <c r="C3" s="83">
        <f>+COUNTIF(D3:BC3,"X")</f>
        <v>8</v>
      </c>
      <c r="D3" s="84"/>
      <c r="E3" s="84"/>
      <c r="F3" s="84"/>
      <c r="G3" s="84"/>
      <c r="H3" s="84" t="s">
        <v>142</v>
      </c>
      <c r="I3" s="85" t="s">
        <v>141</v>
      </c>
      <c r="J3" s="84"/>
      <c r="K3" s="86" t="s">
        <v>141</v>
      </c>
      <c r="L3" s="84" t="s">
        <v>142</v>
      </c>
      <c r="M3" s="84"/>
      <c r="N3" s="84" t="s">
        <v>142</v>
      </c>
      <c r="O3" s="86" t="s">
        <v>141</v>
      </c>
      <c r="P3" s="84" t="s">
        <v>143</v>
      </c>
      <c r="Q3" s="84"/>
      <c r="R3" s="84"/>
      <c r="S3" s="85" t="s">
        <v>141</v>
      </c>
      <c r="T3" s="84" t="s">
        <v>142</v>
      </c>
      <c r="U3" s="84"/>
      <c r="V3" s="84"/>
      <c r="W3" s="84"/>
      <c r="X3" s="84"/>
      <c r="Y3" s="83"/>
      <c r="Z3" s="84"/>
      <c r="AA3" s="84"/>
      <c r="AB3" s="84"/>
      <c r="AC3" s="84" t="s">
        <v>142</v>
      </c>
      <c r="AD3" s="87" t="s">
        <v>141</v>
      </c>
      <c r="AE3" s="84" t="s">
        <v>142</v>
      </c>
      <c r="AF3" s="84" t="s">
        <v>142</v>
      </c>
      <c r="AG3" s="83"/>
      <c r="AH3" s="84"/>
      <c r="AI3" s="84"/>
      <c r="AJ3" s="84"/>
      <c r="AK3" s="84"/>
      <c r="AL3" s="84"/>
      <c r="AM3" s="84"/>
      <c r="AN3" s="84"/>
      <c r="AO3" s="84" t="s">
        <v>142</v>
      </c>
      <c r="AP3" s="84"/>
      <c r="AQ3" s="87" t="s">
        <v>141</v>
      </c>
      <c r="AR3" s="84"/>
      <c r="AS3" s="84"/>
      <c r="AT3" s="84"/>
      <c r="AU3" s="197"/>
      <c r="AV3" s="84" t="s">
        <v>143</v>
      </c>
      <c r="AW3" s="83"/>
      <c r="AX3" s="83"/>
      <c r="AY3" s="84"/>
      <c r="AZ3" s="86" t="s">
        <v>141</v>
      </c>
      <c r="BA3" s="84" t="s">
        <v>143</v>
      </c>
      <c r="BB3" s="84"/>
      <c r="BC3" s="85" t="s">
        <v>141</v>
      </c>
      <c r="BD3" s="90"/>
      <c r="BE3" s="93">
        <f>COUNTIF(BF3:DE3,"X")</f>
        <v>6</v>
      </c>
      <c r="BF3" s="84"/>
      <c r="BG3" s="84"/>
      <c r="BH3" s="86" t="s">
        <v>141</v>
      </c>
      <c r="BI3" s="84"/>
      <c r="BJ3" s="84"/>
      <c r="BK3" s="84" t="s">
        <v>142</v>
      </c>
      <c r="BL3" s="85" t="s">
        <v>141</v>
      </c>
      <c r="BM3" s="84" t="s">
        <v>143</v>
      </c>
      <c r="BN3" s="83"/>
      <c r="BO3" s="85" t="s">
        <v>141</v>
      </c>
      <c r="BP3" s="84" t="s">
        <v>142</v>
      </c>
      <c r="BQ3" s="85" t="s">
        <v>141</v>
      </c>
      <c r="BR3" s="84" t="s">
        <v>142</v>
      </c>
      <c r="BS3" s="84"/>
      <c r="BT3" s="84"/>
      <c r="BU3" s="84"/>
      <c r="BV3" s="84"/>
      <c r="BW3" s="84"/>
      <c r="BX3" s="84"/>
      <c r="BY3" s="84"/>
      <c r="BZ3" s="88" t="s">
        <v>361</v>
      </c>
      <c r="CA3" s="83"/>
      <c r="CB3" s="84"/>
      <c r="CC3" s="84"/>
      <c r="CD3" s="84"/>
      <c r="CE3" s="84"/>
      <c r="CF3" s="84"/>
      <c r="CG3" s="84"/>
      <c r="CH3" s="85" t="s">
        <v>141</v>
      </c>
      <c r="CI3" s="84"/>
      <c r="CJ3" s="84"/>
      <c r="CK3" s="86"/>
      <c r="CL3" s="86"/>
      <c r="CM3" s="86"/>
      <c r="CN3" s="86"/>
      <c r="CO3" s="86"/>
      <c r="CP3" s="86"/>
      <c r="CQ3" s="86"/>
      <c r="CR3" s="86"/>
      <c r="CS3" s="86"/>
      <c r="CT3" s="86"/>
      <c r="CU3" s="86"/>
      <c r="CV3" s="86"/>
      <c r="CW3" s="86"/>
      <c r="CX3" s="86"/>
      <c r="CY3" s="86"/>
      <c r="CZ3" s="86"/>
      <c r="DA3" s="86"/>
      <c r="DB3" s="86"/>
      <c r="DC3" s="86"/>
      <c r="DD3" s="86"/>
      <c r="DE3" s="86"/>
    </row>
    <row r="4" spans="1:109" x14ac:dyDescent="0.25">
      <c r="A4" s="31">
        <v>2</v>
      </c>
      <c r="B4" s="32" t="s">
        <v>335</v>
      </c>
      <c r="C4" s="83">
        <f t="shared" ref="C4:C19" si="0">+COUNTIF(D4:BC4,"X")</f>
        <v>41</v>
      </c>
      <c r="D4" s="83"/>
      <c r="E4" s="85" t="s">
        <v>141</v>
      </c>
      <c r="F4" s="85" t="s">
        <v>141</v>
      </c>
      <c r="G4" s="85" t="s">
        <v>141</v>
      </c>
      <c r="H4" s="85" t="s">
        <v>141</v>
      </c>
      <c r="I4" s="84" t="s">
        <v>142</v>
      </c>
      <c r="J4" s="85" t="s">
        <v>141</v>
      </c>
      <c r="K4" s="85" t="s">
        <v>141</v>
      </c>
      <c r="L4" s="85" t="s">
        <v>141</v>
      </c>
      <c r="M4" s="85" t="s">
        <v>141</v>
      </c>
      <c r="N4" s="85" t="s">
        <v>141</v>
      </c>
      <c r="O4" s="85" t="s">
        <v>141</v>
      </c>
      <c r="P4" s="85" t="s">
        <v>141</v>
      </c>
      <c r="Q4" s="83"/>
      <c r="R4" s="83"/>
      <c r="S4" s="84"/>
      <c r="T4" s="85" t="s">
        <v>141</v>
      </c>
      <c r="U4" s="85" t="s">
        <v>141</v>
      </c>
      <c r="V4" s="85" t="s">
        <v>141</v>
      </c>
      <c r="W4" s="85" t="s">
        <v>141</v>
      </c>
      <c r="X4" s="85" t="s">
        <v>141</v>
      </c>
      <c r="Y4" s="85" t="s">
        <v>141</v>
      </c>
      <c r="Z4" s="85" t="s">
        <v>141</v>
      </c>
      <c r="AA4" s="85" t="s">
        <v>141</v>
      </c>
      <c r="AB4" s="85" t="s">
        <v>141</v>
      </c>
      <c r="AC4" s="85" t="s">
        <v>141</v>
      </c>
      <c r="AD4" s="85" t="s">
        <v>141</v>
      </c>
      <c r="AE4" s="85" t="s">
        <v>141</v>
      </c>
      <c r="AF4" s="83"/>
      <c r="AG4" s="85" t="s">
        <v>141</v>
      </c>
      <c r="AH4" s="84"/>
      <c r="AI4" s="85" t="s">
        <v>141</v>
      </c>
      <c r="AJ4" s="85" t="s">
        <v>141</v>
      </c>
      <c r="AK4" s="85" t="s">
        <v>141</v>
      </c>
      <c r="AL4" s="85" t="s">
        <v>141</v>
      </c>
      <c r="AM4" s="85" t="s">
        <v>141</v>
      </c>
      <c r="AN4" s="85" t="s">
        <v>141</v>
      </c>
      <c r="AO4" s="85" t="s">
        <v>141</v>
      </c>
      <c r="AP4" s="84" t="s">
        <v>142</v>
      </c>
      <c r="AQ4" s="85" t="s">
        <v>141</v>
      </c>
      <c r="AR4" s="85" t="s">
        <v>141</v>
      </c>
      <c r="AS4" s="85" t="s">
        <v>141</v>
      </c>
      <c r="AT4" s="85" t="s">
        <v>141</v>
      </c>
      <c r="AU4" s="85" t="s">
        <v>141</v>
      </c>
      <c r="AV4" s="85" t="s">
        <v>141</v>
      </c>
      <c r="AW4" s="85" t="s">
        <v>141</v>
      </c>
      <c r="AX4" s="84" t="s">
        <v>142</v>
      </c>
      <c r="AY4" s="85" t="s">
        <v>141</v>
      </c>
      <c r="AZ4" s="85" t="s">
        <v>141</v>
      </c>
      <c r="BA4" s="85" t="s">
        <v>141</v>
      </c>
      <c r="BB4" s="83"/>
      <c r="BC4" s="83"/>
      <c r="BD4" s="90"/>
      <c r="BE4" s="93">
        <f t="shared" ref="BE4:BE19" si="1">COUNTIF(BF4:DE4,"X")</f>
        <v>0</v>
      </c>
      <c r="BF4" s="167"/>
      <c r="BG4" s="167"/>
      <c r="BH4" s="167"/>
      <c r="BI4" s="167"/>
      <c r="BJ4" s="167"/>
      <c r="BK4" s="167"/>
      <c r="BL4" s="167"/>
      <c r="BM4" s="167"/>
      <c r="BN4" s="167"/>
      <c r="BO4" s="167"/>
      <c r="BP4" s="167"/>
      <c r="BQ4" s="167"/>
      <c r="BR4" s="167"/>
      <c r="BS4" s="167"/>
      <c r="BT4" s="167"/>
      <c r="BU4" s="16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167"/>
      <c r="CK4" s="167"/>
      <c r="CL4" s="167"/>
      <c r="CM4" s="167"/>
      <c r="CN4" s="167"/>
      <c r="CO4" s="167"/>
      <c r="CP4" s="167"/>
      <c r="CQ4" s="167"/>
      <c r="CR4" s="167"/>
      <c r="CS4" s="167"/>
      <c r="CT4" s="167"/>
      <c r="CU4" s="167"/>
      <c r="CV4" s="167"/>
      <c r="CW4" s="167"/>
      <c r="CX4" s="167"/>
      <c r="CY4" s="167"/>
      <c r="CZ4" s="167"/>
      <c r="DA4" s="167"/>
      <c r="DB4" s="167"/>
      <c r="DC4" s="167"/>
      <c r="DD4" s="167"/>
      <c r="DE4" s="167"/>
    </row>
    <row r="5" spans="1:109" x14ac:dyDescent="0.25">
      <c r="A5" s="31">
        <v>3</v>
      </c>
      <c r="B5" s="32" t="s">
        <v>270</v>
      </c>
      <c r="C5" s="83">
        <f t="shared" si="0"/>
        <v>7</v>
      </c>
      <c r="D5" s="84"/>
      <c r="E5" s="84"/>
      <c r="F5" s="84"/>
      <c r="G5" s="84"/>
      <c r="H5" s="84"/>
      <c r="I5" s="86" t="s">
        <v>141</v>
      </c>
      <c r="J5" s="84"/>
      <c r="K5" s="84"/>
      <c r="L5" s="84"/>
      <c r="M5" s="84"/>
      <c r="N5" s="86" t="s">
        <v>141</v>
      </c>
      <c r="O5" s="84"/>
      <c r="P5" s="84"/>
      <c r="Q5" s="85" t="s">
        <v>141</v>
      </c>
      <c r="R5" s="84"/>
      <c r="S5" s="84"/>
      <c r="T5" s="84"/>
      <c r="U5" s="84"/>
      <c r="V5" s="84"/>
      <c r="W5" s="84"/>
      <c r="X5" s="84"/>
      <c r="Y5" s="84"/>
      <c r="Z5" s="84" t="s">
        <v>142</v>
      </c>
      <c r="AA5" s="83"/>
      <c r="AB5" s="84"/>
      <c r="AC5" s="84"/>
      <c r="AD5" s="84"/>
      <c r="AE5" s="84"/>
      <c r="AF5" s="86" t="s">
        <v>141</v>
      </c>
      <c r="AG5" s="84" t="s">
        <v>142</v>
      </c>
      <c r="AH5" s="84"/>
      <c r="AI5" s="83"/>
      <c r="AJ5" s="84"/>
      <c r="AK5" s="84"/>
      <c r="AL5" s="84"/>
      <c r="AM5" s="84"/>
      <c r="AN5" s="84"/>
      <c r="AO5" s="87" t="s">
        <v>141</v>
      </c>
      <c r="AP5" s="84"/>
      <c r="AQ5" s="84" t="s">
        <v>142</v>
      </c>
      <c r="AR5" s="83"/>
      <c r="AS5" s="84"/>
      <c r="AT5" s="87" t="s">
        <v>141</v>
      </c>
      <c r="AU5" s="84"/>
      <c r="AV5" s="84" t="s">
        <v>143</v>
      </c>
      <c r="AW5" s="83"/>
      <c r="AX5" s="84"/>
      <c r="AY5" s="84"/>
      <c r="AZ5" s="84"/>
      <c r="BA5" s="84"/>
      <c r="BB5" s="85" t="s">
        <v>141</v>
      </c>
      <c r="BC5" s="84"/>
      <c r="BD5" s="90"/>
      <c r="BE5" s="93">
        <f t="shared" si="1"/>
        <v>1</v>
      </c>
      <c r="BF5" s="84"/>
      <c r="BG5" s="85" t="s">
        <v>141</v>
      </c>
      <c r="BH5" s="84"/>
      <c r="BI5" s="84"/>
      <c r="BJ5" s="84"/>
      <c r="BK5" s="84"/>
      <c r="BL5" s="84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84"/>
      <c r="CC5" s="83"/>
      <c r="CD5" s="83"/>
      <c r="CE5" s="83"/>
      <c r="CF5" s="84"/>
      <c r="CG5" s="84"/>
      <c r="CH5" s="84"/>
      <c r="CI5" s="84"/>
      <c r="CJ5" s="84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</row>
    <row r="6" spans="1:109" x14ac:dyDescent="0.25">
      <c r="A6" s="31">
        <v>4</v>
      </c>
      <c r="B6" s="32" t="s">
        <v>271</v>
      </c>
      <c r="C6" s="83">
        <f t="shared" si="0"/>
        <v>7</v>
      </c>
      <c r="D6" s="84"/>
      <c r="E6" s="84"/>
      <c r="F6" s="84"/>
      <c r="G6" s="84"/>
      <c r="H6" s="84" t="s">
        <v>142</v>
      </c>
      <c r="I6" s="86" t="s">
        <v>141</v>
      </c>
      <c r="J6" s="84"/>
      <c r="K6" s="84"/>
      <c r="L6" s="84" t="s">
        <v>143</v>
      </c>
      <c r="M6" s="83"/>
      <c r="N6" s="85" t="s">
        <v>141</v>
      </c>
      <c r="O6" s="84" t="s">
        <v>142</v>
      </c>
      <c r="P6" s="84"/>
      <c r="Q6" s="84" t="s">
        <v>142</v>
      </c>
      <c r="R6" s="84"/>
      <c r="S6" s="84" t="s">
        <v>142</v>
      </c>
      <c r="T6" s="84"/>
      <c r="U6" s="84" t="s">
        <v>142</v>
      </c>
      <c r="V6" s="84"/>
      <c r="W6" s="84"/>
      <c r="X6" s="84" t="s">
        <v>142</v>
      </c>
      <c r="Y6" s="83"/>
      <c r="Z6" s="84" t="s">
        <v>142</v>
      </c>
      <c r="AA6" s="84"/>
      <c r="AB6" s="84"/>
      <c r="AC6" s="84" t="s">
        <v>142</v>
      </c>
      <c r="AD6" s="84"/>
      <c r="AE6" s="84"/>
      <c r="AF6" s="85" t="s">
        <v>141</v>
      </c>
      <c r="AG6" s="84" t="s">
        <v>142</v>
      </c>
      <c r="AH6" s="83"/>
      <c r="AI6" s="87" t="s">
        <v>141</v>
      </c>
      <c r="AJ6" s="84"/>
      <c r="AK6" s="84"/>
      <c r="AL6" s="84"/>
      <c r="AM6" s="84" t="s">
        <v>142</v>
      </c>
      <c r="AN6" s="83"/>
      <c r="AO6" s="84"/>
      <c r="AP6" s="85" t="s">
        <v>141</v>
      </c>
      <c r="AQ6" s="84"/>
      <c r="AR6" s="84"/>
      <c r="AS6" s="84"/>
      <c r="AT6" s="84" t="s">
        <v>142</v>
      </c>
      <c r="AU6" s="87" t="s">
        <v>141</v>
      </c>
      <c r="AV6" s="84" t="s">
        <v>142</v>
      </c>
      <c r="AW6" s="83"/>
      <c r="AX6" s="86" t="s">
        <v>141</v>
      </c>
      <c r="AY6" s="84"/>
      <c r="AZ6" s="83"/>
      <c r="BA6" s="84" t="s">
        <v>142</v>
      </c>
      <c r="BB6" s="84"/>
      <c r="BC6" s="84" t="s">
        <v>308</v>
      </c>
      <c r="BD6" s="90"/>
      <c r="BE6" s="93">
        <f t="shared" si="1"/>
        <v>1</v>
      </c>
      <c r="BF6" s="84"/>
      <c r="BG6" s="84"/>
      <c r="BH6" s="83"/>
      <c r="BI6" s="84"/>
      <c r="BJ6" s="84" t="s">
        <v>142</v>
      </c>
      <c r="BK6" s="84" t="s">
        <v>143</v>
      </c>
      <c r="BL6" s="83"/>
      <c r="BM6" s="86" t="s">
        <v>141</v>
      </c>
      <c r="BN6" s="84"/>
      <c r="BO6" s="84"/>
      <c r="BP6" s="83"/>
      <c r="BQ6" s="84" t="s">
        <v>142</v>
      </c>
      <c r="BR6" s="85"/>
      <c r="BS6" s="84"/>
      <c r="BT6" s="167"/>
      <c r="BU6" s="167"/>
      <c r="BV6" s="167"/>
      <c r="BW6" s="167"/>
      <c r="BX6" s="167"/>
      <c r="BY6" s="167"/>
      <c r="BZ6" s="167"/>
      <c r="CA6" s="167"/>
      <c r="CB6" s="167"/>
      <c r="CC6" s="167"/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7"/>
      <c r="CO6" s="167"/>
      <c r="CP6" s="167"/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7"/>
      <c r="DB6" s="167"/>
      <c r="DC6" s="167"/>
      <c r="DD6" s="167"/>
      <c r="DE6" s="167"/>
    </row>
    <row r="7" spans="1:109" x14ac:dyDescent="0.25">
      <c r="A7" s="31">
        <v>5</v>
      </c>
      <c r="B7" s="32" t="str">
        <f>'12'!B119</f>
        <v>Franck LUCAS</v>
      </c>
      <c r="C7" s="83">
        <f t="shared" si="0"/>
        <v>7</v>
      </c>
      <c r="D7" s="86" t="s">
        <v>141</v>
      </c>
      <c r="E7" s="84"/>
      <c r="F7" s="83"/>
      <c r="G7" s="84"/>
      <c r="H7" s="84"/>
      <c r="I7" s="84"/>
      <c r="J7" s="84" t="s">
        <v>143</v>
      </c>
      <c r="K7" s="83"/>
      <c r="L7" s="85" t="s">
        <v>141</v>
      </c>
      <c r="M7" s="84"/>
      <c r="N7" s="84"/>
      <c r="O7" s="88" t="s">
        <v>141</v>
      </c>
      <c r="P7" s="84"/>
      <c r="Q7" s="84"/>
      <c r="R7" s="85" t="s">
        <v>141</v>
      </c>
      <c r="S7" s="84"/>
      <c r="T7" s="84"/>
      <c r="U7" s="84"/>
      <c r="V7" s="84"/>
      <c r="W7" s="84"/>
      <c r="X7" s="83"/>
      <c r="Y7" s="83"/>
      <c r="Z7" s="84"/>
      <c r="AA7" s="84"/>
      <c r="AB7" s="84"/>
      <c r="AC7" s="84"/>
      <c r="AD7" s="84"/>
      <c r="AE7" s="84"/>
      <c r="AF7" s="83"/>
      <c r="AG7" s="83"/>
      <c r="AH7" s="84"/>
      <c r="AI7" s="84"/>
      <c r="AJ7" s="84"/>
      <c r="AK7" s="86" t="s">
        <v>141</v>
      </c>
      <c r="AL7" s="84"/>
      <c r="AM7" s="84"/>
      <c r="AN7" s="84"/>
      <c r="AO7" s="84"/>
      <c r="AP7" s="84"/>
      <c r="AQ7" s="84"/>
      <c r="AR7" s="84" t="s">
        <v>142</v>
      </c>
      <c r="AS7" s="87" t="s">
        <v>141</v>
      </c>
      <c r="AT7" s="84"/>
      <c r="AU7" s="84"/>
      <c r="AV7" s="84" t="s">
        <v>308</v>
      </c>
      <c r="AW7" s="86" t="s">
        <v>141</v>
      </c>
      <c r="AX7" s="84"/>
      <c r="AY7" s="84"/>
      <c r="AZ7" s="84"/>
      <c r="BA7" s="84"/>
      <c r="BB7" s="84"/>
      <c r="BC7" s="84"/>
      <c r="BD7" s="90"/>
      <c r="BE7" s="93">
        <f t="shared" si="1"/>
        <v>3</v>
      </c>
      <c r="BF7" s="84"/>
      <c r="BG7" s="83"/>
      <c r="BH7" s="84"/>
      <c r="BI7" s="84"/>
      <c r="BJ7" s="84"/>
      <c r="BK7" s="84"/>
      <c r="BL7" s="84"/>
      <c r="BM7" s="85" t="s">
        <v>141</v>
      </c>
      <c r="BN7" s="84" t="s">
        <v>143</v>
      </c>
      <c r="BO7" s="83"/>
      <c r="BP7" s="87" t="s">
        <v>141</v>
      </c>
      <c r="BQ7" s="84"/>
      <c r="BR7" s="86" t="s">
        <v>141</v>
      </c>
      <c r="BS7" s="84"/>
      <c r="BT7" s="84"/>
      <c r="BU7" s="84"/>
      <c r="BV7" s="84"/>
      <c r="BW7" s="84"/>
      <c r="BX7" s="84"/>
      <c r="BY7" s="83"/>
      <c r="BZ7" s="84"/>
      <c r="CA7" s="84"/>
      <c r="CB7" s="84"/>
      <c r="CC7" s="84"/>
      <c r="CD7" s="84"/>
      <c r="CE7" s="84"/>
      <c r="CF7" s="84"/>
      <c r="CG7" s="84"/>
      <c r="CH7" s="84"/>
      <c r="CI7" s="83"/>
      <c r="CJ7" s="83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</row>
    <row r="8" spans="1:109" x14ac:dyDescent="0.25">
      <c r="A8" s="31">
        <v>6</v>
      </c>
      <c r="B8" s="32" t="str">
        <f>'12'!B120</f>
        <v>Florent MULARD</v>
      </c>
      <c r="C8" s="83">
        <f t="shared" si="0"/>
        <v>7</v>
      </c>
      <c r="D8" s="84"/>
      <c r="E8" s="84"/>
      <c r="F8" s="86" t="s">
        <v>141</v>
      </c>
      <c r="G8" s="84"/>
      <c r="H8" s="84"/>
      <c r="I8" s="84"/>
      <c r="J8" s="84"/>
      <c r="K8" s="86" t="s">
        <v>141</v>
      </c>
      <c r="L8" s="84" t="s">
        <v>142</v>
      </c>
      <c r="M8" s="84"/>
      <c r="N8" s="84"/>
      <c r="O8" s="86" t="s">
        <v>141</v>
      </c>
      <c r="P8" s="84"/>
      <c r="Q8" s="84"/>
      <c r="R8" s="84" t="s">
        <v>143</v>
      </c>
      <c r="S8" s="83"/>
      <c r="T8" s="83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3"/>
      <c r="AH8" s="84"/>
      <c r="AI8" s="84"/>
      <c r="AJ8" s="84"/>
      <c r="AK8" s="84"/>
      <c r="AL8" s="86" t="s">
        <v>141</v>
      </c>
      <c r="AM8" s="84"/>
      <c r="AN8" s="84"/>
      <c r="AO8" s="84"/>
      <c r="AP8" s="87" t="s">
        <v>141</v>
      </c>
      <c r="AQ8" s="84"/>
      <c r="AR8" s="84"/>
      <c r="AS8" s="84"/>
      <c r="AT8" s="84" t="s">
        <v>142</v>
      </c>
      <c r="AU8" s="83"/>
      <c r="AV8" s="86" t="s">
        <v>141</v>
      </c>
      <c r="AW8" s="84"/>
      <c r="AX8" s="84"/>
      <c r="AY8" s="84"/>
      <c r="AZ8" s="84"/>
      <c r="BA8" s="84" t="s">
        <v>142</v>
      </c>
      <c r="BB8" s="88" t="s">
        <v>141</v>
      </c>
      <c r="BC8" s="84"/>
      <c r="BD8" s="90"/>
      <c r="BE8" s="93">
        <f t="shared" si="1"/>
        <v>4</v>
      </c>
      <c r="BF8" s="84"/>
      <c r="BG8" s="84" t="s">
        <v>143</v>
      </c>
      <c r="BH8" s="83"/>
      <c r="BI8" s="84"/>
      <c r="BJ8" s="84"/>
      <c r="BK8" s="85" t="s">
        <v>141</v>
      </c>
      <c r="BL8" s="84" t="s">
        <v>142</v>
      </c>
      <c r="BM8" s="84"/>
      <c r="BN8" s="86" t="s">
        <v>141</v>
      </c>
      <c r="BO8" s="84"/>
      <c r="BP8" s="87" t="s">
        <v>141</v>
      </c>
      <c r="BQ8" s="84"/>
      <c r="BR8" s="84"/>
      <c r="BS8" s="84"/>
      <c r="BT8" s="84" t="s">
        <v>143</v>
      </c>
      <c r="BU8" s="83"/>
      <c r="BV8" s="83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5" t="s">
        <v>141</v>
      </c>
      <c r="CH8" s="84"/>
      <c r="CI8" s="84"/>
      <c r="CJ8" s="84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</row>
    <row r="9" spans="1:109" x14ac:dyDescent="0.25">
      <c r="A9" s="31">
        <v>7</v>
      </c>
      <c r="B9" s="32" t="str">
        <f>'12'!B121</f>
        <v>Gautier ROSSO</v>
      </c>
      <c r="C9" s="83">
        <f t="shared" si="0"/>
        <v>8</v>
      </c>
      <c r="D9" s="84"/>
      <c r="E9" s="84"/>
      <c r="F9" s="83"/>
      <c r="G9" s="88" t="s">
        <v>141</v>
      </c>
      <c r="H9" s="84"/>
      <c r="I9" s="84"/>
      <c r="J9" s="84"/>
      <c r="K9" s="84"/>
      <c r="L9" s="89" t="s">
        <v>141</v>
      </c>
      <c r="M9" s="86" t="s">
        <v>141</v>
      </c>
      <c r="N9" s="84"/>
      <c r="O9" s="88" t="s">
        <v>141</v>
      </c>
      <c r="P9" s="84"/>
      <c r="Q9" s="84"/>
      <c r="R9" s="83"/>
      <c r="S9" s="83"/>
      <c r="T9" s="84"/>
      <c r="U9" s="84"/>
      <c r="V9" s="84"/>
      <c r="W9" s="88" t="s">
        <v>141</v>
      </c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7" t="s">
        <v>141</v>
      </c>
      <c r="AN9" s="84"/>
      <c r="AO9" s="84" t="s">
        <v>142</v>
      </c>
      <c r="AP9" s="84" t="s">
        <v>142</v>
      </c>
      <c r="AQ9" s="83"/>
      <c r="AR9" s="84"/>
      <c r="AS9" s="84" t="s">
        <v>142</v>
      </c>
      <c r="AT9" s="83"/>
      <c r="AU9" s="84"/>
      <c r="AV9" s="84"/>
      <c r="AW9" s="84"/>
      <c r="AX9" s="84"/>
      <c r="AY9" s="86" t="s">
        <v>141</v>
      </c>
      <c r="AZ9" s="83"/>
      <c r="BA9" s="83"/>
      <c r="BB9" s="88" t="s">
        <v>141</v>
      </c>
      <c r="BC9" s="84"/>
      <c r="BD9" s="90"/>
      <c r="BE9" s="93">
        <f t="shared" si="1"/>
        <v>8</v>
      </c>
      <c r="BF9" s="84"/>
      <c r="BG9" s="88" t="s">
        <v>141</v>
      </c>
      <c r="BH9" s="84"/>
      <c r="BI9" s="84" t="s">
        <v>143</v>
      </c>
      <c r="BJ9" s="83"/>
      <c r="BK9" s="84"/>
      <c r="BL9" s="86" t="s">
        <v>141</v>
      </c>
      <c r="BM9" s="84"/>
      <c r="BN9" s="84"/>
      <c r="BO9" s="88" t="s">
        <v>141</v>
      </c>
      <c r="BP9" s="84"/>
      <c r="BQ9" s="88" t="s">
        <v>141</v>
      </c>
      <c r="BR9" s="84" t="s">
        <v>143</v>
      </c>
      <c r="BS9" s="83"/>
      <c r="BT9" s="84" t="s">
        <v>142</v>
      </c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8" t="s">
        <v>141</v>
      </c>
      <c r="CH9" s="88" t="s">
        <v>141</v>
      </c>
      <c r="CI9" s="85" t="s">
        <v>141</v>
      </c>
      <c r="CJ9" s="87" t="s">
        <v>141</v>
      </c>
      <c r="CK9" s="86"/>
      <c r="CL9" s="86"/>
      <c r="CM9" s="86"/>
      <c r="CN9" s="86"/>
      <c r="CO9" s="86"/>
      <c r="CP9" s="86"/>
      <c r="CQ9" s="86"/>
      <c r="CR9" s="86"/>
      <c r="CS9" s="86"/>
      <c r="CT9" s="86"/>
      <c r="CU9" s="86"/>
      <c r="CV9" s="86"/>
      <c r="CW9" s="86"/>
      <c r="CX9" s="86"/>
      <c r="CY9" s="86"/>
      <c r="CZ9" s="86"/>
      <c r="DA9" s="86"/>
      <c r="DB9" s="86"/>
      <c r="DC9" s="86"/>
      <c r="DD9" s="86"/>
      <c r="DE9" s="86"/>
    </row>
    <row r="10" spans="1:109" x14ac:dyDescent="0.25">
      <c r="A10" s="31">
        <v>8</v>
      </c>
      <c r="B10" s="32" t="str">
        <f>'12'!B122</f>
        <v>Virginie TRAVERSIER</v>
      </c>
      <c r="C10" s="83">
        <f t="shared" si="0"/>
        <v>7</v>
      </c>
      <c r="D10" s="84"/>
      <c r="E10" s="84"/>
      <c r="F10" s="84"/>
      <c r="G10" s="84"/>
      <c r="H10" s="84"/>
      <c r="I10" s="84"/>
      <c r="J10" s="85" t="s">
        <v>141</v>
      </c>
      <c r="K10" s="84"/>
      <c r="L10" s="84"/>
      <c r="M10" s="84" t="s">
        <v>142</v>
      </c>
      <c r="N10" s="84" t="s">
        <v>143</v>
      </c>
      <c r="O10" s="83"/>
      <c r="P10" s="85" t="s">
        <v>141</v>
      </c>
      <c r="Q10" s="84"/>
      <c r="R10" s="84" t="s">
        <v>142</v>
      </c>
      <c r="S10" s="85" t="s">
        <v>141</v>
      </c>
      <c r="T10" s="84" t="s">
        <v>142</v>
      </c>
      <c r="U10" s="84"/>
      <c r="V10" s="84"/>
      <c r="W10" s="88" t="s">
        <v>141</v>
      </c>
      <c r="X10" s="83"/>
      <c r="Y10" s="84"/>
      <c r="Z10" s="84"/>
      <c r="AA10" s="84"/>
      <c r="AB10" s="84"/>
      <c r="AC10" s="84"/>
      <c r="AD10" s="84" t="s">
        <v>142</v>
      </c>
      <c r="AE10" s="84"/>
      <c r="AF10" s="84"/>
      <c r="AG10" s="83"/>
      <c r="AH10" s="84"/>
      <c r="AI10" s="84"/>
      <c r="AJ10" s="86" t="s">
        <v>141</v>
      </c>
      <c r="AK10" s="84"/>
      <c r="AL10" s="84"/>
      <c r="AM10" s="84"/>
      <c r="AN10" s="87" t="s">
        <v>141</v>
      </c>
      <c r="AO10" s="84" t="s">
        <v>142</v>
      </c>
      <c r="AP10" s="83"/>
      <c r="AQ10" s="84"/>
      <c r="AR10" s="87" t="s">
        <v>141</v>
      </c>
      <c r="AS10" s="84"/>
      <c r="AT10" s="84"/>
      <c r="AU10" s="84"/>
      <c r="AV10" s="84"/>
      <c r="AW10" s="84" t="s">
        <v>143</v>
      </c>
      <c r="AX10" s="83"/>
      <c r="AY10" s="84"/>
      <c r="AZ10" s="84"/>
      <c r="BA10" s="84" t="s">
        <v>143</v>
      </c>
      <c r="BB10" s="83"/>
      <c r="BC10" s="84"/>
      <c r="BD10" s="90"/>
      <c r="BE10" s="93">
        <f t="shared" si="1"/>
        <v>4</v>
      </c>
      <c r="BF10" s="84"/>
      <c r="BG10" s="85" t="s">
        <v>141</v>
      </c>
      <c r="BH10" s="84"/>
      <c r="BI10" s="84"/>
      <c r="BJ10" s="84"/>
      <c r="BK10" s="86" t="s">
        <v>141</v>
      </c>
      <c r="BL10" s="84" t="s">
        <v>142</v>
      </c>
      <c r="BM10" s="84"/>
      <c r="BN10" s="84"/>
      <c r="BO10" s="86" t="s">
        <v>141</v>
      </c>
      <c r="BP10" s="84" t="s">
        <v>143</v>
      </c>
      <c r="BQ10" s="83"/>
      <c r="BR10" s="84"/>
      <c r="BS10" s="83"/>
      <c r="BT10" s="84"/>
      <c r="BU10" s="84"/>
      <c r="BV10" s="84"/>
      <c r="BW10" s="84"/>
      <c r="BX10" s="84"/>
      <c r="BY10" s="84"/>
      <c r="BZ10" s="84" t="s">
        <v>143</v>
      </c>
      <c r="CA10" s="83"/>
      <c r="CB10" s="84"/>
      <c r="CC10" s="84"/>
      <c r="CD10" s="84"/>
      <c r="CE10" s="84"/>
      <c r="CF10" s="84"/>
      <c r="CG10" s="84"/>
      <c r="CH10" s="86" t="s">
        <v>141</v>
      </c>
      <c r="CI10" s="84"/>
      <c r="CJ10" s="83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6"/>
      <c r="DE10" s="86"/>
    </row>
    <row r="11" spans="1:109" x14ac:dyDescent="0.25">
      <c r="A11" s="31">
        <v>9</v>
      </c>
      <c r="B11" s="32" t="str">
        <f>'12'!B123</f>
        <v>Thomas LAMBERT</v>
      </c>
      <c r="C11" s="83">
        <f t="shared" si="0"/>
        <v>1</v>
      </c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167"/>
      <c r="AI11" s="167"/>
      <c r="AJ11" s="167"/>
      <c r="AK11" s="167"/>
      <c r="AL11" s="167"/>
      <c r="AM11" s="167"/>
      <c r="AN11" s="167"/>
      <c r="AO11" s="167"/>
      <c r="AP11" s="167"/>
      <c r="AQ11" s="84"/>
      <c r="AR11" s="84"/>
      <c r="AS11" s="84"/>
      <c r="AT11" s="84"/>
      <c r="AU11" s="84"/>
      <c r="AV11" s="84"/>
      <c r="AW11" s="84"/>
      <c r="AX11" s="85" t="s">
        <v>141</v>
      </c>
      <c r="AY11" s="84"/>
      <c r="AZ11" s="84"/>
      <c r="BA11" s="84"/>
      <c r="BB11" s="84"/>
      <c r="BC11" s="84"/>
      <c r="BD11" s="90"/>
      <c r="BE11" s="93">
        <f t="shared" si="1"/>
        <v>7</v>
      </c>
      <c r="BF11" s="84"/>
      <c r="BG11" s="83"/>
      <c r="BH11" s="84"/>
      <c r="BI11" s="84"/>
      <c r="BJ11" s="84"/>
      <c r="BK11" s="84"/>
      <c r="BL11" s="86" t="s">
        <v>141</v>
      </c>
      <c r="BM11" s="84"/>
      <c r="BN11" s="84"/>
      <c r="BO11" s="84"/>
      <c r="BP11" s="85" t="s">
        <v>141</v>
      </c>
      <c r="BQ11" s="89" t="s">
        <v>141</v>
      </c>
      <c r="BR11" s="84"/>
      <c r="BS11" s="84"/>
      <c r="BT11" s="85" t="s">
        <v>141</v>
      </c>
      <c r="BU11" s="85" t="s">
        <v>141</v>
      </c>
      <c r="BV11" s="88" t="s">
        <v>141</v>
      </c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6" t="s">
        <v>141</v>
      </c>
      <c r="CH11" s="83"/>
      <c r="CI11" s="83"/>
      <c r="CJ11" s="83"/>
      <c r="CK11" s="86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</row>
    <row r="12" spans="1:109" x14ac:dyDescent="0.25">
      <c r="A12" s="31">
        <v>10</v>
      </c>
      <c r="B12" s="32" t="str">
        <f>'12'!B124</f>
        <v>Jacqueline AARNTS</v>
      </c>
      <c r="C12" s="83">
        <f t="shared" si="0"/>
        <v>3</v>
      </c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97"/>
      <c r="AZ12" s="84"/>
      <c r="BA12" s="86" t="s">
        <v>141</v>
      </c>
      <c r="BB12" s="86" t="s">
        <v>141</v>
      </c>
      <c r="BC12" s="86" t="s">
        <v>141</v>
      </c>
      <c r="BD12" s="90"/>
      <c r="BE12" s="93">
        <f t="shared" si="1"/>
        <v>21</v>
      </c>
      <c r="BF12" s="86" t="s">
        <v>141</v>
      </c>
      <c r="BG12" s="86" t="s">
        <v>141</v>
      </c>
      <c r="BH12" s="84" t="s">
        <v>142</v>
      </c>
      <c r="BI12" s="86" t="s">
        <v>141</v>
      </c>
      <c r="BJ12" s="86" t="s">
        <v>141</v>
      </c>
      <c r="BK12" s="84" t="s">
        <v>142</v>
      </c>
      <c r="BL12" s="84" t="s">
        <v>142</v>
      </c>
      <c r="BM12" s="86" t="s">
        <v>141</v>
      </c>
      <c r="BN12" s="86" t="s">
        <v>141</v>
      </c>
      <c r="BO12" s="84" t="s">
        <v>142</v>
      </c>
      <c r="BP12" s="84" t="s">
        <v>142</v>
      </c>
      <c r="BQ12" s="84" t="s">
        <v>142</v>
      </c>
      <c r="BR12" s="86" t="s">
        <v>141</v>
      </c>
      <c r="BS12" s="86" t="s">
        <v>141</v>
      </c>
      <c r="BT12" s="86" t="s">
        <v>141</v>
      </c>
      <c r="BU12" s="86" t="s">
        <v>141</v>
      </c>
      <c r="BV12" s="86" t="s">
        <v>141</v>
      </c>
      <c r="BW12" s="86" t="s">
        <v>141</v>
      </c>
      <c r="BX12" s="86" t="s">
        <v>141</v>
      </c>
      <c r="BY12" s="86" t="s">
        <v>141</v>
      </c>
      <c r="BZ12" s="86" t="s">
        <v>141</v>
      </c>
      <c r="CA12" s="86" t="s">
        <v>141</v>
      </c>
      <c r="CB12" s="86" t="s">
        <v>141</v>
      </c>
      <c r="CC12" s="86" t="s">
        <v>141</v>
      </c>
      <c r="CD12" s="86" t="s">
        <v>141</v>
      </c>
      <c r="CE12" s="86" t="s">
        <v>141</v>
      </c>
      <c r="CF12" s="86" t="s">
        <v>141</v>
      </c>
      <c r="CG12" s="84"/>
      <c r="CH12" s="83"/>
      <c r="CI12" s="83"/>
      <c r="CJ12" s="83"/>
      <c r="CK12" s="86"/>
      <c r="CL12" s="86"/>
      <c r="CM12" s="86"/>
      <c r="CN12" s="86"/>
      <c r="CO12" s="86"/>
      <c r="CP12" s="86"/>
      <c r="CQ12" s="86"/>
      <c r="CR12" s="86"/>
      <c r="CS12" s="86"/>
      <c r="CT12" s="86"/>
      <c r="CU12" s="86"/>
      <c r="CV12" s="86"/>
      <c r="CW12" s="86"/>
      <c r="CX12" s="86"/>
      <c r="CY12" s="86"/>
      <c r="CZ12" s="86"/>
      <c r="DA12" s="86"/>
      <c r="DB12" s="86"/>
      <c r="DC12" s="86"/>
      <c r="DD12" s="86"/>
      <c r="DE12" s="86"/>
    </row>
    <row r="13" spans="1:109" x14ac:dyDescent="0.25">
      <c r="A13" s="31">
        <v>11</v>
      </c>
      <c r="B13" s="32" t="str">
        <f>'12'!B125</f>
        <v>Adeline MOREL</v>
      </c>
      <c r="C13" s="83">
        <f t="shared" si="0"/>
        <v>0</v>
      </c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  <c r="AZ13" s="167"/>
      <c r="BA13" s="167"/>
      <c r="BB13" s="167"/>
      <c r="BC13" s="167"/>
      <c r="BD13" s="90"/>
      <c r="BE13" s="93">
        <f t="shared" si="1"/>
        <v>15</v>
      </c>
      <c r="BF13" s="85" t="s">
        <v>141</v>
      </c>
      <c r="BG13" s="197"/>
      <c r="BH13" s="85" t="s">
        <v>141</v>
      </c>
      <c r="BI13" s="85" t="s">
        <v>141</v>
      </c>
      <c r="BJ13" s="85" t="s">
        <v>141</v>
      </c>
      <c r="BK13" s="85" t="s">
        <v>141</v>
      </c>
      <c r="BL13" s="85" t="s">
        <v>141</v>
      </c>
      <c r="BM13" s="85" t="s">
        <v>141</v>
      </c>
      <c r="BN13" s="85" t="s">
        <v>141</v>
      </c>
      <c r="BO13" s="85" t="s">
        <v>141</v>
      </c>
      <c r="BP13" s="85" t="s">
        <v>141</v>
      </c>
      <c r="BQ13" s="85" t="s">
        <v>141</v>
      </c>
      <c r="BR13" s="85" t="s">
        <v>141</v>
      </c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 t="s">
        <v>141</v>
      </c>
      <c r="CH13" s="84" t="s">
        <v>141</v>
      </c>
      <c r="CI13" s="86" t="s">
        <v>141</v>
      </c>
      <c r="CJ13" s="83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</row>
    <row r="14" spans="1:109" x14ac:dyDescent="0.25">
      <c r="A14" s="31">
        <v>12</v>
      </c>
      <c r="B14" s="32" t="s">
        <v>359</v>
      </c>
      <c r="C14" s="83">
        <f t="shared" si="0"/>
        <v>1</v>
      </c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  <c r="AZ14" s="84"/>
      <c r="BA14" s="84"/>
      <c r="BB14" s="85" t="s">
        <v>141</v>
      </c>
      <c r="BC14" s="84"/>
      <c r="BD14" s="90"/>
      <c r="BE14" s="93">
        <f t="shared" si="1"/>
        <v>0</v>
      </c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167"/>
      <c r="BT14" s="167"/>
      <c r="BU14" s="167"/>
      <c r="BV14" s="167"/>
      <c r="BW14" s="167"/>
      <c r="BX14" s="167"/>
      <c r="BY14" s="167"/>
      <c r="BZ14" s="167"/>
      <c r="CA14" s="167"/>
      <c r="CB14" s="167"/>
      <c r="CC14" s="167"/>
      <c r="CD14" s="167"/>
      <c r="CE14" s="167"/>
      <c r="CF14" s="167"/>
      <c r="CG14" s="167"/>
      <c r="CH14" s="167"/>
      <c r="CI14" s="167"/>
      <c r="CJ14" s="167"/>
      <c r="CK14" s="167"/>
      <c r="CL14" s="167"/>
      <c r="CM14" s="167"/>
      <c r="CN14" s="167"/>
      <c r="CO14" s="167"/>
      <c r="CP14" s="167"/>
      <c r="CQ14" s="167"/>
      <c r="CR14" s="167"/>
      <c r="CS14" s="167"/>
      <c r="CT14" s="167"/>
      <c r="CU14" s="167"/>
      <c r="CV14" s="167"/>
      <c r="CW14" s="167"/>
      <c r="CX14" s="167"/>
      <c r="CY14" s="167"/>
      <c r="CZ14" s="167"/>
      <c r="DA14" s="167"/>
      <c r="DB14" s="167"/>
      <c r="DC14" s="167"/>
      <c r="DD14" s="167"/>
      <c r="DE14" s="167"/>
    </row>
    <row r="15" spans="1:109" x14ac:dyDescent="0.25">
      <c r="A15" s="31">
        <v>13</v>
      </c>
      <c r="B15" s="32" t="str">
        <f>'12'!B127</f>
        <v>Laura COSTE</v>
      </c>
      <c r="C15" s="83">
        <f t="shared" si="0"/>
        <v>0</v>
      </c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90"/>
      <c r="BE15" s="93">
        <f t="shared" si="1"/>
        <v>3</v>
      </c>
      <c r="BF15" s="167"/>
      <c r="BG15" s="167"/>
      <c r="BH15" s="167"/>
      <c r="BI15" s="167"/>
      <c r="BJ15" s="167"/>
      <c r="BK15" s="167"/>
      <c r="BL15" s="167"/>
      <c r="BM15" s="84"/>
      <c r="BN15" s="85" t="s">
        <v>141</v>
      </c>
      <c r="BO15" s="84"/>
      <c r="BP15" s="84"/>
      <c r="BQ15" s="86" t="s">
        <v>141</v>
      </c>
      <c r="BR15" s="84"/>
      <c r="BS15" s="85" t="s">
        <v>141</v>
      </c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3"/>
      <c r="CE15" s="83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</row>
    <row r="16" spans="1:109" x14ac:dyDescent="0.25">
      <c r="A16" s="31">
        <v>14</v>
      </c>
      <c r="B16" s="32" t="s">
        <v>360</v>
      </c>
      <c r="C16" s="83">
        <f t="shared" si="0"/>
        <v>0</v>
      </c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90"/>
      <c r="BE16" s="93">
        <f t="shared" si="1"/>
        <v>2</v>
      </c>
      <c r="BF16" s="167"/>
      <c r="BG16" s="167"/>
      <c r="BH16" s="167"/>
      <c r="BI16" s="167"/>
      <c r="BJ16" s="84"/>
      <c r="BK16" s="86" t="s">
        <v>141</v>
      </c>
      <c r="BL16" s="84"/>
      <c r="BM16" s="84"/>
      <c r="BN16" s="84"/>
      <c r="BO16" s="86" t="s">
        <v>141</v>
      </c>
      <c r="BP16" s="84"/>
      <c r="BQ16" s="84"/>
      <c r="BR16" s="84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</row>
    <row r="17" spans="1:109" x14ac:dyDescent="0.25">
      <c r="A17" s="31">
        <v>15</v>
      </c>
      <c r="B17" s="32" t="str">
        <f>'12'!B129</f>
        <v>Lisanne DE JONGE</v>
      </c>
      <c r="C17" s="83">
        <f t="shared" si="0"/>
        <v>0</v>
      </c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90"/>
      <c r="BE17" s="93">
        <f t="shared" si="1"/>
        <v>15</v>
      </c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85" t="s">
        <v>141</v>
      </c>
      <c r="BW17" s="85" t="s">
        <v>141</v>
      </c>
      <c r="BX17" s="85" t="s">
        <v>141</v>
      </c>
      <c r="BY17" s="85" t="s">
        <v>141</v>
      </c>
      <c r="BZ17" s="85" t="s">
        <v>141</v>
      </c>
      <c r="CA17" s="85" t="s">
        <v>141</v>
      </c>
      <c r="CB17" s="85" t="s">
        <v>141</v>
      </c>
      <c r="CC17" s="85" t="s">
        <v>141</v>
      </c>
      <c r="CD17" s="85" t="s">
        <v>141</v>
      </c>
      <c r="CE17" s="85" t="s">
        <v>141</v>
      </c>
      <c r="CF17" s="85" t="s">
        <v>141</v>
      </c>
      <c r="CG17" s="85" t="s">
        <v>141</v>
      </c>
      <c r="CH17" s="85" t="s">
        <v>141</v>
      </c>
      <c r="CI17" s="85" t="s">
        <v>141</v>
      </c>
      <c r="CJ17" s="85" t="s">
        <v>141</v>
      </c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</row>
    <row r="18" spans="1:109" x14ac:dyDescent="0.25">
      <c r="A18" s="31">
        <v>16</v>
      </c>
      <c r="B18" s="32">
        <f>'12'!B130</f>
        <v>0</v>
      </c>
      <c r="C18" s="83">
        <f t="shared" si="0"/>
        <v>0</v>
      </c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90"/>
      <c r="BE18" s="93">
        <f t="shared" si="1"/>
        <v>0</v>
      </c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86"/>
      <c r="CC18" s="86"/>
      <c r="CD18" s="86"/>
      <c r="CE18" s="86"/>
      <c r="CF18" s="86"/>
      <c r="CG18" s="86"/>
      <c r="CH18" s="86"/>
      <c r="CI18" s="86"/>
      <c r="CJ18" s="86"/>
      <c r="CK18" s="86"/>
      <c r="CL18" s="86"/>
      <c r="CM18" s="86"/>
      <c r="CN18" s="86"/>
      <c r="CO18" s="86"/>
      <c r="CP18" s="86"/>
      <c r="CQ18" s="86"/>
      <c r="CR18" s="86"/>
      <c r="CS18" s="86"/>
      <c r="CT18" s="86"/>
      <c r="CU18" s="86"/>
      <c r="CV18" s="86"/>
      <c r="CW18" s="86"/>
      <c r="CX18" s="86"/>
      <c r="CY18" s="86"/>
      <c r="CZ18" s="86"/>
      <c r="DA18" s="86"/>
      <c r="DB18" s="86"/>
      <c r="DC18" s="86"/>
      <c r="DD18" s="86"/>
      <c r="DE18" s="86"/>
    </row>
    <row r="19" spans="1:109" x14ac:dyDescent="0.25">
      <c r="A19" s="31">
        <v>17</v>
      </c>
      <c r="B19" s="32">
        <f>'12'!B131</f>
        <v>0</v>
      </c>
      <c r="C19" s="83">
        <f t="shared" si="0"/>
        <v>0</v>
      </c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90"/>
      <c r="BE19" s="93">
        <f t="shared" si="1"/>
        <v>0</v>
      </c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</row>
    <row r="20" spans="1:109" ht="4.5" customHeight="1" x14ac:dyDescent="0.25"/>
    <row r="21" spans="1:109" ht="14.25" customHeight="1" x14ac:dyDescent="0.25">
      <c r="B21" s="80" t="s">
        <v>14</v>
      </c>
      <c r="C21" s="82" t="s">
        <v>64</v>
      </c>
      <c r="D21" s="81" t="s">
        <v>65</v>
      </c>
      <c r="E21" s="81" t="s">
        <v>66</v>
      </c>
      <c r="F21" s="81" t="s">
        <v>67</v>
      </c>
      <c r="G21" s="81" t="s">
        <v>68</v>
      </c>
      <c r="H21" s="81" t="s">
        <v>69</v>
      </c>
      <c r="I21" s="81" t="s">
        <v>70</v>
      </c>
      <c r="J21" s="81" t="s">
        <v>71</v>
      </c>
      <c r="K21" s="81" t="s">
        <v>72</v>
      </c>
      <c r="L21" s="81" t="s">
        <v>73</v>
      </c>
      <c r="M21" s="81" t="s">
        <v>74</v>
      </c>
      <c r="N21" s="81" t="s">
        <v>75</v>
      </c>
      <c r="O21" s="81" t="s">
        <v>76</v>
      </c>
      <c r="P21" s="81" t="s">
        <v>77</v>
      </c>
      <c r="Q21" s="81" t="s">
        <v>78</v>
      </c>
      <c r="R21" s="81" t="s">
        <v>79</v>
      </c>
      <c r="S21" s="81" t="s">
        <v>80</v>
      </c>
      <c r="T21" s="81" t="s">
        <v>81</v>
      </c>
      <c r="U21" s="81" t="s">
        <v>82</v>
      </c>
      <c r="V21" s="81" t="s">
        <v>83</v>
      </c>
      <c r="W21" s="81" t="s">
        <v>84</v>
      </c>
      <c r="X21" s="81" t="s">
        <v>85</v>
      </c>
      <c r="Y21" s="81" t="s">
        <v>86</v>
      </c>
      <c r="Z21" s="81" t="s">
        <v>87</v>
      </c>
      <c r="AA21" s="81" t="s">
        <v>88</v>
      </c>
      <c r="AB21" s="81" t="s">
        <v>89</v>
      </c>
      <c r="AC21" s="81" t="s">
        <v>90</v>
      </c>
      <c r="AD21" s="81" t="s">
        <v>91</v>
      </c>
      <c r="AE21" s="81" t="s">
        <v>92</v>
      </c>
      <c r="AF21" s="81" t="s">
        <v>93</v>
      </c>
      <c r="AG21" s="81" t="s">
        <v>94</v>
      </c>
      <c r="AH21" s="81" t="s">
        <v>95</v>
      </c>
      <c r="AI21" s="81" t="s">
        <v>96</v>
      </c>
      <c r="AJ21" s="81" t="s">
        <v>97</v>
      </c>
      <c r="AK21" s="81" t="s">
        <v>98</v>
      </c>
      <c r="AL21" s="81" t="s">
        <v>99</v>
      </c>
      <c r="AM21" s="81" t="s">
        <v>100</v>
      </c>
      <c r="AN21" s="81" t="s">
        <v>101</v>
      </c>
      <c r="AO21" s="81" t="s">
        <v>102</v>
      </c>
      <c r="AP21" s="81" t="s">
        <v>103</v>
      </c>
      <c r="AQ21" s="81" t="s">
        <v>193</v>
      </c>
      <c r="AR21" s="81" t="s">
        <v>194</v>
      </c>
      <c r="AS21" s="81" t="s">
        <v>195</v>
      </c>
      <c r="AT21" s="81" t="s">
        <v>196</v>
      </c>
      <c r="AU21" s="81" t="s">
        <v>192</v>
      </c>
      <c r="AV21" s="81" t="s">
        <v>197</v>
      </c>
      <c r="AW21" s="81" t="s">
        <v>198</v>
      </c>
      <c r="AX21" s="81" t="s">
        <v>199</v>
      </c>
      <c r="AY21" s="81" t="s">
        <v>200</v>
      </c>
      <c r="AZ21" s="81" t="s">
        <v>201</v>
      </c>
      <c r="BA21" s="81" t="s">
        <v>202</v>
      </c>
      <c r="BB21" s="81" t="s">
        <v>203</v>
      </c>
      <c r="BC21" s="81" t="s">
        <v>204</v>
      </c>
      <c r="BD21" s="92"/>
      <c r="BE21" s="82" t="s">
        <v>64</v>
      </c>
      <c r="BF21" s="81" t="s">
        <v>205</v>
      </c>
      <c r="BG21" s="81" t="s">
        <v>206</v>
      </c>
      <c r="BH21" s="81" t="s">
        <v>207</v>
      </c>
      <c r="BI21" s="81" t="s">
        <v>208</v>
      </c>
      <c r="BJ21" s="81" t="s">
        <v>209</v>
      </c>
      <c r="BK21" s="81" t="s">
        <v>210</v>
      </c>
      <c r="BL21" s="81" t="s">
        <v>211</v>
      </c>
      <c r="BM21" s="81" t="s">
        <v>212</v>
      </c>
      <c r="BN21" s="81" t="s">
        <v>213</v>
      </c>
      <c r="BO21" s="81" t="s">
        <v>214</v>
      </c>
      <c r="BP21" s="81" t="s">
        <v>215</v>
      </c>
      <c r="BQ21" s="81" t="s">
        <v>216</v>
      </c>
      <c r="BR21" s="81" t="s">
        <v>217</v>
      </c>
      <c r="BS21" s="81" t="s">
        <v>218</v>
      </c>
      <c r="BT21" s="81" t="s">
        <v>219</v>
      </c>
      <c r="BU21" s="81" t="s">
        <v>220</v>
      </c>
      <c r="BV21" s="81" t="s">
        <v>221</v>
      </c>
      <c r="BW21" s="81" t="s">
        <v>222</v>
      </c>
      <c r="BX21" s="81" t="s">
        <v>223</v>
      </c>
      <c r="BY21" s="81" t="s">
        <v>224</v>
      </c>
      <c r="BZ21" s="81" t="s">
        <v>225</v>
      </c>
      <c r="CA21" s="81" t="s">
        <v>226</v>
      </c>
      <c r="CB21" s="81" t="s">
        <v>227</v>
      </c>
      <c r="CC21" s="81" t="s">
        <v>228</v>
      </c>
      <c r="CD21" s="81" t="s">
        <v>229</v>
      </c>
      <c r="CE21" s="81" t="s">
        <v>230</v>
      </c>
      <c r="CF21" s="81" t="s">
        <v>231</v>
      </c>
      <c r="CG21" s="81" t="s">
        <v>232</v>
      </c>
      <c r="CH21" s="81" t="s">
        <v>233</v>
      </c>
      <c r="CI21" s="81" t="s">
        <v>234</v>
      </c>
      <c r="CJ21" s="81" t="s">
        <v>190</v>
      </c>
      <c r="CK21" s="81" t="s">
        <v>257</v>
      </c>
      <c r="CL21" s="81" t="s">
        <v>258</v>
      </c>
      <c r="CM21" s="81" t="s">
        <v>259</v>
      </c>
      <c r="CN21" s="81" t="s">
        <v>260</v>
      </c>
      <c r="CO21" s="81" t="s">
        <v>261</v>
      </c>
      <c r="CP21" s="81" t="s">
        <v>262</v>
      </c>
      <c r="CQ21" s="81" t="s">
        <v>263</v>
      </c>
      <c r="CR21" s="81" t="s">
        <v>264</v>
      </c>
      <c r="CS21" s="81" t="s">
        <v>148</v>
      </c>
      <c r="CT21" s="81" t="s">
        <v>149</v>
      </c>
      <c r="CU21" s="81" t="s">
        <v>150</v>
      </c>
      <c r="CV21" s="81" t="s">
        <v>151</v>
      </c>
      <c r="CW21" s="81" t="s">
        <v>152</v>
      </c>
      <c r="CX21" s="81" t="s">
        <v>153</v>
      </c>
      <c r="CY21" s="81" t="s">
        <v>154</v>
      </c>
      <c r="CZ21" s="81" t="s">
        <v>155</v>
      </c>
      <c r="DA21" s="81" t="s">
        <v>156</v>
      </c>
      <c r="DB21" s="81" t="s">
        <v>157</v>
      </c>
      <c r="DC21" s="81" t="s">
        <v>158</v>
      </c>
      <c r="DD21" s="81" t="s">
        <v>159</v>
      </c>
      <c r="DE21" s="81" t="s">
        <v>191</v>
      </c>
    </row>
    <row r="22" spans="1:109" x14ac:dyDescent="0.25">
      <c r="A22" s="31">
        <v>1</v>
      </c>
      <c r="B22" s="32" t="str">
        <f>B3</f>
        <v>Valérie BERNINI</v>
      </c>
      <c r="C22" s="83">
        <f>+COUNTIF(D22:BC22,"X")</f>
        <v>4</v>
      </c>
      <c r="D22" s="84"/>
      <c r="E22" s="84"/>
      <c r="F22" s="84"/>
      <c r="G22" s="84"/>
      <c r="H22" s="84" t="s">
        <v>142</v>
      </c>
      <c r="I22" s="85" t="s">
        <v>141</v>
      </c>
      <c r="J22" s="84"/>
      <c r="K22" s="86" t="s">
        <v>141</v>
      </c>
      <c r="L22" s="84" t="s">
        <v>142</v>
      </c>
      <c r="M22" s="85" t="s">
        <v>141</v>
      </c>
      <c r="N22" s="84" t="s">
        <v>142</v>
      </c>
      <c r="O22" s="84"/>
      <c r="P22" s="84" t="s">
        <v>143</v>
      </c>
      <c r="Q22" s="84"/>
      <c r="R22" s="84"/>
      <c r="S22" s="85" t="s">
        <v>141</v>
      </c>
      <c r="T22" s="84" t="s">
        <v>142</v>
      </c>
      <c r="U22" s="84"/>
      <c r="V22" s="84"/>
      <c r="W22" s="84"/>
      <c r="X22" s="84"/>
      <c r="Y22" s="83"/>
      <c r="Z22" s="84"/>
      <c r="AA22" s="84"/>
      <c r="AB22" s="84"/>
      <c r="AC22" s="84" t="s">
        <v>142</v>
      </c>
      <c r="AD22" s="84" t="s">
        <v>142</v>
      </c>
      <c r="AE22" s="84" t="s">
        <v>142</v>
      </c>
      <c r="AF22" s="84" t="s">
        <v>142</v>
      </c>
      <c r="AG22" s="83"/>
      <c r="AH22" s="84"/>
      <c r="AI22" s="84"/>
      <c r="AJ22" s="84"/>
      <c r="AK22" s="84"/>
      <c r="AL22" s="84"/>
      <c r="AM22" s="84"/>
      <c r="AN22" s="84"/>
      <c r="AO22" s="84" t="s">
        <v>142</v>
      </c>
      <c r="AP22" s="84"/>
      <c r="AQ22" s="84"/>
      <c r="AR22" s="84"/>
      <c r="AS22" s="84"/>
      <c r="AT22" s="84"/>
      <c r="AU22" s="84"/>
      <c r="AV22" s="84" t="s">
        <v>143</v>
      </c>
      <c r="AW22" s="83"/>
      <c r="AX22" s="83"/>
      <c r="AY22" s="84"/>
      <c r="AZ22" s="84"/>
      <c r="BA22" s="84" t="s">
        <v>143</v>
      </c>
      <c r="BB22" s="84"/>
      <c r="BC22" s="84"/>
      <c r="BD22" s="90"/>
      <c r="BE22" s="93">
        <f>COUNTIF(BF22:DE22,"X")</f>
        <v>4</v>
      </c>
      <c r="BF22" s="199"/>
      <c r="BG22" s="197"/>
      <c r="BH22" s="199"/>
      <c r="BI22" s="199"/>
      <c r="BJ22" s="199"/>
      <c r="BK22" s="199" t="s">
        <v>142</v>
      </c>
      <c r="BL22" s="95" t="s">
        <v>141</v>
      </c>
      <c r="BM22" s="199" t="s">
        <v>143</v>
      </c>
      <c r="BN22" s="198"/>
      <c r="BO22" s="206" t="s">
        <v>141</v>
      </c>
      <c r="BP22" s="199"/>
      <c r="BQ22" s="206" t="s">
        <v>141</v>
      </c>
      <c r="BR22" s="206" t="s">
        <v>141</v>
      </c>
      <c r="BS22" s="199"/>
      <c r="BT22" s="199"/>
      <c r="BU22" s="199"/>
      <c r="BV22" s="199"/>
      <c r="BW22" s="199"/>
      <c r="BX22" s="199"/>
      <c r="BY22" s="199"/>
      <c r="BZ22" s="199"/>
      <c r="CA22" s="198"/>
      <c r="CB22" s="199"/>
      <c r="CC22" s="199"/>
      <c r="CD22" s="199"/>
      <c r="CE22" s="199"/>
      <c r="CF22" s="199"/>
      <c r="CG22" s="199"/>
      <c r="CH22" s="199"/>
      <c r="CI22" s="199"/>
      <c r="CJ22" s="199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</row>
    <row r="23" spans="1:109" x14ac:dyDescent="0.25">
      <c r="A23" s="31">
        <v>2</v>
      </c>
      <c r="B23" s="32" t="str">
        <f t="shared" ref="B23:B38" si="2">B4</f>
        <v>Mara</v>
      </c>
      <c r="C23" s="83">
        <f t="shared" ref="C23:C37" si="3">+COUNTIF(D23:BC23,"X")</f>
        <v>2</v>
      </c>
      <c r="D23" s="83"/>
      <c r="E23" s="84"/>
      <c r="F23" s="84"/>
      <c r="G23" s="84"/>
      <c r="H23" s="84"/>
      <c r="I23" s="84" t="s">
        <v>142</v>
      </c>
      <c r="J23" s="85" t="s">
        <v>141</v>
      </c>
      <c r="K23" s="84"/>
      <c r="L23" s="84"/>
      <c r="M23" s="84"/>
      <c r="N23" s="85" t="s">
        <v>141</v>
      </c>
      <c r="O23" s="84"/>
      <c r="P23" s="84"/>
      <c r="Q23" s="83"/>
      <c r="R23" s="83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3"/>
      <c r="AG23" s="84"/>
      <c r="AH23" s="84"/>
      <c r="AI23" s="84"/>
      <c r="AJ23" s="84"/>
      <c r="AK23" s="84"/>
      <c r="AL23" s="84"/>
      <c r="AM23" s="84"/>
      <c r="AN23" s="84"/>
      <c r="AO23" s="84"/>
      <c r="AP23" s="84" t="s">
        <v>142</v>
      </c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3"/>
      <c r="BC23" s="83"/>
      <c r="BD23" s="90"/>
      <c r="BE23" s="93">
        <f t="shared" ref="BE23:BE38" si="4">COUNTIF(BF23:DE23,"X")</f>
        <v>0</v>
      </c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</row>
    <row r="24" spans="1:109" x14ac:dyDescent="0.25">
      <c r="A24" s="31">
        <v>3</v>
      </c>
      <c r="B24" s="32" t="str">
        <f t="shared" si="2"/>
        <v>Hélène DROCHON</v>
      </c>
      <c r="C24" s="83">
        <f t="shared" si="3"/>
        <v>4</v>
      </c>
      <c r="D24" s="84"/>
      <c r="E24" s="86" t="s">
        <v>141</v>
      </c>
      <c r="F24" s="84"/>
      <c r="G24" s="84"/>
      <c r="H24" s="84"/>
      <c r="I24" s="86" t="s">
        <v>141</v>
      </c>
      <c r="J24" s="84"/>
      <c r="K24" s="84"/>
      <c r="L24" s="84"/>
      <c r="M24" s="84"/>
      <c r="N24" s="85" t="s">
        <v>141</v>
      </c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 t="s">
        <v>142</v>
      </c>
      <c r="AA24" s="83"/>
      <c r="AB24" s="84"/>
      <c r="AC24" s="84"/>
      <c r="AD24" s="84"/>
      <c r="AE24" s="84"/>
      <c r="AF24" s="84"/>
      <c r="AG24" s="84" t="s">
        <v>142</v>
      </c>
      <c r="AH24" s="84"/>
      <c r="AI24" s="83"/>
      <c r="AJ24" s="84"/>
      <c r="AK24" s="84"/>
      <c r="AL24" s="84"/>
      <c r="AM24" s="84"/>
      <c r="AN24" s="84"/>
      <c r="AO24" s="84"/>
      <c r="AP24" s="84"/>
      <c r="AQ24" s="84" t="s">
        <v>142</v>
      </c>
      <c r="AR24" s="83"/>
      <c r="AS24" s="84"/>
      <c r="AT24" s="84"/>
      <c r="AU24" s="84"/>
      <c r="AV24" s="84" t="s">
        <v>143</v>
      </c>
      <c r="AW24" s="83"/>
      <c r="AX24" s="84"/>
      <c r="AY24" s="84"/>
      <c r="AZ24" s="84"/>
      <c r="BA24" s="84"/>
      <c r="BB24" s="88" t="s">
        <v>141</v>
      </c>
      <c r="BC24" s="84"/>
      <c r="BD24" s="90"/>
      <c r="BE24" s="93">
        <f t="shared" si="4"/>
        <v>1</v>
      </c>
      <c r="BF24" s="199"/>
      <c r="BG24" s="197"/>
      <c r="BH24" s="199"/>
      <c r="BI24" s="199"/>
      <c r="BJ24" s="199"/>
      <c r="BK24" s="206" t="s">
        <v>141</v>
      </c>
      <c r="BL24" s="199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199"/>
      <c r="CC24" s="198"/>
      <c r="CD24" s="198"/>
      <c r="CE24" s="198"/>
      <c r="CF24" s="199"/>
      <c r="CG24" s="199"/>
      <c r="CH24" s="199"/>
      <c r="CI24" s="199"/>
      <c r="CJ24" s="199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</row>
    <row r="25" spans="1:109" x14ac:dyDescent="0.25">
      <c r="A25" s="31">
        <v>4</v>
      </c>
      <c r="B25" s="32" t="str">
        <f t="shared" si="2"/>
        <v>Audrey LAGES</v>
      </c>
      <c r="C25" s="83">
        <f t="shared" si="3"/>
        <v>3</v>
      </c>
      <c r="D25" s="86" t="s">
        <v>141</v>
      </c>
      <c r="E25" s="84"/>
      <c r="F25" s="84"/>
      <c r="G25" s="84"/>
      <c r="H25" s="84" t="s">
        <v>142</v>
      </c>
      <c r="I25" s="84" t="s">
        <v>142</v>
      </c>
      <c r="J25" s="85" t="s">
        <v>141</v>
      </c>
      <c r="K25" s="84"/>
      <c r="L25" s="84" t="s">
        <v>143</v>
      </c>
      <c r="M25" s="83"/>
      <c r="N25" s="84"/>
      <c r="O25" s="84" t="s">
        <v>142</v>
      </c>
      <c r="P25" s="84"/>
      <c r="Q25" s="84" t="s">
        <v>142</v>
      </c>
      <c r="R25" s="84"/>
      <c r="S25" s="84" t="s">
        <v>142</v>
      </c>
      <c r="T25" s="84"/>
      <c r="U25" s="84" t="s">
        <v>142</v>
      </c>
      <c r="V25" s="84"/>
      <c r="W25" s="84"/>
      <c r="X25" s="84" t="s">
        <v>142</v>
      </c>
      <c r="Y25" s="83"/>
      <c r="Z25" s="84" t="s">
        <v>142</v>
      </c>
      <c r="AA25" s="84"/>
      <c r="AB25" s="84"/>
      <c r="AC25" s="84" t="s">
        <v>142</v>
      </c>
      <c r="AD25" s="84"/>
      <c r="AE25" s="84"/>
      <c r="AF25" s="84"/>
      <c r="AG25" s="84" t="s">
        <v>142</v>
      </c>
      <c r="AH25" s="83"/>
      <c r="AI25" s="84"/>
      <c r="AJ25" s="84"/>
      <c r="AK25" s="84"/>
      <c r="AL25" s="84"/>
      <c r="AM25" s="84" t="s">
        <v>142</v>
      </c>
      <c r="AN25" s="83"/>
      <c r="AO25" s="84"/>
      <c r="AP25" s="84"/>
      <c r="AQ25" s="84"/>
      <c r="AR25" s="84"/>
      <c r="AS25" s="84"/>
      <c r="AT25" s="84" t="s">
        <v>142</v>
      </c>
      <c r="AU25" s="84"/>
      <c r="AV25" s="84"/>
      <c r="AW25" s="84"/>
      <c r="AX25" s="84"/>
      <c r="AY25" s="84"/>
      <c r="AZ25" s="84"/>
      <c r="BA25" s="84" t="s">
        <v>142</v>
      </c>
      <c r="BB25" s="86" t="s">
        <v>141</v>
      </c>
      <c r="BC25" s="84"/>
      <c r="BD25" s="90"/>
      <c r="BE25" s="93">
        <f t="shared" si="4"/>
        <v>4</v>
      </c>
      <c r="BF25" s="199"/>
      <c r="BG25" s="206" t="s">
        <v>141</v>
      </c>
      <c r="BH25" s="198"/>
      <c r="BI25" s="199"/>
      <c r="BJ25" s="199" t="s">
        <v>142</v>
      </c>
      <c r="BK25" s="199" t="s">
        <v>143</v>
      </c>
      <c r="BL25" s="198"/>
      <c r="BM25" s="95" t="s">
        <v>141</v>
      </c>
      <c r="BN25" s="199"/>
      <c r="BO25" s="206" t="s">
        <v>141</v>
      </c>
      <c r="BP25" s="199"/>
      <c r="BQ25" s="199" t="s">
        <v>142</v>
      </c>
      <c r="BR25" s="212" t="s">
        <v>141</v>
      </c>
      <c r="BS25" s="199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</row>
    <row r="26" spans="1:109" x14ac:dyDescent="0.25">
      <c r="A26" s="31">
        <v>5</v>
      </c>
      <c r="B26" s="32" t="str">
        <f t="shared" si="2"/>
        <v>Franck LUCAS</v>
      </c>
      <c r="C26" s="83">
        <f t="shared" si="3"/>
        <v>4</v>
      </c>
      <c r="D26" s="84"/>
      <c r="E26" s="84"/>
      <c r="F26" s="83"/>
      <c r="G26" s="84"/>
      <c r="H26" s="85" t="s">
        <v>141</v>
      </c>
      <c r="I26" s="84"/>
      <c r="J26" s="84" t="s">
        <v>143</v>
      </c>
      <c r="K26" s="83"/>
      <c r="L26" s="85" t="s">
        <v>141</v>
      </c>
      <c r="M26" s="84" t="s">
        <v>142</v>
      </c>
      <c r="N26" s="84"/>
      <c r="O26" s="85" t="s">
        <v>141</v>
      </c>
      <c r="P26" s="84"/>
      <c r="Q26" s="84"/>
      <c r="R26" s="84"/>
      <c r="S26" s="84"/>
      <c r="T26" s="84"/>
      <c r="U26" s="84"/>
      <c r="V26" s="84"/>
      <c r="W26" s="84"/>
      <c r="X26" s="83"/>
      <c r="Y26" s="83"/>
      <c r="Z26" s="84"/>
      <c r="AA26" s="84"/>
      <c r="AB26" s="84"/>
      <c r="AC26" s="84"/>
      <c r="AD26" s="84"/>
      <c r="AE26" s="84"/>
      <c r="AF26" s="83"/>
      <c r="AG26" s="83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 t="s">
        <v>143</v>
      </c>
      <c r="AW26" s="83"/>
      <c r="AX26" s="84"/>
      <c r="AY26" s="84"/>
      <c r="AZ26" s="84"/>
      <c r="BA26" s="86" t="s">
        <v>141</v>
      </c>
      <c r="BB26" s="84"/>
      <c r="BC26" s="84"/>
      <c r="BD26" s="90"/>
      <c r="BE26" s="93">
        <f t="shared" si="4"/>
        <v>4</v>
      </c>
      <c r="BF26" s="199"/>
      <c r="BG26" s="198"/>
      <c r="BH26" s="199"/>
      <c r="BI26" s="95" t="s">
        <v>141</v>
      </c>
      <c r="BJ26" s="199"/>
      <c r="BK26" s="199"/>
      <c r="BL26" s="206" t="s">
        <v>141</v>
      </c>
      <c r="BM26" s="199"/>
      <c r="BN26" s="199" t="s">
        <v>143</v>
      </c>
      <c r="BO26" s="198"/>
      <c r="BP26" s="206" t="s">
        <v>141</v>
      </c>
      <c r="BQ26" s="199"/>
      <c r="BR26" s="95" t="s">
        <v>141</v>
      </c>
      <c r="BS26" s="199"/>
      <c r="BT26" s="199"/>
      <c r="BU26" s="199"/>
      <c r="BV26" s="199"/>
      <c r="BW26" s="199"/>
      <c r="BX26" s="199"/>
      <c r="BY26" s="198"/>
      <c r="BZ26" s="199"/>
      <c r="CA26" s="199"/>
      <c r="CB26" s="199"/>
      <c r="CC26" s="199"/>
      <c r="CD26" s="199"/>
      <c r="CE26" s="199"/>
      <c r="CF26" s="199"/>
      <c r="CG26" s="199"/>
      <c r="CH26" s="199"/>
      <c r="CI26" s="198"/>
      <c r="CJ26" s="198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</row>
    <row r="27" spans="1:109" x14ac:dyDescent="0.25">
      <c r="A27" s="31">
        <v>6</v>
      </c>
      <c r="B27" s="32" t="str">
        <f t="shared" si="2"/>
        <v>Florent MULARD</v>
      </c>
      <c r="C27" s="83">
        <f t="shared" si="3"/>
        <v>2</v>
      </c>
      <c r="D27" s="84"/>
      <c r="E27" s="84"/>
      <c r="F27" s="84"/>
      <c r="G27" s="84"/>
      <c r="H27" s="85" t="s">
        <v>141</v>
      </c>
      <c r="I27" s="84"/>
      <c r="J27" s="84"/>
      <c r="K27" s="85" t="s">
        <v>141</v>
      </c>
      <c r="L27" s="84" t="s">
        <v>142</v>
      </c>
      <c r="M27" s="84"/>
      <c r="N27" s="84"/>
      <c r="O27" s="84"/>
      <c r="P27" s="84"/>
      <c r="Q27" s="84"/>
      <c r="R27" s="84" t="s">
        <v>143</v>
      </c>
      <c r="S27" s="83"/>
      <c r="T27" s="83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3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 t="s">
        <v>142</v>
      </c>
      <c r="AU27" s="83"/>
      <c r="AV27" s="84"/>
      <c r="AW27" s="84"/>
      <c r="AX27" s="84"/>
      <c r="AY27" s="84"/>
      <c r="AZ27" s="84"/>
      <c r="BA27" s="84" t="s">
        <v>142</v>
      </c>
      <c r="BB27" s="84"/>
      <c r="BC27" s="84"/>
      <c r="BD27" s="90"/>
      <c r="BE27" s="93">
        <f t="shared" si="4"/>
        <v>4</v>
      </c>
      <c r="BF27" s="199"/>
      <c r="BG27" s="199" t="s">
        <v>143</v>
      </c>
      <c r="BH27" s="198"/>
      <c r="BI27" s="199"/>
      <c r="BJ27" s="206" t="s">
        <v>141</v>
      </c>
      <c r="BK27" s="95" t="s">
        <v>141</v>
      </c>
      <c r="BL27" s="199" t="s">
        <v>142</v>
      </c>
      <c r="BM27" s="199"/>
      <c r="BN27" s="95" t="s">
        <v>141</v>
      </c>
      <c r="BO27" s="199"/>
      <c r="BP27" s="95" t="s">
        <v>141</v>
      </c>
      <c r="BQ27" s="199"/>
      <c r="BR27" s="199"/>
      <c r="BS27" s="199"/>
      <c r="BT27" s="199" t="s">
        <v>143</v>
      </c>
      <c r="BU27" s="198"/>
      <c r="BV27" s="198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</row>
    <row r="28" spans="1:109" x14ac:dyDescent="0.25">
      <c r="A28" s="31">
        <v>7</v>
      </c>
      <c r="B28" s="32" t="str">
        <f t="shared" si="2"/>
        <v>Gautier ROSSO</v>
      </c>
      <c r="C28" s="83">
        <f t="shared" si="3"/>
        <v>8</v>
      </c>
      <c r="D28" s="84"/>
      <c r="E28" s="84"/>
      <c r="F28" s="83"/>
      <c r="G28" s="88" t="s">
        <v>141</v>
      </c>
      <c r="H28" s="84"/>
      <c r="I28" s="84"/>
      <c r="J28" s="84"/>
      <c r="K28" s="84"/>
      <c r="L28" s="87" t="s">
        <v>141</v>
      </c>
      <c r="M28" s="87" t="s">
        <v>141</v>
      </c>
      <c r="N28" s="84"/>
      <c r="O28" s="84"/>
      <c r="P28" s="85" t="s">
        <v>141</v>
      </c>
      <c r="Q28" s="84" t="s">
        <v>143</v>
      </c>
      <c r="R28" s="83"/>
      <c r="S28" s="83"/>
      <c r="T28" s="84"/>
      <c r="U28" s="84"/>
      <c r="V28" s="84"/>
      <c r="W28" s="88" t="s">
        <v>141</v>
      </c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8" t="s">
        <v>141</v>
      </c>
      <c r="AP28" s="84" t="s">
        <v>142</v>
      </c>
      <c r="AQ28" s="88" t="s">
        <v>141</v>
      </c>
      <c r="AR28" s="84"/>
      <c r="AS28" s="84" t="s">
        <v>142</v>
      </c>
      <c r="AT28" s="83"/>
      <c r="AU28" s="84"/>
      <c r="AV28" s="84"/>
      <c r="AW28" s="84"/>
      <c r="AX28" s="84"/>
      <c r="AY28" s="84" t="s">
        <v>143</v>
      </c>
      <c r="AZ28" s="84"/>
      <c r="BA28" s="83"/>
      <c r="BB28" s="88" t="s">
        <v>141</v>
      </c>
      <c r="BC28" s="84"/>
      <c r="BD28" s="90"/>
      <c r="BE28" s="93">
        <f t="shared" si="4"/>
        <v>5</v>
      </c>
      <c r="BF28" s="199"/>
      <c r="BG28" s="208" t="s">
        <v>141</v>
      </c>
      <c r="BH28" s="199"/>
      <c r="BI28" s="199" t="s">
        <v>143</v>
      </c>
      <c r="BJ28" s="198"/>
      <c r="BK28" s="213" t="s">
        <v>141</v>
      </c>
      <c r="BL28" s="199"/>
      <c r="BM28" s="199"/>
      <c r="BN28" s="206" t="s">
        <v>141</v>
      </c>
      <c r="BO28" s="208" t="s">
        <v>141</v>
      </c>
      <c r="BP28" s="199"/>
      <c r="BQ28" s="95" t="s">
        <v>141</v>
      </c>
      <c r="BR28" s="199" t="s">
        <v>143</v>
      </c>
      <c r="BS28" s="198"/>
      <c r="BT28" s="199" t="s">
        <v>142</v>
      </c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8"/>
      <c r="CJ28" s="199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</row>
    <row r="29" spans="1:109" x14ac:dyDescent="0.25">
      <c r="A29" s="31">
        <v>8</v>
      </c>
      <c r="B29" s="32" t="str">
        <f t="shared" si="2"/>
        <v>Virginie TRAVERSIER</v>
      </c>
      <c r="C29" s="83">
        <f t="shared" si="3"/>
        <v>3</v>
      </c>
      <c r="D29" s="84"/>
      <c r="E29" s="84"/>
      <c r="F29" s="84"/>
      <c r="G29" s="84"/>
      <c r="H29" s="88" t="s">
        <v>141</v>
      </c>
      <c r="I29" s="84"/>
      <c r="J29" s="84"/>
      <c r="K29" s="84"/>
      <c r="L29" s="84"/>
      <c r="M29" s="84" t="s">
        <v>142</v>
      </c>
      <c r="N29" s="84" t="s">
        <v>143</v>
      </c>
      <c r="O29" s="83"/>
      <c r="P29" s="84"/>
      <c r="Q29" s="84"/>
      <c r="R29" s="84" t="s">
        <v>142</v>
      </c>
      <c r="S29" s="85" t="s">
        <v>141</v>
      </c>
      <c r="T29" s="84" t="s">
        <v>142</v>
      </c>
      <c r="U29" s="84"/>
      <c r="V29" s="84"/>
      <c r="W29" s="84"/>
      <c r="X29" s="83"/>
      <c r="Y29" s="84"/>
      <c r="Z29" s="84"/>
      <c r="AA29" s="84"/>
      <c r="AB29" s="84"/>
      <c r="AC29" s="84"/>
      <c r="AD29" s="84" t="s">
        <v>142</v>
      </c>
      <c r="AE29" s="84"/>
      <c r="AF29" s="84"/>
      <c r="AG29" s="83"/>
      <c r="AH29" s="84"/>
      <c r="AI29" s="84"/>
      <c r="AJ29" s="84"/>
      <c r="AK29" s="84"/>
      <c r="AL29" s="84"/>
      <c r="AM29" s="84"/>
      <c r="AN29" s="84"/>
      <c r="AO29" s="84" t="s">
        <v>142</v>
      </c>
      <c r="AP29" s="83"/>
      <c r="AQ29" s="84"/>
      <c r="AR29" s="84"/>
      <c r="AS29" s="84"/>
      <c r="AT29" s="84"/>
      <c r="AU29" s="84"/>
      <c r="AV29" s="84"/>
      <c r="AW29" s="84" t="s">
        <v>143</v>
      </c>
      <c r="AX29" s="83"/>
      <c r="AY29" s="84"/>
      <c r="AZ29" s="84"/>
      <c r="BA29" s="84" t="s">
        <v>143</v>
      </c>
      <c r="BB29" s="83"/>
      <c r="BC29" s="86" t="s">
        <v>141</v>
      </c>
      <c r="BD29" s="90"/>
      <c r="BE29" s="93">
        <f t="shared" si="4"/>
        <v>3</v>
      </c>
      <c r="BF29" s="199"/>
      <c r="BG29" s="206" t="s">
        <v>141</v>
      </c>
      <c r="BH29" s="199"/>
      <c r="BI29" s="199"/>
      <c r="BJ29" s="199"/>
      <c r="BK29" s="214"/>
      <c r="BL29" s="199" t="s">
        <v>142</v>
      </c>
      <c r="BM29" s="206" t="s">
        <v>141</v>
      </c>
      <c r="BN29" s="199"/>
      <c r="BO29" s="95" t="s">
        <v>141</v>
      </c>
      <c r="BP29" s="199" t="s">
        <v>143</v>
      </c>
      <c r="BQ29" s="198"/>
      <c r="BR29" s="199" t="s">
        <v>142</v>
      </c>
      <c r="BS29" s="198"/>
      <c r="BT29" s="199"/>
      <c r="BU29" s="199"/>
      <c r="BV29" s="199"/>
      <c r="BW29" s="199"/>
      <c r="BX29" s="199"/>
      <c r="BY29" s="199"/>
      <c r="BZ29" s="199" t="s">
        <v>143</v>
      </c>
      <c r="CA29" s="198"/>
      <c r="CB29" s="199"/>
      <c r="CC29" s="199"/>
      <c r="CD29" s="199"/>
      <c r="CE29" s="199"/>
      <c r="CF29" s="199"/>
      <c r="CG29" s="199"/>
      <c r="CH29" s="199"/>
      <c r="CI29" s="199"/>
      <c r="CJ29" s="198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</row>
    <row r="30" spans="1:109" x14ac:dyDescent="0.25">
      <c r="A30" s="31">
        <v>9</v>
      </c>
      <c r="B30" s="32" t="str">
        <f t="shared" si="2"/>
        <v>Thomas LAMBERT</v>
      </c>
      <c r="C30" s="83">
        <f t="shared" si="3"/>
        <v>1</v>
      </c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167"/>
      <c r="AI30" s="167"/>
      <c r="AJ30" s="167"/>
      <c r="AK30" s="167"/>
      <c r="AL30" s="167"/>
      <c r="AM30" s="167"/>
      <c r="AN30" s="167"/>
      <c r="AO30" s="167"/>
      <c r="AP30" s="167"/>
      <c r="AQ30" s="84"/>
      <c r="AR30" s="84"/>
      <c r="AS30" s="84"/>
      <c r="AT30" s="84"/>
      <c r="AU30" s="84"/>
      <c r="AV30" s="84"/>
      <c r="AW30" s="84"/>
      <c r="AX30" s="84"/>
      <c r="AY30" s="84"/>
      <c r="AZ30" s="87" t="s">
        <v>141</v>
      </c>
      <c r="BA30" s="84"/>
      <c r="BB30" s="84"/>
      <c r="BC30" s="84"/>
      <c r="BD30" s="90"/>
      <c r="BE30" s="93">
        <f t="shared" si="4"/>
        <v>2</v>
      </c>
      <c r="BF30" s="199"/>
      <c r="BG30" s="198"/>
      <c r="BH30" s="95" t="s">
        <v>141</v>
      </c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206" t="s">
        <v>141</v>
      </c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8"/>
      <c r="CI30" s="198"/>
      <c r="CJ30" s="198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</row>
    <row r="31" spans="1:109" x14ac:dyDescent="0.25">
      <c r="A31" s="31">
        <v>10</v>
      </c>
      <c r="B31" s="32" t="str">
        <f t="shared" si="2"/>
        <v>Jacqueline AARNTS</v>
      </c>
      <c r="C31" s="83">
        <f t="shared" si="3"/>
        <v>0</v>
      </c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84"/>
      <c r="AZ31" s="84"/>
      <c r="BA31" s="84"/>
      <c r="BB31" s="84"/>
      <c r="BC31" s="84"/>
      <c r="BD31" s="90"/>
      <c r="BE31" s="93">
        <f t="shared" si="4"/>
        <v>12</v>
      </c>
      <c r="BF31" s="95" t="s">
        <v>141</v>
      </c>
      <c r="BG31" s="95" t="s">
        <v>141</v>
      </c>
      <c r="BH31" s="95" t="s">
        <v>141</v>
      </c>
      <c r="BI31" s="199"/>
      <c r="BJ31" s="199"/>
      <c r="BK31" s="95" t="s">
        <v>141</v>
      </c>
      <c r="BL31" s="95" t="s">
        <v>141</v>
      </c>
      <c r="BM31" s="199"/>
      <c r="BN31" s="199"/>
      <c r="BO31" s="95" t="s">
        <v>141</v>
      </c>
      <c r="BP31" s="212" t="s">
        <v>141</v>
      </c>
      <c r="BQ31" s="95" t="s">
        <v>141</v>
      </c>
      <c r="BR31" s="199"/>
      <c r="BS31" s="95" t="s">
        <v>141</v>
      </c>
      <c r="BT31" s="95" t="s">
        <v>141</v>
      </c>
      <c r="BU31" s="95" t="s">
        <v>141</v>
      </c>
      <c r="BV31" s="95" t="s">
        <v>141</v>
      </c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8"/>
      <c r="CI31" s="198"/>
      <c r="CJ31" s="198"/>
      <c r="CK31" s="95"/>
      <c r="CL31" s="200"/>
      <c r="CM31" s="200"/>
      <c r="CN31" s="200"/>
      <c r="CO31" s="200"/>
      <c r="CP31" s="200"/>
      <c r="CQ31" s="200"/>
      <c r="CR31" s="200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</row>
    <row r="32" spans="1:109" x14ac:dyDescent="0.25">
      <c r="A32" s="31">
        <v>11</v>
      </c>
      <c r="B32" s="32" t="str">
        <f t="shared" si="2"/>
        <v>Adeline MOREL</v>
      </c>
      <c r="C32" s="83">
        <f t="shared" si="3"/>
        <v>0</v>
      </c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90"/>
      <c r="BE32" s="93">
        <f t="shared" si="4"/>
        <v>3</v>
      </c>
      <c r="BF32" s="199"/>
      <c r="BG32" s="199"/>
      <c r="BH32" s="199"/>
      <c r="BI32" s="199"/>
      <c r="BJ32" s="199"/>
      <c r="BK32" s="199"/>
      <c r="BL32" s="199"/>
      <c r="BM32" s="212" t="s">
        <v>141</v>
      </c>
      <c r="BN32" s="199"/>
      <c r="BO32" s="199"/>
      <c r="BP32" s="199"/>
      <c r="BQ32" s="206" t="s">
        <v>141</v>
      </c>
      <c r="BR32" s="199"/>
      <c r="BS32" s="199"/>
      <c r="BT32" s="199"/>
      <c r="BU32" s="199"/>
      <c r="BV32" s="199"/>
      <c r="BW32" s="199"/>
      <c r="BX32" s="208" t="s">
        <v>141</v>
      </c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8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</row>
    <row r="33" spans="1:109" x14ac:dyDescent="0.25">
      <c r="A33" s="31">
        <v>12</v>
      </c>
      <c r="B33" s="32" t="str">
        <f t="shared" si="2"/>
        <v>Priscilla</v>
      </c>
      <c r="C33" s="83">
        <f t="shared" si="3"/>
        <v>0</v>
      </c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84"/>
      <c r="BA33" s="84"/>
      <c r="BB33" s="84"/>
      <c r="BC33" s="84"/>
      <c r="BD33" s="90"/>
      <c r="BE33" s="93">
        <f t="shared" si="4"/>
        <v>0</v>
      </c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</row>
    <row r="34" spans="1:109" x14ac:dyDescent="0.25">
      <c r="A34" s="31">
        <v>13</v>
      </c>
      <c r="B34" s="32" t="str">
        <f t="shared" si="2"/>
        <v>Laura COSTE</v>
      </c>
      <c r="C34" s="83">
        <f t="shared" si="3"/>
        <v>0</v>
      </c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90"/>
      <c r="BE34" s="93">
        <f t="shared" si="4"/>
        <v>2</v>
      </c>
      <c r="BF34" s="200"/>
      <c r="BG34" s="200"/>
      <c r="BH34" s="200"/>
      <c r="BI34" s="200"/>
      <c r="BJ34" s="200"/>
      <c r="BK34" s="200"/>
      <c r="BL34" s="200"/>
      <c r="BM34" s="206" t="s">
        <v>141</v>
      </c>
      <c r="BN34" s="206" t="s">
        <v>141</v>
      </c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8"/>
      <c r="CE34" s="198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</row>
    <row r="35" spans="1:109" x14ac:dyDescent="0.25">
      <c r="A35" s="31">
        <v>14</v>
      </c>
      <c r="B35" s="32" t="str">
        <f t="shared" si="2"/>
        <v>Annabelle</v>
      </c>
      <c r="C35" s="83">
        <f t="shared" si="3"/>
        <v>0</v>
      </c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90"/>
      <c r="BE35" s="93">
        <f t="shared" si="4"/>
        <v>4</v>
      </c>
      <c r="BF35" s="200"/>
      <c r="BG35" s="200"/>
      <c r="BH35" s="200"/>
      <c r="BI35" s="200"/>
      <c r="BJ35" s="95" t="s">
        <v>141</v>
      </c>
      <c r="BK35" s="199"/>
      <c r="BL35" s="206" t="s">
        <v>141</v>
      </c>
      <c r="BM35" s="199"/>
      <c r="BN35" s="212" t="s">
        <v>141</v>
      </c>
      <c r="BO35" s="199"/>
      <c r="BP35" s="206" t="s">
        <v>141</v>
      </c>
      <c r="BQ35" s="199"/>
      <c r="BR35" s="199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</row>
    <row r="36" spans="1:109" x14ac:dyDescent="0.25">
      <c r="A36" s="31">
        <v>15</v>
      </c>
      <c r="B36" s="32" t="str">
        <f t="shared" si="2"/>
        <v>Lisanne DE JONGE</v>
      </c>
      <c r="C36" s="83">
        <f t="shared" si="3"/>
        <v>0</v>
      </c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90"/>
      <c r="BE36" s="93">
        <f t="shared" si="4"/>
        <v>0</v>
      </c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</row>
    <row r="37" spans="1:109" x14ac:dyDescent="0.25">
      <c r="A37" s="31">
        <v>16</v>
      </c>
      <c r="B37" s="32">
        <f t="shared" si="2"/>
        <v>0</v>
      </c>
      <c r="C37" s="83">
        <f t="shared" si="3"/>
        <v>0</v>
      </c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90"/>
      <c r="BE37" s="93">
        <f t="shared" si="4"/>
        <v>0</v>
      </c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</row>
    <row r="38" spans="1:109" x14ac:dyDescent="0.25">
      <c r="A38" s="31">
        <v>17</v>
      </c>
      <c r="B38" s="32">
        <f t="shared" si="2"/>
        <v>0</v>
      </c>
      <c r="C38" s="83">
        <f t="shared" ref="C38" si="5">+COUNTIF(D38:BE38,"X")</f>
        <v>0</v>
      </c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90"/>
      <c r="BE38" s="93">
        <f t="shared" si="4"/>
        <v>0</v>
      </c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</row>
    <row r="40" spans="1:109" x14ac:dyDescent="0.25">
      <c r="D40" s="97"/>
      <c r="E40" s="97"/>
      <c r="F40" s="97"/>
      <c r="G40" s="97"/>
      <c r="H40" s="97"/>
      <c r="I40" s="97"/>
      <c r="J40" s="97"/>
      <c r="K40" s="97"/>
      <c r="L40" s="97"/>
      <c r="AH40" s="79">
        <v>2016</v>
      </c>
      <c r="AT40" s="79">
        <v>2016</v>
      </c>
      <c r="AY40" s="79">
        <v>2016</v>
      </c>
      <c r="AZ40" s="79">
        <v>2016</v>
      </c>
      <c r="BA40" s="79">
        <v>2016</v>
      </c>
      <c r="BB40" s="79">
        <v>2016</v>
      </c>
      <c r="BK40" s="79">
        <v>2016</v>
      </c>
      <c r="BP40" s="79">
        <v>2016</v>
      </c>
      <c r="CA40" s="79">
        <v>2016</v>
      </c>
      <c r="CB40" s="79">
        <v>2016</v>
      </c>
      <c r="CI40" s="79">
        <v>2016</v>
      </c>
    </row>
    <row r="41" spans="1:109" x14ac:dyDescent="0.25">
      <c r="B41" s="96" t="s">
        <v>265</v>
      </c>
      <c r="C41" s="100" t="s">
        <v>64</v>
      </c>
      <c r="D41" s="98"/>
      <c r="E41" s="98"/>
      <c r="F41" s="98"/>
      <c r="G41" s="98"/>
      <c r="H41" s="98"/>
      <c r="I41" s="98"/>
      <c r="J41" s="98"/>
      <c r="K41" s="98"/>
      <c r="L41" s="98"/>
      <c r="AH41" s="81" t="s">
        <v>190</v>
      </c>
      <c r="AT41" s="81" t="s">
        <v>104</v>
      </c>
      <c r="AY41" s="81" t="s">
        <v>200</v>
      </c>
      <c r="AZ41" s="81" t="s">
        <v>274</v>
      </c>
      <c r="BA41" s="81" t="s">
        <v>201</v>
      </c>
      <c r="BB41" s="81" t="s">
        <v>105</v>
      </c>
      <c r="BK41" s="81" t="s">
        <v>266</v>
      </c>
      <c r="BP41" s="81" t="s">
        <v>116</v>
      </c>
      <c r="CA41" s="81" t="s">
        <v>86</v>
      </c>
      <c r="CB41" s="81" t="s">
        <v>267</v>
      </c>
      <c r="CI41" s="81" t="s">
        <v>234</v>
      </c>
    </row>
    <row r="42" spans="1:109" x14ac:dyDescent="0.25">
      <c r="A42" s="31">
        <v>1</v>
      </c>
      <c r="B42" s="94" t="str">
        <f>B3</f>
        <v>Valérie BERNINI</v>
      </c>
      <c r="C42" s="101">
        <f>COUNTIF(AH42:CI42,"X")</f>
        <v>2</v>
      </c>
      <c r="D42" s="99"/>
      <c r="E42" s="99"/>
      <c r="F42" s="99"/>
      <c r="G42" s="99"/>
      <c r="H42" s="99"/>
      <c r="I42" s="99"/>
      <c r="J42" s="99"/>
      <c r="K42" s="99"/>
      <c r="L42" s="99"/>
      <c r="AH42" s="84"/>
      <c r="AT42" s="86" t="s">
        <v>141</v>
      </c>
      <c r="AY42" s="84"/>
      <c r="AZ42" s="84"/>
      <c r="BA42" s="84"/>
      <c r="BB42" s="83"/>
      <c r="BK42" s="84"/>
      <c r="BP42" s="85" t="s">
        <v>141</v>
      </c>
      <c r="CA42" s="84"/>
      <c r="CB42" s="84"/>
      <c r="CI42" s="84"/>
    </row>
    <row r="43" spans="1:109" x14ac:dyDescent="0.25">
      <c r="A43" s="31">
        <v>2</v>
      </c>
      <c r="B43" s="94" t="str">
        <f t="shared" ref="B43:B58" si="6">B4</f>
        <v>Mara</v>
      </c>
      <c r="C43" s="101">
        <f t="shared" ref="C43:C58" si="7">COUNTIF(AH43:CI43,"X")</f>
        <v>0</v>
      </c>
      <c r="D43" s="99"/>
      <c r="E43" s="99"/>
      <c r="F43" s="99"/>
      <c r="G43" s="99"/>
      <c r="H43" s="99"/>
      <c r="I43" s="99"/>
      <c r="J43" s="99"/>
      <c r="K43" s="99"/>
      <c r="L43" s="99"/>
      <c r="AH43" s="84"/>
      <c r="AT43" s="84"/>
      <c r="AY43" s="84"/>
      <c r="AZ43" s="84"/>
      <c r="BA43" s="84"/>
      <c r="BB43" s="84"/>
      <c r="BK43" s="167"/>
      <c r="BP43" s="167"/>
      <c r="CA43" s="84"/>
      <c r="CB43" s="84"/>
      <c r="CI43" s="84"/>
    </row>
    <row r="44" spans="1:109" x14ac:dyDescent="0.25">
      <c r="A44" s="31">
        <v>3</v>
      </c>
      <c r="B44" s="94" t="str">
        <f t="shared" si="6"/>
        <v>Hélène DROCHON</v>
      </c>
      <c r="C44" s="101">
        <f t="shared" si="7"/>
        <v>0</v>
      </c>
      <c r="D44" s="99"/>
      <c r="E44" s="99"/>
      <c r="F44" s="99"/>
      <c r="G44" s="99"/>
      <c r="H44" s="99"/>
      <c r="I44" s="99"/>
      <c r="J44" s="99"/>
      <c r="K44" s="99"/>
      <c r="L44" s="99"/>
      <c r="AH44" s="84"/>
      <c r="AT44" s="84"/>
      <c r="AY44" s="84"/>
      <c r="AZ44" s="84"/>
      <c r="BA44" s="84"/>
      <c r="BB44" s="84"/>
      <c r="BK44" s="84"/>
      <c r="BP44" s="167"/>
      <c r="CA44" s="84"/>
      <c r="CB44" s="84"/>
      <c r="CI44" s="84"/>
    </row>
    <row r="45" spans="1:109" x14ac:dyDescent="0.25">
      <c r="A45" s="31">
        <v>4</v>
      </c>
      <c r="B45" s="94" t="str">
        <f t="shared" si="6"/>
        <v>Audrey LAGES</v>
      </c>
      <c r="C45" s="101">
        <f t="shared" si="7"/>
        <v>0</v>
      </c>
      <c r="D45" s="99"/>
      <c r="E45" s="99"/>
      <c r="F45" s="99"/>
      <c r="G45" s="99"/>
      <c r="H45" s="99"/>
      <c r="I45" s="99"/>
      <c r="J45" s="99"/>
      <c r="K45" s="99"/>
      <c r="L45" s="99"/>
      <c r="AH45" s="83"/>
      <c r="AT45" s="83"/>
      <c r="AY45" s="84"/>
      <c r="AZ45" s="83"/>
      <c r="BA45" s="83"/>
      <c r="BB45" s="84"/>
      <c r="BK45" s="83"/>
      <c r="BP45" s="84"/>
      <c r="CA45" s="84"/>
      <c r="CB45" s="84"/>
      <c r="CI45" s="84"/>
    </row>
    <row r="46" spans="1:109" x14ac:dyDescent="0.25">
      <c r="A46" s="31">
        <v>5</v>
      </c>
      <c r="B46" s="94" t="str">
        <f t="shared" si="6"/>
        <v>Franck LUCAS</v>
      </c>
      <c r="C46" s="101">
        <f t="shared" si="7"/>
        <v>1</v>
      </c>
      <c r="D46" s="99"/>
      <c r="E46" s="99"/>
      <c r="F46" s="99"/>
      <c r="G46" s="99"/>
      <c r="H46" s="99"/>
      <c r="I46" s="99"/>
      <c r="J46" s="99"/>
      <c r="K46" s="99"/>
      <c r="L46" s="99"/>
      <c r="AH46" s="84"/>
      <c r="AT46" s="84"/>
      <c r="AY46" s="84"/>
      <c r="AZ46" s="84"/>
      <c r="BA46" s="84"/>
      <c r="BB46" s="84"/>
      <c r="BK46" s="84"/>
      <c r="BP46" s="87" t="s">
        <v>141</v>
      </c>
      <c r="CA46" s="84"/>
      <c r="CB46" s="84"/>
      <c r="CI46" s="84"/>
    </row>
    <row r="47" spans="1:109" x14ac:dyDescent="0.25">
      <c r="A47" s="31">
        <v>6</v>
      </c>
      <c r="B47" s="94" t="str">
        <f t="shared" si="6"/>
        <v>Florent MULARD</v>
      </c>
      <c r="C47" s="101">
        <f t="shared" si="7"/>
        <v>1</v>
      </c>
      <c r="D47" s="99"/>
      <c r="E47" s="99"/>
      <c r="F47" s="99"/>
      <c r="G47" s="99"/>
      <c r="H47" s="99"/>
      <c r="I47" s="99"/>
      <c r="J47" s="99"/>
      <c r="K47" s="99"/>
      <c r="L47" s="99"/>
      <c r="AH47" s="84"/>
      <c r="AT47" s="83"/>
      <c r="AY47" s="84"/>
      <c r="AZ47" s="84"/>
      <c r="BA47" s="84"/>
      <c r="BB47" s="84"/>
      <c r="BK47" s="85" t="s">
        <v>141</v>
      </c>
      <c r="BP47" s="84"/>
      <c r="CA47" s="84"/>
      <c r="CB47" s="84"/>
      <c r="CI47" s="84"/>
    </row>
    <row r="48" spans="1:109" x14ac:dyDescent="0.25">
      <c r="A48" s="31">
        <v>7</v>
      </c>
      <c r="B48" s="94" t="str">
        <f t="shared" si="6"/>
        <v>Gautier ROSSO</v>
      </c>
      <c r="C48" s="101">
        <f t="shared" si="7"/>
        <v>1</v>
      </c>
      <c r="D48" s="99"/>
      <c r="E48" s="99"/>
      <c r="F48" s="99"/>
      <c r="G48" s="99"/>
      <c r="H48" s="99"/>
      <c r="I48" s="99"/>
      <c r="J48" s="99"/>
      <c r="K48" s="99"/>
      <c r="L48" s="99"/>
      <c r="AH48" s="84"/>
      <c r="AT48" s="84"/>
      <c r="AY48" s="84"/>
      <c r="AZ48" s="83"/>
      <c r="BA48" s="83"/>
      <c r="BB48" s="84"/>
      <c r="BK48" s="84"/>
      <c r="BP48" s="86" t="s">
        <v>141</v>
      </c>
      <c r="CA48" s="84"/>
      <c r="CB48" s="84"/>
      <c r="CI48" s="84"/>
    </row>
    <row r="49" spans="1:87" x14ac:dyDescent="0.25">
      <c r="A49" s="31">
        <v>8</v>
      </c>
      <c r="B49" s="94" t="str">
        <f t="shared" si="6"/>
        <v>Virginie TRAVERSIER</v>
      </c>
      <c r="C49" s="101">
        <f t="shared" si="7"/>
        <v>0</v>
      </c>
      <c r="D49" s="99"/>
      <c r="E49" s="99"/>
      <c r="F49" s="99"/>
      <c r="G49" s="99"/>
      <c r="H49" s="99"/>
      <c r="I49" s="99"/>
      <c r="J49" s="99"/>
      <c r="K49" s="99"/>
      <c r="L49" s="99"/>
      <c r="AH49" s="84"/>
      <c r="AT49" s="84"/>
      <c r="AY49" s="84"/>
      <c r="AZ49" s="84"/>
      <c r="BA49" s="84"/>
      <c r="BB49" s="83"/>
      <c r="BK49" s="84"/>
      <c r="BP49" s="83"/>
      <c r="CA49" s="84"/>
      <c r="CB49" s="84"/>
      <c r="CI49" s="84"/>
    </row>
    <row r="50" spans="1:87" x14ac:dyDescent="0.25">
      <c r="A50" s="31">
        <v>9</v>
      </c>
      <c r="B50" s="94" t="str">
        <f t="shared" si="6"/>
        <v>Thomas LAMBERT</v>
      </c>
      <c r="C50" s="101">
        <f t="shared" si="7"/>
        <v>1</v>
      </c>
      <c r="D50" s="99"/>
      <c r="E50" s="99"/>
      <c r="F50" s="99"/>
      <c r="G50" s="99"/>
      <c r="H50" s="99"/>
      <c r="I50" s="99"/>
      <c r="J50" s="99"/>
      <c r="K50" s="99"/>
      <c r="L50" s="99"/>
      <c r="AH50" s="167"/>
      <c r="AT50" s="84"/>
      <c r="AY50" s="84"/>
      <c r="AZ50" s="84"/>
      <c r="BA50" s="86" t="s">
        <v>141</v>
      </c>
      <c r="BB50" s="84"/>
      <c r="BK50" s="84"/>
      <c r="BP50" s="84"/>
      <c r="CA50" s="84"/>
      <c r="CB50" s="84"/>
      <c r="CI50" s="84"/>
    </row>
    <row r="51" spans="1:87" x14ac:dyDescent="0.25">
      <c r="A51" s="31">
        <v>10</v>
      </c>
      <c r="B51" s="94" t="str">
        <f t="shared" si="6"/>
        <v>Jacqueline AARNTS</v>
      </c>
      <c r="C51" s="101">
        <f t="shared" si="7"/>
        <v>2</v>
      </c>
      <c r="D51" s="99"/>
      <c r="E51" s="99"/>
      <c r="F51" s="99"/>
      <c r="G51" s="99"/>
      <c r="H51" s="99"/>
      <c r="I51" s="99"/>
      <c r="J51" s="99"/>
      <c r="K51" s="99"/>
      <c r="L51" s="99"/>
      <c r="AH51" s="167"/>
      <c r="AT51" s="167"/>
      <c r="AY51" s="84"/>
      <c r="AZ51" s="86" t="s">
        <v>141</v>
      </c>
      <c r="BA51" s="84"/>
      <c r="BB51" s="84"/>
      <c r="BK51" s="86" t="s">
        <v>141</v>
      </c>
      <c r="BP51" s="84"/>
      <c r="CA51" s="84"/>
      <c r="CB51" s="84"/>
      <c r="CI51" s="84"/>
    </row>
    <row r="52" spans="1:87" x14ac:dyDescent="0.25">
      <c r="A52" s="31">
        <v>11</v>
      </c>
      <c r="B52" s="94" t="str">
        <f t="shared" si="6"/>
        <v>Adeline MOREL</v>
      </c>
      <c r="C52" s="101">
        <f t="shared" si="7"/>
        <v>1</v>
      </c>
      <c r="D52" s="99"/>
      <c r="E52" s="99"/>
      <c r="F52" s="99"/>
      <c r="G52" s="99"/>
      <c r="H52" s="99"/>
      <c r="I52" s="99"/>
      <c r="J52" s="99"/>
      <c r="K52" s="99"/>
      <c r="L52" s="99"/>
      <c r="AH52" s="167"/>
      <c r="AT52" s="167"/>
      <c r="AY52" s="167"/>
      <c r="AZ52" s="167"/>
      <c r="BA52" s="167"/>
      <c r="BB52" s="167"/>
      <c r="BK52" s="85" t="s">
        <v>141</v>
      </c>
      <c r="BP52" s="84"/>
      <c r="CA52" s="84"/>
      <c r="CB52" s="84"/>
      <c r="CI52" s="84"/>
    </row>
    <row r="53" spans="1:87" x14ac:dyDescent="0.25">
      <c r="A53" s="31">
        <v>12</v>
      </c>
      <c r="B53" s="94" t="str">
        <f t="shared" si="6"/>
        <v>Priscilla</v>
      </c>
      <c r="C53" s="101">
        <f t="shared" si="7"/>
        <v>0</v>
      </c>
      <c r="D53" s="99"/>
      <c r="E53" s="99"/>
      <c r="F53" s="99"/>
      <c r="G53" s="99"/>
      <c r="H53" s="99"/>
      <c r="I53" s="99"/>
      <c r="J53" s="99"/>
      <c r="K53" s="99"/>
      <c r="L53" s="99"/>
      <c r="AH53" s="167"/>
      <c r="AT53" s="167"/>
      <c r="AY53" s="167"/>
      <c r="AZ53" s="167"/>
      <c r="BA53" s="167"/>
      <c r="BB53" s="167"/>
      <c r="BK53" s="84"/>
      <c r="BP53" s="84"/>
      <c r="CA53" s="84"/>
      <c r="CB53" s="84"/>
      <c r="CI53" s="84"/>
    </row>
    <row r="54" spans="1:87" x14ac:dyDescent="0.25">
      <c r="A54" s="31">
        <v>13</v>
      </c>
      <c r="B54" s="94" t="str">
        <f t="shared" si="6"/>
        <v>Laura COSTE</v>
      </c>
      <c r="C54" s="101">
        <f t="shared" si="7"/>
        <v>1</v>
      </c>
      <c r="D54" s="99"/>
      <c r="E54" s="99"/>
      <c r="F54" s="99"/>
      <c r="G54" s="99"/>
      <c r="H54" s="99"/>
      <c r="I54" s="99"/>
      <c r="J54" s="99"/>
      <c r="K54" s="99"/>
      <c r="L54" s="99"/>
      <c r="AH54" s="167"/>
      <c r="AT54" s="167"/>
      <c r="AY54" s="167"/>
      <c r="AZ54" s="167"/>
      <c r="BA54" s="167"/>
      <c r="BB54" s="167"/>
      <c r="BK54" s="167"/>
      <c r="BP54" s="85" t="s">
        <v>141</v>
      </c>
      <c r="CA54" s="84"/>
      <c r="CB54" s="84"/>
      <c r="CI54" s="84"/>
    </row>
    <row r="55" spans="1:87" x14ac:dyDescent="0.25">
      <c r="A55" s="31">
        <v>14</v>
      </c>
      <c r="B55" s="94" t="str">
        <f t="shared" si="6"/>
        <v>Annabelle</v>
      </c>
      <c r="C55" s="101">
        <f t="shared" si="7"/>
        <v>1</v>
      </c>
      <c r="D55" s="99"/>
      <c r="E55" s="99"/>
      <c r="F55" s="99"/>
      <c r="G55" s="99"/>
      <c r="H55" s="99"/>
      <c r="I55" s="99"/>
      <c r="J55" s="99"/>
      <c r="K55" s="99"/>
      <c r="L55" s="99"/>
      <c r="AH55" s="167"/>
      <c r="AT55" s="167"/>
      <c r="AY55" s="167"/>
      <c r="AZ55" s="167"/>
      <c r="BA55" s="167"/>
      <c r="BB55" s="167"/>
      <c r="BK55" s="86" t="s">
        <v>141</v>
      </c>
      <c r="BP55" s="84"/>
      <c r="CA55" s="84"/>
      <c r="CB55" s="84"/>
      <c r="CI55" s="84"/>
    </row>
    <row r="56" spans="1:87" x14ac:dyDescent="0.25">
      <c r="A56" s="31">
        <v>15</v>
      </c>
      <c r="B56" s="94" t="str">
        <f t="shared" si="6"/>
        <v>Lisanne DE JONGE</v>
      </c>
      <c r="C56" s="101">
        <f t="shared" si="7"/>
        <v>0</v>
      </c>
      <c r="D56" s="99"/>
      <c r="E56" s="99"/>
      <c r="F56" s="99"/>
      <c r="G56" s="99"/>
      <c r="H56" s="99"/>
      <c r="I56" s="99"/>
      <c r="J56" s="99"/>
      <c r="K56" s="99"/>
      <c r="L56" s="99"/>
      <c r="AH56" s="167"/>
      <c r="AT56" s="167"/>
      <c r="AY56" s="167"/>
      <c r="AZ56" s="167"/>
      <c r="BA56" s="167"/>
      <c r="BB56" s="167"/>
      <c r="BK56" s="167"/>
      <c r="BP56" s="167"/>
      <c r="CA56" s="84"/>
      <c r="CB56" s="84"/>
      <c r="CI56" s="84"/>
    </row>
    <row r="57" spans="1:87" x14ac:dyDescent="0.25">
      <c r="A57" s="31">
        <v>16</v>
      </c>
      <c r="B57" s="94">
        <f t="shared" si="6"/>
        <v>0</v>
      </c>
      <c r="C57" s="101">
        <f t="shared" si="7"/>
        <v>0</v>
      </c>
      <c r="D57" s="99"/>
      <c r="E57" s="99"/>
      <c r="F57" s="99"/>
      <c r="G57" s="99"/>
      <c r="H57" s="99"/>
      <c r="I57" s="99"/>
      <c r="J57" s="99"/>
      <c r="K57" s="99"/>
      <c r="L57" s="99"/>
      <c r="AH57" s="167"/>
      <c r="AT57" s="167"/>
      <c r="AY57" s="167"/>
      <c r="AZ57" s="167"/>
      <c r="BA57" s="167"/>
      <c r="BB57" s="167"/>
      <c r="BK57" s="167"/>
      <c r="BP57" s="167"/>
      <c r="CA57" s="84"/>
      <c r="CB57" s="84"/>
      <c r="CI57" s="84"/>
    </row>
    <row r="58" spans="1:87" x14ac:dyDescent="0.25">
      <c r="A58" s="31">
        <v>17</v>
      </c>
      <c r="B58" s="94">
        <f t="shared" si="6"/>
        <v>0</v>
      </c>
      <c r="C58" s="101">
        <f t="shared" si="7"/>
        <v>0</v>
      </c>
      <c r="D58" s="99"/>
      <c r="E58" s="99"/>
      <c r="F58" s="99"/>
      <c r="G58" s="99"/>
      <c r="H58" s="99"/>
      <c r="I58" s="99"/>
      <c r="J58" s="99"/>
      <c r="K58" s="99"/>
      <c r="L58" s="99"/>
      <c r="AH58" s="167"/>
      <c r="AT58" s="167"/>
      <c r="AY58" s="167"/>
      <c r="AZ58" s="167"/>
      <c r="BA58" s="167"/>
      <c r="BB58" s="167"/>
      <c r="BK58" s="167"/>
      <c r="BP58" s="167"/>
      <c r="CA58" s="84"/>
      <c r="CB58" s="84"/>
      <c r="CI58" s="84"/>
    </row>
  </sheetData>
  <sheetProtection algorithmName="SHA-512" hashValue="fZcryiNVF3XhbzGmyvTseBRvhS6TcZcl/8X2Ffrc9hTwNyzt9oXadqKQ4MjOAERr38Td+FpHGw/VBetSGVQUNA==" saltValue="PHYd4GTTW8lML4dqesg0bw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R95" sqref="R95"/>
    </sheetView>
  </sheetViews>
  <sheetFormatPr baseColWidth="10" defaultColWidth="11.42578125" defaultRowHeight="15" x14ac:dyDescent="0.25"/>
  <cols>
    <col min="1" max="1" width="2.5703125" style="1" customWidth="1"/>
    <col min="2" max="2" width="17.140625" style="3" customWidth="1"/>
    <col min="3" max="6" width="4.7109375" style="3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7.57031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307" t="s">
        <v>63</v>
      </c>
      <c r="B1" s="2" t="s">
        <v>0</v>
      </c>
      <c r="C1" s="297" t="s">
        <v>1</v>
      </c>
      <c r="D1" s="298" t="s">
        <v>2</v>
      </c>
      <c r="E1" s="299" t="s">
        <v>3</v>
      </c>
      <c r="F1" s="300" t="s">
        <v>4</v>
      </c>
      <c r="G1" s="302" t="s">
        <v>5</v>
      </c>
      <c r="H1" s="303"/>
      <c r="I1" s="303"/>
      <c r="J1" s="303"/>
      <c r="K1" s="303"/>
      <c r="L1" s="303"/>
      <c r="M1" s="266">
        <v>31</v>
      </c>
      <c r="N1" s="266"/>
      <c r="BU1" s="302" t="s">
        <v>5</v>
      </c>
      <c r="BV1" s="303"/>
      <c r="BW1" s="303"/>
      <c r="BX1" s="303"/>
      <c r="BY1" s="303"/>
      <c r="BZ1" s="303"/>
      <c r="CA1" s="266">
        <f>M1</f>
        <v>31</v>
      </c>
      <c r="CB1" s="266"/>
      <c r="EI1" s="302" t="s">
        <v>5</v>
      </c>
      <c r="EJ1" s="303"/>
      <c r="EK1" s="303"/>
      <c r="EL1" s="303"/>
      <c r="EM1" s="303"/>
      <c r="EN1" s="303"/>
      <c r="EO1" s="266">
        <f>M1</f>
        <v>31</v>
      </c>
      <c r="EP1" s="266"/>
    </row>
    <row r="2" spans="1:173" ht="15" customHeight="1" thickBot="1" x14ac:dyDescent="0.3">
      <c r="A2" s="307"/>
      <c r="B2" s="4" t="s">
        <v>6</v>
      </c>
      <c r="C2" s="297"/>
      <c r="D2" s="298"/>
      <c r="E2" s="299"/>
      <c r="F2" s="300"/>
      <c r="G2" s="304"/>
      <c r="H2" s="305"/>
      <c r="I2" s="305"/>
      <c r="J2" s="305"/>
      <c r="K2" s="305"/>
      <c r="L2" s="305"/>
      <c r="M2" s="267"/>
      <c r="N2" s="267"/>
      <c r="BU2" s="304"/>
      <c r="BV2" s="305"/>
      <c r="BW2" s="305"/>
      <c r="BX2" s="305"/>
      <c r="BY2" s="305"/>
      <c r="BZ2" s="305"/>
      <c r="CA2" s="267"/>
      <c r="CB2" s="267"/>
      <c r="EI2" s="304"/>
      <c r="EJ2" s="305"/>
      <c r="EK2" s="305"/>
      <c r="EL2" s="305"/>
      <c r="EM2" s="305"/>
      <c r="EN2" s="305"/>
      <c r="EO2" s="267"/>
      <c r="EP2" s="267"/>
    </row>
    <row r="3" spans="1:173" ht="15" customHeight="1" thickBot="1" x14ac:dyDescent="0.3">
      <c r="A3" s="307"/>
      <c r="B3" s="5" t="s">
        <v>7</v>
      </c>
      <c r="C3" s="297"/>
      <c r="D3" s="298"/>
      <c r="E3" s="299"/>
      <c r="F3" s="301"/>
      <c r="G3" s="68" t="s">
        <v>8</v>
      </c>
      <c r="H3" s="69"/>
      <c r="I3" s="69"/>
      <c r="J3" s="259">
        <v>1</v>
      </c>
      <c r="K3" s="259"/>
      <c r="L3" s="69"/>
      <c r="M3" s="265" t="s">
        <v>293</v>
      </c>
      <c r="N3" s="265"/>
      <c r="O3" s="265"/>
      <c r="P3" s="265"/>
      <c r="Q3" s="69"/>
      <c r="R3" s="69"/>
      <c r="S3" s="72"/>
      <c r="T3" s="72"/>
      <c r="U3" s="72"/>
      <c r="V3" s="72"/>
      <c r="W3" s="72"/>
      <c r="X3" s="72"/>
      <c r="Y3" s="72"/>
      <c r="Z3" s="72"/>
      <c r="AA3" s="72"/>
      <c r="AB3" s="73"/>
      <c r="AC3" s="68" t="s">
        <v>9</v>
      </c>
      <c r="AD3" s="69"/>
      <c r="AE3" s="69"/>
      <c r="AF3" s="259">
        <f>J3+1</f>
        <v>2</v>
      </c>
      <c r="AG3" s="259"/>
      <c r="AH3" s="69"/>
      <c r="AI3" s="265" t="str">
        <f>M3</f>
        <v>Août</v>
      </c>
      <c r="AJ3" s="265"/>
      <c r="AK3" s="265"/>
      <c r="AL3" s="265"/>
      <c r="AM3" s="69"/>
      <c r="AN3" s="69"/>
      <c r="AO3" s="72"/>
      <c r="AP3" s="72"/>
      <c r="AQ3" s="72"/>
      <c r="AR3" s="72"/>
      <c r="AS3" s="72"/>
      <c r="AT3" s="72"/>
      <c r="AU3" s="72"/>
      <c r="AV3" s="72"/>
      <c r="AW3" s="72"/>
      <c r="AX3" s="73"/>
      <c r="AY3" s="68" t="s">
        <v>10</v>
      </c>
      <c r="AZ3" s="69"/>
      <c r="BA3" s="69"/>
      <c r="BB3" s="69"/>
      <c r="BC3" s="259">
        <f>AF3+1</f>
        <v>3</v>
      </c>
      <c r="BD3" s="259"/>
      <c r="BE3" s="265" t="str">
        <f>AI3</f>
        <v>Août</v>
      </c>
      <c r="BF3" s="265"/>
      <c r="BG3" s="265"/>
      <c r="BH3" s="265"/>
      <c r="BI3" s="69"/>
      <c r="BJ3" s="69"/>
      <c r="BK3" s="72"/>
      <c r="BL3" s="72"/>
      <c r="BM3" s="72"/>
      <c r="BN3" s="72"/>
      <c r="BO3" s="72"/>
      <c r="BP3" s="72"/>
      <c r="BQ3" s="72"/>
      <c r="BR3" s="72"/>
      <c r="BS3" s="72"/>
      <c r="BT3" s="73"/>
      <c r="BU3" s="68" t="s">
        <v>11</v>
      </c>
      <c r="BV3" s="69"/>
      <c r="BW3" s="69"/>
      <c r="BX3" s="259">
        <f>BC3+1</f>
        <v>4</v>
      </c>
      <c r="BY3" s="259"/>
      <c r="BZ3" s="69"/>
      <c r="CA3" s="265" t="str">
        <f>BE3</f>
        <v>Août</v>
      </c>
      <c r="CB3" s="265"/>
      <c r="CC3" s="265"/>
      <c r="CD3" s="265"/>
      <c r="CE3" s="69"/>
      <c r="CF3" s="69"/>
      <c r="CG3" s="72"/>
      <c r="CH3" s="72"/>
      <c r="CI3" s="72"/>
      <c r="CJ3" s="72"/>
      <c r="CK3" s="72"/>
      <c r="CL3" s="72"/>
      <c r="CM3" s="72"/>
      <c r="CN3" s="72"/>
      <c r="CO3" s="72"/>
      <c r="CP3" s="73"/>
      <c r="CQ3" s="68" t="s">
        <v>12</v>
      </c>
      <c r="CR3" s="69"/>
      <c r="CS3" s="69"/>
      <c r="CT3" s="69"/>
      <c r="CU3" s="259">
        <f>BX3+1</f>
        <v>5</v>
      </c>
      <c r="CV3" s="259"/>
      <c r="CW3" s="265" t="str">
        <f>CA3</f>
        <v>Août</v>
      </c>
      <c r="CX3" s="265"/>
      <c r="CY3" s="265"/>
      <c r="CZ3" s="265"/>
      <c r="DA3" s="69"/>
      <c r="DB3" s="69"/>
      <c r="DC3" s="72"/>
      <c r="DD3" s="72"/>
      <c r="DE3" s="72"/>
      <c r="DF3" s="72"/>
      <c r="DG3" s="72"/>
      <c r="DH3" s="72"/>
      <c r="DI3" s="72"/>
      <c r="DJ3" s="72"/>
      <c r="DK3" s="72"/>
      <c r="DL3" s="73"/>
      <c r="DM3" s="68" t="s">
        <v>13</v>
      </c>
      <c r="DN3" s="69"/>
      <c r="DO3" s="69"/>
      <c r="DP3" s="69"/>
      <c r="DQ3" s="259">
        <f>CU3+1</f>
        <v>6</v>
      </c>
      <c r="DR3" s="259"/>
      <c r="DS3" s="265" t="str">
        <f>CW3</f>
        <v>Août</v>
      </c>
      <c r="DT3" s="265"/>
      <c r="DU3" s="265"/>
      <c r="DV3" s="265"/>
      <c r="DW3" s="69"/>
      <c r="DX3" s="69"/>
      <c r="DY3" s="72"/>
      <c r="DZ3" s="72"/>
      <c r="EA3" s="72"/>
      <c r="EB3" s="72"/>
      <c r="EC3" s="72"/>
      <c r="ED3" s="72"/>
      <c r="EE3" s="72"/>
      <c r="EF3" s="72"/>
      <c r="EG3" s="72"/>
      <c r="EH3" s="73"/>
      <c r="EI3" s="68" t="s">
        <v>14</v>
      </c>
      <c r="EJ3" s="69"/>
      <c r="EK3" s="69"/>
      <c r="EL3" s="69"/>
      <c r="EM3" s="259">
        <f>DQ3+1</f>
        <v>7</v>
      </c>
      <c r="EN3" s="259"/>
      <c r="EO3" s="264" t="str">
        <f>DS3</f>
        <v>Août</v>
      </c>
      <c r="EP3" s="264"/>
      <c r="EQ3" s="264"/>
      <c r="ER3" s="264"/>
      <c r="ES3" s="69"/>
      <c r="ET3" s="69"/>
      <c r="EU3" s="72"/>
      <c r="EV3" s="72"/>
      <c r="EW3" s="72"/>
      <c r="EX3" s="72"/>
      <c r="EY3" s="72"/>
      <c r="EZ3" s="72"/>
      <c r="FA3" s="72"/>
      <c r="FB3" s="72"/>
      <c r="FC3" s="72"/>
      <c r="FD3" s="73"/>
      <c r="FE3" s="6"/>
      <c r="FF3" s="291" t="s">
        <v>15</v>
      </c>
      <c r="FG3" s="6"/>
      <c r="FH3" s="292" t="s">
        <v>16</v>
      </c>
      <c r="FI3" s="306"/>
      <c r="FJ3" s="293"/>
      <c r="FK3" s="293"/>
      <c r="FL3" s="293"/>
      <c r="FM3" s="293"/>
      <c r="FN3" s="294"/>
    </row>
    <row r="4" spans="1:173" ht="15" customHeight="1" x14ac:dyDescent="0.25">
      <c r="A4" s="307"/>
      <c r="B4" s="23" t="s">
        <v>60</v>
      </c>
      <c r="C4" s="297"/>
      <c r="D4" s="298"/>
      <c r="E4" s="299"/>
      <c r="F4" s="301"/>
      <c r="G4" s="7">
        <v>0.5</v>
      </c>
      <c r="H4" s="8">
        <v>0.5</v>
      </c>
      <c r="I4" s="8">
        <v>0.5</v>
      </c>
      <c r="J4" s="8">
        <v>0.5</v>
      </c>
      <c r="K4" s="8">
        <v>0.5</v>
      </c>
      <c r="L4" s="8">
        <v>0.5</v>
      </c>
      <c r="M4" s="8">
        <v>0.5</v>
      </c>
      <c r="N4" s="8">
        <v>0.5</v>
      </c>
      <c r="O4" s="8">
        <v>0.5</v>
      </c>
      <c r="P4" s="8">
        <v>0.5</v>
      </c>
      <c r="Q4" s="8">
        <v>0.5</v>
      </c>
      <c r="R4" s="8">
        <v>0.5</v>
      </c>
      <c r="S4" s="8">
        <v>0.5</v>
      </c>
      <c r="T4" s="8">
        <v>0.5</v>
      </c>
      <c r="U4" s="8">
        <v>0.5</v>
      </c>
      <c r="V4" s="8">
        <v>0.5</v>
      </c>
      <c r="W4" s="8">
        <v>0.5</v>
      </c>
      <c r="X4" s="8">
        <v>0.5</v>
      </c>
      <c r="Y4" s="8">
        <v>0.5</v>
      </c>
      <c r="Z4" s="8">
        <v>0.5</v>
      </c>
      <c r="AA4" s="8">
        <v>0.5</v>
      </c>
      <c r="AB4" s="9">
        <v>0.5</v>
      </c>
      <c r="AC4" s="7">
        <v>0.5</v>
      </c>
      <c r="AD4" s="8">
        <v>0.5</v>
      </c>
      <c r="AE4" s="8">
        <v>0.5</v>
      </c>
      <c r="AF4" s="8">
        <v>0.5</v>
      </c>
      <c r="AG4" s="8">
        <v>0.5</v>
      </c>
      <c r="AH4" s="8">
        <v>0.5</v>
      </c>
      <c r="AI4" s="8">
        <v>0.5</v>
      </c>
      <c r="AJ4" s="8">
        <v>0.5</v>
      </c>
      <c r="AK4" s="8">
        <v>0.5</v>
      </c>
      <c r="AL4" s="8">
        <v>0.5</v>
      </c>
      <c r="AM4" s="8">
        <v>0.5</v>
      </c>
      <c r="AN4" s="8">
        <v>0.5</v>
      </c>
      <c r="AO4" s="8">
        <v>0.5</v>
      </c>
      <c r="AP4" s="8">
        <v>0.5</v>
      </c>
      <c r="AQ4" s="8">
        <v>0.5</v>
      </c>
      <c r="AR4" s="8">
        <v>0.5</v>
      </c>
      <c r="AS4" s="8">
        <v>0.5</v>
      </c>
      <c r="AT4" s="8">
        <v>0.5</v>
      </c>
      <c r="AU4" s="8">
        <v>0.5</v>
      </c>
      <c r="AV4" s="8">
        <v>0.5</v>
      </c>
      <c r="AW4" s="8">
        <v>0.5</v>
      </c>
      <c r="AX4" s="9">
        <v>0.5</v>
      </c>
      <c r="AY4" s="7">
        <v>0.5</v>
      </c>
      <c r="AZ4" s="8">
        <v>0.5</v>
      </c>
      <c r="BA4" s="8">
        <v>0.5</v>
      </c>
      <c r="BB4" s="8">
        <v>0.5</v>
      </c>
      <c r="BC4" s="8">
        <v>0.5</v>
      </c>
      <c r="BD4" s="8">
        <v>0.5</v>
      </c>
      <c r="BE4" s="8">
        <v>0.5</v>
      </c>
      <c r="BF4" s="8">
        <v>0.5</v>
      </c>
      <c r="BG4" s="8">
        <v>0.5</v>
      </c>
      <c r="BH4" s="8">
        <v>0.5</v>
      </c>
      <c r="BI4" s="8">
        <v>0.5</v>
      </c>
      <c r="BJ4" s="8">
        <v>0.5</v>
      </c>
      <c r="BK4" s="8">
        <v>0.5</v>
      </c>
      <c r="BL4" s="8">
        <v>0.5</v>
      </c>
      <c r="BM4" s="8">
        <v>0.5</v>
      </c>
      <c r="BN4" s="8">
        <v>0.5</v>
      </c>
      <c r="BO4" s="8">
        <v>0.5</v>
      </c>
      <c r="BP4" s="8">
        <v>0.5</v>
      </c>
      <c r="BQ4" s="8">
        <v>0.5</v>
      </c>
      <c r="BR4" s="8">
        <v>0.5</v>
      </c>
      <c r="BS4" s="8">
        <v>0.5</v>
      </c>
      <c r="BT4" s="9">
        <v>0.5</v>
      </c>
      <c r="BU4" s="7">
        <v>0.5</v>
      </c>
      <c r="BV4" s="8">
        <v>0.5</v>
      </c>
      <c r="BW4" s="8">
        <v>0.5</v>
      </c>
      <c r="BX4" s="8">
        <v>0.5</v>
      </c>
      <c r="BY4" s="8">
        <v>0.5</v>
      </c>
      <c r="BZ4" s="8">
        <v>0.5</v>
      </c>
      <c r="CA4" s="8">
        <v>0.5</v>
      </c>
      <c r="CB4" s="8">
        <v>0.5</v>
      </c>
      <c r="CC4" s="8">
        <v>0.5</v>
      </c>
      <c r="CD4" s="8">
        <v>0.5</v>
      </c>
      <c r="CE4" s="8">
        <v>0.5</v>
      </c>
      <c r="CF4" s="8">
        <v>0.5</v>
      </c>
      <c r="CG4" s="8">
        <v>0.5</v>
      </c>
      <c r="CH4" s="8">
        <v>0.5</v>
      </c>
      <c r="CI4" s="8">
        <v>0.5</v>
      </c>
      <c r="CJ4" s="8">
        <v>0.5</v>
      </c>
      <c r="CK4" s="8">
        <v>0.5</v>
      </c>
      <c r="CL4" s="8">
        <v>0.5</v>
      </c>
      <c r="CM4" s="8">
        <v>0.5</v>
      </c>
      <c r="CN4" s="8">
        <v>0.5</v>
      </c>
      <c r="CO4" s="8">
        <v>0.5</v>
      </c>
      <c r="CP4" s="9">
        <v>0.5</v>
      </c>
      <c r="CQ4" s="7">
        <v>0.5</v>
      </c>
      <c r="CR4" s="8">
        <v>0.5</v>
      </c>
      <c r="CS4" s="8">
        <v>0.5</v>
      </c>
      <c r="CT4" s="8">
        <v>0.5</v>
      </c>
      <c r="CU4" s="8">
        <v>0.5</v>
      </c>
      <c r="CV4" s="8">
        <v>0.5</v>
      </c>
      <c r="CW4" s="8">
        <v>0.5</v>
      </c>
      <c r="CX4" s="8">
        <v>0.5</v>
      </c>
      <c r="CY4" s="8">
        <v>0.5</v>
      </c>
      <c r="CZ4" s="8">
        <v>0.5</v>
      </c>
      <c r="DA4" s="8">
        <v>0.5</v>
      </c>
      <c r="DB4" s="8">
        <v>0.5</v>
      </c>
      <c r="DC4" s="8">
        <v>0.5</v>
      </c>
      <c r="DD4" s="8">
        <v>0.5</v>
      </c>
      <c r="DE4" s="8">
        <v>0.5</v>
      </c>
      <c r="DF4" s="8">
        <v>0.5</v>
      </c>
      <c r="DG4" s="8">
        <v>0.5</v>
      </c>
      <c r="DH4" s="8">
        <v>0.5</v>
      </c>
      <c r="DI4" s="8">
        <v>0.5</v>
      </c>
      <c r="DJ4" s="8">
        <v>0.5</v>
      </c>
      <c r="DK4" s="8">
        <v>0.5</v>
      </c>
      <c r="DL4" s="9">
        <v>0.5</v>
      </c>
      <c r="DM4" s="7">
        <v>0.5</v>
      </c>
      <c r="DN4" s="8">
        <v>0.5</v>
      </c>
      <c r="DO4" s="8">
        <v>0.5</v>
      </c>
      <c r="DP4" s="8">
        <v>0.5</v>
      </c>
      <c r="DQ4" s="8">
        <v>0.5</v>
      </c>
      <c r="DR4" s="8">
        <v>0.5</v>
      </c>
      <c r="DS4" s="8">
        <v>0.5</v>
      </c>
      <c r="DT4" s="8">
        <v>0.5</v>
      </c>
      <c r="DU4" s="8">
        <v>0.5</v>
      </c>
      <c r="DV4" s="8">
        <v>0.5</v>
      </c>
      <c r="DW4" s="8">
        <v>0.5</v>
      </c>
      <c r="DX4" s="8">
        <v>0.5</v>
      </c>
      <c r="DY4" s="8">
        <v>0.5</v>
      </c>
      <c r="DZ4" s="8">
        <v>0.5</v>
      </c>
      <c r="EA4" s="8">
        <v>0.5</v>
      </c>
      <c r="EB4" s="8">
        <v>0.5</v>
      </c>
      <c r="EC4" s="8">
        <v>0.5</v>
      </c>
      <c r="ED4" s="8">
        <v>0.5</v>
      </c>
      <c r="EE4" s="8">
        <v>0.5</v>
      </c>
      <c r="EF4" s="8">
        <v>0.5</v>
      </c>
      <c r="EG4" s="8">
        <v>0.5</v>
      </c>
      <c r="EH4" s="9">
        <v>0.5</v>
      </c>
      <c r="EI4" s="7">
        <v>0.5</v>
      </c>
      <c r="EJ4" s="8">
        <v>0.5</v>
      </c>
      <c r="EK4" s="8">
        <v>0.5</v>
      </c>
      <c r="EL4" s="8">
        <v>0.5</v>
      </c>
      <c r="EM4" s="8">
        <v>0.5</v>
      </c>
      <c r="EN4" s="8">
        <v>0.5</v>
      </c>
      <c r="EO4" s="8">
        <v>0.5</v>
      </c>
      <c r="EP4" s="8">
        <v>0.5</v>
      </c>
      <c r="EQ4" s="8">
        <v>0.5</v>
      </c>
      <c r="ER4" s="8">
        <v>0.5</v>
      </c>
      <c r="ES4" s="8">
        <v>0.5</v>
      </c>
      <c r="ET4" s="8">
        <v>0.5</v>
      </c>
      <c r="EU4" s="8">
        <v>0.5</v>
      </c>
      <c r="EV4" s="8">
        <v>0.5</v>
      </c>
      <c r="EW4" s="8">
        <v>0.5</v>
      </c>
      <c r="EX4" s="8">
        <v>0.5</v>
      </c>
      <c r="EY4" s="8">
        <v>0.5</v>
      </c>
      <c r="EZ4" s="8">
        <v>0.5</v>
      </c>
      <c r="FA4" s="8">
        <v>0.5</v>
      </c>
      <c r="FB4" s="8">
        <v>0.5</v>
      </c>
      <c r="FC4" s="8">
        <v>0.5</v>
      </c>
      <c r="FD4" s="9">
        <v>0.5</v>
      </c>
      <c r="FE4" s="10"/>
      <c r="FF4" s="291"/>
      <c r="FG4" s="10"/>
      <c r="FH4" s="11" t="s">
        <v>17</v>
      </c>
      <c r="FI4" s="12" t="s">
        <v>17</v>
      </c>
      <c r="FJ4" s="13" t="s">
        <v>18</v>
      </c>
      <c r="FK4" s="12" t="s">
        <v>19</v>
      </c>
      <c r="FL4" s="14"/>
      <c r="FM4" s="14"/>
      <c r="FN4" s="12" t="s">
        <v>20</v>
      </c>
      <c r="FP4" s="15"/>
    </row>
    <row r="5" spans="1:173" s="22" customFormat="1" ht="15" customHeight="1" x14ac:dyDescent="0.25">
      <c r="A5" s="307"/>
      <c r="B5" s="76" t="s">
        <v>61</v>
      </c>
      <c r="C5" s="297"/>
      <c r="D5" s="298"/>
      <c r="E5" s="299"/>
      <c r="F5" s="301"/>
      <c r="G5" s="290" t="s">
        <v>21</v>
      </c>
      <c r="H5" s="288"/>
      <c r="I5" s="288" t="s">
        <v>22</v>
      </c>
      <c r="J5" s="288"/>
      <c r="K5" s="288" t="s">
        <v>23</v>
      </c>
      <c r="L5" s="288"/>
      <c r="M5" s="288" t="s">
        <v>24</v>
      </c>
      <c r="N5" s="288"/>
      <c r="O5" s="288" t="s">
        <v>25</v>
      </c>
      <c r="P5" s="288"/>
      <c r="Q5" s="288" t="s">
        <v>26</v>
      </c>
      <c r="R5" s="288"/>
      <c r="S5" s="288" t="s">
        <v>27</v>
      </c>
      <c r="T5" s="288"/>
      <c r="U5" s="288" t="s">
        <v>28</v>
      </c>
      <c r="V5" s="288"/>
      <c r="W5" s="288" t="s">
        <v>29</v>
      </c>
      <c r="X5" s="288"/>
      <c r="Y5" s="288" t="s">
        <v>30</v>
      </c>
      <c r="Z5" s="288"/>
      <c r="AA5" s="288" t="s">
        <v>31</v>
      </c>
      <c r="AB5" s="289"/>
      <c r="AC5" s="290" t="s">
        <v>21</v>
      </c>
      <c r="AD5" s="288"/>
      <c r="AE5" s="288" t="s">
        <v>22</v>
      </c>
      <c r="AF5" s="288"/>
      <c r="AG5" s="288" t="s">
        <v>23</v>
      </c>
      <c r="AH5" s="288"/>
      <c r="AI5" s="288" t="s">
        <v>24</v>
      </c>
      <c r="AJ5" s="288"/>
      <c r="AK5" s="288" t="s">
        <v>25</v>
      </c>
      <c r="AL5" s="288"/>
      <c r="AM5" s="288" t="s">
        <v>26</v>
      </c>
      <c r="AN5" s="288"/>
      <c r="AO5" s="288" t="s">
        <v>27</v>
      </c>
      <c r="AP5" s="288"/>
      <c r="AQ5" s="288" t="s">
        <v>28</v>
      </c>
      <c r="AR5" s="288"/>
      <c r="AS5" s="288" t="s">
        <v>29</v>
      </c>
      <c r="AT5" s="288"/>
      <c r="AU5" s="288" t="s">
        <v>30</v>
      </c>
      <c r="AV5" s="288"/>
      <c r="AW5" s="288" t="s">
        <v>31</v>
      </c>
      <c r="AX5" s="289"/>
      <c r="AY5" s="290" t="s">
        <v>21</v>
      </c>
      <c r="AZ5" s="288"/>
      <c r="BA5" s="288" t="s">
        <v>22</v>
      </c>
      <c r="BB5" s="288"/>
      <c r="BC5" s="288" t="s">
        <v>23</v>
      </c>
      <c r="BD5" s="288"/>
      <c r="BE5" s="288" t="s">
        <v>24</v>
      </c>
      <c r="BF5" s="288"/>
      <c r="BG5" s="288" t="s">
        <v>25</v>
      </c>
      <c r="BH5" s="288"/>
      <c r="BI5" s="288" t="s">
        <v>26</v>
      </c>
      <c r="BJ5" s="288"/>
      <c r="BK5" s="288" t="s">
        <v>27</v>
      </c>
      <c r="BL5" s="288"/>
      <c r="BM5" s="288" t="s">
        <v>28</v>
      </c>
      <c r="BN5" s="288"/>
      <c r="BO5" s="288" t="s">
        <v>29</v>
      </c>
      <c r="BP5" s="288"/>
      <c r="BQ5" s="288" t="s">
        <v>30</v>
      </c>
      <c r="BR5" s="288"/>
      <c r="BS5" s="288" t="s">
        <v>31</v>
      </c>
      <c r="BT5" s="289"/>
      <c r="BU5" s="290" t="s">
        <v>21</v>
      </c>
      <c r="BV5" s="288"/>
      <c r="BW5" s="288" t="s">
        <v>22</v>
      </c>
      <c r="BX5" s="288"/>
      <c r="BY5" s="288" t="s">
        <v>23</v>
      </c>
      <c r="BZ5" s="288"/>
      <c r="CA5" s="288" t="s">
        <v>24</v>
      </c>
      <c r="CB5" s="288"/>
      <c r="CC5" s="288" t="s">
        <v>25</v>
      </c>
      <c r="CD5" s="288"/>
      <c r="CE5" s="288" t="s">
        <v>26</v>
      </c>
      <c r="CF5" s="288"/>
      <c r="CG5" s="288" t="s">
        <v>27</v>
      </c>
      <c r="CH5" s="288"/>
      <c r="CI5" s="288" t="s">
        <v>28</v>
      </c>
      <c r="CJ5" s="288"/>
      <c r="CK5" s="288" t="s">
        <v>29</v>
      </c>
      <c r="CL5" s="288"/>
      <c r="CM5" s="288" t="s">
        <v>30</v>
      </c>
      <c r="CN5" s="288"/>
      <c r="CO5" s="288" t="s">
        <v>31</v>
      </c>
      <c r="CP5" s="289"/>
      <c r="CQ5" s="290" t="s">
        <v>21</v>
      </c>
      <c r="CR5" s="288"/>
      <c r="CS5" s="288" t="s">
        <v>22</v>
      </c>
      <c r="CT5" s="288"/>
      <c r="CU5" s="288" t="s">
        <v>23</v>
      </c>
      <c r="CV5" s="288"/>
      <c r="CW5" s="288" t="s">
        <v>24</v>
      </c>
      <c r="CX5" s="288"/>
      <c r="CY5" s="288" t="s">
        <v>25</v>
      </c>
      <c r="CZ5" s="288"/>
      <c r="DA5" s="288" t="s">
        <v>26</v>
      </c>
      <c r="DB5" s="288"/>
      <c r="DC5" s="288" t="s">
        <v>27</v>
      </c>
      <c r="DD5" s="288"/>
      <c r="DE5" s="288" t="s">
        <v>28</v>
      </c>
      <c r="DF5" s="288"/>
      <c r="DG5" s="288" t="s">
        <v>29</v>
      </c>
      <c r="DH5" s="288"/>
      <c r="DI5" s="288" t="s">
        <v>30</v>
      </c>
      <c r="DJ5" s="288"/>
      <c r="DK5" s="288" t="s">
        <v>31</v>
      </c>
      <c r="DL5" s="289"/>
      <c r="DM5" s="290" t="s">
        <v>21</v>
      </c>
      <c r="DN5" s="288"/>
      <c r="DO5" s="288" t="s">
        <v>22</v>
      </c>
      <c r="DP5" s="288"/>
      <c r="DQ5" s="288" t="s">
        <v>23</v>
      </c>
      <c r="DR5" s="288"/>
      <c r="DS5" s="288" t="s">
        <v>24</v>
      </c>
      <c r="DT5" s="288"/>
      <c r="DU5" s="288" t="s">
        <v>25</v>
      </c>
      <c r="DV5" s="288"/>
      <c r="DW5" s="288" t="s">
        <v>26</v>
      </c>
      <c r="DX5" s="288"/>
      <c r="DY5" s="288" t="s">
        <v>27</v>
      </c>
      <c r="DZ5" s="288"/>
      <c r="EA5" s="288" t="s">
        <v>28</v>
      </c>
      <c r="EB5" s="288"/>
      <c r="EC5" s="288" t="s">
        <v>29</v>
      </c>
      <c r="ED5" s="288"/>
      <c r="EE5" s="288" t="s">
        <v>30</v>
      </c>
      <c r="EF5" s="288"/>
      <c r="EG5" s="288" t="s">
        <v>31</v>
      </c>
      <c r="EH5" s="289"/>
      <c r="EI5" s="290" t="s">
        <v>21</v>
      </c>
      <c r="EJ5" s="288"/>
      <c r="EK5" s="288" t="s">
        <v>22</v>
      </c>
      <c r="EL5" s="288"/>
      <c r="EM5" s="288" t="s">
        <v>23</v>
      </c>
      <c r="EN5" s="288"/>
      <c r="EO5" s="288" t="s">
        <v>24</v>
      </c>
      <c r="EP5" s="288"/>
      <c r="EQ5" s="288" t="s">
        <v>25</v>
      </c>
      <c r="ER5" s="288"/>
      <c r="ES5" s="288" t="s">
        <v>26</v>
      </c>
      <c r="ET5" s="288"/>
      <c r="EU5" s="288" t="s">
        <v>27</v>
      </c>
      <c r="EV5" s="288"/>
      <c r="EW5" s="288" t="s">
        <v>28</v>
      </c>
      <c r="EX5" s="288"/>
      <c r="EY5" s="288" t="s">
        <v>29</v>
      </c>
      <c r="EZ5" s="288"/>
      <c r="FA5" s="288" t="s">
        <v>30</v>
      </c>
      <c r="FB5" s="288"/>
      <c r="FC5" s="288" t="s">
        <v>31</v>
      </c>
      <c r="FD5" s="289"/>
      <c r="FE5" s="17"/>
      <c r="FF5" s="291"/>
      <c r="FG5" s="17"/>
      <c r="FH5" s="18" t="s">
        <v>32</v>
      </c>
      <c r="FI5" s="19" t="s">
        <v>33</v>
      </c>
      <c r="FJ5" s="20" t="s">
        <v>34</v>
      </c>
      <c r="FK5" s="21" t="s">
        <v>14</v>
      </c>
      <c r="FL5" s="21" t="s">
        <v>17</v>
      </c>
      <c r="FM5" s="21" t="s">
        <v>35</v>
      </c>
      <c r="FN5" s="21" t="s">
        <v>36</v>
      </c>
      <c r="FP5" s="15"/>
    </row>
    <row r="6" spans="1:173" s="22" customFormat="1" ht="15" customHeight="1" x14ac:dyDescent="0.25">
      <c r="A6" s="308"/>
      <c r="B6" s="16" t="s">
        <v>62</v>
      </c>
      <c r="C6" s="297"/>
      <c r="D6" s="298"/>
      <c r="E6" s="299"/>
      <c r="F6" s="301"/>
      <c r="G6" s="24" t="s">
        <v>37</v>
      </c>
      <c r="H6" s="287" t="s">
        <v>38</v>
      </c>
      <c r="I6" s="287"/>
      <c r="J6" s="287" t="s">
        <v>39</v>
      </c>
      <c r="K6" s="287"/>
      <c r="L6" s="287" t="s">
        <v>40</v>
      </c>
      <c r="M6" s="287"/>
      <c r="N6" s="287" t="s">
        <v>41</v>
      </c>
      <c r="O6" s="287"/>
      <c r="P6" s="287" t="s">
        <v>42</v>
      </c>
      <c r="Q6" s="287"/>
      <c r="R6" s="287" t="s">
        <v>43</v>
      </c>
      <c r="S6" s="287"/>
      <c r="T6" s="287" t="s">
        <v>44</v>
      </c>
      <c r="U6" s="287"/>
      <c r="V6" s="287" t="s">
        <v>45</v>
      </c>
      <c r="W6" s="287"/>
      <c r="X6" s="287" t="s">
        <v>46</v>
      </c>
      <c r="Y6" s="287"/>
      <c r="Z6" s="287" t="s">
        <v>47</v>
      </c>
      <c r="AA6" s="287"/>
      <c r="AB6" s="25">
        <v>19</v>
      </c>
      <c r="AC6" s="24" t="s">
        <v>37</v>
      </c>
      <c r="AD6" s="287" t="s">
        <v>38</v>
      </c>
      <c r="AE6" s="287"/>
      <c r="AF6" s="287" t="s">
        <v>39</v>
      </c>
      <c r="AG6" s="287"/>
      <c r="AH6" s="287" t="s">
        <v>40</v>
      </c>
      <c r="AI6" s="287"/>
      <c r="AJ6" s="287" t="s">
        <v>41</v>
      </c>
      <c r="AK6" s="287"/>
      <c r="AL6" s="287" t="s">
        <v>42</v>
      </c>
      <c r="AM6" s="287"/>
      <c r="AN6" s="287" t="s">
        <v>43</v>
      </c>
      <c r="AO6" s="287"/>
      <c r="AP6" s="287" t="s">
        <v>44</v>
      </c>
      <c r="AQ6" s="287"/>
      <c r="AR6" s="287" t="s">
        <v>45</v>
      </c>
      <c r="AS6" s="287"/>
      <c r="AT6" s="287" t="s">
        <v>46</v>
      </c>
      <c r="AU6" s="287"/>
      <c r="AV6" s="287" t="s">
        <v>47</v>
      </c>
      <c r="AW6" s="287"/>
      <c r="AX6" s="25">
        <v>19</v>
      </c>
      <c r="AY6" s="24" t="s">
        <v>37</v>
      </c>
      <c r="AZ6" s="287" t="s">
        <v>38</v>
      </c>
      <c r="BA6" s="287"/>
      <c r="BB6" s="287" t="s">
        <v>39</v>
      </c>
      <c r="BC6" s="287"/>
      <c r="BD6" s="287" t="s">
        <v>40</v>
      </c>
      <c r="BE6" s="287"/>
      <c r="BF6" s="287" t="s">
        <v>41</v>
      </c>
      <c r="BG6" s="287"/>
      <c r="BH6" s="287" t="s">
        <v>42</v>
      </c>
      <c r="BI6" s="287"/>
      <c r="BJ6" s="287" t="s">
        <v>43</v>
      </c>
      <c r="BK6" s="287"/>
      <c r="BL6" s="287" t="s">
        <v>44</v>
      </c>
      <c r="BM6" s="287"/>
      <c r="BN6" s="287" t="s">
        <v>45</v>
      </c>
      <c r="BO6" s="287"/>
      <c r="BP6" s="287" t="s">
        <v>46</v>
      </c>
      <c r="BQ6" s="287"/>
      <c r="BR6" s="287" t="s">
        <v>47</v>
      </c>
      <c r="BS6" s="287"/>
      <c r="BT6" s="25">
        <v>19</v>
      </c>
      <c r="BU6" s="24" t="s">
        <v>37</v>
      </c>
      <c r="BV6" s="287" t="s">
        <v>38</v>
      </c>
      <c r="BW6" s="287"/>
      <c r="BX6" s="287" t="s">
        <v>39</v>
      </c>
      <c r="BY6" s="287"/>
      <c r="BZ6" s="287" t="s">
        <v>40</v>
      </c>
      <c r="CA6" s="287"/>
      <c r="CB6" s="287" t="s">
        <v>41</v>
      </c>
      <c r="CC6" s="287"/>
      <c r="CD6" s="287" t="s">
        <v>42</v>
      </c>
      <c r="CE6" s="287"/>
      <c r="CF6" s="287" t="s">
        <v>43</v>
      </c>
      <c r="CG6" s="287"/>
      <c r="CH6" s="287" t="s">
        <v>44</v>
      </c>
      <c r="CI6" s="287"/>
      <c r="CJ6" s="287" t="s">
        <v>45</v>
      </c>
      <c r="CK6" s="287"/>
      <c r="CL6" s="287" t="s">
        <v>46</v>
      </c>
      <c r="CM6" s="287"/>
      <c r="CN6" s="287" t="s">
        <v>47</v>
      </c>
      <c r="CO6" s="287"/>
      <c r="CP6" s="25">
        <v>19</v>
      </c>
      <c r="CQ6" s="24" t="s">
        <v>37</v>
      </c>
      <c r="CR6" s="287" t="s">
        <v>38</v>
      </c>
      <c r="CS6" s="287"/>
      <c r="CT6" s="287" t="s">
        <v>39</v>
      </c>
      <c r="CU6" s="287"/>
      <c r="CV6" s="287" t="s">
        <v>40</v>
      </c>
      <c r="CW6" s="287"/>
      <c r="CX6" s="287" t="s">
        <v>41</v>
      </c>
      <c r="CY6" s="287"/>
      <c r="CZ6" s="287" t="s">
        <v>42</v>
      </c>
      <c r="DA6" s="287"/>
      <c r="DB6" s="287" t="s">
        <v>43</v>
      </c>
      <c r="DC6" s="287"/>
      <c r="DD6" s="287" t="s">
        <v>44</v>
      </c>
      <c r="DE6" s="287"/>
      <c r="DF6" s="287" t="s">
        <v>45</v>
      </c>
      <c r="DG6" s="287"/>
      <c r="DH6" s="287" t="s">
        <v>46</v>
      </c>
      <c r="DI6" s="287"/>
      <c r="DJ6" s="287" t="s">
        <v>47</v>
      </c>
      <c r="DK6" s="287"/>
      <c r="DL6" s="25">
        <v>19</v>
      </c>
      <c r="DM6" s="24" t="s">
        <v>37</v>
      </c>
      <c r="DN6" s="287" t="s">
        <v>38</v>
      </c>
      <c r="DO6" s="287"/>
      <c r="DP6" s="287" t="s">
        <v>39</v>
      </c>
      <c r="DQ6" s="287"/>
      <c r="DR6" s="287" t="s">
        <v>40</v>
      </c>
      <c r="DS6" s="287"/>
      <c r="DT6" s="287" t="s">
        <v>41</v>
      </c>
      <c r="DU6" s="287"/>
      <c r="DV6" s="287" t="s">
        <v>42</v>
      </c>
      <c r="DW6" s="287"/>
      <c r="DX6" s="287" t="s">
        <v>43</v>
      </c>
      <c r="DY6" s="287"/>
      <c r="DZ6" s="287" t="s">
        <v>44</v>
      </c>
      <c r="EA6" s="287"/>
      <c r="EB6" s="287" t="s">
        <v>45</v>
      </c>
      <c r="EC6" s="287"/>
      <c r="ED6" s="287" t="s">
        <v>46</v>
      </c>
      <c r="EE6" s="287"/>
      <c r="EF6" s="287" t="s">
        <v>47</v>
      </c>
      <c r="EG6" s="287"/>
      <c r="EH6" s="25">
        <v>19</v>
      </c>
      <c r="EI6" s="24" t="s">
        <v>37</v>
      </c>
      <c r="EJ6" s="287" t="s">
        <v>38</v>
      </c>
      <c r="EK6" s="287"/>
      <c r="EL6" s="287" t="s">
        <v>39</v>
      </c>
      <c r="EM6" s="287"/>
      <c r="EN6" s="287" t="s">
        <v>40</v>
      </c>
      <c r="EO6" s="287"/>
      <c r="EP6" s="287" t="s">
        <v>41</v>
      </c>
      <c r="EQ6" s="287"/>
      <c r="ER6" s="287" t="s">
        <v>42</v>
      </c>
      <c r="ES6" s="287"/>
      <c r="ET6" s="287" t="s">
        <v>43</v>
      </c>
      <c r="EU6" s="287"/>
      <c r="EV6" s="287" t="s">
        <v>44</v>
      </c>
      <c r="EW6" s="287"/>
      <c r="EX6" s="287" t="s">
        <v>45</v>
      </c>
      <c r="EY6" s="287"/>
      <c r="EZ6" s="287" t="s">
        <v>46</v>
      </c>
      <c r="FA6" s="287"/>
      <c r="FB6" s="287" t="s">
        <v>47</v>
      </c>
      <c r="FC6" s="287"/>
      <c r="FD6" s="25">
        <v>19</v>
      </c>
      <c r="FE6" s="17"/>
      <c r="FF6" s="291"/>
      <c r="FG6" s="17"/>
      <c r="FH6" s="26" t="s">
        <v>14</v>
      </c>
      <c r="FI6" s="27"/>
      <c r="FJ6" s="28" t="s">
        <v>48</v>
      </c>
      <c r="FK6" s="29" t="s">
        <v>49</v>
      </c>
      <c r="FL6" s="29" t="s">
        <v>50</v>
      </c>
      <c r="FM6" s="29" t="s">
        <v>50</v>
      </c>
      <c r="FN6" s="29"/>
      <c r="FP6" s="30"/>
    </row>
    <row r="7" spans="1:173" x14ac:dyDescent="0.25">
      <c r="A7" s="31">
        <v>1</v>
      </c>
      <c r="B7" s="32" t="str">
        <f>'07'!B115</f>
        <v>Valérie BERNINI</v>
      </c>
      <c r="C7" s="33">
        <f>SUMIF($G7:$FD7,"A",$G$4:$FD$4)+SUMIF($G7:$FD7,"P",$G$4:$FD$4)</f>
        <v>23</v>
      </c>
      <c r="D7" s="34">
        <f>SUMIF($G7:$FD7,"R",$G$4:$FD$4)</f>
        <v>4</v>
      </c>
      <c r="E7" s="35">
        <f>SUMIF($G7:$FD7,"M",$G$4:$FD$4)+SUMIF($G7:$FD7,"F",$G$4:$FD$4)+SUMIF($G7:$FD7,"T",$G$4:$FD$4)</f>
        <v>8</v>
      </c>
      <c r="F7" s="36">
        <f>(SUM(C7:E7))+(SUMIF($G7:$FD7,"H",$G$4:$FD$4)+(SUMIF($G7:$FD7,"S",$G$4:$FD$4)+FF7))</f>
        <v>35</v>
      </c>
      <c r="G7" s="37"/>
      <c r="H7" s="38"/>
      <c r="I7" s="38"/>
      <c r="J7" s="38" t="s">
        <v>305</v>
      </c>
      <c r="K7" s="38" t="s">
        <v>305</v>
      </c>
      <c r="L7" s="38" t="s">
        <v>305</v>
      </c>
      <c r="M7" s="38" t="s">
        <v>305</v>
      </c>
      <c r="N7" s="38" t="s">
        <v>305</v>
      </c>
      <c r="O7" s="38" t="s">
        <v>305</v>
      </c>
      <c r="P7" s="38" t="s">
        <v>305</v>
      </c>
      <c r="Q7" s="38"/>
      <c r="R7" s="38"/>
      <c r="S7" s="38" t="s">
        <v>305</v>
      </c>
      <c r="T7" s="38" t="s">
        <v>305</v>
      </c>
      <c r="U7" s="38" t="s">
        <v>305</v>
      </c>
      <c r="V7" s="38" t="s">
        <v>305</v>
      </c>
      <c r="W7" s="38" t="s">
        <v>305</v>
      </c>
      <c r="X7" s="38" t="s">
        <v>305</v>
      </c>
      <c r="Y7" s="38" t="s">
        <v>305</v>
      </c>
      <c r="Z7" s="38" t="s">
        <v>305</v>
      </c>
      <c r="AA7" s="38" t="s">
        <v>305</v>
      </c>
      <c r="AB7" s="39" t="s">
        <v>305</v>
      </c>
      <c r="AC7" s="37"/>
      <c r="AD7" s="38"/>
      <c r="AE7" s="38" t="s">
        <v>304</v>
      </c>
      <c r="AF7" s="38" t="s">
        <v>304</v>
      </c>
      <c r="AG7" s="38" t="s">
        <v>304</v>
      </c>
      <c r="AH7" s="38" t="s">
        <v>304</v>
      </c>
      <c r="AI7" s="38" t="s">
        <v>304</v>
      </c>
      <c r="AJ7" s="38" t="s">
        <v>304</v>
      </c>
      <c r="AK7" s="38"/>
      <c r="AL7" s="38"/>
      <c r="AM7" s="38" t="s">
        <v>304</v>
      </c>
      <c r="AN7" s="38" t="s">
        <v>304</v>
      </c>
      <c r="AO7" s="38" t="s">
        <v>304</v>
      </c>
      <c r="AP7" s="38" t="s">
        <v>304</v>
      </c>
      <c r="AQ7" s="38" t="s">
        <v>304</v>
      </c>
      <c r="AR7" s="38" t="s">
        <v>304</v>
      </c>
      <c r="AS7" s="38" t="s">
        <v>304</v>
      </c>
      <c r="AT7" s="38" t="s">
        <v>308</v>
      </c>
      <c r="AU7" s="38" t="s">
        <v>308</v>
      </c>
      <c r="AV7" s="38" t="s">
        <v>308</v>
      </c>
      <c r="AW7" s="38"/>
      <c r="AX7" s="39"/>
      <c r="AY7" s="37"/>
      <c r="AZ7" s="38"/>
      <c r="BA7" s="38" t="s">
        <v>307</v>
      </c>
      <c r="BB7" s="38" t="s">
        <v>307</v>
      </c>
      <c r="BC7" s="38" t="s">
        <v>307</v>
      </c>
      <c r="BD7" s="38" t="s">
        <v>307</v>
      </c>
      <c r="BE7" s="38" t="s">
        <v>307</v>
      </c>
      <c r="BF7" s="38" t="s">
        <v>307</v>
      </c>
      <c r="BG7" s="38" t="s">
        <v>307</v>
      </c>
      <c r="BH7" s="38" t="s">
        <v>307</v>
      </c>
      <c r="BI7" s="38"/>
      <c r="BJ7" s="38"/>
      <c r="BK7" s="38" t="s">
        <v>308</v>
      </c>
      <c r="BL7" s="38" t="s">
        <v>304</v>
      </c>
      <c r="BM7" s="38" t="s">
        <v>304</v>
      </c>
      <c r="BN7" s="38" t="s">
        <v>304</v>
      </c>
      <c r="BO7" s="38" t="s">
        <v>306</v>
      </c>
      <c r="BP7" s="38" t="s">
        <v>306</v>
      </c>
      <c r="BQ7" s="38" t="s">
        <v>306</v>
      </c>
      <c r="BR7" s="38" t="s">
        <v>306</v>
      </c>
      <c r="BS7" s="38" t="s">
        <v>306</v>
      </c>
      <c r="BT7" s="39" t="s">
        <v>306</v>
      </c>
      <c r="BU7" s="161"/>
      <c r="BV7" s="162"/>
      <c r="BW7" s="162"/>
      <c r="BX7" s="162"/>
      <c r="BY7" s="162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2"/>
      <c r="CM7" s="162"/>
      <c r="CN7" s="162"/>
      <c r="CO7" s="162"/>
      <c r="CP7" s="163"/>
      <c r="CQ7" s="161"/>
      <c r="CR7" s="162"/>
      <c r="CS7" s="162"/>
      <c r="CT7" s="162"/>
      <c r="CU7" s="162"/>
      <c r="CV7" s="162"/>
      <c r="CW7" s="162"/>
      <c r="CX7" s="162"/>
      <c r="CY7" s="162"/>
      <c r="CZ7" s="162"/>
      <c r="DA7" s="162"/>
      <c r="DB7" s="162"/>
      <c r="DC7" s="162"/>
      <c r="DD7" s="162"/>
      <c r="DE7" s="162"/>
      <c r="DF7" s="162"/>
      <c r="DG7" s="162"/>
      <c r="DH7" s="162"/>
      <c r="DI7" s="162"/>
      <c r="DJ7" s="162"/>
      <c r="DK7" s="162"/>
      <c r="DL7" s="163"/>
      <c r="DM7" s="37"/>
      <c r="DN7" s="38"/>
      <c r="DO7" s="38" t="s">
        <v>305</v>
      </c>
      <c r="DP7" s="38" t="s">
        <v>305</v>
      </c>
      <c r="DQ7" s="38" t="s">
        <v>305</v>
      </c>
      <c r="DR7" s="38" t="s">
        <v>305</v>
      </c>
      <c r="DS7" s="38" t="s">
        <v>305</v>
      </c>
      <c r="DT7" s="38" t="s">
        <v>305</v>
      </c>
      <c r="DU7" s="38" t="s">
        <v>305</v>
      </c>
      <c r="DV7" s="38" t="s">
        <v>305</v>
      </c>
      <c r="DW7" s="38"/>
      <c r="DX7" s="38"/>
      <c r="DY7" s="38" t="s">
        <v>305</v>
      </c>
      <c r="DZ7" s="38" t="s">
        <v>305</v>
      </c>
      <c r="EA7" s="38" t="s">
        <v>305</v>
      </c>
      <c r="EB7" s="38" t="s">
        <v>305</v>
      </c>
      <c r="EC7" s="38" t="s">
        <v>305</v>
      </c>
      <c r="ED7" s="38" t="s">
        <v>305</v>
      </c>
      <c r="EE7" s="38" t="s">
        <v>305</v>
      </c>
      <c r="EF7" s="38" t="s">
        <v>305</v>
      </c>
      <c r="EG7" s="38" t="s">
        <v>305</v>
      </c>
      <c r="EH7" s="39"/>
      <c r="EI7" s="37"/>
      <c r="EJ7" s="38"/>
      <c r="EK7" s="38"/>
      <c r="EL7" s="38"/>
      <c r="EM7" s="38" t="s">
        <v>305</v>
      </c>
      <c r="EN7" s="38" t="s">
        <v>305</v>
      </c>
      <c r="EO7" s="38" t="s">
        <v>305</v>
      </c>
      <c r="EP7" s="38" t="s">
        <v>305</v>
      </c>
      <c r="EQ7" s="38" t="s">
        <v>305</v>
      </c>
      <c r="ER7" s="38" t="s">
        <v>305</v>
      </c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9"/>
      <c r="FE7" s="40"/>
      <c r="FF7" s="41"/>
      <c r="FG7" s="40"/>
      <c r="FH7" s="102">
        <f>SUMIF($EI7:$FD7,"A",$EI$4:$FD$4)+SUMIF($EI7:$FD7,"P",$EI$4:$FD$4)+SUMIF($EI7:$FD7,"T",$EI$4:$FD$4)</f>
        <v>3</v>
      </c>
      <c r="FI7" s="43"/>
      <c r="FJ7" s="45">
        <f>'07'!FN115</f>
        <v>6.5</v>
      </c>
      <c r="FK7" s="42">
        <f t="shared" ref="FK7:FK12" si="0">FH7*1.5</f>
        <v>4.5</v>
      </c>
      <c r="FL7" s="45"/>
      <c r="FM7" s="103"/>
      <c r="FN7" s="44">
        <f>FI7+FJ7+FK7-FL7</f>
        <v>11</v>
      </c>
      <c r="FP7" s="77" t="str">
        <f>B7</f>
        <v>Valérie BERNINI</v>
      </c>
      <c r="FQ7" s="31">
        <v>1</v>
      </c>
    </row>
    <row r="8" spans="1:173" x14ac:dyDescent="0.25">
      <c r="A8" s="31">
        <v>2</v>
      </c>
      <c r="B8" s="32">
        <f>'07'!B116</f>
        <v>0</v>
      </c>
      <c r="C8" s="33">
        <f t="shared" ref="C8:C22" si="1">SUMIF($G8:$FD8,"A",$G$4:$FD$4)+SUMIF($G8:$FD8,"P",$G$4:$FD$4)</f>
        <v>0</v>
      </c>
      <c r="D8" s="34">
        <f t="shared" ref="D8:D22" si="2">SUMIF($G8:$FD8,"R",$G$4:$FD$4)</f>
        <v>0</v>
      </c>
      <c r="E8" s="35">
        <f t="shared" ref="E8:E22" si="3">SUMIF($G8:$FD8,"M",$G$4:$FD$4)+SUMIF($G8:$FD8,"F",$G$4:$FD$4)+SUMIF($G8:$FD8,"T",$G$4:$FD$4)</f>
        <v>0</v>
      </c>
      <c r="F8" s="36">
        <f t="shared" ref="F8:F23" si="4">(SUM(C8:E8))+(SUMIF($G8:$FD8,"H",$G$4:$FD$4)+(SUMIF($G8:$FD8,"S",$G$4:$FD$4)+FF8))</f>
        <v>0</v>
      </c>
      <c r="G8" s="186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8"/>
      <c r="AC8" s="186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8"/>
      <c r="AY8" s="186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8"/>
      <c r="BU8" s="186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8"/>
      <c r="CQ8" s="186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8"/>
      <c r="DM8" s="186"/>
      <c r="DN8" s="187"/>
      <c r="DO8" s="187"/>
      <c r="DP8" s="187"/>
      <c r="DQ8" s="187"/>
      <c r="DR8" s="187"/>
      <c r="DS8" s="187"/>
      <c r="DT8" s="187"/>
      <c r="DU8" s="187"/>
      <c r="DV8" s="187"/>
      <c r="DW8" s="187"/>
      <c r="DX8" s="187"/>
      <c r="DY8" s="187"/>
      <c r="DZ8" s="187"/>
      <c r="EA8" s="187"/>
      <c r="EB8" s="187"/>
      <c r="EC8" s="187"/>
      <c r="ED8" s="187"/>
      <c r="EE8" s="187"/>
      <c r="EF8" s="187"/>
      <c r="EG8" s="187"/>
      <c r="EH8" s="188"/>
      <c r="EI8" s="186"/>
      <c r="EJ8" s="187"/>
      <c r="EK8" s="187"/>
      <c r="EL8" s="187"/>
      <c r="EM8" s="187"/>
      <c r="EN8" s="187"/>
      <c r="EO8" s="187"/>
      <c r="EP8" s="187"/>
      <c r="EQ8" s="187"/>
      <c r="ER8" s="187"/>
      <c r="ES8" s="187"/>
      <c r="ET8" s="187"/>
      <c r="EU8" s="187"/>
      <c r="EV8" s="187"/>
      <c r="EW8" s="187"/>
      <c r="EX8" s="187"/>
      <c r="EY8" s="187"/>
      <c r="EZ8" s="187"/>
      <c r="FA8" s="187"/>
      <c r="FB8" s="187"/>
      <c r="FC8" s="187"/>
      <c r="FD8" s="188"/>
      <c r="FE8" s="40"/>
      <c r="FF8" s="41"/>
      <c r="FG8" s="40"/>
      <c r="FH8" s="102">
        <f t="shared" ref="FH8:FH23" si="5">SUMIF($EI8:$FD8,"A",$EI$4:$FD$4)+SUMIF($EI8:$FD8,"P",$EI$4:$FD$4)+SUMIF($EI8:$FD8,"T",$EI$4:$FD$4)</f>
        <v>0</v>
      </c>
      <c r="FI8" s="41"/>
      <c r="FJ8" s="45">
        <f>'07'!FN116</f>
        <v>0</v>
      </c>
      <c r="FK8" s="42"/>
      <c r="FL8" s="45"/>
      <c r="FM8" s="103"/>
      <c r="FN8" s="44">
        <f t="shared" ref="FN8:FN23" si="6">FI8+FJ8+FK8-FL8</f>
        <v>0</v>
      </c>
      <c r="FP8" s="77">
        <f t="shared" ref="FP8:FP23" si="7">B8</f>
        <v>0</v>
      </c>
      <c r="FQ8" s="31">
        <v>2</v>
      </c>
    </row>
    <row r="9" spans="1:173" x14ac:dyDescent="0.25">
      <c r="A9" s="31">
        <v>3</v>
      </c>
      <c r="B9" s="32" t="str">
        <f>'07'!B117</f>
        <v>Hélène DROCHON</v>
      </c>
      <c r="C9" s="33">
        <f t="shared" si="1"/>
        <v>0</v>
      </c>
      <c r="D9" s="34">
        <f t="shared" si="2"/>
        <v>0</v>
      </c>
      <c r="E9" s="35">
        <f t="shared" si="3"/>
        <v>0</v>
      </c>
      <c r="F9" s="36">
        <f t="shared" si="4"/>
        <v>0</v>
      </c>
      <c r="G9" s="218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20"/>
      <c r="AC9" s="218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20"/>
      <c r="AY9" s="218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20"/>
      <c r="BU9" s="218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20"/>
      <c r="CQ9" s="218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20"/>
      <c r="DM9" s="218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20"/>
      <c r="EI9" s="218"/>
      <c r="EJ9" s="219"/>
      <c r="EK9" s="219"/>
      <c r="EL9" s="219"/>
      <c r="EM9" s="219"/>
      <c r="EN9" s="219"/>
      <c r="EO9" s="219"/>
      <c r="EP9" s="219"/>
      <c r="EQ9" s="219"/>
      <c r="ER9" s="219"/>
      <c r="ES9" s="219"/>
      <c r="ET9" s="219"/>
      <c r="EU9" s="219"/>
      <c r="EV9" s="219"/>
      <c r="EW9" s="219"/>
      <c r="EX9" s="219"/>
      <c r="EY9" s="219"/>
      <c r="EZ9" s="219"/>
      <c r="FA9" s="219"/>
      <c r="FB9" s="219"/>
      <c r="FC9" s="219"/>
      <c r="FD9" s="220"/>
      <c r="FE9" s="40"/>
      <c r="FF9" s="41"/>
      <c r="FG9" s="40"/>
      <c r="FH9" s="102">
        <f t="shared" si="5"/>
        <v>0</v>
      </c>
      <c r="FI9" s="41"/>
      <c r="FJ9" s="45">
        <f>'07'!FN117</f>
        <v>3</v>
      </c>
      <c r="FK9" s="42">
        <f t="shared" si="0"/>
        <v>0</v>
      </c>
      <c r="FL9" s="45"/>
      <c r="FM9" s="103"/>
      <c r="FN9" s="44">
        <f t="shared" si="6"/>
        <v>3</v>
      </c>
      <c r="FP9" s="77" t="str">
        <f t="shared" si="7"/>
        <v>Hélène DROCHON</v>
      </c>
      <c r="FQ9" s="31">
        <v>3</v>
      </c>
    </row>
    <row r="10" spans="1:173" x14ac:dyDescent="0.25">
      <c r="A10" s="31">
        <v>4</v>
      </c>
      <c r="B10" s="32" t="str">
        <f>'07'!B118</f>
        <v>Audrey LAGES</v>
      </c>
      <c r="C10" s="33">
        <f t="shared" si="1"/>
        <v>9</v>
      </c>
      <c r="D10" s="34">
        <f t="shared" si="2"/>
        <v>11.5</v>
      </c>
      <c r="E10" s="35">
        <f t="shared" si="3"/>
        <v>14.5</v>
      </c>
      <c r="F10" s="36">
        <f t="shared" si="4"/>
        <v>35</v>
      </c>
      <c r="G10" s="37"/>
      <c r="H10" s="38"/>
      <c r="I10" s="38" t="s">
        <v>307</v>
      </c>
      <c r="J10" s="38" t="s">
        <v>307</v>
      </c>
      <c r="K10" s="38" t="s">
        <v>307</v>
      </c>
      <c r="L10" s="38" t="s">
        <v>307</v>
      </c>
      <c r="M10" s="38" t="s">
        <v>307</v>
      </c>
      <c r="N10" s="38" t="s">
        <v>307</v>
      </c>
      <c r="O10" s="38" t="s">
        <v>307</v>
      </c>
      <c r="P10" s="38" t="s">
        <v>307</v>
      </c>
      <c r="Q10" s="38"/>
      <c r="R10" s="38"/>
      <c r="S10" s="38" t="s">
        <v>356</v>
      </c>
      <c r="T10" s="38" t="s">
        <v>356</v>
      </c>
      <c r="U10" s="38" t="s">
        <v>356</v>
      </c>
      <c r="V10" s="38" t="s">
        <v>356</v>
      </c>
      <c r="W10" s="38" t="s">
        <v>356</v>
      </c>
      <c r="X10" s="38" t="s">
        <v>356</v>
      </c>
      <c r="Y10" s="38" t="s">
        <v>304</v>
      </c>
      <c r="Z10" s="38" t="s">
        <v>304</v>
      </c>
      <c r="AA10" s="38" t="s">
        <v>304</v>
      </c>
      <c r="AB10" s="39"/>
      <c r="AC10" s="46"/>
      <c r="AD10" s="47"/>
      <c r="AE10" s="48" t="s">
        <v>304</v>
      </c>
      <c r="AF10" s="38" t="s">
        <v>304</v>
      </c>
      <c r="AG10" s="38" t="s">
        <v>304</v>
      </c>
      <c r="AH10" s="38" t="s">
        <v>304</v>
      </c>
      <c r="AI10" s="38" t="s">
        <v>304</v>
      </c>
      <c r="AJ10" s="38" t="s">
        <v>304</v>
      </c>
      <c r="AK10" s="38" t="s">
        <v>304</v>
      </c>
      <c r="AL10" s="38"/>
      <c r="AM10" s="38"/>
      <c r="AN10" s="38" t="s">
        <v>304</v>
      </c>
      <c r="AO10" s="38" t="s">
        <v>304</v>
      </c>
      <c r="AP10" s="38" t="s">
        <v>304</v>
      </c>
      <c r="AQ10" s="38" t="s">
        <v>304</v>
      </c>
      <c r="AR10" s="38" t="s">
        <v>304</v>
      </c>
      <c r="AS10" s="38" t="s">
        <v>304</v>
      </c>
      <c r="AT10" s="38" t="s">
        <v>304</v>
      </c>
      <c r="AU10" s="38" t="s">
        <v>304</v>
      </c>
      <c r="AV10" s="38" t="s">
        <v>304</v>
      </c>
      <c r="AW10" s="38" t="s">
        <v>304</v>
      </c>
      <c r="AX10" s="39"/>
      <c r="AY10" s="37"/>
      <c r="AZ10" s="38"/>
      <c r="BA10" s="38"/>
      <c r="BB10" s="38"/>
      <c r="BC10" s="38" t="s">
        <v>306</v>
      </c>
      <c r="BD10" s="38" t="s">
        <v>306</v>
      </c>
      <c r="BE10" s="38" t="s">
        <v>306</v>
      </c>
      <c r="BF10" s="38" t="s">
        <v>306</v>
      </c>
      <c r="BG10" s="38" t="s">
        <v>306</v>
      </c>
      <c r="BH10" s="38" t="s">
        <v>306</v>
      </c>
      <c r="BI10" s="38"/>
      <c r="BJ10" s="38"/>
      <c r="BK10" s="38" t="s">
        <v>304</v>
      </c>
      <c r="BL10" s="38" t="s">
        <v>304</v>
      </c>
      <c r="BM10" s="38" t="s">
        <v>304</v>
      </c>
      <c r="BN10" s="38" t="s">
        <v>304</v>
      </c>
      <c r="BO10" s="38" t="s">
        <v>304</v>
      </c>
      <c r="BP10" s="38" t="s">
        <v>304</v>
      </c>
      <c r="BQ10" s="47" t="s">
        <v>304</v>
      </c>
      <c r="BR10" s="47" t="s">
        <v>304</v>
      </c>
      <c r="BS10" s="47" t="s">
        <v>304</v>
      </c>
      <c r="BT10" s="49"/>
      <c r="BU10" s="37"/>
      <c r="BV10" s="38"/>
      <c r="BW10" s="38"/>
      <c r="BX10" s="38"/>
      <c r="BY10" s="38" t="s">
        <v>306</v>
      </c>
      <c r="BZ10" s="38" t="s">
        <v>306</v>
      </c>
      <c r="CA10" s="38" t="s">
        <v>306</v>
      </c>
      <c r="CB10" s="38" t="s">
        <v>306</v>
      </c>
      <c r="CC10" s="38" t="s">
        <v>306</v>
      </c>
      <c r="CD10" s="38" t="s">
        <v>306</v>
      </c>
      <c r="CE10" s="38"/>
      <c r="CF10" s="38"/>
      <c r="CG10" s="38" t="s">
        <v>307</v>
      </c>
      <c r="CH10" s="38" t="s">
        <v>307</v>
      </c>
      <c r="CI10" s="38" t="s">
        <v>307</v>
      </c>
      <c r="CJ10" s="38" t="s">
        <v>307</v>
      </c>
      <c r="CK10" s="38" t="s">
        <v>307</v>
      </c>
      <c r="CL10" s="38" t="s">
        <v>307</v>
      </c>
      <c r="CM10" s="38" t="s">
        <v>307</v>
      </c>
      <c r="CN10" s="38" t="s">
        <v>307</v>
      </c>
      <c r="CO10" s="38" t="s">
        <v>307</v>
      </c>
      <c r="CP10" s="39"/>
      <c r="CQ10" s="161"/>
      <c r="CR10" s="162"/>
      <c r="CS10" s="162"/>
      <c r="CT10" s="162"/>
      <c r="CU10" s="162"/>
      <c r="CV10" s="162"/>
      <c r="CW10" s="162"/>
      <c r="CX10" s="162"/>
      <c r="CY10" s="162"/>
      <c r="CZ10" s="162"/>
      <c r="DA10" s="162"/>
      <c r="DB10" s="162"/>
      <c r="DC10" s="162"/>
      <c r="DD10" s="162"/>
      <c r="DE10" s="162"/>
      <c r="DF10" s="162"/>
      <c r="DG10" s="162"/>
      <c r="DH10" s="162"/>
      <c r="DI10" s="162"/>
      <c r="DJ10" s="162"/>
      <c r="DK10" s="162"/>
      <c r="DL10" s="163"/>
      <c r="DM10" s="161"/>
      <c r="DN10" s="162"/>
      <c r="DO10" s="162"/>
      <c r="DP10" s="162"/>
      <c r="DQ10" s="162"/>
      <c r="DR10" s="162"/>
      <c r="DS10" s="162"/>
      <c r="DT10" s="162"/>
      <c r="DU10" s="162"/>
      <c r="DV10" s="162"/>
      <c r="DW10" s="162"/>
      <c r="DX10" s="162"/>
      <c r="DY10" s="162"/>
      <c r="DZ10" s="162"/>
      <c r="EA10" s="162"/>
      <c r="EB10" s="162"/>
      <c r="EC10" s="162"/>
      <c r="ED10" s="162"/>
      <c r="EE10" s="162"/>
      <c r="EF10" s="162"/>
      <c r="EG10" s="162"/>
      <c r="EH10" s="163"/>
      <c r="EI10" s="37"/>
      <c r="EJ10" s="38"/>
      <c r="EK10" s="38"/>
      <c r="EL10" s="38"/>
      <c r="EM10" s="38" t="s">
        <v>305</v>
      </c>
      <c r="EN10" s="38" t="s">
        <v>305</v>
      </c>
      <c r="EO10" s="38" t="s">
        <v>305</v>
      </c>
      <c r="EP10" s="38" t="s">
        <v>305</v>
      </c>
      <c r="EQ10" s="38" t="s">
        <v>305</v>
      </c>
      <c r="ER10" s="38" t="s">
        <v>305</v>
      </c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9"/>
      <c r="FE10" s="40"/>
      <c r="FF10" s="41"/>
      <c r="FG10" s="40"/>
      <c r="FH10" s="102">
        <f t="shared" si="5"/>
        <v>3</v>
      </c>
      <c r="FI10" s="41"/>
      <c r="FJ10" s="45">
        <f>'07'!FN118</f>
        <v>0</v>
      </c>
      <c r="FK10" s="42"/>
      <c r="FL10" s="45"/>
      <c r="FM10" s="103"/>
      <c r="FN10" s="44">
        <f t="shared" si="6"/>
        <v>0</v>
      </c>
      <c r="FP10" s="77" t="str">
        <f t="shared" si="7"/>
        <v>Audrey LAGES</v>
      </c>
      <c r="FQ10" s="31">
        <v>4</v>
      </c>
    </row>
    <row r="11" spans="1:173" x14ac:dyDescent="0.25">
      <c r="A11" s="31">
        <v>5</v>
      </c>
      <c r="B11" s="32" t="str">
        <f>'07'!B119</f>
        <v>Franck LUCAS</v>
      </c>
      <c r="C11" s="33">
        <f t="shared" si="1"/>
        <v>0</v>
      </c>
      <c r="D11" s="34">
        <f t="shared" si="2"/>
        <v>0</v>
      </c>
      <c r="E11" s="35">
        <f t="shared" si="3"/>
        <v>0</v>
      </c>
      <c r="F11" s="36">
        <f t="shared" si="4"/>
        <v>0</v>
      </c>
      <c r="G11" s="153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5"/>
      <c r="AC11" s="153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5"/>
      <c r="AY11" s="153"/>
      <c r="AZ11" s="154"/>
      <c r="BA11" s="154"/>
      <c r="BB11" s="154"/>
      <c r="BC11" s="154"/>
      <c r="BD11" s="154"/>
      <c r="BE11" s="154"/>
      <c r="BF11" s="154"/>
      <c r="BG11" s="154"/>
      <c r="BH11" s="154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5"/>
      <c r="BU11" s="153"/>
      <c r="BV11" s="154"/>
      <c r="BW11" s="154"/>
      <c r="BX11" s="154"/>
      <c r="BY11" s="154"/>
      <c r="BZ11" s="154"/>
      <c r="CA11" s="154"/>
      <c r="CB11" s="154"/>
      <c r="CC11" s="154"/>
      <c r="CD11" s="154"/>
      <c r="CE11" s="154"/>
      <c r="CF11" s="154"/>
      <c r="CG11" s="154"/>
      <c r="CH11" s="154"/>
      <c r="CI11" s="154"/>
      <c r="CJ11" s="154"/>
      <c r="CK11" s="154"/>
      <c r="CL11" s="154"/>
      <c r="CM11" s="154"/>
      <c r="CN11" s="154"/>
      <c r="CO11" s="154"/>
      <c r="CP11" s="155"/>
      <c r="CQ11" s="153"/>
      <c r="CR11" s="154"/>
      <c r="CS11" s="154"/>
      <c r="CT11" s="154"/>
      <c r="CU11" s="154"/>
      <c r="CV11" s="154"/>
      <c r="CW11" s="154"/>
      <c r="CX11" s="154"/>
      <c r="CY11" s="154"/>
      <c r="CZ11" s="154"/>
      <c r="DA11" s="154"/>
      <c r="DB11" s="154"/>
      <c r="DC11" s="154"/>
      <c r="DD11" s="154"/>
      <c r="DE11" s="154"/>
      <c r="DF11" s="154"/>
      <c r="DG11" s="154"/>
      <c r="DH11" s="154"/>
      <c r="DI11" s="154"/>
      <c r="DJ11" s="154"/>
      <c r="DK11" s="154"/>
      <c r="DL11" s="155"/>
      <c r="DM11" s="153"/>
      <c r="DN11" s="154"/>
      <c r="DO11" s="154"/>
      <c r="DP11" s="154"/>
      <c r="DQ11" s="154"/>
      <c r="DR11" s="154"/>
      <c r="DS11" s="154"/>
      <c r="DT11" s="154"/>
      <c r="DU11" s="154"/>
      <c r="DV11" s="154"/>
      <c r="DW11" s="154"/>
      <c r="DX11" s="154"/>
      <c r="DY11" s="154"/>
      <c r="DZ11" s="154"/>
      <c r="EA11" s="154"/>
      <c r="EB11" s="154"/>
      <c r="EC11" s="154"/>
      <c r="ED11" s="154"/>
      <c r="EE11" s="154"/>
      <c r="EF11" s="154"/>
      <c r="EG11" s="154"/>
      <c r="EH11" s="155"/>
      <c r="EI11" s="153"/>
      <c r="EJ11" s="154"/>
      <c r="EK11" s="154"/>
      <c r="EL11" s="154"/>
      <c r="EM11" s="154"/>
      <c r="EN11" s="154"/>
      <c r="EO11" s="154"/>
      <c r="EP11" s="154"/>
      <c r="EQ11" s="154"/>
      <c r="ER11" s="154"/>
      <c r="ES11" s="154"/>
      <c r="ET11" s="154"/>
      <c r="EU11" s="154"/>
      <c r="EV11" s="154"/>
      <c r="EW11" s="154"/>
      <c r="EX11" s="154"/>
      <c r="EY11" s="154"/>
      <c r="EZ11" s="154"/>
      <c r="FA11" s="154"/>
      <c r="FB11" s="154"/>
      <c r="FC11" s="154"/>
      <c r="FD11" s="155"/>
      <c r="FE11" s="40"/>
      <c r="FF11" s="41"/>
      <c r="FG11" s="40"/>
      <c r="FH11" s="102">
        <f t="shared" si="5"/>
        <v>0</v>
      </c>
      <c r="FI11" s="41"/>
      <c r="FJ11" s="45">
        <f>'07'!FN119</f>
        <v>3.5</v>
      </c>
      <c r="FK11" s="42"/>
      <c r="FL11" s="45"/>
      <c r="FM11" s="103"/>
      <c r="FN11" s="44">
        <f t="shared" si="6"/>
        <v>3.5</v>
      </c>
      <c r="FP11" s="77" t="str">
        <f t="shared" si="7"/>
        <v>Franck LUCAS</v>
      </c>
      <c r="FQ11" s="31">
        <v>5</v>
      </c>
    </row>
    <row r="12" spans="1:173" x14ac:dyDescent="0.25">
      <c r="A12" s="31">
        <v>6</v>
      </c>
      <c r="B12" s="32" t="str">
        <f>'07'!B120</f>
        <v>Florent MULARD</v>
      </c>
      <c r="C12" s="33">
        <f t="shared" si="1"/>
        <v>7</v>
      </c>
      <c r="D12" s="34">
        <f t="shared" si="2"/>
        <v>16</v>
      </c>
      <c r="E12" s="35">
        <f t="shared" si="3"/>
        <v>12</v>
      </c>
      <c r="F12" s="36">
        <f t="shared" si="4"/>
        <v>35</v>
      </c>
      <c r="G12" s="50"/>
      <c r="H12" s="51"/>
      <c r="I12" s="51" t="s">
        <v>304</v>
      </c>
      <c r="J12" s="51" t="s">
        <v>305</v>
      </c>
      <c r="K12" s="51" t="s">
        <v>305</v>
      </c>
      <c r="L12" s="51" t="s">
        <v>305</v>
      </c>
      <c r="M12" s="51" t="s">
        <v>305</v>
      </c>
      <c r="N12" s="51" t="s">
        <v>305</v>
      </c>
      <c r="O12" s="51" t="s">
        <v>305</v>
      </c>
      <c r="P12" s="51" t="s">
        <v>305</v>
      </c>
      <c r="Q12" s="51"/>
      <c r="R12" s="51"/>
      <c r="S12" s="51" t="s">
        <v>307</v>
      </c>
      <c r="T12" s="51" t="s">
        <v>307</v>
      </c>
      <c r="U12" s="51" t="s">
        <v>307</v>
      </c>
      <c r="V12" s="51" t="s">
        <v>307</v>
      </c>
      <c r="W12" s="51" t="s">
        <v>307</v>
      </c>
      <c r="X12" s="51" t="s">
        <v>307</v>
      </c>
      <c r="Y12" s="51" t="s">
        <v>307</v>
      </c>
      <c r="Z12" s="51" t="s">
        <v>307</v>
      </c>
      <c r="AA12" s="51" t="s">
        <v>307</v>
      </c>
      <c r="AB12" s="52"/>
      <c r="AC12" s="125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7"/>
      <c r="AY12" s="50"/>
      <c r="AZ12" s="51"/>
      <c r="BA12" s="51" t="s">
        <v>304</v>
      </c>
      <c r="BB12" s="51" t="s">
        <v>305</v>
      </c>
      <c r="BC12" s="51" t="s">
        <v>305</v>
      </c>
      <c r="BD12" s="51" t="s">
        <v>305</v>
      </c>
      <c r="BE12" s="51" t="s">
        <v>305</v>
      </c>
      <c r="BF12" s="51" t="s">
        <v>305</v>
      </c>
      <c r="BG12" s="51" t="s">
        <v>305</v>
      </c>
      <c r="BH12" s="51" t="s">
        <v>305</v>
      </c>
      <c r="BI12" s="51"/>
      <c r="BJ12" s="51"/>
      <c r="BK12" s="51" t="s">
        <v>356</v>
      </c>
      <c r="BL12" s="51" t="s">
        <v>356</v>
      </c>
      <c r="BM12" s="51" t="s">
        <v>356</v>
      </c>
      <c r="BN12" s="51" t="s">
        <v>356</v>
      </c>
      <c r="BO12" s="51" t="s">
        <v>356</v>
      </c>
      <c r="BP12" s="51" t="s">
        <v>356</v>
      </c>
      <c r="BQ12" s="51" t="s">
        <v>304</v>
      </c>
      <c r="BR12" s="51" t="s">
        <v>304</v>
      </c>
      <c r="BS12" s="51" t="s">
        <v>304</v>
      </c>
      <c r="BT12" s="52" t="s">
        <v>304</v>
      </c>
      <c r="BU12" s="37"/>
      <c r="BV12" s="38"/>
      <c r="BW12" s="38" t="s">
        <v>304</v>
      </c>
      <c r="BX12" s="38" t="s">
        <v>304</v>
      </c>
      <c r="BY12" s="38" t="s">
        <v>304</v>
      </c>
      <c r="BZ12" s="38" t="s">
        <v>304</v>
      </c>
      <c r="CA12" s="38" t="s">
        <v>304</v>
      </c>
      <c r="CB12" s="38" t="s">
        <v>304</v>
      </c>
      <c r="CC12" s="38" t="s">
        <v>304</v>
      </c>
      <c r="CD12" s="38" t="s">
        <v>308</v>
      </c>
      <c r="CE12" s="38"/>
      <c r="CF12" s="38" t="s">
        <v>304</v>
      </c>
      <c r="CG12" s="38" t="s">
        <v>304</v>
      </c>
      <c r="CH12" s="38" t="s">
        <v>304</v>
      </c>
      <c r="CI12" s="38" t="s">
        <v>304</v>
      </c>
      <c r="CJ12" s="38" t="s">
        <v>304</v>
      </c>
      <c r="CK12" s="38" t="s">
        <v>304</v>
      </c>
      <c r="CL12" s="38" t="s">
        <v>304</v>
      </c>
      <c r="CM12" s="38" t="s">
        <v>304</v>
      </c>
      <c r="CN12" s="38" t="s">
        <v>304</v>
      </c>
      <c r="CO12" s="51" t="s">
        <v>304</v>
      </c>
      <c r="CP12" s="52" t="s">
        <v>304</v>
      </c>
      <c r="CQ12" s="50"/>
      <c r="CR12" s="51"/>
      <c r="CS12" s="51" t="s">
        <v>307</v>
      </c>
      <c r="CT12" s="51" t="s">
        <v>307</v>
      </c>
      <c r="CU12" s="51" t="s">
        <v>307</v>
      </c>
      <c r="CV12" s="51" t="s">
        <v>307</v>
      </c>
      <c r="CW12" s="51" t="s">
        <v>307</v>
      </c>
      <c r="CX12" s="51" t="s">
        <v>307</v>
      </c>
      <c r="CY12" s="51" t="s">
        <v>307</v>
      </c>
      <c r="CZ12" s="51" t="s">
        <v>307</v>
      </c>
      <c r="DA12" s="51"/>
      <c r="DB12" s="51"/>
      <c r="DC12" s="51" t="s">
        <v>307</v>
      </c>
      <c r="DD12" s="51" t="s">
        <v>307</v>
      </c>
      <c r="DE12" s="51" t="s">
        <v>307</v>
      </c>
      <c r="DF12" s="51" t="s">
        <v>307</v>
      </c>
      <c r="DG12" s="51" t="s">
        <v>307</v>
      </c>
      <c r="DH12" s="51" t="s">
        <v>307</v>
      </c>
      <c r="DI12" s="51" t="s">
        <v>307</v>
      </c>
      <c r="DJ12" s="51" t="s">
        <v>307</v>
      </c>
      <c r="DK12" s="51" t="s">
        <v>307</v>
      </c>
      <c r="DL12" s="52"/>
      <c r="DM12" s="164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6"/>
      <c r="EI12" s="16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6"/>
      <c r="FE12" s="53"/>
      <c r="FF12" s="41"/>
      <c r="FG12" s="53"/>
      <c r="FH12" s="102">
        <f t="shared" si="5"/>
        <v>0</v>
      </c>
      <c r="FI12" s="41"/>
      <c r="FJ12" s="45">
        <f>'07'!FN120</f>
        <v>14.5</v>
      </c>
      <c r="FK12" s="42">
        <f t="shared" si="0"/>
        <v>0</v>
      </c>
      <c r="FL12" s="45"/>
      <c r="FM12" s="103"/>
      <c r="FN12" s="44">
        <f t="shared" si="6"/>
        <v>14.5</v>
      </c>
      <c r="FP12" s="77" t="str">
        <f t="shared" si="7"/>
        <v>Florent MULARD</v>
      </c>
      <c r="FQ12" s="31">
        <v>6</v>
      </c>
    </row>
    <row r="13" spans="1:173" x14ac:dyDescent="0.25">
      <c r="A13" s="31">
        <v>7</v>
      </c>
      <c r="B13" s="32" t="str">
        <f>'07'!B121</f>
        <v>Gautier ROSSO</v>
      </c>
      <c r="C13" s="33">
        <f t="shared" si="1"/>
        <v>12.5</v>
      </c>
      <c r="D13" s="34">
        <f t="shared" si="2"/>
        <v>4.5</v>
      </c>
      <c r="E13" s="35">
        <f t="shared" si="3"/>
        <v>18</v>
      </c>
      <c r="F13" s="36">
        <f t="shared" si="4"/>
        <v>35</v>
      </c>
      <c r="G13" s="37"/>
      <c r="H13" s="38"/>
      <c r="I13" s="38"/>
      <c r="J13" s="38"/>
      <c r="K13" s="38" t="s">
        <v>306</v>
      </c>
      <c r="L13" s="38" t="s">
        <v>306</v>
      </c>
      <c r="M13" s="38" t="s">
        <v>306</v>
      </c>
      <c r="N13" s="38" t="s">
        <v>306</v>
      </c>
      <c r="O13" s="38" t="s">
        <v>306</v>
      </c>
      <c r="P13" s="38" t="s">
        <v>306</v>
      </c>
      <c r="Q13" s="38"/>
      <c r="R13" s="38"/>
      <c r="S13" s="38" t="s">
        <v>306</v>
      </c>
      <c r="T13" s="38" t="s">
        <v>306</v>
      </c>
      <c r="U13" s="38" t="s">
        <v>306</v>
      </c>
      <c r="V13" s="38" t="s">
        <v>306</v>
      </c>
      <c r="W13" s="38" t="s">
        <v>306</v>
      </c>
      <c r="X13" s="38" t="s">
        <v>306</v>
      </c>
      <c r="Y13" s="38"/>
      <c r="Z13" s="38"/>
      <c r="AA13" s="38"/>
      <c r="AB13" s="39"/>
      <c r="AC13" s="37"/>
      <c r="AD13" s="38"/>
      <c r="AE13" s="38"/>
      <c r="AF13" s="38"/>
      <c r="AG13" s="38" t="s">
        <v>306</v>
      </c>
      <c r="AH13" s="38" t="s">
        <v>306</v>
      </c>
      <c r="AI13" s="38" t="s">
        <v>306</v>
      </c>
      <c r="AJ13" s="38" t="s">
        <v>306</v>
      </c>
      <c r="AK13" s="38" t="s">
        <v>306</v>
      </c>
      <c r="AL13" s="38" t="s">
        <v>306</v>
      </c>
      <c r="AM13" s="38"/>
      <c r="AN13" s="38"/>
      <c r="AO13" s="38" t="s">
        <v>304</v>
      </c>
      <c r="AP13" s="38" t="s">
        <v>304</v>
      </c>
      <c r="AQ13" s="38" t="s">
        <v>304</v>
      </c>
      <c r="AR13" s="38" t="s">
        <v>304</v>
      </c>
      <c r="AS13" s="38" t="s">
        <v>304</v>
      </c>
      <c r="AT13" s="38" t="s">
        <v>304</v>
      </c>
      <c r="AU13" s="38" t="s">
        <v>304</v>
      </c>
      <c r="AV13" s="38" t="s">
        <v>304</v>
      </c>
      <c r="AW13" s="38"/>
      <c r="AX13" s="39"/>
      <c r="AY13" s="37"/>
      <c r="AZ13" s="38"/>
      <c r="BA13" s="51"/>
      <c r="BB13" s="51" t="s">
        <v>305</v>
      </c>
      <c r="BC13" s="51" t="s">
        <v>305</v>
      </c>
      <c r="BD13" s="51" t="s">
        <v>305</v>
      </c>
      <c r="BE13" s="51" t="s">
        <v>305</v>
      </c>
      <c r="BF13" s="51" t="s">
        <v>305</v>
      </c>
      <c r="BG13" s="51" t="s">
        <v>305</v>
      </c>
      <c r="BH13" s="51" t="s">
        <v>305</v>
      </c>
      <c r="BI13" s="51"/>
      <c r="BJ13" s="51"/>
      <c r="BK13" s="51" t="s">
        <v>307</v>
      </c>
      <c r="BL13" s="51" t="s">
        <v>307</v>
      </c>
      <c r="BM13" s="51" t="s">
        <v>307</v>
      </c>
      <c r="BN13" s="51" t="s">
        <v>307</v>
      </c>
      <c r="BO13" s="51" t="s">
        <v>307</v>
      </c>
      <c r="BP13" s="51" t="s">
        <v>307</v>
      </c>
      <c r="BQ13" s="38" t="s">
        <v>307</v>
      </c>
      <c r="BR13" s="38" t="s">
        <v>307</v>
      </c>
      <c r="BS13" s="38" t="s">
        <v>307</v>
      </c>
      <c r="BT13" s="39"/>
      <c r="BU13" s="37"/>
      <c r="BV13" s="38"/>
      <c r="BW13" s="38" t="s">
        <v>304</v>
      </c>
      <c r="BX13" s="38" t="s">
        <v>304</v>
      </c>
      <c r="BY13" s="38" t="s">
        <v>304</v>
      </c>
      <c r="BZ13" s="38" t="s">
        <v>304</v>
      </c>
      <c r="CA13" s="38" t="s">
        <v>304</v>
      </c>
      <c r="CB13" s="38" t="s">
        <v>304</v>
      </c>
      <c r="CC13" s="38" t="s">
        <v>304</v>
      </c>
      <c r="CD13" s="38"/>
      <c r="CE13" s="38"/>
      <c r="CF13" s="38" t="s">
        <v>304</v>
      </c>
      <c r="CG13" s="38" t="s">
        <v>304</v>
      </c>
      <c r="CH13" s="38" t="s">
        <v>304</v>
      </c>
      <c r="CI13" s="38" t="s">
        <v>304</v>
      </c>
      <c r="CJ13" s="38" t="s">
        <v>304</v>
      </c>
      <c r="CK13" s="38" t="s">
        <v>304</v>
      </c>
      <c r="CL13" s="38" t="s">
        <v>304</v>
      </c>
      <c r="CM13" s="38"/>
      <c r="CN13" s="38"/>
      <c r="CO13" s="38"/>
      <c r="CP13" s="39"/>
      <c r="CQ13" s="37"/>
      <c r="CR13" s="38"/>
      <c r="CS13" s="38" t="s">
        <v>304</v>
      </c>
      <c r="CT13" s="38" t="s">
        <v>304</v>
      </c>
      <c r="CU13" s="38" t="s">
        <v>304</v>
      </c>
      <c r="CV13" s="38" t="s">
        <v>304</v>
      </c>
      <c r="CW13" s="38" t="s">
        <v>304</v>
      </c>
      <c r="CX13" s="38" t="s">
        <v>304</v>
      </c>
      <c r="CY13" s="38" t="s">
        <v>304</v>
      </c>
      <c r="CZ13" s="38"/>
      <c r="DA13" s="38"/>
      <c r="DB13" s="38" t="s">
        <v>304</v>
      </c>
      <c r="DC13" s="38" t="s">
        <v>304</v>
      </c>
      <c r="DD13" s="38" t="s">
        <v>304</v>
      </c>
      <c r="DE13" s="38" t="s">
        <v>304</v>
      </c>
      <c r="DF13" s="38" t="s">
        <v>304</v>
      </c>
      <c r="DG13" s="38" t="s">
        <v>304</v>
      </c>
      <c r="DH13" s="38" t="s">
        <v>304</v>
      </c>
      <c r="DI13" s="38"/>
      <c r="DJ13" s="38"/>
      <c r="DK13" s="38"/>
      <c r="DL13" s="39"/>
      <c r="DM13" s="161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162"/>
      <c r="EA13" s="162"/>
      <c r="EB13" s="162"/>
      <c r="EC13" s="162"/>
      <c r="ED13" s="162"/>
      <c r="EE13" s="162"/>
      <c r="EF13" s="162"/>
      <c r="EG13" s="162"/>
      <c r="EH13" s="163"/>
      <c r="EI13" s="161"/>
      <c r="EJ13" s="162"/>
      <c r="EK13" s="162"/>
      <c r="EL13" s="162"/>
      <c r="EM13" s="162"/>
      <c r="EN13" s="162"/>
      <c r="EO13" s="162"/>
      <c r="EP13" s="162"/>
      <c r="EQ13" s="162"/>
      <c r="ER13" s="162"/>
      <c r="ES13" s="162"/>
      <c r="ET13" s="162"/>
      <c r="EU13" s="162"/>
      <c r="EV13" s="162"/>
      <c r="EW13" s="162"/>
      <c r="EX13" s="162"/>
      <c r="EY13" s="162"/>
      <c r="EZ13" s="162"/>
      <c r="FA13" s="162"/>
      <c r="FB13" s="162"/>
      <c r="FC13" s="162"/>
      <c r="FD13" s="163"/>
      <c r="FE13" s="40"/>
      <c r="FF13" s="41"/>
      <c r="FG13" s="40"/>
      <c r="FH13" s="102">
        <f t="shared" si="5"/>
        <v>0</v>
      </c>
      <c r="FI13" s="41"/>
      <c r="FJ13" s="45">
        <f>'07'!FN121</f>
        <v>0</v>
      </c>
      <c r="FK13" s="42"/>
      <c r="FL13" s="45"/>
      <c r="FM13" s="103"/>
      <c r="FN13" s="44">
        <f t="shared" si="6"/>
        <v>0</v>
      </c>
      <c r="FP13" s="77" t="str">
        <f t="shared" si="7"/>
        <v>Gautier ROSSO</v>
      </c>
      <c r="FQ13" s="31">
        <v>7</v>
      </c>
    </row>
    <row r="14" spans="1:173" x14ac:dyDescent="0.25">
      <c r="A14" s="31">
        <v>8</v>
      </c>
      <c r="B14" s="32" t="str">
        <f>'07'!B122</f>
        <v>Virginie TRAVERSIER</v>
      </c>
      <c r="C14" s="33">
        <f t="shared" si="1"/>
        <v>15</v>
      </c>
      <c r="D14" s="34">
        <f t="shared" si="2"/>
        <v>9</v>
      </c>
      <c r="E14" s="35">
        <f t="shared" si="3"/>
        <v>4</v>
      </c>
      <c r="F14" s="36">
        <f t="shared" si="4"/>
        <v>28</v>
      </c>
      <c r="G14" s="122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4"/>
      <c r="AC14" s="37"/>
      <c r="AD14" s="38"/>
      <c r="AE14" s="38" t="s">
        <v>307</v>
      </c>
      <c r="AF14" s="38" t="s">
        <v>307</v>
      </c>
      <c r="AG14" s="38" t="s">
        <v>307</v>
      </c>
      <c r="AH14" s="38" t="s">
        <v>307</v>
      </c>
      <c r="AI14" s="38" t="s">
        <v>307</v>
      </c>
      <c r="AJ14" s="38" t="s">
        <v>307</v>
      </c>
      <c r="AK14" s="38" t="s">
        <v>307</v>
      </c>
      <c r="AL14" s="38" t="s">
        <v>307</v>
      </c>
      <c r="AM14" s="38"/>
      <c r="AN14" s="38"/>
      <c r="AO14" s="38" t="s">
        <v>307</v>
      </c>
      <c r="AP14" s="38" t="s">
        <v>307</v>
      </c>
      <c r="AQ14" s="38" t="s">
        <v>307</v>
      </c>
      <c r="AR14" s="38" t="s">
        <v>307</v>
      </c>
      <c r="AS14" s="38" t="s">
        <v>307</v>
      </c>
      <c r="AT14" s="38" t="s">
        <v>307</v>
      </c>
      <c r="AU14" s="38" t="s">
        <v>307</v>
      </c>
      <c r="AV14" s="38" t="s">
        <v>307</v>
      </c>
      <c r="AW14" s="38" t="s">
        <v>307</v>
      </c>
      <c r="AX14" s="39" t="s">
        <v>307</v>
      </c>
      <c r="AY14" s="161"/>
      <c r="AZ14" s="162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2"/>
      <c r="BS14" s="162"/>
      <c r="BT14" s="163"/>
      <c r="BU14" s="161"/>
      <c r="BV14" s="162"/>
      <c r="BW14" s="162"/>
      <c r="BX14" s="162"/>
      <c r="BY14" s="162"/>
      <c r="BZ14" s="162"/>
      <c r="CA14" s="162"/>
      <c r="CB14" s="162"/>
      <c r="CC14" s="162"/>
      <c r="CD14" s="162"/>
      <c r="CE14" s="162"/>
      <c r="CF14" s="162"/>
      <c r="CG14" s="162"/>
      <c r="CH14" s="162"/>
      <c r="CI14" s="162"/>
      <c r="CJ14" s="162"/>
      <c r="CK14" s="162"/>
      <c r="CL14" s="162"/>
      <c r="CM14" s="162"/>
      <c r="CN14" s="162"/>
      <c r="CO14" s="162"/>
      <c r="CP14" s="163"/>
      <c r="CQ14" s="122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38" t="s">
        <v>304</v>
      </c>
      <c r="DD14" s="38" t="s">
        <v>304</v>
      </c>
      <c r="DE14" s="38" t="s">
        <v>304</v>
      </c>
      <c r="DF14" s="38" t="s">
        <v>304</v>
      </c>
      <c r="DG14" s="38" t="s">
        <v>304</v>
      </c>
      <c r="DH14" s="38" t="s">
        <v>304</v>
      </c>
      <c r="DI14" s="38" t="s">
        <v>304</v>
      </c>
      <c r="DJ14" s="38" t="s">
        <v>304</v>
      </c>
      <c r="DK14" s="38"/>
      <c r="DL14" s="39"/>
      <c r="DM14" s="37"/>
      <c r="DN14" s="38"/>
      <c r="DO14" s="38"/>
      <c r="DP14" s="38"/>
      <c r="DQ14" s="38" t="s">
        <v>306</v>
      </c>
      <c r="DR14" s="38" t="s">
        <v>306</v>
      </c>
      <c r="DS14" s="38" t="s">
        <v>306</v>
      </c>
      <c r="DT14" s="38" t="s">
        <v>306</v>
      </c>
      <c r="DU14" s="38" t="s">
        <v>306</v>
      </c>
      <c r="DV14" s="38" t="s">
        <v>306</v>
      </c>
      <c r="DW14" s="38"/>
      <c r="DX14" s="38"/>
      <c r="DY14" s="38" t="s">
        <v>306</v>
      </c>
      <c r="DZ14" s="38" t="s">
        <v>306</v>
      </c>
      <c r="EA14" s="38" t="s">
        <v>306</v>
      </c>
      <c r="EB14" s="38" t="s">
        <v>306</v>
      </c>
      <c r="EC14" s="38" t="s">
        <v>306</v>
      </c>
      <c r="ED14" s="38" t="s">
        <v>306</v>
      </c>
      <c r="EE14" s="38" t="s">
        <v>306</v>
      </c>
      <c r="EF14" s="38" t="s">
        <v>306</v>
      </c>
      <c r="EG14" s="38" t="s">
        <v>306</v>
      </c>
      <c r="EH14" s="38" t="s">
        <v>306</v>
      </c>
      <c r="EI14" s="37"/>
      <c r="EJ14" s="38"/>
      <c r="EK14" s="38"/>
      <c r="EL14" s="38"/>
      <c r="EM14" s="38" t="s">
        <v>306</v>
      </c>
      <c r="EN14" s="38" t="s">
        <v>306</v>
      </c>
      <c r="EO14" s="38" t="s">
        <v>306</v>
      </c>
      <c r="EP14" s="38" t="s">
        <v>306</v>
      </c>
      <c r="EQ14" s="38" t="s">
        <v>306</v>
      </c>
      <c r="ER14" s="38" t="s">
        <v>306</v>
      </c>
      <c r="ES14" s="38"/>
      <c r="ET14" s="38"/>
      <c r="EU14" s="38" t="s">
        <v>306</v>
      </c>
      <c r="EV14" s="38" t="s">
        <v>306</v>
      </c>
      <c r="EW14" s="38" t="s">
        <v>306</v>
      </c>
      <c r="EX14" s="38" t="s">
        <v>306</v>
      </c>
      <c r="EY14" s="38" t="s">
        <v>306</v>
      </c>
      <c r="EZ14" s="38" t="s">
        <v>306</v>
      </c>
      <c r="FA14" s="38" t="s">
        <v>306</v>
      </c>
      <c r="FB14" s="38" t="s">
        <v>306</v>
      </c>
      <c r="FC14" s="38"/>
      <c r="FD14" s="39"/>
      <c r="FE14" s="40"/>
      <c r="FF14" s="41"/>
      <c r="FG14" s="40"/>
      <c r="FH14" s="102">
        <f t="shared" si="5"/>
        <v>7</v>
      </c>
      <c r="FI14" s="41"/>
      <c r="FJ14" s="45">
        <f>'07'!FN122</f>
        <v>0</v>
      </c>
      <c r="FK14" s="42"/>
      <c r="FL14" s="45"/>
      <c r="FM14" s="103"/>
      <c r="FN14" s="44">
        <f t="shared" si="6"/>
        <v>0</v>
      </c>
      <c r="FP14" s="77" t="str">
        <f t="shared" si="7"/>
        <v>Virginie TRAVERSIER</v>
      </c>
      <c r="FQ14" s="31">
        <v>8</v>
      </c>
    </row>
    <row r="15" spans="1:173" x14ac:dyDescent="0.25">
      <c r="A15" s="31">
        <v>9</v>
      </c>
      <c r="B15" s="32" t="str">
        <f>'07'!B123</f>
        <v>Thomas LAMBERT</v>
      </c>
      <c r="C15" s="33">
        <f t="shared" si="1"/>
        <v>13</v>
      </c>
      <c r="D15" s="34">
        <f t="shared" si="2"/>
        <v>6</v>
      </c>
      <c r="E15" s="35">
        <f t="shared" si="3"/>
        <v>0.5</v>
      </c>
      <c r="F15" s="36">
        <f t="shared" si="4"/>
        <v>19.5</v>
      </c>
      <c r="G15" s="203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5"/>
      <c r="AC15" s="37"/>
      <c r="AD15" s="38"/>
      <c r="AE15" s="38"/>
      <c r="AF15" s="38" t="s">
        <v>305</v>
      </c>
      <c r="AG15" s="38" t="s">
        <v>305</v>
      </c>
      <c r="AH15" s="38" t="s">
        <v>305</v>
      </c>
      <c r="AI15" s="38" t="s">
        <v>305</v>
      </c>
      <c r="AJ15" s="38" t="s">
        <v>305</v>
      </c>
      <c r="AK15" s="38" t="s">
        <v>305</v>
      </c>
      <c r="AL15" s="38" t="s">
        <v>305</v>
      </c>
      <c r="AM15" s="38"/>
      <c r="AN15" s="38"/>
      <c r="AO15" s="38" t="s">
        <v>305</v>
      </c>
      <c r="AP15" s="38" t="s">
        <v>305</v>
      </c>
      <c r="AQ15" s="38" t="s">
        <v>305</v>
      </c>
      <c r="AR15" s="38" t="s">
        <v>305</v>
      </c>
      <c r="AS15" s="38" t="s">
        <v>305</v>
      </c>
      <c r="AT15" s="38" t="s">
        <v>305</v>
      </c>
      <c r="AU15" s="38" t="s">
        <v>305</v>
      </c>
      <c r="AV15" s="38" t="s">
        <v>305</v>
      </c>
      <c r="AW15" s="38" t="s">
        <v>305</v>
      </c>
      <c r="AX15" s="39"/>
      <c r="AY15" s="203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38" t="s">
        <v>305</v>
      </c>
      <c r="BL15" s="38" t="s">
        <v>305</v>
      </c>
      <c r="BM15" s="38" t="s">
        <v>305</v>
      </c>
      <c r="BN15" s="38" t="s">
        <v>305</v>
      </c>
      <c r="BO15" s="38" t="s">
        <v>305</v>
      </c>
      <c r="BP15" s="38" t="s">
        <v>305</v>
      </c>
      <c r="BQ15" s="38" t="s">
        <v>305</v>
      </c>
      <c r="BR15" s="38" t="s">
        <v>305</v>
      </c>
      <c r="BS15" s="38" t="s">
        <v>305</v>
      </c>
      <c r="BT15" s="39" t="s">
        <v>305</v>
      </c>
      <c r="BU15" s="203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5"/>
      <c r="CQ15" s="203"/>
      <c r="CR15" s="204"/>
      <c r="CS15" s="204" t="s">
        <v>308</v>
      </c>
      <c r="CT15" s="204" t="s">
        <v>304</v>
      </c>
      <c r="CU15" s="204" t="s">
        <v>356</v>
      </c>
      <c r="CV15" s="204" t="s">
        <v>356</v>
      </c>
      <c r="CW15" s="204" t="s">
        <v>356</v>
      </c>
      <c r="CX15" s="204" t="s">
        <v>356</v>
      </c>
      <c r="CY15" s="204" t="s">
        <v>356</v>
      </c>
      <c r="CZ15" s="204" t="s">
        <v>356</v>
      </c>
      <c r="DA15" s="204"/>
      <c r="DB15" s="204"/>
      <c r="DC15" s="204" t="s">
        <v>356</v>
      </c>
      <c r="DD15" s="204" t="s">
        <v>356</v>
      </c>
      <c r="DE15" s="204" t="s">
        <v>356</v>
      </c>
      <c r="DF15" s="204" t="s">
        <v>356</v>
      </c>
      <c r="DG15" s="204" t="s">
        <v>356</v>
      </c>
      <c r="DH15" s="204" t="s">
        <v>356</v>
      </c>
      <c r="DI15" s="204"/>
      <c r="DJ15" s="204"/>
      <c r="DK15" s="204"/>
      <c r="DL15" s="205"/>
      <c r="DM15" s="161"/>
      <c r="DN15" s="162"/>
      <c r="DO15" s="162"/>
      <c r="DP15" s="162"/>
      <c r="DQ15" s="162"/>
      <c r="DR15" s="162"/>
      <c r="DS15" s="162"/>
      <c r="DT15" s="162"/>
      <c r="DU15" s="162"/>
      <c r="DV15" s="162"/>
      <c r="DW15" s="162"/>
      <c r="DX15" s="162"/>
      <c r="DY15" s="162"/>
      <c r="DZ15" s="162"/>
      <c r="EA15" s="162"/>
      <c r="EB15" s="162"/>
      <c r="EC15" s="162"/>
      <c r="ED15" s="162"/>
      <c r="EE15" s="162"/>
      <c r="EF15" s="162"/>
      <c r="EG15" s="162"/>
      <c r="EH15" s="162"/>
      <c r="EI15" s="161"/>
      <c r="EJ15" s="162"/>
      <c r="EK15" s="162"/>
      <c r="EL15" s="162"/>
      <c r="EM15" s="162"/>
      <c r="EN15" s="162"/>
      <c r="EO15" s="162"/>
      <c r="EP15" s="162"/>
      <c r="EQ15" s="162"/>
      <c r="ER15" s="162"/>
      <c r="ES15" s="162"/>
      <c r="ET15" s="162"/>
      <c r="EU15" s="162"/>
      <c r="EV15" s="162"/>
      <c r="EW15" s="162"/>
      <c r="EX15" s="162"/>
      <c r="EY15" s="162"/>
      <c r="EZ15" s="162"/>
      <c r="FA15" s="162"/>
      <c r="FB15" s="162"/>
      <c r="FC15" s="162"/>
      <c r="FD15" s="163"/>
      <c r="FE15" s="40"/>
      <c r="FF15" s="41"/>
      <c r="FG15" s="40"/>
      <c r="FH15" s="102">
        <f t="shared" si="5"/>
        <v>0</v>
      </c>
      <c r="FI15" s="41"/>
      <c r="FJ15" s="45">
        <f>'07'!FN123</f>
        <v>6</v>
      </c>
      <c r="FK15" s="42"/>
      <c r="FL15" s="45"/>
      <c r="FM15" s="103"/>
      <c r="FN15" s="44">
        <f t="shared" si="6"/>
        <v>6</v>
      </c>
      <c r="FP15" s="77" t="str">
        <f t="shared" si="7"/>
        <v>Thomas LAMBERT</v>
      </c>
      <c r="FQ15" s="31">
        <v>9</v>
      </c>
    </row>
    <row r="16" spans="1:173" x14ac:dyDescent="0.25">
      <c r="A16" s="31">
        <v>10</v>
      </c>
      <c r="B16" s="32" t="str">
        <f>'07'!B124</f>
        <v>Jacqueline AARNTS</v>
      </c>
      <c r="C16" s="33">
        <f t="shared" si="1"/>
        <v>35</v>
      </c>
      <c r="D16" s="34">
        <f t="shared" si="2"/>
        <v>0</v>
      </c>
      <c r="E16" s="35">
        <f t="shared" si="3"/>
        <v>0</v>
      </c>
      <c r="F16" s="36">
        <f t="shared" si="4"/>
        <v>35</v>
      </c>
      <c r="G16" s="161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3"/>
      <c r="AC16" s="37"/>
      <c r="AD16" s="38"/>
      <c r="AE16" s="38"/>
      <c r="AF16" s="38"/>
      <c r="AG16" s="38" t="s">
        <v>306</v>
      </c>
      <c r="AH16" s="38" t="s">
        <v>306</v>
      </c>
      <c r="AI16" s="38" t="s">
        <v>306</v>
      </c>
      <c r="AJ16" s="38" t="s">
        <v>306</v>
      </c>
      <c r="AK16" s="38" t="s">
        <v>306</v>
      </c>
      <c r="AL16" s="38" t="s">
        <v>306</v>
      </c>
      <c r="AM16" s="38"/>
      <c r="AN16" s="38"/>
      <c r="AO16" s="38" t="s">
        <v>306</v>
      </c>
      <c r="AP16" s="38" t="s">
        <v>306</v>
      </c>
      <c r="AQ16" s="38" t="s">
        <v>306</v>
      </c>
      <c r="AR16" s="38" t="s">
        <v>306</v>
      </c>
      <c r="AS16" s="38" t="s">
        <v>306</v>
      </c>
      <c r="AT16" s="38" t="s">
        <v>306</v>
      </c>
      <c r="AU16" s="38" t="s">
        <v>306</v>
      </c>
      <c r="AV16" s="38" t="s">
        <v>306</v>
      </c>
      <c r="AW16" s="38" t="s">
        <v>306</v>
      </c>
      <c r="AX16" s="39" t="s">
        <v>306</v>
      </c>
      <c r="AY16" s="37"/>
      <c r="AZ16" s="38"/>
      <c r="BA16" s="38"/>
      <c r="BB16" s="38"/>
      <c r="BC16" s="38" t="s">
        <v>306</v>
      </c>
      <c r="BD16" s="38" t="s">
        <v>306</v>
      </c>
      <c r="BE16" s="38" t="s">
        <v>306</v>
      </c>
      <c r="BF16" s="38" t="s">
        <v>306</v>
      </c>
      <c r="BG16" s="38" t="s">
        <v>306</v>
      </c>
      <c r="BH16" s="38" t="s">
        <v>306</v>
      </c>
      <c r="BI16" s="38"/>
      <c r="BJ16" s="38"/>
      <c r="BK16" s="38" t="s">
        <v>306</v>
      </c>
      <c r="BL16" s="38" t="s">
        <v>306</v>
      </c>
      <c r="BM16" s="38" t="s">
        <v>306</v>
      </c>
      <c r="BN16" s="38" t="s">
        <v>306</v>
      </c>
      <c r="BO16" s="38" t="s">
        <v>306</v>
      </c>
      <c r="BP16" s="38" t="s">
        <v>306</v>
      </c>
      <c r="BQ16" s="38"/>
      <c r="BR16" s="38"/>
      <c r="BS16" s="38"/>
      <c r="BT16" s="39"/>
      <c r="BU16" s="37"/>
      <c r="BV16" s="38"/>
      <c r="BW16" s="38"/>
      <c r="BX16" s="38"/>
      <c r="BY16" s="38" t="s">
        <v>306</v>
      </c>
      <c r="BZ16" s="38" t="s">
        <v>306</v>
      </c>
      <c r="CA16" s="38" t="s">
        <v>306</v>
      </c>
      <c r="CB16" s="38" t="s">
        <v>306</v>
      </c>
      <c r="CC16" s="38" t="s">
        <v>306</v>
      </c>
      <c r="CD16" s="38" t="s">
        <v>306</v>
      </c>
      <c r="CE16" s="38"/>
      <c r="CF16" s="38"/>
      <c r="CG16" s="38" t="s">
        <v>306</v>
      </c>
      <c r="CH16" s="38" t="s">
        <v>306</v>
      </c>
      <c r="CI16" s="38" t="s">
        <v>306</v>
      </c>
      <c r="CJ16" s="38" t="s">
        <v>306</v>
      </c>
      <c r="CK16" s="38" t="s">
        <v>306</v>
      </c>
      <c r="CL16" s="38" t="s">
        <v>306</v>
      </c>
      <c r="CM16" s="38" t="s">
        <v>306</v>
      </c>
      <c r="CN16" s="38" t="s">
        <v>306</v>
      </c>
      <c r="CO16" s="38" t="s">
        <v>306</v>
      </c>
      <c r="CP16" s="39" t="s">
        <v>306</v>
      </c>
      <c r="CQ16" s="37"/>
      <c r="CR16" s="38"/>
      <c r="CS16" s="38"/>
      <c r="CT16" s="38"/>
      <c r="CU16" s="38" t="s">
        <v>306</v>
      </c>
      <c r="CV16" s="38" t="s">
        <v>306</v>
      </c>
      <c r="CW16" s="38" t="s">
        <v>306</v>
      </c>
      <c r="CX16" s="38" t="s">
        <v>306</v>
      </c>
      <c r="CY16" s="38" t="s">
        <v>306</v>
      </c>
      <c r="CZ16" s="38" t="s">
        <v>306</v>
      </c>
      <c r="DA16" s="38"/>
      <c r="DB16" s="38"/>
      <c r="DC16" s="38" t="s">
        <v>306</v>
      </c>
      <c r="DD16" s="38" t="s">
        <v>306</v>
      </c>
      <c r="DE16" s="38" t="s">
        <v>306</v>
      </c>
      <c r="DF16" s="38" t="s">
        <v>306</v>
      </c>
      <c r="DG16" s="38" t="s">
        <v>306</v>
      </c>
      <c r="DH16" s="38" t="s">
        <v>306</v>
      </c>
      <c r="DI16" s="38"/>
      <c r="DJ16" s="38"/>
      <c r="DK16" s="38"/>
      <c r="DL16" s="39"/>
      <c r="DM16" s="161"/>
      <c r="DN16" s="162"/>
      <c r="DO16" s="162"/>
      <c r="DP16" s="162" t="s">
        <v>311</v>
      </c>
      <c r="DQ16" s="162"/>
      <c r="DR16" s="162"/>
      <c r="DS16" s="162"/>
      <c r="DT16" s="162"/>
      <c r="DU16" s="162"/>
      <c r="DV16" s="162"/>
      <c r="DW16" s="162"/>
      <c r="DX16" s="162"/>
      <c r="DY16" s="162"/>
      <c r="DZ16" s="162"/>
      <c r="EA16" s="162"/>
      <c r="EB16" s="162"/>
      <c r="EC16" s="162"/>
      <c r="ED16" s="162"/>
      <c r="EE16" s="162"/>
      <c r="EF16" s="162"/>
      <c r="EG16" s="162"/>
      <c r="EH16" s="163"/>
      <c r="EI16" s="37"/>
      <c r="EJ16" s="38"/>
      <c r="EK16" s="38"/>
      <c r="EL16" s="38"/>
      <c r="EM16" s="38" t="s">
        <v>306</v>
      </c>
      <c r="EN16" s="38" t="s">
        <v>306</v>
      </c>
      <c r="EO16" s="38" t="s">
        <v>306</v>
      </c>
      <c r="EP16" s="38" t="s">
        <v>306</v>
      </c>
      <c r="EQ16" s="38" t="s">
        <v>306</v>
      </c>
      <c r="ER16" s="38" t="s">
        <v>306</v>
      </c>
      <c r="ES16" s="38"/>
      <c r="ET16" s="38"/>
      <c r="EU16" s="38" t="s">
        <v>306</v>
      </c>
      <c r="EV16" s="38" t="s">
        <v>306</v>
      </c>
      <c r="EW16" s="38" t="s">
        <v>306</v>
      </c>
      <c r="EX16" s="38" t="s">
        <v>306</v>
      </c>
      <c r="EY16" s="38" t="s">
        <v>306</v>
      </c>
      <c r="EZ16" s="38" t="s">
        <v>306</v>
      </c>
      <c r="FA16" s="38" t="s">
        <v>306</v>
      </c>
      <c r="FB16" s="38" t="s">
        <v>306</v>
      </c>
      <c r="FC16" s="38"/>
      <c r="FD16" s="39"/>
      <c r="FE16" s="40"/>
      <c r="FF16" s="41"/>
      <c r="FG16" s="40"/>
      <c r="FH16" s="102">
        <f t="shared" si="5"/>
        <v>7</v>
      </c>
      <c r="FI16" s="41"/>
      <c r="FJ16" s="45">
        <f>'07'!FN124</f>
        <v>10</v>
      </c>
      <c r="FK16" s="42"/>
      <c r="FL16" s="45"/>
      <c r="FM16" s="103"/>
      <c r="FN16" s="44">
        <f t="shared" si="6"/>
        <v>10</v>
      </c>
      <c r="FP16" s="77" t="str">
        <f t="shared" si="7"/>
        <v>Jacqueline AARNTS</v>
      </c>
      <c r="FQ16" s="31">
        <v>10</v>
      </c>
    </row>
    <row r="17" spans="1:173" x14ac:dyDescent="0.25">
      <c r="A17" s="31">
        <v>11</v>
      </c>
      <c r="B17" s="32" t="str">
        <f>'07'!B125</f>
        <v>Adeline MOREL</v>
      </c>
      <c r="C17" s="33">
        <f t="shared" si="1"/>
        <v>22</v>
      </c>
      <c r="D17" s="34">
        <f t="shared" si="2"/>
        <v>3</v>
      </c>
      <c r="E17" s="35">
        <f t="shared" si="3"/>
        <v>10</v>
      </c>
      <c r="F17" s="36">
        <f t="shared" si="4"/>
        <v>35</v>
      </c>
      <c r="G17" s="161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3"/>
      <c r="AC17" s="37"/>
      <c r="AD17" s="38"/>
      <c r="AE17" s="38"/>
      <c r="AF17" s="38" t="s">
        <v>304</v>
      </c>
      <c r="AG17" s="38" t="s">
        <v>304</v>
      </c>
      <c r="AH17" s="38" t="s">
        <v>356</v>
      </c>
      <c r="AI17" s="38" t="s">
        <v>356</v>
      </c>
      <c r="AJ17" s="38" t="s">
        <v>356</v>
      </c>
      <c r="AK17" s="38" t="s">
        <v>356</v>
      </c>
      <c r="AL17" s="38" t="s">
        <v>356</v>
      </c>
      <c r="AM17" s="38" t="s">
        <v>356</v>
      </c>
      <c r="AN17" s="38"/>
      <c r="AO17" s="38"/>
      <c r="AP17" s="38" t="s">
        <v>304</v>
      </c>
      <c r="AQ17" s="38" t="s">
        <v>304</v>
      </c>
      <c r="AR17" s="38" t="s">
        <v>304</v>
      </c>
      <c r="AS17" s="38" t="s">
        <v>304</v>
      </c>
      <c r="AT17" s="38" t="s">
        <v>304</v>
      </c>
      <c r="AU17" s="38" t="s">
        <v>304</v>
      </c>
      <c r="AV17" s="38" t="s">
        <v>304</v>
      </c>
      <c r="AW17" s="38" t="s">
        <v>304</v>
      </c>
      <c r="AX17" s="39"/>
      <c r="AY17" s="122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38" t="s">
        <v>304</v>
      </c>
      <c r="BL17" s="38" t="s">
        <v>304</v>
      </c>
      <c r="BM17" s="38" t="s">
        <v>304</v>
      </c>
      <c r="BN17" s="38" t="s">
        <v>304</v>
      </c>
      <c r="BO17" s="38" t="s">
        <v>304</v>
      </c>
      <c r="BP17" s="38" t="s">
        <v>304</v>
      </c>
      <c r="BQ17" s="38" t="s">
        <v>304</v>
      </c>
      <c r="BR17" s="38" t="s">
        <v>304</v>
      </c>
      <c r="BS17" s="38" t="s">
        <v>304</v>
      </c>
      <c r="BT17" s="39" t="s">
        <v>304</v>
      </c>
      <c r="BU17" s="37"/>
      <c r="BV17" s="38"/>
      <c r="BW17" s="38"/>
      <c r="BX17" s="38" t="s">
        <v>305</v>
      </c>
      <c r="BY17" s="38" t="s">
        <v>305</v>
      </c>
      <c r="BZ17" s="38" t="s">
        <v>305</v>
      </c>
      <c r="CA17" s="38" t="s">
        <v>305</v>
      </c>
      <c r="CB17" s="38" t="s">
        <v>305</v>
      </c>
      <c r="CC17" s="38" t="s">
        <v>305</v>
      </c>
      <c r="CD17" s="38" t="s">
        <v>305</v>
      </c>
      <c r="CE17" s="38"/>
      <c r="CF17" s="38"/>
      <c r="CG17" s="38" t="s">
        <v>305</v>
      </c>
      <c r="CH17" s="38" t="s">
        <v>305</v>
      </c>
      <c r="CI17" s="38" t="s">
        <v>305</v>
      </c>
      <c r="CJ17" s="38" t="s">
        <v>305</v>
      </c>
      <c r="CK17" s="38" t="s">
        <v>305</v>
      </c>
      <c r="CL17" s="38" t="s">
        <v>305</v>
      </c>
      <c r="CM17" s="38" t="s">
        <v>305</v>
      </c>
      <c r="CN17" s="38" t="s">
        <v>305</v>
      </c>
      <c r="CO17" s="38" t="s">
        <v>305</v>
      </c>
      <c r="CP17" s="39" t="s">
        <v>305</v>
      </c>
      <c r="CQ17" s="122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38" t="s">
        <v>305</v>
      </c>
      <c r="DD17" s="38" t="s">
        <v>305</v>
      </c>
      <c r="DE17" s="38" t="s">
        <v>305</v>
      </c>
      <c r="DF17" s="38" t="s">
        <v>305</v>
      </c>
      <c r="DG17" s="38" t="s">
        <v>305</v>
      </c>
      <c r="DH17" s="38" t="s">
        <v>305</v>
      </c>
      <c r="DI17" s="38" t="s">
        <v>305</v>
      </c>
      <c r="DJ17" s="38" t="s">
        <v>305</v>
      </c>
      <c r="DK17" s="38" t="s">
        <v>305</v>
      </c>
      <c r="DL17" s="39" t="s">
        <v>305</v>
      </c>
      <c r="DM17" s="37"/>
      <c r="DN17" s="38"/>
      <c r="DO17" s="38"/>
      <c r="DP17" s="38" t="s">
        <v>305</v>
      </c>
      <c r="DQ17" s="38" t="s">
        <v>305</v>
      </c>
      <c r="DR17" s="38" t="s">
        <v>305</v>
      </c>
      <c r="DS17" s="38" t="s">
        <v>305</v>
      </c>
      <c r="DT17" s="38" t="s">
        <v>305</v>
      </c>
      <c r="DU17" s="38" t="s">
        <v>305</v>
      </c>
      <c r="DV17" s="38" t="s">
        <v>305</v>
      </c>
      <c r="DW17" s="38"/>
      <c r="DX17" s="38"/>
      <c r="DY17" s="38" t="s">
        <v>305</v>
      </c>
      <c r="DZ17" s="38" t="s">
        <v>305</v>
      </c>
      <c r="EA17" s="38" t="s">
        <v>305</v>
      </c>
      <c r="EB17" s="38" t="s">
        <v>305</v>
      </c>
      <c r="EC17" s="38" t="s">
        <v>305</v>
      </c>
      <c r="ED17" s="38" t="s">
        <v>305</v>
      </c>
      <c r="EE17" s="38" t="s">
        <v>305</v>
      </c>
      <c r="EF17" s="38" t="s">
        <v>305</v>
      </c>
      <c r="EG17" s="38" t="s">
        <v>305</v>
      </c>
      <c r="EH17" s="39" t="s">
        <v>305</v>
      </c>
      <c r="EI17" s="161"/>
      <c r="EJ17" s="162"/>
      <c r="EK17" s="162"/>
      <c r="EL17" s="162"/>
      <c r="EM17" s="162"/>
      <c r="EN17" s="162"/>
      <c r="EO17" s="162"/>
      <c r="EP17" s="162"/>
      <c r="EQ17" s="162"/>
      <c r="ER17" s="162"/>
      <c r="ES17" s="162"/>
      <c r="ET17" s="162"/>
      <c r="EU17" s="162"/>
      <c r="EV17" s="162"/>
      <c r="EW17" s="162"/>
      <c r="EX17" s="162"/>
      <c r="EY17" s="162"/>
      <c r="EZ17" s="162"/>
      <c r="FA17" s="162"/>
      <c r="FB17" s="162"/>
      <c r="FC17" s="162"/>
      <c r="FD17" s="163"/>
      <c r="FE17" s="40"/>
      <c r="FF17" s="41"/>
      <c r="FG17" s="40"/>
      <c r="FH17" s="102">
        <f t="shared" si="5"/>
        <v>0</v>
      </c>
      <c r="FI17" s="41"/>
      <c r="FJ17" s="45">
        <f>'07'!FN125</f>
        <v>3</v>
      </c>
      <c r="FK17" s="42"/>
      <c r="FL17" s="45"/>
      <c r="FM17" s="103"/>
      <c r="FN17" s="44">
        <f t="shared" si="6"/>
        <v>3</v>
      </c>
      <c r="FP17" s="77" t="str">
        <f t="shared" si="7"/>
        <v>Adeline MOREL</v>
      </c>
      <c r="FQ17" s="31">
        <v>11</v>
      </c>
    </row>
    <row r="18" spans="1:173" x14ac:dyDescent="0.25">
      <c r="A18" s="31">
        <v>12</v>
      </c>
      <c r="B18" s="32" t="str">
        <f>'07'!B126</f>
        <v>Priscilla COMBALBERT</v>
      </c>
      <c r="C18" s="33">
        <f t="shared" si="1"/>
        <v>0</v>
      </c>
      <c r="D18" s="34">
        <f t="shared" si="2"/>
        <v>0</v>
      </c>
      <c r="E18" s="35">
        <f t="shared" si="3"/>
        <v>0</v>
      </c>
      <c r="F18" s="36">
        <f t="shared" si="4"/>
        <v>2</v>
      </c>
      <c r="G18" s="37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178"/>
      <c r="AB18" s="179"/>
      <c r="AC18" s="37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9"/>
      <c r="AY18" s="37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9"/>
      <c r="BU18" s="161"/>
      <c r="BV18" s="162"/>
      <c r="BW18" s="162"/>
      <c r="BX18" s="162"/>
      <c r="BY18" s="162"/>
      <c r="BZ18" s="162"/>
      <c r="CA18" s="162"/>
      <c r="CB18" s="162"/>
      <c r="CC18" s="162"/>
      <c r="CD18" s="162"/>
      <c r="CE18" s="162"/>
      <c r="CF18" s="162"/>
      <c r="CG18" s="162"/>
      <c r="CH18" s="162"/>
      <c r="CI18" s="162"/>
      <c r="CJ18" s="162"/>
      <c r="CK18" s="162"/>
      <c r="CL18" s="162"/>
      <c r="CM18" s="162"/>
      <c r="CN18" s="162"/>
      <c r="CO18" s="162"/>
      <c r="CP18" s="163"/>
      <c r="CQ18" s="37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9"/>
      <c r="DM18" s="161"/>
      <c r="DN18" s="162"/>
      <c r="DO18" s="162"/>
      <c r="DP18" s="162"/>
      <c r="DQ18" s="162"/>
      <c r="DR18" s="162"/>
      <c r="DS18" s="162"/>
      <c r="DT18" s="162"/>
      <c r="DU18" s="162"/>
      <c r="DV18" s="162"/>
      <c r="DW18" s="162"/>
      <c r="DX18" s="162"/>
      <c r="DY18" s="162"/>
      <c r="DZ18" s="162"/>
      <c r="EA18" s="162"/>
      <c r="EB18" s="162"/>
      <c r="EC18" s="162"/>
      <c r="ED18" s="162"/>
      <c r="EE18" s="162"/>
      <c r="EF18" s="162"/>
      <c r="EG18" s="162"/>
      <c r="EH18" s="163"/>
      <c r="EI18" s="161"/>
      <c r="EJ18" s="162"/>
      <c r="EK18" s="162"/>
      <c r="EL18" s="162"/>
      <c r="EM18" s="162"/>
      <c r="EN18" s="162"/>
      <c r="EO18" s="162"/>
      <c r="EP18" s="162"/>
      <c r="EQ18" s="162"/>
      <c r="ER18" s="162"/>
      <c r="ES18" s="162"/>
      <c r="ET18" s="162"/>
      <c r="EU18" s="162"/>
      <c r="EV18" s="162"/>
      <c r="EW18" s="162"/>
      <c r="EX18" s="162"/>
      <c r="EY18" s="162"/>
      <c r="EZ18" s="162"/>
      <c r="FA18" s="162"/>
      <c r="FB18" s="162"/>
      <c r="FC18" s="162"/>
      <c r="FD18" s="163"/>
      <c r="FE18" s="40"/>
      <c r="FF18" s="41">
        <v>2</v>
      </c>
      <c r="FG18" s="40"/>
      <c r="FH18" s="102">
        <f t="shared" si="5"/>
        <v>0</v>
      </c>
      <c r="FI18" s="41"/>
      <c r="FJ18" s="45">
        <f>'07'!FN126</f>
        <v>0</v>
      </c>
      <c r="FK18" s="42"/>
      <c r="FL18" s="45"/>
      <c r="FM18" s="103"/>
      <c r="FN18" s="44">
        <f t="shared" si="6"/>
        <v>0</v>
      </c>
      <c r="FP18" s="77" t="str">
        <f t="shared" si="7"/>
        <v>Priscilla COMBALBERT</v>
      </c>
      <c r="FQ18" s="31">
        <v>12</v>
      </c>
    </row>
    <row r="19" spans="1:173" x14ac:dyDescent="0.25">
      <c r="A19" s="31">
        <v>13</v>
      </c>
      <c r="B19" s="32" t="str">
        <f>'07'!B127</f>
        <v>Laura COSTE</v>
      </c>
      <c r="C19" s="33">
        <f t="shared" si="1"/>
        <v>3.5</v>
      </c>
      <c r="D19" s="34">
        <f t="shared" si="2"/>
        <v>10</v>
      </c>
      <c r="E19" s="35">
        <f t="shared" si="3"/>
        <v>18.5</v>
      </c>
      <c r="F19" s="36">
        <f t="shared" si="4"/>
        <v>32</v>
      </c>
      <c r="G19" s="122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4"/>
      <c r="AC19" s="37"/>
      <c r="AD19" s="38"/>
      <c r="AE19" s="38" t="s">
        <v>304</v>
      </c>
      <c r="AF19" s="38" t="s">
        <v>304</v>
      </c>
      <c r="AG19" s="38" t="s">
        <v>304</v>
      </c>
      <c r="AH19" s="38" t="s">
        <v>304</v>
      </c>
      <c r="AI19" s="38" t="s">
        <v>304</v>
      </c>
      <c r="AJ19" s="38" t="s">
        <v>304</v>
      </c>
      <c r="AK19" s="38" t="s">
        <v>304</v>
      </c>
      <c r="AL19" s="38" t="s">
        <v>304</v>
      </c>
      <c r="AM19" s="38"/>
      <c r="AN19" s="38"/>
      <c r="AO19" s="38" t="s">
        <v>304</v>
      </c>
      <c r="AP19" s="38" t="s">
        <v>356</v>
      </c>
      <c r="AQ19" s="38" t="s">
        <v>356</v>
      </c>
      <c r="AR19" s="38" t="s">
        <v>356</v>
      </c>
      <c r="AS19" s="38" t="s">
        <v>356</v>
      </c>
      <c r="AT19" s="38" t="s">
        <v>356</v>
      </c>
      <c r="AU19" s="38" t="s">
        <v>304</v>
      </c>
      <c r="AV19" s="38" t="s">
        <v>304</v>
      </c>
      <c r="AW19" s="38" t="s">
        <v>304</v>
      </c>
      <c r="AX19" s="39"/>
      <c r="AY19" s="37"/>
      <c r="AZ19" s="38"/>
      <c r="BA19" s="38" t="s">
        <v>304</v>
      </c>
      <c r="BB19" s="38" t="s">
        <v>304</v>
      </c>
      <c r="BC19" s="38" t="s">
        <v>356</v>
      </c>
      <c r="BD19" s="38" t="s">
        <v>356</v>
      </c>
      <c r="BE19" s="38" t="s">
        <v>356</v>
      </c>
      <c r="BF19" s="38" t="s">
        <v>356</v>
      </c>
      <c r="BG19" s="38" t="s">
        <v>356</v>
      </c>
      <c r="BH19" s="38" t="s">
        <v>356</v>
      </c>
      <c r="BI19" s="38" t="s">
        <v>356</v>
      </c>
      <c r="BJ19" s="38"/>
      <c r="BK19" s="38"/>
      <c r="BL19" s="38" t="s">
        <v>304</v>
      </c>
      <c r="BM19" s="38" t="s">
        <v>304</v>
      </c>
      <c r="BN19" s="38" t="s">
        <v>304</v>
      </c>
      <c r="BO19" s="38" t="s">
        <v>304</v>
      </c>
      <c r="BP19" s="38" t="s">
        <v>304</v>
      </c>
      <c r="BQ19" s="38" t="s">
        <v>304</v>
      </c>
      <c r="BR19" s="38" t="s">
        <v>304</v>
      </c>
      <c r="BS19" s="38"/>
      <c r="BT19" s="39"/>
      <c r="BU19" s="37"/>
      <c r="BV19" s="38"/>
      <c r="BW19" s="38" t="s">
        <v>307</v>
      </c>
      <c r="BX19" s="38" t="s">
        <v>307</v>
      </c>
      <c r="BY19" s="38" t="s">
        <v>307</v>
      </c>
      <c r="BZ19" s="38" t="s">
        <v>307</v>
      </c>
      <c r="CA19" s="38" t="s">
        <v>307</v>
      </c>
      <c r="CB19" s="38" t="s">
        <v>307</v>
      </c>
      <c r="CC19" s="38" t="s">
        <v>307</v>
      </c>
      <c r="CD19" s="38" t="s">
        <v>307</v>
      </c>
      <c r="CE19" s="38"/>
      <c r="CF19" s="38"/>
      <c r="CG19" s="38" t="s">
        <v>304</v>
      </c>
      <c r="CH19" s="38" t="s">
        <v>304</v>
      </c>
      <c r="CI19" s="38" t="s">
        <v>304</v>
      </c>
      <c r="CJ19" s="38" t="s">
        <v>304</v>
      </c>
      <c r="CK19" s="38" t="s">
        <v>304</v>
      </c>
      <c r="CL19" s="38" t="s">
        <v>304</v>
      </c>
      <c r="CM19" s="38" t="s">
        <v>304</v>
      </c>
      <c r="CN19" s="38" t="s">
        <v>304</v>
      </c>
      <c r="CO19" s="38"/>
      <c r="CP19" s="39"/>
      <c r="CQ19" s="37"/>
      <c r="CR19" s="38"/>
      <c r="CS19" s="38"/>
      <c r="CT19" s="38" t="s">
        <v>305</v>
      </c>
      <c r="CU19" s="38" t="s">
        <v>305</v>
      </c>
      <c r="CV19" s="38" t="s">
        <v>305</v>
      </c>
      <c r="CW19" s="38" t="s">
        <v>305</v>
      </c>
      <c r="CX19" s="38" t="s">
        <v>305</v>
      </c>
      <c r="CY19" s="38" t="s">
        <v>305</v>
      </c>
      <c r="CZ19" s="38" t="s">
        <v>305</v>
      </c>
      <c r="DA19" s="38"/>
      <c r="DB19" s="38"/>
      <c r="DC19" s="38" t="s">
        <v>304</v>
      </c>
      <c r="DD19" s="38" t="s">
        <v>304</v>
      </c>
      <c r="DE19" s="38" t="s">
        <v>304</v>
      </c>
      <c r="DF19" s="38" t="s">
        <v>304</v>
      </c>
      <c r="DG19" s="38" t="s">
        <v>304</v>
      </c>
      <c r="DH19" s="38" t="s">
        <v>304</v>
      </c>
      <c r="DI19" s="38" t="s">
        <v>304</v>
      </c>
      <c r="DJ19" s="38" t="s">
        <v>304</v>
      </c>
      <c r="DK19" s="38"/>
      <c r="DL19" s="39"/>
      <c r="DM19" s="161"/>
      <c r="DN19" s="162"/>
      <c r="DO19" s="162"/>
      <c r="DP19" s="162"/>
      <c r="DQ19" s="162"/>
      <c r="DR19" s="162"/>
      <c r="DS19" s="162"/>
      <c r="DT19" s="162"/>
      <c r="DU19" s="162"/>
      <c r="DV19" s="162"/>
      <c r="DW19" s="162"/>
      <c r="DX19" s="162"/>
      <c r="DY19" s="162"/>
      <c r="DZ19" s="162"/>
      <c r="EA19" s="162"/>
      <c r="EB19" s="162"/>
      <c r="EC19" s="162"/>
      <c r="ED19" s="162"/>
      <c r="EE19" s="162"/>
      <c r="EF19" s="162"/>
      <c r="EG19" s="162"/>
      <c r="EH19" s="163"/>
      <c r="EI19" s="161"/>
      <c r="EJ19" s="162"/>
      <c r="EK19" s="162"/>
      <c r="EL19" s="162"/>
      <c r="EM19" s="162"/>
      <c r="EN19" s="162"/>
      <c r="EO19" s="162"/>
      <c r="EP19" s="162"/>
      <c r="EQ19" s="162"/>
      <c r="ER19" s="162"/>
      <c r="ES19" s="162"/>
      <c r="ET19" s="162"/>
      <c r="EU19" s="162"/>
      <c r="EV19" s="162"/>
      <c r="EW19" s="162"/>
      <c r="EX19" s="162"/>
      <c r="EY19" s="162"/>
      <c r="EZ19" s="162"/>
      <c r="FA19" s="162"/>
      <c r="FB19" s="162"/>
      <c r="FC19" s="162"/>
      <c r="FD19" s="163"/>
      <c r="FE19" s="40"/>
      <c r="FF19" s="41"/>
      <c r="FG19" s="40"/>
      <c r="FH19" s="102">
        <f t="shared" si="5"/>
        <v>0</v>
      </c>
      <c r="FI19" s="41"/>
      <c r="FJ19" s="45">
        <f>'07'!FN127</f>
        <v>0</v>
      </c>
      <c r="FK19" s="42"/>
      <c r="FL19" s="45"/>
      <c r="FM19" s="103"/>
      <c r="FN19" s="44">
        <f t="shared" si="6"/>
        <v>0</v>
      </c>
      <c r="FP19" s="77" t="str">
        <f t="shared" si="7"/>
        <v>Laura COSTE</v>
      </c>
      <c r="FQ19" s="31">
        <v>13</v>
      </c>
    </row>
    <row r="20" spans="1:173" x14ac:dyDescent="0.25">
      <c r="A20" s="31">
        <v>14</v>
      </c>
      <c r="B20" s="32" t="str">
        <f>'07'!B128</f>
        <v>Annabelle AMAN</v>
      </c>
      <c r="C20" s="33">
        <f t="shared" si="1"/>
        <v>35</v>
      </c>
      <c r="D20" s="34">
        <f t="shared" si="2"/>
        <v>0</v>
      </c>
      <c r="E20" s="35">
        <f t="shared" si="3"/>
        <v>0</v>
      </c>
      <c r="F20" s="36">
        <f t="shared" si="4"/>
        <v>35</v>
      </c>
      <c r="G20" s="37"/>
      <c r="H20" s="38"/>
      <c r="I20" s="38"/>
      <c r="J20" s="38"/>
      <c r="K20" s="38" t="s">
        <v>306</v>
      </c>
      <c r="L20" s="38" t="s">
        <v>306</v>
      </c>
      <c r="M20" s="38" t="s">
        <v>306</v>
      </c>
      <c r="N20" s="38" t="s">
        <v>306</v>
      </c>
      <c r="O20" s="38" t="s">
        <v>306</v>
      </c>
      <c r="P20" s="38" t="s">
        <v>306</v>
      </c>
      <c r="Q20" s="38"/>
      <c r="R20" s="38"/>
      <c r="S20" s="38" t="s">
        <v>306</v>
      </c>
      <c r="T20" s="38" t="s">
        <v>306</v>
      </c>
      <c r="U20" s="38" t="s">
        <v>306</v>
      </c>
      <c r="V20" s="38" t="s">
        <v>306</v>
      </c>
      <c r="W20" s="38" t="s">
        <v>306</v>
      </c>
      <c r="X20" s="38" t="s">
        <v>306</v>
      </c>
      <c r="Y20" s="38" t="s">
        <v>306</v>
      </c>
      <c r="Z20" s="38" t="s">
        <v>306</v>
      </c>
      <c r="AA20" s="38" t="s">
        <v>306</v>
      </c>
      <c r="AB20" s="39" t="s">
        <v>306</v>
      </c>
      <c r="AC20" s="37"/>
      <c r="AD20" s="38"/>
      <c r="AE20" s="38"/>
      <c r="AF20" s="38" t="s">
        <v>305</v>
      </c>
      <c r="AG20" s="38" t="s">
        <v>305</v>
      </c>
      <c r="AH20" s="38" t="s">
        <v>305</v>
      </c>
      <c r="AI20" s="38" t="s">
        <v>305</v>
      </c>
      <c r="AJ20" s="38" t="s">
        <v>305</v>
      </c>
      <c r="AK20" s="38" t="s">
        <v>305</v>
      </c>
      <c r="AL20" s="38" t="s">
        <v>305</v>
      </c>
      <c r="AM20" s="38"/>
      <c r="AN20" s="38"/>
      <c r="AO20" s="38" t="s">
        <v>306</v>
      </c>
      <c r="AP20" s="38" t="s">
        <v>306</v>
      </c>
      <c r="AQ20" s="38" t="s">
        <v>306</v>
      </c>
      <c r="AR20" s="38" t="s">
        <v>306</v>
      </c>
      <c r="AS20" s="38" t="s">
        <v>306</v>
      </c>
      <c r="AT20" s="38" t="s">
        <v>306</v>
      </c>
      <c r="AU20" s="38"/>
      <c r="AV20" s="38"/>
      <c r="AW20" s="38"/>
      <c r="AX20" s="39"/>
      <c r="AY20" s="122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4"/>
      <c r="BU20" s="37"/>
      <c r="BV20" s="38"/>
      <c r="BW20" s="38"/>
      <c r="BX20" s="38" t="s">
        <v>305</v>
      </c>
      <c r="BY20" s="38" t="s">
        <v>305</v>
      </c>
      <c r="BZ20" s="38" t="s">
        <v>305</v>
      </c>
      <c r="CA20" s="38" t="s">
        <v>305</v>
      </c>
      <c r="CB20" s="38" t="s">
        <v>305</v>
      </c>
      <c r="CC20" s="38" t="s">
        <v>305</v>
      </c>
      <c r="CD20" s="38" t="s">
        <v>305</v>
      </c>
      <c r="CE20" s="38"/>
      <c r="CF20" s="38"/>
      <c r="CG20" s="38" t="s">
        <v>306</v>
      </c>
      <c r="CH20" s="38" t="s">
        <v>306</v>
      </c>
      <c r="CI20" s="38" t="s">
        <v>306</v>
      </c>
      <c r="CJ20" s="38" t="s">
        <v>306</v>
      </c>
      <c r="CK20" s="38" t="s">
        <v>306</v>
      </c>
      <c r="CL20" s="38" t="s">
        <v>306</v>
      </c>
      <c r="CM20" s="38"/>
      <c r="CN20" s="38"/>
      <c r="CO20" s="38"/>
      <c r="CP20" s="39"/>
      <c r="CQ20" s="37"/>
      <c r="CR20" s="38"/>
      <c r="CS20" s="38"/>
      <c r="CT20" s="38" t="s">
        <v>305</v>
      </c>
      <c r="CU20" s="38" t="s">
        <v>305</v>
      </c>
      <c r="CV20" s="38" t="s">
        <v>305</v>
      </c>
      <c r="CW20" s="38" t="s">
        <v>305</v>
      </c>
      <c r="CX20" s="38" t="s">
        <v>305</v>
      </c>
      <c r="CY20" s="38" t="s">
        <v>305</v>
      </c>
      <c r="CZ20" s="38" t="s">
        <v>305</v>
      </c>
      <c r="DA20" s="38"/>
      <c r="DB20" s="38"/>
      <c r="DC20" s="38" t="s">
        <v>306</v>
      </c>
      <c r="DD20" s="38" t="s">
        <v>306</v>
      </c>
      <c r="DE20" s="38" t="s">
        <v>306</v>
      </c>
      <c r="DF20" s="38" t="s">
        <v>306</v>
      </c>
      <c r="DG20" s="38" t="s">
        <v>306</v>
      </c>
      <c r="DH20" s="38" t="s">
        <v>306</v>
      </c>
      <c r="DI20" s="38" t="s">
        <v>306</v>
      </c>
      <c r="DJ20" s="38" t="s">
        <v>306</v>
      </c>
      <c r="DK20" s="38" t="s">
        <v>306</v>
      </c>
      <c r="DL20" s="39" t="s">
        <v>306</v>
      </c>
      <c r="DM20" s="37"/>
      <c r="DN20" s="38"/>
      <c r="DO20" s="38"/>
      <c r="DP20" s="38"/>
      <c r="DQ20" s="38" t="s">
        <v>306</v>
      </c>
      <c r="DR20" s="38" t="s">
        <v>306</v>
      </c>
      <c r="DS20" s="38" t="s">
        <v>306</v>
      </c>
      <c r="DT20" s="38" t="s">
        <v>306</v>
      </c>
      <c r="DU20" s="38" t="s">
        <v>306</v>
      </c>
      <c r="DV20" s="38" t="s">
        <v>306</v>
      </c>
      <c r="DW20" s="38"/>
      <c r="DX20" s="38"/>
      <c r="DY20" s="38" t="s">
        <v>306</v>
      </c>
      <c r="DZ20" s="38" t="s">
        <v>306</v>
      </c>
      <c r="EA20" s="38" t="s">
        <v>306</v>
      </c>
      <c r="EB20" s="38" t="s">
        <v>306</v>
      </c>
      <c r="EC20" s="38" t="s">
        <v>306</v>
      </c>
      <c r="ED20" s="38"/>
      <c r="EE20" s="38"/>
      <c r="EF20" s="38"/>
      <c r="EG20" s="38"/>
      <c r="EH20" s="38"/>
      <c r="EI20" s="161"/>
      <c r="EJ20" s="162"/>
      <c r="EK20" s="162"/>
      <c r="EL20" s="162"/>
      <c r="EM20" s="162"/>
      <c r="EN20" s="162"/>
      <c r="EO20" s="162"/>
      <c r="EP20" s="162"/>
      <c r="EQ20" s="162"/>
      <c r="ER20" s="162"/>
      <c r="ES20" s="162"/>
      <c r="ET20" s="162"/>
      <c r="EU20" s="162"/>
      <c r="EV20" s="162"/>
      <c r="EW20" s="162"/>
      <c r="EX20" s="162"/>
      <c r="EY20" s="162"/>
      <c r="EZ20" s="162"/>
      <c r="FA20" s="162"/>
      <c r="FB20" s="162"/>
      <c r="FC20" s="162"/>
      <c r="FD20" s="163"/>
      <c r="FE20" s="40"/>
      <c r="FF20" s="41"/>
      <c r="FG20" s="40"/>
      <c r="FH20" s="102">
        <f t="shared" si="5"/>
        <v>0</v>
      </c>
      <c r="FI20" s="41"/>
      <c r="FJ20" s="45">
        <f>'07'!FN128</f>
        <v>7</v>
      </c>
      <c r="FK20" s="42"/>
      <c r="FL20" s="45"/>
      <c r="FM20" s="103"/>
      <c r="FN20" s="44">
        <f t="shared" si="6"/>
        <v>7</v>
      </c>
      <c r="FP20" s="77" t="str">
        <f t="shared" si="7"/>
        <v>Annabelle AMAN</v>
      </c>
      <c r="FQ20" s="31">
        <v>14</v>
      </c>
    </row>
    <row r="21" spans="1:173" x14ac:dyDescent="0.25">
      <c r="A21" s="31">
        <v>15</v>
      </c>
      <c r="B21" s="32">
        <f>'07'!B129</f>
        <v>0</v>
      </c>
      <c r="C21" s="33">
        <f t="shared" si="1"/>
        <v>0</v>
      </c>
      <c r="D21" s="34">
        <f t="shared" si="2"/>
        <v>0</v>
      </c>
      <c r="E21" s="35">
        <f t="shared" si="3"/>
        <v>0</v>
      </c>
      <c r="F21" s="36">
        <f t="shared" si="4"/>
        <v>0</v>
      </c>
      <c r="G21" s="37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9"/>
      <c r="AC21" s="37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9"/>
      <c r="AY21" s="37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9"/>
      <c r="CQ21" s="37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9"/>
      <c r="DM21" s="37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9"/>
      <c r="EI21" s="37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9"/>
      <c r="FE21" s="40"/>
      <c r="FF21" s="41"/>
      <c r="FG21" s="40"/>
      <c r="FH21" s="102">
        <f t="shared" si="5"/>
        <v>0</v>
      </c>
      <c r="FI21" s="41"/>
      <c r="FJ21" s="45">
        <f>'07'!FN129</f>
        <v>0</v>
      </c>
      <c r="FK21" s="42"/>
      <c r="FL21" s="45"/>
      <c r="FM21" s="103"/>
      <c r="FN21" s="44">
        <f t="shared" si="6"/>
        <v>0</v>
      </c>
      <c r="FP21" s="77">
        <f t="shared" si="7"/>
        <v>0</v>
      </c>
      <c r="FQ21" s="31">
        <v>15</v>
      </c>
    </row>
    <row r="22" spans="1:173" x14ac:dyDescent="0.25">
      <c r="A22" s="31">
        <v>16</v>
      </c>
      <c r="B22" s="32">
        <f>'07'!B130</f>
        <v>0</v>
      </c>
      <c r="C22" s="33">
        <f t="shared" si="1"/>
        <v>0</v>
      </c>
      <c r="D22" s="34">
        <f t="shared" si="2"/>
        <v>0</v>
      </c>
      <c r="E22" s="35">
        <f t="shared" si="3"/>
        <v>0</v>
      </c>
      <c r="F22" s="36">
        <f t="shared" si="4"/>
        <v>0</v>
      </c>
      <c r="G22" s="37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9"/>
      <c r="AC22" s="37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9"/>
      <c r="AY22" s="37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9"/>
      <c r="BU22" s="37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9"/>
      <c r="CQ22" s="37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9"/>
      <c r="DM22" s="37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9"/>
      <c r="EI22" s="37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9"/>
      <c r="FE22" s="40"/>
      <c r="FF22" s="41"/>
      <c r="FG22" s="40"/>
      <c r="FH22" s="102">
        <f t="shared" si="5"/>
        <v>0</v>
      </c>
      <c r="FI22" s="41"/>
      <c r="FJ22" s="45">
        <f>'07'!FN130</f>
        <v>0</v>
      </c>
      <c r="FK22" s="42"/>
      <c r="FL22" s="45"/>
      <c r="FM22" s="103"/>
      <c r="FN22" s="44">
        <f t="shared" si="6"/>
        <v>0</v>
      </c>
      <c r="FP22" s="77">
        <f t="shared" si="7"/>
        <v>0</v>
      </c>
      <c r="FQ22" s="31">
        <v>16</v>
      </c>
    </row>
    <row r="23" spans="1:173" ht="15" customHeight="1" x14ac:dyDescent="0.25">
      <c r="A23" s="31">
        <v>17</v>
      </c>
      <c r="B23" s="32">
        <f>'07'!B131</f>
        <v>0</v>
      </c>
      <c r="C23" s="33">
        <f t="shared" ref="C23" si="8">SUMIF($G23:$FK23,"A",$G$4:$FK$4)+SUMIF($G23:$FK23,"P",$G$4:$FK$4)</f>
        <v>0</v>
      </c>
      <c r="D23" s="34">
        <f t="shared" ref="D23" si="9">SUMIF($G23:$FK23,"R",$G$4:$FK$4)</f>
        <v>0</v>
      </c>
      <c r="E23" s="35">
        <f t="shared" ref="E23" si="10">SUMIF($G23:$FK23,"M",$G$4:$FK$4)+SUMIF($G23:$FK23,"F",$G$4:$FK$4)+SUMIF($G23:$FK23,"T",$G$4:$FK$4)</f>
        <v>0</v>
      </c>
      <c r="F23" s="36">
        <f t="shared" si="4"/>
        <v>0</v>
      </c>
      <c r="G23" s="37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9"/>
      <c r="AC23" s="37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9"/>
      <c r="AY23" s="37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9"/>
      <c r="CQ23" s="37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9"/>
      <c r="DM23" s="37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9"/>
      <c r="EI23" s="37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9"/>
      <c r="FE23" s="40"/>
      <c r="FF23" s="41"/>
      <c r="FG23" s="40"/>
      <c r="FH23" s="102">
        <f t="shared" si="5"/>
        <v>0</v>
      </c>
      <c r="FI23" s="41"/>
      <c r="FJ23" s="45">
        <f>'07'!FN131</f>
        <v>0</v>
      </c>
      <c r="FK23" s="42"/>
      <c r="FL23" s="45"/>
      <c r="FM23" s="103"/>
      <c r="FN23" s="44">
        <f t="shared" si="6"/>
        <v>0</v>
      </c>
      <c r="FP23" s="77">
        <f t="shared" si="7"/>
        <v>0</v>
      </c>
      <c r="FQ23" s="31">
        <v>17</v>
      </c>
    </row>
    <row r="24" spans="1:173" x14ac:dyDescent="0.25">
      <c r="G24" s="54" t="s">
        <v>51</v>
      </c>
      <c r="H24" s="268" t="s">
        <v>38</v>
      </c>
      <c r="I24" s="268"/>
      <c r="J24" s="268" t="s">
        <v>39</v>
      </c>
      <c r="K24" s="268"/>
      <c r="L24" s="268" t="s">
        <v>40</v>
      </c>
      <c r="M24" s="268"/>
      <c r="N24" s="268" t="s">
        <v>41</v>
      </c>
      <c r="O24" s="268"/>
      <c r="P24" s="268" t="s">
        <v>42</v>
      </c>
      <c r="Q24" s="268"/>
      <c r="R24" s="268" t="s">
        <v>43</v>
      </c>
      <c r="S24" s="268"/>
      <c r="T24" s="268" t="s">
        <v>44</v>
      </c>
      <c r="U24" s="268"/>
      <c r="V24" s="268" t="s">
        <v>45</v>
      </c>
      <c r="W24" s="268"/>
      <c r="X24" s="268" t="s">
        <v>46</v>
      </c>
      <c r="Y24" s="268"/>
      <c r="Z24" s="268" t="s">
        <v>47</v>
      </c>
      <c r="AA24" s="268"/>
      <c r="AB24" s="55">
        <v>19</v>
      </c>
      <c r="AC24" s="54" t="s">
        <v>51</v>
      </c>
      <c r="AD24" s="268" t="s">
        <v>38</v>
      </c>
      <c r="AE24" s="268"/>
      <c r="AF24" s="268" t="s">
        <v>39</v>
      </c>
      <c r="AG24" s="268"/>
      <c r="AH24" s="268" t="s">
        <v>40</v>
      </c>
      <c r="AI24" s="268"/>
      <c r="AJ24" s="268" t="s">
        <v>41</v>
      </c>
      <c r="AK24" s="268"/>
      <c r="AL24" s="268" t="s">
        <v>42</v>
      </c>
      <c r="AM24" s="268"/>
      <c r="AN24" s="268" t="s">
        <v>43</v>
      </c>
      <c r="AO24" s="268"/>
      <c r="AP24" s="268" t="s">
        <v>44</v>
      </c>
      <c r="AQ24" s="268"/>
      <c r="AR24" s="268" t="s">
        <v>45</v>
      </c>
      <c r="AS24" s="268"/>
      <c r="AT24" s="268" t="s">
        <v>46</v>
      </c>
      <c r="AU24" s="268"/>
      <c r="AV24" s="268" t="s">
        <v>47</v>
      </c>
      <c r="AW24" s="268"/>
      <c r="AX24" s="55">
        <v>19</v>
      </c>
      <c r="AY24" s="54" t="s">
        <v>51</v>
      </c>
      <c r="AZ24" s="268" t="s">
        <v>38</v>
      </c>
      <c r="BA24" s="268"/>
      <c r="BB24" s="268" t="s">
        <v>39</v>
      </c>
      <c r="BC24" s="268"/>
      <c r="BD24" s="268" t="s">
        <v>40</v>
      </c>
      <c r="BE24" s="268"/>
      <c r="BF24" s="268" t="s">
        <v>41</v>
      </c>
      <c r="BG24" s="268"/>
      <c r="BH24" s="268" t="s">
        <v>42</v>
      </c>
      <c r="BI24" s="268"/>
      <c r="BJ24" s="268" t="s">
        <v>43</v>
      </c>
      <c r="BK24" s="268"/>
      <c r="BL24" s="268" t="s">
        <v>44</v>
      </c>
      <c r="BM24" s="268"/>
      <c r="BN24" s="268" t="s">
        <v>45</v>
      </c>
      <c r="BO24" s="268"/>
      <c r="BP24" s="268" t="s">
        <v>46</v>
      </c>
      <c r="BQ24" s="268"/>
      <c r="BR24" s="268" t="s">
        <v>47</v>
      </c>
      <c r="BS24" s="268"/>
      <c r="BT24" s="55">
        <v>19</v>
      </c>
      <c r="BU24" s="54" t="s">
        <v>51</v>
      </c>
      <c r="BV24" s="268" t="s">
        <v>38</v>
      </c>
      <c r="BW24" s="268"/>
      <c r="BX24" s="268" t="s">
        <v>39</v>
      </c>
      <c r="BY24" s="268"/>
      <c r="BZ24" s="268" t="s">
        <v>40</v>
      </c>
      <c r="CA24" s="268"/>
      <c r="CB24" s="268" t="s">
        <v>41</v>
      </c>
      <c r="CC24" s="268"/>
      <c r="CD24" s="268" t="s">
        <v>42</v>
      </c>
      <c r="CE24" s="268"/>
      <c r="CF24" s="268" t="s">
        <v>43</v>
      </c>
      <c r="CG24" s="268"/>
      <c r="CH24" s="268" t="s">
        <v>44</v>
      </c>
      <c r="CI24" s="268"/>
      <c r="CJ24" s="268" t="s">
        <v>45</v>
      </c>
      <c r="CK24" s="268"/>
      <c r="CL24" s="268" t="s">
        <v>46</v>
      </c>
      <c r="CM24" s="268"/>
      <c r="CN24" s="268" t="s">
        <v>47</v>
      </c>
      <c r="CO24" s="268"/>
      <c r="CP24" s="55">
        <v>19</v>
      </c>
      <c r="CQ24" s="54" t="s">
        <v>51</v>
      </c>
      <c r="CR24" s="268" t="s">
        <v>38</v>
      </c>
      <c r="CS24" s="268"/>
      <c r="CT24" s="268" t="s">
        <v>39</v>
      </c>
      <c r="CU24" s="268"/>
      <c r="CV24" s="268" t="s">
        <v>40</v>
      </c>
      <c r="CW24" s="268"/>
      <c r="CX24" s="268" t="s">
        <v>41</v>
      </c>
      <c r="CY24" s="268"/>
      <c r="CZ24" s="268" t="s">
        <v>42</v>
      </c>
      <c r="DA24" s="268"/>
      <c r="DB24" s="268" t="s">
        <v>43</v>
      </c>
      <c r="DC24" s="268"/>
      <c r="DD24" s="268" t="s">
        <v>44</v>
      </c>
      <c r="DE24" s="268"/>
      <c r="DF24" s="268" t="s">
        <v>45</v>
      </c>
      <c r="DG24" s="268"/>
      <c r="DH24" s="268" t="s">
        <v>46</v>
      </c>
      <c r="DI24" s="268"/>
      <c r="DJ24" s="268" t="s">
        <v>47</v>
      </c>
      <c r="DK24" s="268"/>
      <c r="DL24" s="55">
        <v>19</v>
      </c>
      <c r="DM24" s="54" t="s">
        <v>51</v>
      </c>
      <c r="DN24" s="268" t="s">
        <v>38</v>
      </c>
      <c r="DO24" s="268"/>
      <c r="DP24" s="268" t="s">
        <v>39</v>
      </c>
      <c r="DQ24" s="268"/>
      <c r="DR24" s="268" t="s">
        <v>40</v>
      </c>
      <c r="DS24" s="268"/>
      <c r="DT24" s="268" t="s">
        <v>41</v>
      </c>
      <c r="DU24" s="268"/>
      <c r="DV24" s="268" t="s">
        <v>42</v>
      </c>
      <c r="DW24" s="268"/>
      <c r="DX24" s="268" t="s">
        <v>43</v>
      </c>
      <c r="DY24" s="268"/>
      <c r="DZ24" s="268" t="s">
        <v>44</v>
      </c>
      <c r="EA24" s="268"/>
      <c r="EB24" s="268" t="s">
        <v>45</v>
      </c>
      <c r="EC24" s="268"/>
      <c r="ED24" s="268" t="s">
        <v>46</v>
      </c>
      <c r="EE24" s="268"/>
      <c r="EF24" s="268" t="s">
        <v>47</v>
      </c>
      <c r="EG24" s="268"/>
      <c r="EH24" s="55">
        <v>19</v>
      </c>
      <c r="EI24" s="54" t="s">
        <v>51</v>
      </c>
      <c r="EJ24" s="268" t="s">
        <v>38</v>
      </c>
      <c r="EK24" s="268"/>
      <c r="EL24" s="268" t="s">
        <v>39</v>
      </c>
      <c r="EM24" s="268"/>
      <c r="EN24" s="268" t="s">
        <v>40</v>
      </c>
      <c r="EO24" s="268"/>
      <c r="EP24" s="268" t="s">
        <v>41</v>
      </c>
      <c r="EQ24" s="268"/>
      <c r="ER24" s="268" t="s">
        <v>42</v>
      </c>
      <c r="ES24" s="268"/>
      <c r="ET24" s="268" t="s">
        <v>43</v>
      </c>
      <c r="EU24" s="268"/>
      <c r="EV24" s="268" t="s">
        <v>44</v>
      </c>
      <c r="EW24" s="268"/>
      <c r="EX24" s="268" t="s">
        <v>45</v>
      </c>
      <c r="EY24" s="268"/>
      <c r="EZ24" s="268" t="s">
        <v>46</v>
      </c>
      <c r="FA24" s="268"/>
      <c r="FB24" s="268" t="s">
        <v>47</v>
      </c>
      <c r="FC24" s="268"/>
      <c r="FD24" s="55">
        <v>19</v>
      </c>
      <c r="FE24" s="17"/>
      <c r="FF24" s="17"/>
      <c r="FG24" s="17"/>
      <c r="FH24" s="17"/>
      <c r="FI24" s="17"/>
      <c r="FJ24" s="17"/>
      <c r="FK24" s="15"/>
    </row>
    <row r="25" spans="1:173" ht="15.75" thickBot="1" x14ac:dyDescent="0.3">
      <c r="G25" s="263" t="s">
        <v>21</v>
      </c>
      <c r="H25" s="261"/>
      <c r="I25" s="261" t="s">
        <v>22</v>
      </c>
      <c r="J25" s="261"/>
      <c r="K25" s="261" t="s">
        <v>23</v>
      </c>
      <c r="L25" s="261"/>
      <c r="M25" s="261" t="s">
        <v>24</v>
      </c>
      <c r="N25" s="261"/>
      <c r="O25" s="261" t="s">
        <v>25</v>
      </c>
      <c r="P25" s="261"/>
      <c r="Q25" s="261" t="s">
        <v>26</v>
      </c>
      <c r="R25" s="261"/>
      <c r="S25" s="261" t="s">
        <v>27</v>
      </c>
      <c r="T25" s="261"/>
      <c r="U25" s="261" t="s">
        <v>28</v>
      </c>
      <c r="V25" s="261"/>
      <c r="W25" s="261" t="s">
        <v>29</v>
      </c>
      <c r="X25" s="261"/>
      <c r="Y25" s="261" t="s">
        <v>30</v>
      </c>
      <c r="Z25" s="261"/>
      <c r="AA25" s="261" t="s">
        <v>31</v>
      </c>
      <c r="AB25" s="262"/>
      <c r="AC25" s="263" t="s">
        <v>21</v>
      </c>
      <c r="AD25" s="261"/>
      <c r="AE25" s="261" t="s">
        <v>22</v>
      </c>
      <c r="AF25" s="261"/>
      <c r="AG25" s="261" t="s">
        <v>23</v>
      </c>
      <c r="AH25" s="261"/>
      <c r="AI25" s="261" t="s">
        <v>24</v>
      </c>
      <c r="AJ25" s="261"/>
      <c r="AK25" s="261" t="s">
        <v>25</v>
      </c>
      <c r="AL25" s="261"/>
      <c r="AM25" s="261" t="s">
        <v>26</v>
      </c>
      <c r="AN25" s="261"/>
      <c r="AO25" s="261" t="s">
        <v>27</v>
      </c>
      <c r="AP25" s="261"/>
      <c r="AQ25" s="261" t="s">
        <v>28</v>
      </c>
      <c r="AR25" s="261"/>
      <c r="AS25" s="261" t="s">
        <v>29</v>
      </c>
      <c r="AT25" s="261"/>
      <c r="AU25" s="261" t="s">
        <v>30</v>
      </c>
      <c r="AV25" s="261"/>
      <c r="AW25" s="261" t="s">
        <v>31</v>
      </c>
      <c r="AX25" s="262"/>
      <c r="AY25" s="263" t="s">
        <v>21</v>
      </c>
      <c r="AZ25" s="261"/>
      <c r="BA25" s="261" t="s">
        <v>22</v>
      </c>
      <c r="BB25" s="261"/>
      <c r="BC25" s="261" t="s">
        <v>23</v>
      </c>
      <c r="BD25" s="261"/>
      <c r="BE25" s="261" t="s">
        <v>24</v>
      </c>
      <c r="BF25" s="261"/>
      <c r="BG25" s="261" t="s">
        <v>25</v>
      </c>
      <c r="BH25" s="261"/>
      <c r="BI25" s="261" t="s">
        <v>26</v>
      </c>
      <c r="BJ25" s="261"/>
      <c r="BK25" s="261" t="s">
        <v>27</v>
      </c>
      <c r="BL25" s="261"/>
      <c r="BM25" s="261" t="s">
        <v>28</v>
      </c>
      <c r="BN25" s="261"/>
      <c r="BO25" s="261" t="s">
        <v>29</v>
      </c>
      <c r="BP25" s="261"/>
      <c r="BQ25" s="261" t="s">
        <v>30</v>
      </c>
      <c r="BR25" s="261"/>
      <c r="BS25" s="261" t="s">
        <v>31</v>
      </c>
      <c r="BT25" s="262"/>
      <c r="BU25" s="263" t="s">
        <v>21</v>
      </c>
      <c r="BV25" s="261"/>
      <c r="BW25" s="261" t="s">
        <v>22</v>
      </c>
      <c r="BX25" s="261"/>
      <c r="BY25" s="261" t="s">
        <v>23</v>
      </c>
      <c r="BZ25" s="261"/>
      <c r="CA25" s="261" t="s">
        <v>24</v>
      </c>
      <c r="CB25" s="261"/>
      <c r="CC25" s="261" t="s">
        <v>25</v>
      </c>
      <c r="CD25" s="261"/>
      <c r="CE25" s="261" t="s">
        <v>26</v>
      </c>
      <c r="CF25" s="261"/>
      <c r="CG25" s="261" t="s">
        <v>27</v>
      </c>
      <c r="CH25" s="261"/>
      <c r="CI25" s="261" t="s">
        <v>28</v>
      </c>
      <c r="CJ25" s="261"/>
      <c r="CK25" s="261" t="s">
        <v>29</v>
      </c>
      <c r="CL25" s="261"/>
      <c r="CM25" s="261" t="s">
        <v>30</v>
      </c>
      <c r="CN25" s="261"/>
      <c r="CO25" s="261" t="s">
        <v>31</v>
      </c>
      <c r="CP25" s="262"/>
      <c r="CQ25" s="263" t="s">
        <v>21</v>
      </c>
      <c r="CR25" s="261"/>
      <c r="CS25" s="261" t="s">
        <v>22</v>
      </c>
      <c r="CT25" s="261"/>
      <c r="CU25" s="261" t="s">
        <v>23</v>
      </c>
      <c r="CV25" s="261"/>
      <c r="CW25" s="261" t="s">
        <v>24</v>
      </c>
      <c r="CX25" s="261"/>
      <c r="CY25" s="261" t="s">
        <v>25</v>
      </c>
      <c r="CZ25" s="261"/>
      <c r="DA25" s="261" t="s">
        <v>26</v>
      </c>
      <c r="DB25" s="261"/>
      <c r="DC25" s="261" t="s">
        <v>27</v>
      </c>
      <c r="DD25" s="261"/>
      <c r="DE25" s="261" t="s">
        <v>28</v>
      </c>
      <c r="DF25" s="261"/>
      <c r="DG25" s="261" t="s">
        <v>29</v>
      </c>
      <c r="DH25" s="261"/>
      <c r="DI25" s="261" t="s">
        <v>30</v>
      </c>
      <c r="DJ25" s="261"/>
      <c r="DK25" s="261" t="s">
        <v>31</v>
      </c>
      <c r="DL25" s="262"/>
      <c r="DM25" s="263" t="s">
        <v>21</v>
      </c>
      <c r="DN25" s="261"/>
      <c r="DO25" s="261" t="s">
        <v>22</v>
      </c>
      <c r="DP25" s="261"/>
      <c r="DQ25" s="261" t="s">
        <v>23</v>
      </c>
      <c r="DR25" s="261"/>
      <c r="DS25" s="261" t="s">
        <v>24</v>
      </c>
      <c r="DT25" s="261"/>
      <c r="DU25" s="261" t="s">
        <v>25</v>
      </c>
      <c r="DV25" s="261"/>
      <c r="DW25" s="261" t="s">
        <v>26</v>
      </c>
      <c r="DX25" s="261"/>
      <c r="DY25" s="261" t="s">
        <v>27</v>
      </c>
      <c r="DZ25" s="261"/>
      <c r="EA25" s="261" t="s">
        <v>28</v>
      </c>
      <c r="EB25" s="261"/>
      <c r="EC25" s="261" t="s">
        <v>29</v>
      </c>
      <c r="ED25" s="261"/>
      <c r="EE25" s="261" t="s">
        <v>30</v>
      </c>
      <c r="EF25" s="261"/>
      <c r="EG25" s="261" t="s">
        <v>31</v>
      </c>
      <c r="EH25" s="262"/>
      <c r="EI25" s="263" t="s">
        <v>21</v>
      </c>
      <c r="EJ25" s="261"/>
      <c r="EK25" s="261" t="s">
        <v>22</v>
      </c>
      <c r="EL25" s="261"/>
      <c r="EM25" s="261" t="s">
        <v>23</v>
      </c>
      <c r="EN25" s="261"/>
      <c r="EO25" s="261" t="s">
        <v>24</v>
      </c>
      <c r="EP25" s="261"/>
      <c r="EQ25" s="261" t="s">
        <v>25</v>
      </c>
      <c r="ER25" s="261"/>
      <c r="ES25" s="261" t="s">
        <v>26</v>
      </c>
      <c r="ET25" s="261"/>
      <c r="EU25" s="261" t="s">
        <v>27</v>
      </c>
      <c r="EV25" s="261"/>
      <c r="EW25" s="261" t="s">
        <v>28</v>
      </c>
      <c r="EX25" s="261"/>
      <c r="EY25" s="261" t="s">
        <v>29</v>
      </c>
      <c r="EZ25" s="261"/>
      <c r="FA25" s="261" t="s">
        <v>30</v>
      </c>
      <c r="FB25" s="261"/>
      <c r="FC25" s="261" t="s">
        <v>31</v>
      </c>
      <c r="FD25" s="262"/>
      <c r="FE25" s="17"/>
      <c r="FF25" s="17"/>
      <c r="FG25" s="17"/>
      <c r="FH25" s="17"/>
      <c r="FI25" s="17"/>
      <c r="FJ25" s="17"/>
      <c r="FK25" s="17"/>
    </row>
    <row r="28" spans="1:173" ht="15" customHeight="1" x14ac:dyDescent="0.25">
      <c r="A28" s="307" t="s">
        <v>63</v>
      </c>
      <c r="B28" s="2" t="s">
        <v>0</v>
      </c>
      <c r="C28" s="297" t="s">
        <v>1</v>
      </c>
      <c r="D28" s="298" t="s">
        <v>2</v>
      </c>
      <c r="E28" s="299" t="s">
        <v>3</v>
      </c>
      <c r="F28" s="300" t="s">
        <v>4</v>
      </c>
      <c r="G28" s="302" t="s">
        <v>5</v>
      </c>
      <c r="H28" s="303"/>
      <c r="I28" s="303"/>
      <c r="J28" s="303"/>
      <c r="K28" s="303"/>
      <c r="L28" s="303"/>
      <c r="M28" s="266">
        <f>M1+1</f>
        <v>32</v>
      </c>
      <c r="N28" s="266"/>
      <c r="BU28" s="302" t="s">
        <v>5</v>
      </c>
      <c r="BV28" s="303"/>
      <c r="BW28" s="303"/>
      <c r="BX28" s="303"/>
      <c r="BY28" s="303"/>
      <c r="BZ28" s="303"/>
      <c r="CA28" s="266">
        <f>M28</f>
        <v>32</v>
      </c>
      <c r="CB28" s="266"/>
      <c r="EI28" s="302" t="s">
        <v>5</v>
      </c>
      <c r="EJ28" s="303"/>
      <c r="EK28" s="303"/>
      <c r="EL28" s="303"/>
      <c r="EM28" s="303"/>
      <c r="EN28" s="303"/>
      <c r="EO28" s="266">
        <f>M28</f>
        <v>32</v>
      </c>
      <c r="EP28" s="266"/>
    </row>
    <row r="29" spans="1:173" ht="15.75" customHeight="1" thickBot="1" x14ac:dyDescent="0.3">
      <c r="A29" s="307"/>
      <c r="B29" s="4" t="s">
        <v>6</v>
      </c>
      <c r="C29" s="297"/>
      <c r="D29" s="298"/>
      <c r="E29" s="299"/>
      <c r="F29" s="300"/>
      <c r="G29" s="304"/>
      <c r="H29" s="305"/>
      <c r="I29" s="305"/>
      <c r="J29" s="305"/>
      <c r="K29" s="305"/>
      <c r="L29" s="305"/>
      <c r="M29" s="267"/>
      <c r="N29" s="267"/>
      <c r="BU29" s="304"/>
      <c r="BV29" s="305"/>
      <c r="BW29" s="305"/>
      <c r="BX29" s="305"/>
      <c r="BY29" s="305"/>
      <c r="BZ29" s="305"/>
      <c r="CA29" s="267"/>
      <c r="CB29" s="267"/>
      <c r="EI29" s="304"/>
      <c r="EJ29" s="305"/>
      <c r="EK29" s="305"/>
      <c r="EL29" s="305"/>
      <c r="EM29" s="305"/>
      <c r="EN29" s="305"/>
      <c r="EO29" s="267"/>
      <c r="EP29" s="267"/>
    </row>
    <row r="30" spans="1:173" ht="15.75" customHeight="1" thickBot="1" x14ac:dyDescent="0.3">
      <c r="A30" s="307"/>
      <c r="B30" s="5" t="s">
        <v>7</v>
      </c>
      <c r="C30" s="297"/>
      <c r="D30" s="298"/>
      <c r="E30" s="299"/>
      <c r="F30" s="301"/>
      <c r="G30" s="68" t="s">
        <v>8</v>
      </c>
      <c r="H30" s="69"/>
      <c r="I30" s="69"/>
      <c r="J30" s="259">
        <f>EM3+1</f>
        <v>8</v>
      </c>
      <c r="K30" s="259"/>
      <c r="L30" s="69"/>
      <c r="M30" s="264" t="str">
        <f>EO3</f>
        <v>Août</v>
      </c>
      <c r="N30" s="265"/>
      <c r="O30" s="265"/>
      <c r="P30" s="265"/>
      <c r="Q30" s="69"/>
      <c r="R30" s="69"/>
      <c r="S30" s="72"/>
      <c r="T30" s="72"/>
      <c r="U30" s="72"/>
      <c r="V30" s="72"/>
      <c r="W30" s="72"/>
      <c r="X30" s="72"/>
      <c r="Y30" s="72"/>
      <c r="Z30" s="72"/>
      <c r="AA30" s="72"/>
      <c r="AB30" s="73"/>
      <c r="AC30" s="68" t="s">
        <v>9</v>
      </c>
      <c r="AD30" s="69"/>
      <c r="AE30" s="69"/>
      <c r="AF30" s="259">
        <f>J30+1</f>
        <v>9</v>
      </c>
      <c r="AG30" s="259"/>
      <c r="AH30" s="69"/>
      <c r="AI30" s="264" t="str">
        <f>M30</f>
        <v>Août</v>
      </c>
      <c r="AJ30" s="265"/>
      <c r="AK30" s="265"/>
      <c r="AL30" s="265"/>
      <c r="AM30" s="69"/>
      <c r="AN30" s="69"/>
      <c r="AO30" s="72"/>
      <c r="AP30" s="72"/>
      <c r="AQ30" s="72"/>
      <c r="AR30" s="72"/>
      <c r="AS30" s="72"/>
      <c r="AT30" s="72"/>
      <c r="AU30" s="72"/>
      <c r="AV30" s="72"/>
      <c r="AW30" s="72"/>
      <c r="AX30" s="73"/>
      <c r="AY30" s="68" t="s">
        <v>10</v>
      </c>
      <c r="AZ30" s="69"/>
      <c r="BA30" s="69"/>
      <c r="BB30" s="69"/>
      <c r="BC30" s="259">
        <f>AF30+1</f>
        <v>10</v>
      </c>
      <c r="BD30" s="259"/>
      <c r="BE30" s="264" t="str">
        <f>AI30</f>
        <v>Août</v>
      </c>
      <c r="BF30" s="264"/>
      <c r="BG30" s="264"/>
      <c r="BH30" s="264"/>
      <c r="BI30" s="69"/>
      <c r="BJ30" s="69"/>
      <c r="BK30" s="72"/>
      <c r="BL30" s="72"/>
      <c r="BM30" s="72"/>
      <c r="BN30" s="72"/>
      <c r="BO30" s="72"/>
      <c r="BP30" s="72"/>
      <c r="BQ30" s="72"/>
      <c r="BR30" s="72"/>
      <c r="BS30" s="72"/>
      <c r="BT30" s="73"/>
      <c r="BU30" s="68" t="s">
        <v>11</v>
      </c>
      <c r="BV30" s="69"/>
      <c r="BW30" s="69"/>
      <c r="BX30" s="259">
        <f>BC30+1</f>
        <v>11</v>
      </c>
      <c r="BY30" s="259"/>
      <c r="BZ30" s="69"/>
      <c r="CA30" s="264" t="str">
        <f>BE30</f>
        <v>Août</v>
      </c>
      <c r="CB30" s="265"/>
      <c r="CC30" s="265"/>
      <c r="CD30" s="265"/>
      <c r="CE30" s="69"/>
      <c r="CF30" s="69"/>
      <c r="CG30" s="72"/>
      <c r="CH30" s="72"/>
      <c r="CI30" s="72"/>
      <c r="CJ30" s="72"/>
      <c r="CK30" s="72"/>
      <c r="CL30" s="72"/>
      <c r="CM30" s="72"/>
      <c r="CN30" s="72"/>
      <c r="CO30" s="72"/>
      <c r="CP30" s="73"/>
      <c r="CQ30" s="68" t="s">
        <v>12</v>
      </c>
      <c r="CR30" s="69"/>
      <c r="CS30" s="69"/>
      <c r="CT30" s="69"/>
      <c r="CU30" s="259">
        <f>BX30+1</f>
        <v>12</v>
      </c>
      <c r="CV30" s="259"/>
      <c r="CW30" s="264" t="str">
        <f>CA30</f>
        <v>Août</v>
      </c>
      <c r="CX30" s="264"/>
      <c r="CY30" s="264"/>
      <c r="CZ30" s="264"/>
      <c r="DA30" s="69"/>
      <c r="DB30" s="69"/>
      <c r="DC30" s="72"/>
      <c r="DD30" s="72"/>
      <c r="DE30" s="72"/>
      <c r="DF30" s="72"/>
      <c r="DG30" s="72"/>
      <c r="DH30" s="72"/>
      <c r="DI30" s="72"/>
      <c r="DJ30" s="72"/>
      <c r="DK30" s="72"/>
      <c r="DL30" s="73"/>
      <c r="DM30" s="68" t="s">
        <v>13</v>
      </c>
      <c r="DN30" s="69"/>
      <c r="DO30" s="69"/>
      <c r="DP30" s="69"/>
      <c r="DQ30" s="259">
        <f>CU30+1</f>
        <v>13</v>
      </c>
      <c r="DR30" s="259"/>
      <c r="DS30" s="264" t="str">
        <f>CW30</f>
        <v>Août</v>
      </c>
      <c r="DT30" s="265"/>
      <c r="DU30" s="265"/>
      <c r="DV30" s="265"/>
      <c r="DW30" s="69"/>
      <c r="DX30" s="69"/>
      <c r="DY30" s="72"/>
      <c r="DZ30" s="72"/>
      <c r="EA30" s="72"/>
      <c r="EB30" s="72"/>
      <c r="EC30" s="72"/>
      <c r="ED30" s="72"/>
      <c r="EE30" s="72"/>
      <c r="EF30" s="72"/>
      <c r="EG30" s="72"/>
      <c r="EH30" s="73"/>
      <c r="EI30" s="68" t="s">
        <v>14</v>
      </c>
      <c r="EJ30" s="69"/>
      <c r="EK30" s="69"/>
      <c r="EL30" s="69"/>
      <c r="EM30" s="259">
        <f>DQ30+1</f>
        <v>14</v>
      </c>
      <c r="EN30" s="259"/>
      <c r="EO30" s="264" t="str">
        <f>DS30</f>
        <v>Août</v>
      </c>
      <c r="EP30" s="264"/>
      <c r="EQ30" s="264"/>
      <c r="ER30" s="264"/>
      <c r="ES30" s="69"/>
      <c r="ET30" s="69"/>
      <c r="EU30" s="72"/>
      <c r="EV30" s="72"/>
      <c r="EW30" s="72"/>
      <c r="EX30" s="72"/>
      <c r="EY30" s="72"/>
      <c r="EZ30" s="72"/>
      <c r="FA30" s="72"/>
      <c r="FB30" s="72"/>
      <c r="FC30" s="72"/>
      <c r="FD30" s="73"/>
      <c r="FE30" s="6"/>
      <c r="FF30" s="291" t="s">
        <v>15</v>
      </c>
      <c r="FG30" s="6"/>
      <c r="FH30" s="292" t="s">
        <v>16</v>
      </c>
      <c r="FI30" s="293"/>
      <c r="FJ30" s="293"/>
      <c r="FK30" s="293"/>
      <c r="FL30" s="293"/>
      <c r="FM30" s="293"/>
      <c r="FN30" s="294"/>
    </row>
    <row r="31" spans="1:173" x14ac:dyDescent="0.25">
      <c r="A31" s="307"/>
      <c r="B31" s="23" t="s">
        <v>60</v>
      </c>
      <c r="C31" s="297"/>
      <c r="D31" s="298"/>
      <c r="E31" s="299"/>
      <c r="F31" s="301"/>
      <c r="G31" s="7">
        <v>0.5</v>
      </c>
      <c r="H31" s="8">
        <v>0.5</v>
      </c>
      <c r="I31" s="8">
        <v>0.5</v>
      </c>
      <c r="J31" s="8">
        <v>0.5</v>
      </c>
      <c r="K31" s="8">
        <v>0.5</v>
      </c>
      <c r="L31" s="8">
        <v>0.5</v>
      </c>
      <c r="M31" s="8">
        <v>0.5</v>
      </c>
      <c r="N31" s="8">
        <v>0.5</v>
      </c>
      <c r="O31" s="8">
        <v>0.5</v>
      </c>
      <c r="P31" s="8">
        <v>0.5</v>
      </c>
      <c r="Q31" s="8">
        <v>0.5</v>
      </c>
      <c r="R31" s="8">
        <v>0.5</v>
      </c>
      <c r="S31" s="8">
        <v>0.5</v>
      </c>
      <c r="T31" s="8">
        <v>0.5</v>
      </c>
      <c r="U31" s="8">
        <v>0.5</v>
      </c>
      <c r="V31" s="8">
        <v>0.5</v>
      </c>
      <c r="W31" s="8">
        <v>0.5</v>
      </c>
      <c r="X31" s="8">
        <v>0.5</v>
      </c>
      <c r="Y31" s="8">
        <v>0.5</v>
      </c>
      <c r="Z31" s="8">
        <v>0.5</v>
      </c>
      <c r="AA31" s="8">
        <v>0.5</v>
      </c>
      <c r="AB31" s="9">
        <v>0.5</v>
      </c>
      <c r="AC31" s="7">
        <v>0.5</v>
      </c>
      <c r="AD31" s="8">
        <v>0.5</v>
      </c>
      <c r="AE31" s="8">
        <v>0.5</v>
      </c>
      <c r="AF31" s="8">
        <v>0.5</v>
      </c>
      <c r="AG31" s="8">
        <v>0.5</v>
      </c>
      <c r="AH31" s="8">
        <v>0.5</v>
      </c>
      <c r="AI31" s="8">
        <v>0.5</v>
      </c>
      <c r="AJ31" s="8">
        <v>0.5</v>
      </c>
      <c r="AK31" s="8">
        <v>0.5</v>
      </c>
      <c r="AL31" s="8">
        <v>0.5</v>
      </c>
      <c r="AM31" s="8">
        <v>0.5</v>
      </c>
      <c r="AN31" s="8">
        <v>0.5</v>
      </c>
      <c r="AO31" s="8">
        <v>0.5</v>
      </c>
      <c r="AP31" s="8">
        <v>0.5</v>
      </c>
      <c r="AQ31" s="8">
        <v>0.5</v>
      </c>
      <c r="AR31" s="8">
        <v>0.5</v>
      </c>
      <c r="AS31" s="8">
        <v>0.5</v>
      </c>
      <c r="AT31" s="8">
        <v>0.5</v>
      </c>
      <c r="AU31" s="8">
        <v>0.5</v>
      </c>
      <c r="AV31" s="8">
        <v>0.5</v>
      </c>
      <c r="AW31" s="8">
        <v>0.5</v>
      </c>
      <c r="AX31" s="9">
        <v>0.5</v>
      </c>
      <c r="AY31" s="7">
        <v>0.5</v>
      </c>
      <c r="AZ31" s="8">
        <v>0.5</v>
      </c>
      <c r="BA31" s="8">
        <v>0.5</v>
      </c>
      <c r="BB31" s="8">
        <v>0.5</v>
      </c>
      <c r="BC31" s="8">
        <v>0.5</v>
      </c>
      <c r="BD31" s="8">
        <v>0.5</v>
      </c>
      <c r="BE31" s="8">
        <v>0.5</v>
      </c>
      <c r="BF31" s="8">
        <v>0.5</v>
      </c>
      <c r="BG31" s="8">
        <v>0.5</v>
      </c>
      <c r="BH31" s="8">
        <v>0.5</v>
      </c>
      <c r="BI31" s="8">
        <v>0.5</v>
      </c>
      <c r="BJ31" s="8">
        <v>0.5</v>
      </c>
      <c r="BK31" s="8">
        <v>0.5</v>
      </c>
      <c r="BL31" s="8">
        <v>0.5</v>
      </c>
      <c r="BM31" s="8">
        <v>0.5</v>
      </c>
      <c r="BN31" s="8">
        <v>0.5</v>
      </c>
      <c r="BO31" s="8">
        <v>0.5</v>
      </c>
      <c r="BP31" s="8">
        <v>0.5</v>
      </c>
      <c r="BQ31" s="8">
        <v>0.5</v>
      </c>
      <c r="BR31" s="8">
        <v>0.5</v>
      </c>
      <c r="BS31" s="8">
        <v>0.5</v>
      </c>
      <c r="BT31" s="9">
        <v>0.5</v>
      </c>
      <c r="BU31" s="7">
        <v>0.5</v>
      </c>
      <c r="BV31" s="8">
        <v>0.5</v>
      </c>
      <c r="BW31" s="8">
        <v>0.5</v>
      </c>
      <c r="BX31" s="8">
        <v>0.5</v>
      </c>
      <c r="BY31" s="8">
        <v>0.5</v>
      </c>
      <c r="BZ31" s="8">
        <v>0.5</v>
      </c>
      <c r="CA31" s="8">
        <v>0.5</v>
      </c>
      <c r="CB31" s="8">
        <v>0.5</v>
      </c>
      <c r="CC31" s="8">
        <v>0.5</v>
      </c>
      <c r="CD31" s="8">
        <v>0.5</v>
      </c>
      <c r="CE31" s="8">
        <v>0.5</v>
      </c>
      <c r="CF31" s="8">
        <v>0.5</v>
      </c>
      <c r="CG31" s="8">
        <v>0.5</v>
      </c>
      <c r="CH31" s="8">
        <v>0.5</v>
      </c>
      <c r="CI31" s="8">
        <v>0.5</v>
      </c>
      <c r="CJ31" s="8">
        <v>0.5</v>
      </c>
      <c r="CK31" s="8">
        <v>0.5</v>
      </c>
      <c r="CL31" s="8">
        <v>0.5</v>
      </c>
      <c r="CM31" s="8">
        <v>0.5</v>
      </c>
      <c r="CN31" s="8">
        <v>0.5</v>
      </c>
      <c r="CO31" s="8">
        <v>0.5</v>
      </c>
      <c r="CP31" s="9">
        <v>0.5</v>
      </c>
      <c r="CQ31" s="7">
        <v>0.5</v>
      </c>
      <c r="CR31" s="8">
        <v>0.5</v>
      </c>
      <c r="CS31" s="8">
        <v>0.5</v>
      </c>
      <c r="CT31" s="8">
        <v>0.5</v>
      </c>
      <c r="CU31" s="8">
        <v>0.5</v>
      </c>
      <c r="CV31" s="8">
        <v>0.5</v>
      </c>
      <c r="CW31" s="8">
        <v>0.5</v>
      </c>
      <c r="CX31" s="8">
        <v>0.5</v>
      </c>
      <c r="CY31" s="8">
        <v>0.5</v>
      </c>
      <c r="CZ31" s="8">
        <v>0.5</v>
      </c>
      <c r="DA31" s="8">
        <v>0.5</v>
      </c>
      <c r="DB31" s="8">
        <v>0.5</v>
      </c>
      <c r="DC31" s="8">
        <v>0.5</v>
      </c>
      <c r="DD31" s="8">
        <v>0.5</v>
      </c>
      <c r="DE31" s="8">
        <v>0.5</v>
      </c>
      <c r="DF31" s="8">
        <v>0.5</v>
      </c>
      <c r="DG31" s="8">
        <v>0.5</v>
      </c>
      <c r="DH31" s="8">
        <v>0.5</v>
      </c>
      <c r="DI31" s="8">
        <v>0.5</v>
      </c>
      <c r="DJ31" s="8">
        <v>0.5</v>
      </c>
      <c r="DK31" s="8">
        <v>0.5</v>
      </c>
      <c r="DL31" s="9">
        <v>0.5</v>
      </c>
      <c r="DM31" s="7">
        <v>0.5</v>
      </c>
      <c r="DN31" s="8">
        <v>0.5</v>
      </c>
      <c r="DO31" s="8">
        <v>0.5</v>
      </c>
      <c r="DP31" s="8">
        <v>0.5</v>
      </c>
      <c r="DQ31" s="8">
        <v>0.5</v>
      </c>
      <c r="DR31" s="8">
        <v>0.5</v>
      </c>
      <c r="DS31" s="8">
        <v>0.5</v>
      </c>
      <c r="DT31" s="8">
        <v>0.5</v>
      </c>
      <c r="DU31" s="8">
        <v>0.5</v>
      </c>
      <c r="DV31" s="8">
        <v>0.5</v>
      </c>
      <c r="DW31" s="8">
        <v>0.5</v>
      </c>
      <c r="DX31" s="8">
        <v>0.5</v>
      </c>
      <c r="DY31" s="8">
        <v>0.5</v>
      </c>
      <c r="DZ31" s="8">
        <v>0.5</v>
      </c>
      <c r="EA31" s="8">
        <v>0.5</v>
      </c>
      <c r="EB31" s="8">
        <v>0.5</v>
      </c>
      <c r="EC31" s="8">
        <v>0.5</v>
      </c>
      <c r="ED31" s="8">
        <v>0.5</v>
      </c>
      <c r="EE31" s="8">
        <v>0.5</v>
      </c>
      <c r="EF31" s="8">
        <v>0.5</v>
      </c>
      <c r="EG31" s="8">
        <v>0.5</v>
      </c>
      <c r="EH31" s="9">
        <v>0.5</v>
      </c>
      <c r="EI31" s="7">
        <v>0.5</v>
      </c>
      <c r="EJ31" s="8">
        <v>0.5</v>
      </c>
      <c r="EK31" s="8">
        <v>0.5</v>
      </c>
      <c r="EL31" s="8">
        <v>0.5</v>
      </c>
      <c r="EM31" s="8">
        <v>0.5</v>
      </c>
      <c r="EN31" s="8">
        <v>0.5</v>
      </c>
      <c r="EO31" s="8">
        <v>0.5</v>
      </c>
      <c r="EP31" s="8">
        <v>0.5</v>
      </c>
      <c r="EQ31" s="8">
        <v>0.5</v>
      </c>
      <c r="ER31" s="8">
        <v>0.5</v>
      </c>
      <c r="ES31" s="8">
        <v>0.5</v>
      </c>
      <c r="ET31" s="8">
        <v>0.5</v>
      </c>
      <c r="EU31" s="8">
        <v>0.5</v>
      </c>
      <c r="EV31" s="8">
        <v>0.5</v>
      </c>
      <c r="EW31" s="8">
        <v>0.5</v>
      </c>
      <c r="EX31" s="8">
        <v>0.5</v>
      </c>
      <c r="EY31" s="8">
        <v>0.5</v>
      </c>
      <c r="EZ31" s="8">
        <v>0.5</v>
      </c>
      <c r="FA31" s="8">
        <v>0.5</v>
      </c>
      <c r="FB31" s="8">
        <v>0.5</v>
      </c>
      <c r="FC31" s="8">
        <v>0.5</v>
      </c>
      <c r="FD31" s="9">
        <v>0.5</v>
      </c>
      <c r="FE31" s="10"/>
      <c r="FF31" s="291"/>
      <c r="FG31" s="10"/>
      <c r="FH31" s="12" t="s">
        <v>17</v>
      </c>
      <c r="FI31" s="12" t="s">
        <v>17</v>
      </c>
      <c r="FJ31" s="13" t="s">
        <v>18</v>
      </c>
      <c r="FK31" s="12" t="s">
        <v>19</v>
      </c>
      <c r="FL31" s="14"/>
      <c r="FM31" s="14"/>
      <c r="FN31" s="12" t="s">
        <v>20</v>
      </c>
    </row>
    <row r="32" spans="1:173" x14ac:dyDescent="0.25">
      <c r="A32" s="307"/>
      <c r="B32" s="76" t="s">
        <v>61</v>
      </c>
      <c r="C32" s="297"/>
      <c r="D32" s="298"/>
      <c r="E32" s="299"/>
      <c r="F32" s="301"/>
      <c r="G32" s="290" t="s">
        <v>21</v>
      </c>
      <c r="H32" s="288"/>
      <c r="I32" s="288" t="s">
        <v>22</v>
      </c>
      <c r="J32" s="288"/>
      <c r="K32" s="288" t="s">
        <v>23</v>
      </c>
      <c r="L32" s="288"/>
      <c r="M32" s="288" t="s">
        <v>24</v>
      </c>
      <c r="N32" s="288"/>
      <c r="O32" s="288" t="s">
        <v>25</v>
      </c>
      <c r="P32" s="288"/>
      <c r="Q32" s="288" t="s">
        <v>26</v>
      </c>
      <c r="R32" s="288"/>
      <c r="S32" s="288" t="s">
        <v>27</v>
      </c>
      <c r="T32" s="288"/>
      <c r="U32" s="288" t="s">
        <v>28</v>
      </c>
      <c r="V32" s="288"/>
      <c r="W32" s="288" t="s">
        <v>29</v>
      </c>
      <c r="X32" s="288"/>
      <c r="Y32" s="288" t="s">
        <v>30</v>
      </c>
      <c r="Z32" s="288"/>
      <c r="AA32" s="288" t="s">
        <v>31</v>
      </c>
      <c r="AB32" s="289"/>
      <c r="AC32" s="290" t="s">
        <v>21</v>
      </c>
      <c r="AD32" s="288"/>
      <c r="AE32" s="288" t="s">
        <v>22</v>
      </c>
      <c r="AF32" s="288"/>
      <c r="AG32" s="288" t="s">
        <v>23</v>
      </c>
      <c r="AH32" s="288"/>
      <c r="AI32" s="288" t="s">
        <v>24</v>
      </c>
      <c r="AJ32" s="288"/>
      <c r="AK32" s="288" t="s">
        <v>25</v>
      </c>
      <c r="AL32" s="288"/>
      <c r="AM32" s="288" t="s">
        <v>26</v>
      </c>
      <c r="AN32" s="288"/>
      <c r="AO32" s="288" t="s">
        <v>27</v>
      </c>
      <c r="AP32" s="288"/>
      <c r="AQ32" s="288" t="s">
        <v>28</v>
      </c>
      <c r="AR32" s="288"/>
      <c r="AS32" s="288" t="s">
        <v>29</v>
      </c>
      <c r="AT32" s="288"/>
      <c r="AU32" s="288" t="s">
        <v>30</v>
      </c>
      <c r="AV32" s="288"/>
      <c r="AW32" s="288" t="s">
        <v>31</v>
      </c>
      <c r="AX32" s="289"/>
      <c r="AY32" s="290" t="s">
        <v>21</v>
      </c>
      <c r="AZ32" s="288"/>
      <c r="BA32" s="288" t="s">
        <v>22</v>
      </c>
      <c r="BB32" s="288"/>
      <c r="BC32" s="288" t="s">
        <v>23</v>
      </c>
      <c r="BD32" s="288"/>
      <c r="BE32" s="288" t="s">
        <v>24</v>
      </c>
      <c r="BF32" s="288"/>
      <c r="BG32" s="288" t="s">
        <v>25</v>
      </c>
      <c r="BH32" s="288"/>
      <c r="BI32" s="288" t="s">
        <v>26</v>
      </c>
      <c r="BJ32" s="288"/>
      <c r="BK32" s="288" t="s">
        <v>27</v>
      </c>
      <c r="BL32" s="288"/>
      <c r="BM32" s="288" t="s">
        <v>28</v>
      </c>
      <c r="BN32" s="288"/>
      <c r="BO32" s="288" t="s">
        <v>29</v>
      </c>
      <c r="BP32" s="288"/>
      <c r="BQ32" s="288" t="s">
        <v>30</v>
      </c>
      <c r="BR32" s="288"/>
      <c r="BS32" s="288" t="s">
        <v>31</v>
      </c>
      <c r="BT32" s="289"/>
      <c r="BU32" s="290" t="s">
        <v>21</v>
      </c>
      <c r="BV32" s="288"/>
      <c r="BW32" s="288" t="s">
        <v>22</v>
      </c>
      <c r="BX32" s="288"/>
      <c r="BY32" s="288" t="s">
        <v>23</v>
      </c>
      <c r="BZ32" s="288"/>
      <c r="CA32" s="288" t="s">
        <v>24</v>
      </c>
      <c r="CB32" s="288"/>
      <c r="CC32" s="288" t="s">
        <v>25</v>
      </c>
      <c r="CD32" s="288"/>
      <c r="CE32" s="288" t="s">
        <v>26</v>
      </c>
      <c r="CF32" s="288"/>
      <c r="CG32" s="288" t="s">
        <v>27</v>
      </c>
      <c r="CH32" s="288"/>
      <c r="CI32" s="288" t="s">
        <v>28</v>
      </c>
      <c r="CJ32" s="288"/>
      <c r="CK32" s="288" t="s">
        <v>29</v>
      </c>
      <c r="CL32" s="288"/>
      <c r="CM32" s="288" t="s">
        <v>30</v>
      </c>
      <c r="CN32" s="288"/>
      <c r="CO32" s="288" t="s">
        <v>31</v>
      </c>
      <c r="CP32" s="289"/>
      <c r="CQ32" s="290" t="s">
        <v>21</v>
      </c>
      <c r="CR32" s="288"/>
      <c r="CS32" s="288" t="s">
        <v>22</v>
      </c>
      <c r="CT32" s="288"/>
      <c r="CU32" s="288" t="s">
        <v>23</v>
      </c>
      <c r="CV32" s="288"/>
      <c r="CW32" s="288" t="s">
        <v>24</v>
      </c>
      <c r="CX32" s="288"/>
      <c r="CY32" s="288" t="s">
        <v>25</v>
      </c>
      <c r="CZ32" s="288"/>
      <c r="DA32" s="288" t="s">
        <v>26</v>
      </c>
      <c r="DB32" s="288"/>
      <c r="DC32" s="288" t="s">
        <v>27</v>
      </c>
      <c r="DD32" s="288"/>
      <c r="DE32" s="288" t="s">
        <v>28</v>
      </c>
      <c r="DF32" s="288"/>
      <c r="DG32" s="288" t="s">
        <v>29</v>
      </c>
      <c r="DH32" s="288"/>
      <c r="DI32" s="288" t="s">
        <v>30</v>
      </c>
      <c r="DJ32" s="288"/>
      <c r="DK32" s="288" t="s">
        <v>31</v>
      </c>
      <c r="DL32" s="289"/>
      <c r="DM32" s="290" t="s">
        <v>21</v>
      </c>
      <c r="DN32" s="288"/>
      <c r="DO32" s="288" t="s">
        <v>22</v>
      </c>
      <c r="DP32" s="288"/>
      <c r="DQ32" s="288" t="s">
        <v>23</v>
      </c>
      <c r="DR32" s="288"/>
      <c r="DS32" s="288" t="s">
        <v>24</v>
      </c>
      <c r="DT32" s="288"/>
      <c r="DU32" s="288" t="s">
        <v>25</v>
      </c>
      <c r="DV32" s="288"/>
      <c r="DW32" s="288" t="s">
        <v>26</v>
      </c>
      <c r="DX32" s="288"/>
      <c r="DY32" s="288" t="s">
        <v>27</v>
      </c>
      <c r="DZ32" s="288"/>
      <c r="EA32" s="288" t="s">
        <v>28</v>
      </c>
      <c r="EB32" s="288"/>
      <c r="EC32" s="288" t="s">
        <v>29</v>
      </c>
      <c r="ED32" s="288"/>
      <c r="EE32" s="288" t="s">
        <v>30</v>
      </c>
      <c r="EF32" s="288"/>
      <c r="EG32" s="288" t="s">
        <v>31</v>
      </c>
      <c r="EH32" s="289"/>
      <c r="EI32" s="290" t="s">
        <v>21</v>
      </c>
      <c r="EJ32" s="288"/>
      <c r="EK32" s="288" t="s">
        <v>22</v>
      </c>
      <c r="EL32" s="288"/>
      <c r="EM32" s="288" t="s">
        <v>23</v>
      </c>
      <c r="EN32" s="288"/>
      <c r="EO32" s="288" t="s">
        <v>24</v>
      </c>
      <c r="EP32" s="288"/>
      <c r="EQ32" s="288" t="s">
        <v>25</v>
      </c>
      <c r="ER32" s="288"/>
      <c r="ES32" s="288" t="s">
        <v>26</v>
      </c>
      <c r="ET32" s="288"/>
      <c r="EU32" s="288" t="s">
        <v>27</v>
      </c>
      <c r="EV32" s="288"/>
      <c r="EW32" s="288" t="s">
        <v>28</v>
      </c>
      <c r="EX32" s="288"/>
      <c r="EY32" s="288" t="s">
        <v>29</v>
      </c>
      <c r="EZ32" s="288"/>
      <c r="FA32" s="288" t="s">
        <v>30</v>
      </c>
      <c r="FB32" s="288"/>
      <c r="FC32" s="288" t="s">
        <v>31</v>
      </c>
      <c r="FD32" s="289"/>
      <c r="FE32" s="17"/>
      <c r="FF32" s="291"/>
      <c r="FG32" s="17"/>
      <c r="FH32" s="21" t="s">
        <v>32</v>
      </c>
      <c r="FI32" s="19" t="s">
        <v>33</v>
      </c>
      <c r="FJ32" s="20" t="s">
        <v>34</v>
      </c>
      <c r="FK32" s="21" t="s">
        <v>14</v>
      </c>
      <c r="FL32" s="21" t="s">
        <v>17</v>
      </c>
      <c r="FM32" s="21" t="s">
        <v>35</v>
      </c>
      <c r="FN32" s="21" t="s">
        <v>36</v>
      </c>
    </row>
    <row r="33" spans="1:173" x14ac:dyDescent="0.25">
      <c r="A33" s="308"/>
      <c r="B33" s="16" t="s">
        <v>62</v>
      </c>
      <c r="C33" s="297"/>
      <c r="D33" s="298"/>
      <c r="E33" s="299"/>
      <c r="F33" s="301"/>
      <c r="G33" s="24" t="s">
        <v>37</v>
      </c>
      <c r="H33" s="287" t="s">
        <v>38</v>
      </c>
      <c r="I33" s="287"/>
      <c r="J33" s="287" t="s">
        <v>39</v>
      </c>
      <c r="K33" s="287"/>
      <c r="L33" s="287" t="s">
        <v>40</v>
      </c>
      <c r="M33" s="287"/>
      <c r="N33" s="287" t="s">
        <v>41</v>
      </c>
      <c r="O33" s="287"/>
      <c r="P33" s="287" t="s">
        <v>42</v>
      </c>
      <c r="Q33" s="287"/>
      <c r="R33" s="287" t="s">
        <v>43</v>
      </c>
      <c r="S33" s="287"/>
      <c r="T33" s="287" t="s">
        <v>44</v>
      </c>
      <c r="U33" s="287"/>
      <c r="V33" s="287" t="s">
        <v>45</v>
      </c>
      <c r="W33" s="287"/>
      <c r="X33" s="287" t="s">
        <v>46</v>
      </c>
      <c r="Y33" s="287"/>
      <c r="Z33" s="287" t="s">
        <v>47</v>
      </c>
      <c r="AA33" s="287"/>
      <c r="AB33" s="25">
        <v>19</v>
      </c>
      <c r="AC33" s="24" t="s">
        <v>37</v>
      </c>
      <c r="AD33" s="287" t="s">
        <v>38</v>
      </c>
      <c r="AE33" s="287"/>
      <c r="AF33" s="287" t="s">
        <v>39</v>
      </c>
      <c r="AG33" s="287"/>
      <c r="AH33" s="287" t="s">
        <v>40</v>
      </c>
      <c r="AI33" s="287"/>
      <c r="AJ33" s="287" t="s">
        <v>41</v>
      </c>
      <c r="AK33" s="287"/>
      <c r="AL33" s="287" t="s">
        <v>42</v>
      </c>
      <c r="AM33" s="287"/>
      <c r="AN33" s="287" t="s">
        <v>43</v>
      </c>
      <c r="AO33" s="287"/>
      <c r="AP33" s="287" t="s">
        <v>44</v>
      </c>
      <c r="AQ33" s="287"/>
      <c r="AR33" s="287" t="s">
        <v>45</v>
      </c>
      <c r="AS33" s="287"/>
      <c r="AT33" s="287" t="s">
        <v>46</v>
      </c>
      <c r="AU33" s="287"/>
      <c r="AV33" s="287" t="s">
        <v>47</v>
      </c>
      <c r="AW33" s="287"/>
      <c r="AX33" s="25">
        <v>19</v>
      </c>
      <c r="AY33" s="24" t="s">
        <v>37</v>
      </c>
      <c r="AZ33" s="287" t="s">
        <v>38</v>
      </c>
      <c r="BA33" s="287"/>
      <c r="BB33" s="287" t="s">
        <v>39</v>
      </c>
      <c r="BC33" s="287"/>
      <c r="BD33" s="287" t="s">
        <v>40</v>
      </c>
      <c r="BE33" s="287"/>
      <c r="BF33" s="287" t="s">
        <v>41</v>
      </c>
      <c r="BG33" s="287"/>
      <c r="BH33" s="287" t="s">
        <v>42</v>
      </c>
      <c r="BI33" s="287"/>
      <c r="BJ33" s="287" t="s">
        <v>43</v>
      </c>
      <c r="BK33" s="287"/>
      <c r="BL33" s="287" t="s">
        <v>44</v>
      </c>
      <c r="BM33" s="287"/>
      <c r="BN33" s="287" t="s">
        <v>45</v>
      </c>
      <c r="BO33" s="287"/>
      <c r="BP33" s="287" t="s">
        <v>46</v>
      </c>
      <c r="BQ33" s="287"/>
      <c r="BR33" s="287" t="s">
        <v>47</v>
      </c>
      <c r="BS33" s="287"/>
      <c r="BT33" s="25">
        <v>19</v>
      </c>
      <c r="BU33" s="24" t="s">
        <v>37</v>
      </c>
      <c r="BV33" s="287" t="s">
        <v>38</v>
      </c>
      <c r="BW33" s="287"/>
      <c r="BX33" s="287" t="s">
        <v>39</v>
      </c>
      <c r="BY33" s="287"/>
      <c r="BZ33" s="287" t="s">
        <v>40</v>
      </c>
      <c r="CA33" s="287"/>
      <c r="CB33" s="287" t="s">
        <v>41</v>
      </c>
      <c r="CC33" s="287"/>
      <c r="CD33" s="287" t="s">
        <v>42</v>
      </c>
      <c r="CE33" s="287"/>
      <c r="CF33" s="287" t="s">
        <v>43</v>
      </c>
      <c r="CG33" s="287"/>
      <c r="CH33" s="287" t="s">
        <v>44</v>
      </c>
      <c r="CI33" s="287"/>
      <c r="CJ33" s="287" t="s">
        <v>45</v>
      </c>
      <c r="CK33" s="287"/>
      <c r="CL33" s="287" t="s">
        <v>46</v>
      </c>
      <c r="CM33" s="287"/>
      <c r="CN33" s="287" t="s">
        <v>47</v>
      </c>
      <c r="CO33" s="287"/>
      <c r="CP33" s="25">
        <v>19</v>
      </c>
      <c r="CQ33" s="24" t="s">
        <v>37</v>
      </c>
      <c r="CR33" s="287" t="s">
        <v>38</v>
      </c>
      <c r="CS33" s="287"/>
      <c r="CT33" s="287" t="s">
        <v>39</v>
      </c>
      <c r="CU33" s="287"/>
      <c r="CV33" s="287" t="s">
        <v>40</v>
      </c>
      <c r="CW33" s="287"/>
      <c r="CX33" s="287" t="s">
        <v>41</v>
      </c>
      <c r="CY33" s="287"/>
      <c r="CZ33" s="287" t="s">
        <v>42</v>
      </c>
      <c r="DA33" s="287"/>
      <c r="DB33" s="287" t="s">
        <v>43</v>
      </c>
      <c r="DC33" s="287"/>
      <c r="DD33" s="287" t="s">
        <v>44</v>
      </c>
      <c r="DE33" s="287"/>
      <c r="DF33" s="287" t="s">
        <v>45</v>
      </c>
      <c r="DG33" s="287"/>
      <c r="DH33" s="287" t="s">
        <v>46</v>
      </c>
      <c r="DI33" s="287"/>
      <c r="DJ33" s="287" t="s">
        <v>47</v>
      </c>
      <c r="DK33" s="287"/>
      <c r="DL33" s="25">
        <v>19</v>
      </c>
      <c r="DM33" s="24" t="s">
        <v>37</v>
      </c>
      <c r="DN33" s="287" t="s">
        <v>38</v>
      </c>
      <c r="DO33" s="287"/>
      <c r="DP33" s="287" t="s">
        <v>39</v>
      </c>
      <c r="DQ33" s="287"/>
      <c r="DR33" s="287" t="s">
        <v>40</v>
      </c>
      <c r="DS33" s="287"/>
      <c r="DT33" s="287" t="s">
        <v>41</v>
      </c>
      <c r="DU33" s="287"/>
      <c r="DV33" s="287" t="s">
        <v>42</v>
      </c>
      <c r="DW33" s="287"/>
      <c r="DX33" s="287" t="s">
        <v>43</v>
      </c>
      <c r="DY33" s="287"/>
      <c r="DZ33" s="287" t="s">
        <v>44</v>
      </c>
      <c r="EA33" s="287"/>
      <c r="EB33" s="287" t="s">
        <v>45</v>
      </c>
      <c r="EC33" s="287"/>
      <c r="ED33" s="287" t="s">
        <v>46</v>
      </c>
      <c r="EE33" s="287"/>
      <c r="EF33" s="287" t="s">
        <v>47</v>
      </c>
      <c r="EG33" s="287"/>
      <c r="EH33" s="25">
        <v>19</v>
      </c>
      <c r="EI33" s="24" t="s">
        <v>37</v>
      </c>
      <c r="EJ33" s="287" t="s">
        <v>38</v>
      </c>
      <c r="EK33" s="287"/>
      <c r="EL33" s="287" t="s">
        <v>39</v>
      </c>
      <c r="EM33" s="287"/>
      <c r="EN33" s="287" t="s">
        <v>40</v>
      </c>
      <c r="EO33" s="287"/>
      <c r="EP33" s="287" t="s">
        <v>41</v>
      </c>
      <c r="EQ33" s="287"/>
      <c r="ER33" s="287" t="s">
        <v>42</v>
      </c>
      <c r="ES33" s="287"/>
      <c r="ET33" s="287" t="s">
        <v>43</v>
      </c>
      <c r="EU33" s="287"/>
      <c r="EV33" s="287" t="s">
        <v>44</v>
      </c>
      <c r="EW33" s="287"/>
      <c r="EX33" s="287" t="s">
        <v>45</v>
      </c>
      <c r="EY33" s="287"/>
      <c r="EZ33" s="287" t="s">
        <v>46</v>
      </c>
      <c r="FA33" s="287"/>
      <c r="FB33" s="287" t="s">
        <v>47</v>
      </c>
      <c r="FC33" s="287"/>
      <c r="FD33" s="25">
        <v>19</v>
      </c>
      <c r="FE33" s="17"/>
      <c r="FF33" s="291"/>
      <c r="FG33" s="17"/>
      <c r="FH33" s="56" t="s">
        <v>14</v>
      </c>
      <c r="FI33" s="27"/>
      <c r="FJ33" s="28" t="s">
        <v>48</v>
      </c>
      <c r="FK33" s="29" t="s">
        <v>49</v>
      </c>
      <c r="FL33" s="29" t="s">
        <v>50</v>
      </c>
      <c r="FM33" s="29" t="s">
        <v>50</v>
      </c>
      <c r="FN33" s="29"/>
    </row>
    <row r="34" spans="1:173" x14ac:dyDescent="0.25">
      <c r="A34" s="31">
        <v>1</v>
      </c>
      <c r="B34" s="32" t="str">
        <f>B7</f>
        <v>Valérie BERNINI</v>
      </c>
      <c r="C34" s="33">
        <f>SUMIF($G34:$FD34,"A",$G$4:$FD$4)+SUMIF($G34:$FD34,"P",$G$4:$FD$4)</f>
        <v>15</v>
      </c>
      <c r="D34" s="34">
        <f>SUMIF($G34:$FD34,"R",$G$4:$FD$4)</f>
        <v>10.5</v>
      </c>
      <c r="E34" s="35">
        <f>SUMIF($G34:$FD34,"M",$G$4:$FD$4)+SUMIF($G34:$FD34,"F",$G$4:$FD$4)+SUMIF($G34:$FD34,"T",$G$4:$FD$4)</f>
        <v>8.5</v>
      </c>
      <c r="F34" s="36">
        <f t="shared" ref="F34:F50" si="11">(SUM(C34:E34))+(SUMIF($G34:$FD34,"H",$G$4:$FD$4)+(SUMIF($G34:$FD34,"S",$G$4:$FD$4)+FF34))</f>
        <v>34</v>
      </c>
      <c r="G34" s="37"/>
      <c r="H34" s="38"/>
      <c r="I34" s="38" t="s">
        <v>305</v>
      </c>
      <c r="J34" s="38" t="s">
        <v>305</v>
      </c>
      <c r="K34" s="38" t="s">
        <v>305</v>
      </c>
      <c r="L34" s="38" t="s">
        <v>305</v>
      </c>
      <c r="M34" s="38" t="s">
        <v>305</v>
      </c>
      <c r="N34" s="38" t="s">
        <v>305</v>
      </c>
      <c r="O34" s="38" t="s">
        <v>305</v>
      </c>
      <c r="P34" s="38" t="s">
        <v>305</v>
      </c>
      <c r="Q34" s="38"/>
      <c r="R34" s="38"/>
      <c r="S34" s="38" t="s">
        <v>305</v>
      </c>
      <c r="T34" s="38" t="s">
        <v>305</v>
      </c>
      <c r="U34" s="38" t="s">
        <v>305</v>
      </c>
      <c r="V34" s="38" t="s">
        <v>305</v>
      </c>
      <c r="W34" s="38" t="s">
        <v>305</v>
      </c>
      <c r="X34" s="38" t="s">
        <v>305</v>
      </c>
      <c r="Y34" s="38" t="s">
        <v>305</v>
      </c>
      <c r="Z34" s="38" t="s">
        <v>305</v>
      </c>
      <c r="AA34" s="38" t="s">
        <v>305</v>
      </c>
      <c r="AB34" s="39" t="s">
        <v>305</v>
      </c>
      <c r="AC34" s="57"/>
      <c r="AD34" s="58"/>
      <c r="AE34" s="58" t="s">
        <v>304</v>
      </c>
      <c r="AF34" s="58" t="s">
        <v>304</v>
      </c>
      <c r="AG34" s="58" t="s">
        <v>356</v>
      </c>
      <c r="AH34" s="58" t="s">
        <v>356</v>
      </c>
      <c r="AI34" s="58" t="s">
        <v>356</v>
      </c>
      <c r="AJ34" s="58" t="s">
        <v>356</v>
      </c>
      <c r="AK34" s="58" t="s">
        <v>356</v>
      </c>
      <c r="AL34" s="58" t="s">
        <v>356</v>
      </c>
      <c r="AM34" s="58"/>
      <c r="AN34" s="58"/>
      <c r="AO34" s="58" t="s">
        <v>304</v>
      </c>
      <c r="AP34" s="58" t="s">
        <v>304</v>
      </c>
      <c r="AQ34" s="58" t="s">
        <v>304</v>
      </c>
      <c r="AR34" s="58" t="s">
        <v>304</v>
      </c>
      <c r="AS34" s="58" t="s">
        <v>304</v>
      </c>
      <c r="AT34" s="58" t="s">
        <v>304</v>
      </c>
      <c r="AU34" s="58" t="s">
        <v>304</v>
      </c>
      <c r="AV34" s="58" t="s">
        <v>304</v>
      </c>
      <c r="AW34" s="58" t="s">
        <v>304</v>
      </c>
      <c r="AX34" s="59"/>
      <c r="AY34" s="122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4"/>
      <c r="BU34" s="37"/>
      <c r="BV34" s="38"/>
      <c r="BW34" s="38" t="s">
        <v>304</v>
      </c>
      <c r="BX34" s="38" t="s">
        <v>304</v>
      </c>
      <c r="BY34" s="38" t="s">
        <v>306</v>
      </c>
      <c r="BZ34" s="38" t="s">
        <v>306</v>
      </c>
      <c r="CA34" s="38" t="s">
        <v>306</v>
      </c>
      <c r="CB34" s="38" t="s">
        <v>306</v>
      </c>
      <c r="CC34" s="38" t="s">
        <v>306</v>
      </c>
      <c r="CD34" s="38" t="s">
        <v>306</v>
      </c>
      <c r="CE34" s="38"/>
      <c r="CF34" s="38"/>
      <c r="CG34" s="38" t="s">
        <v>307</v>
      </c>
      <c r="CH34" s="38" t="s">
        <v>307</v>
      </c>
      <c r="CI34" s="38" t="s">
        <v>307</v>
      </c>
      <c r="CJ34" s="38" t="s">
        <v>307</v>
      </c>
      <c r="CK34" s="38" t="s">
        <v>307</v>
      </c>
      <c r="CL34" s="38" t="s">
        <v>307</v>
      </c>
      <c r="CM34" s="38" t="s">
        <v>307</v>
      </c>
      <c r="CN34" s="38" t="s">
        <v>307</v>
      </c>
      <c r="CO34" s="38" t="s">
        <v>307</v>
      </c>
      <c r="CP34" s="39"/>
      <c r="CQ34" s="37"/>
      <c r="CR34" s="38"/>
      <c r="CS34" s="38" t="s">
        <v>304</v>
      </c>
      <c r="CT34" s="38" t="s">
        <v>304</v>
      </c>
      <c r="CU34" s="38" t="s">
        <v>306</v>
      </c>
      <c r="CV34" s="38" t="s">
        <v>306</v>
      </c>
      <c r="CW34" s="38" t="s">
        <v>306</v>
      </c>
      <c r="CX34" s="38" t="s">
        <v>306</v>
      </c>
      <c r="CY34" s="38" t="s">
        <v>306</v>
      </c>
      <c r="CZ34" s="38" t="s">
        <v>306</v>
      </c>
      <c r="DA34" s="38"/>
      <c r="DB34" s="38" t="s">
        <v>308</v>
      </c>
      <c r="DC34" s="38" t="s">
        <v>356</v>
      </c>
      <c r="DD34" s="38" t="s">
        <v>356</v>
      </c>
      <c r="DE34" s="38" t="s">
        <v>356</v>
      </c>
      <c r="DF34" s="38" t="s">
        <v>356</v>
      </c>
      <c r="DG34" s="38" t="s">
        <v>356</v>
      </c>
      <c r="DH34" s="38" t="s">
        <v>356</v>
      </c>
      <c r="DI34" s="38" t="s">
        <v>304</v>
      </c>
      <c r="DJ34" s="38" t="s">
        <v>304</v>
      </c>
      <c r="DK34" s="38"/>
      <c r="DL34" s="39"/>
      <c r="DM34" s="161"/>
      <c r="DN34" s="162"/>
      <c r="DO34" s="162"/>
      <c r="DP34" s="162" t="s">
        <v>311</v>
      </c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3"/>
      <c r="EI34" s="161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3"/>
      <c r="FE34" s="40"/>
      <c r="FF34" s="41"/>
      <c r="FG34" s="40"/>
      <c r="FH34" s="102">
        <f t="shared" ref="FH34:FH50" si="12">SUMIF($EI34:$FD34,"A",$EI$4:$FD$4)+SUMIF($EI34:$FD34,"P",$EI$4:$FD$4)+SUMIF($EI34:$FD34,"T",$EI$4:$FD$4)</f>
        <v>0</v>
      </c>
      <c r="FI34" s="41"/>
      <c r="FJ34" s="45">
        <f>FN7</f>
        <v>11</v>
      </c>
      <c r="FK34" s="42">
        <f t="shared" ref="FK34:FK39" si="13">FH34*1.5</f>
        <v>0</v>
      </c>
      <c r="FL34" s="45"/>
      <c r="FM34" s="103"/>
      <c r="FN34" s="44">
        <f>FI34+FJ34+FK34-FL34</f>
        <v>11</v>
      </c>
      <c r="FP34" s="77" t="str">
        <f>B34</f>
        <v>Valérie BERNINI</v>
      </c>
      <c r="FQ34" s="31">
        <v>1</v>
      </c>
    </row>
    <row r="35" spans="1:173" x14ac:dyDescent="0.25">
      <c r="A35" s="31">
        <v>2</v>
      </c>
      <c r="B35" s="32">
        <f t="shared" ref="B35:B50" si="14">B8</f>
        <v>0</v>
      </c>
      <c r="C35" s="33">
        <f t="shared" ref="C35:C49" si="15">SUMIF($G35:$FD35,"A",$G$4:$FD$4)+SUMIF($G35:$FD35,"P",$G$4:$FD$4)</f>
        <v>0</v>
      </c>
      <c r="D35" s="34">
        <f t="shared" ref="D35:D49" si="16">SUMIF($G35:$FD35,"R",$G$4:$FD$4)</f>
        <v>0</v>
      </c>
      <c r="E35" s="35">
        <f t="shared" ref="E35:E49" si="17">SUMIF($G35:$FD35,"M",$G$4:$FD$4)+SUMIF($G35:$FD35,"F",$G$4:$FD$4)+SUMIF($G35:$FD35,"T",$G$4:$FD$4)</f>
        <v>0</v>
      </c>
      <c r="F35" s="36">
        <f t="shared" si="11"/>
        <v>0</v>
      </c>
      <c r="G35" s="186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8"/>
      <c r="AC35" s="186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8"/>
      <c r="AY35" s="186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8"/>
      <c r="BU35" s="186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8"/>
      <c r="CQ35" s="186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8"/>
      <c r="DM35" s="186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8"/>
      <c r="EI35" s="186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8"/>
      <c r="FE35" s="40"/>
      <c r="FF35" s="41"/>
      <c r="FG35" s="40"/>
      <c r="FH35" s="102">
        <f t="shared" si="12"/>
        <v>0</v>
      </c>
      <c r="FI35" s="41"/>
      <c r="FJ35" s="45">
        <f t="shared" ref="FJ35:FJ50" si="18">FN8</f>
        <v>0</v>
      </c>
      <c r="FK35" s="42"/>
      <c r="FL35" s="45"/>
      <c r="FM35" s="103"/>
      <c r="FN35" s="44">
        <f t="shared" ref="FN35:FN50" si="19">FI35+FJ35+FK35-FL35</f>
        <v>0</v>
      </c>
      <c r="FP35" s="77">
        <f t="shared" ref="FP35:FP50" si="20">B35</f>
        <v>0</v>
      </c>
      <c r="FQ35" s="31">
        <v>2</v>
      </c>
    </row>
    <row r="36" spans="1:173" x14ac:dyDescent="0.25">
      <c r="A36" s="31">
        <v>3</v>
      </c>
      <c r="B36" s="32" t="str">
        <f t="shared" si="14"/>
        <v>Hélène DROCHON</v>
      </c>
      <c r="C36" s="33">
        <f t="shared" si="15"/>
        <v>0</v>
      </c>
      <c r="D36" s="34">
        <f t="shared" si="16"/>
        <v>0</v>
      </c>
      <c r="E36" s="35">
        <f t="shared" si="17"/>
        <v>0</v>
      </c>
      <c r="F36" s="36">
        <f t="shared" si="11"/>
        <v>0</v>
      </c>
      <c r="G36" s="186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8"/>
      <c r="AC36" s="186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8"/>
      <c r="AY36" s="186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8"/>
      <c r="BU36" s="186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8"/>
      <c r="CQ36" s="186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8"/>
      <c r="DM36" s="186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8"/>
      <c r="EI36" s="186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8"/>
      <c r="FE36" s="40"/>
      <c r="FF36" s="41"/>
      <c r="FG36" s="40"/>
      <c r="FH36" s="102">
        <f t="shared" si="12"/>
        <v>0</v>
      </c>
      <c r="FI36" s="41"/>
      <c r="FJ36" s="45">
        <f t="shared" si="18"/>
        <v>3</v>
      </c>
      <c r="FK36" s="42">
        <f t="shared" si="13"/>
        <v>0</v>
      </c>
      <c r="FL36" s="45"/>
      <c r="FM36" s="103"/>
      <c r="FN36" s="44">
        <f t="shared" si="19"/>
        <v>3</v>
      </c>
      <c r="FP36" s="77" t="str">
        <f t="shared" si="20"/>
        <v>Hélène DROCHON</v>
      </c>
      <c r="FQ36" s="31">
        <v>3</v>
      </c>
    </row>
    <row r="37" spans="1:173" x14ac:dyDescent="0.25">
      <c r="A37" s="31">
        <v>4</v>
      </c>
      <c r="B37" s="32" t="str">
        <f t="shared" si="14"/>
        <v>Audrey LAGES</v>
      </c>
      <c r="C37" s="33">
        <f t="shared" si="15"/>
        <v>0</v>
      </c>
      <c r="D37" s="34">
        <f t="shared" si="16"/>
        <v>0</v>
      </c>
      <c r="E37" s="35">
        <f t="shared" si="17"/>
        <v>0</v>
      </c>
      <c r="F37" s="36">
        <f t="shared" si="11"/>
        <v>0</v>
      </c>
      <c r="G37" s="122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4"/>
      <c r="AC37" s="153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5"/>
      <c r="AY37" s="153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  <c r="BS37" s="154"/>
      <c r="BT37" s="155"/>
      <c r="BU37" s="153"/>
      <c r="BV37" s="154"/>
      <c r="BW37" s="154"/>
      <c r="BX37" s="154"/>
      <c r="BY37" s="154"/>
      <c r="BZ37" s="154"/>
      <c r="CA37" s="154"/>
      <c r="CB37" s="154"/>
      <c r="CC37" s="154"/>
      <c r="CD37" s="154"/>
      <c r="CE37" s="154"/>
      <c r="CF37" s="154"/>
      <c r="CG37" s="154"/>
      <c r="CH37" s="154"/>
      <c r="CI37" s="154"/>
      <c r="CJ37" s="154"/>
      <c r="CK37" s="154"/>
      <c r="CL37" s="154"/>
      <c r="CM37" s="154"/>
      <c r="CN37" s="154"/>
      <c r="CO37" s="154"/>
      <c r="CP37" s="155"/>
      <c r="CQ37" s="153"/>
      <c r="CR37" s="154"/>
      <c r="CS37" s="154"/>
      <c r="CT37" s="154"/>
      <c r="CU37" s="154"/>
      <c r="CV37" s="154"/>
      <c r="CW37" s="154"/>
      <c r="CX37" s="154"/>
      <c r="CY37" s="154"/>
      <c r="CZ37" s="154"/>
      <c r="DA37" s="154"/>
      <c r="DB37" s="154"/>
      <c r="DC37" s="154"/>
      <c r="DD37" s="154"/>
      <c r="DE37" s="154"/>
      <c r="DF37" s="154"/>
      <c r="DG37" s="154"/>
      <c r="DH37" s="154"/>
      <c r="DI37" s="154"/>
      <c r="DJ37" s="154"/>
      <c r="DK37" s="154"/>
      <c r="DL37" s="155"/>
      <c r="DM37" s="153"/>
      <c r="DN37" s="154"/>
      <c r="DO37" s="154"/>
      <c r="DP37" s="154"/>
      <c r="DQ37" s="154"/>
      <c r="DR37" s="154"/>
      <c r="DS37" s="154"/>
      <c r="DT37" s="154"/>
      <c r="DU37" s="154"/>
      <c r="DV37" s="154"/>
      <c r="DW37" s="154"/>
      <c r="DX37" s="154"/>
      <c r="DY37" s="154"/>
      <c r="DZ37" s="154"/>
      <c r="EA37" s="154"/>
      <c r="EB37" s="154"/>
      <c r="EC37" s="154"/>
      <c r="ED37" s="154"/>
      <c r="EE37" s="154"/>
      <c r="EF37" s="154"/>
      <c r="EG37" s="154"/>
      <c r="EH37" s="155"/>
      <c r="EI37" s="233"/>
      <c r="EJ37" s="234"/>
      <c r="EK37" s="234"/>
      <c r="EL37" s="234"/>
      <c r="EM37" s="234"/>
      <c r="EN37" s="234"/>
      <c r="EO37" s="234"/>
      <c r="EP37" s="234"/>
      <c r="EQ37" s="234"/>
      <c r="ER37" s="234"/>
      <c r="ES37" s="234"/>
      <c r="ET37" s="234"/>
      <c r="EU37" s="234"/>
      <c r="EV37" s="234"/>
      <c r="EW37" s="234"/>
      <c r="EX37" s="234"/>
      <c r="EY37" s="234"/>
      <c r="EZ37" s="234"/>
      <c r="FA37" s="234"/>
      <c r="FB37" s="234"/>
      <c r="FC37" s="234"/>
      <c r="FD37" s="235"/>
      <c r="FE37" s="40"/>
      <c r="FF37" s="41"/>
      <c r="FG37" s="40"/>
      <c r="FH37" s="102">
        <f t="shared" si="12"/>
        <v>0</v>
      </c>
      <c r="FI37" s="41"/>
      <c r="FJ37" s="45">
        <f t="shared" si="18"/>
        <v>0</v>
      </c>
      <c r="FK37" s="42"/>
      <c r="FL37" s="45"/>
      <c r="FM37" s="103"/>
      <c r="FN37" s="44">
        <f t="shared" si="19"/>
        <v>0</v>
      </c>
      <c r="FP37" s="77" t="str">
        <f t="shared" si="20"/>
        <v>Audrey LAGES</v>
      </c>
      <c r="FQ37" s="31">
        <v>4</v>
      </c>
    </row>
    <row r="38" spans="1:173" x14ac:dyDescent="0.25">
      <c r="A38" s="31">
        <v>5</v>
      </c>
      <c r="B38" s="32" t="str">
        <f t="shared" si="14"/>
        <v>Franck LUCAS</v>
      </c>
      <c r="C38" s="33">
        <f t="shared" si="15"/>
        <v>11</v>
      </c>
      <c r="D38" s="34">
        <f t="shared" si="16"/>
        <v>10.5</v>
      </c>
      <c r="E38" s="35">
        <f t="shared" si="17"/>
        <v>13.5</v>
      </c>
      <c r="F38" s="36">
        <f t="shared" si="11"/>
        <v>35</v>
      </c>
      <c r="G38" s="37"/>
      <c r="H38" s="38"/>
      <c r="I38" s="38" t="s">
        <v>304</v>
      </c>
      <c r="J38" s="38" t="s">
        <v>304</v>
      </c>
      <c r="K38" s="38" t="s">
        <v>304</v>
      </c>
      <c r="L38" s="38" t="s">
        <v>304</v>
      </c>
      <c r="M38" s="38" t="s">
        <v>304</v>
      </c>
      <c r="N38" s="38" t="s">
        <v>304</v>
      </c>
      <c r="O38" s="38" t="s">
        <v>304</v>
      </c>
      <c r="P38" s="38" t="s">
        <v>304</v>
      </c>
      <c r="Q38" s="38" t="s">
        <v>308</v>
      </c>
      <c r="R38" s="38" t="s">
        <v>308</v>
      </c>
      <c r="S38" s="38" t="s">
        <v>356</v>
      </c>
      <c r="T38" s="38" t="s">
        <v>356</v>
      </c>
      <c r="U38" s="38" t="s">
        <v>356</v>
      </c>
      <c r="V38" s="38" t="s">
        <v>356</v>
      </c>
      <c r="W38" s="38" t="s">
        <v>356</v>
      </c>
      <c r="X38" s="38" t="s">
        <v>356</v>
      </c>
      <c r="Y38" s="38" t="s">
        <v>304</v>
      </c>
      <c r="Z38" s="38" t="s">
        <v>304</v>
      </c>
      <c r="AA38" s="38"/>
      <c r="AB38" s="39"/>
      <c r="AC38" s="37"/>
      <c r="AD38" s="38"/>
      <c r="AE38" s="38" t="s">
        <v>304</v>
      </c>
      <c r="AF38" s="38" t="s">
        <v>304</v>
      </c>
      <c r="AG38" s="38" t="s">
        <v>304</v>
      </c>
      <c r="AH38" s="38" t="s">
        <v>304</v>
      </c>
      <c r="AI38" s="38" t="s">
        <v>304</v>
      </c>
      <c r="AJ38" s="38" t="s">
        <v>304</v>
      </c>
      <c r="AK38" s="38"/>
      <c r="AL38" s="38"/>
      <c r="AM38" s="38" t="s">
        <v>304</v>
      </c>
      <c r="AN38" s="38" t="s">
        <v>304</v>
      </c>
      <c r="AO38" s="38" t="s">
        <v>304</v>
      </c>
      <c r="AP38" s="38" t="s">
        <v>304</v>
      </c>
      <c r="AQ38" s="38" t="s">
        <v>304</v>
      </c>
      <c r="AR38" s="38" t="s">
        <v>304</v>
      </c>
      <c r="AS38" s="38" t="s">
        <v>304</v>
      </c>
      <c r="AT38" s="38" t="s">
        <v>304</v>
      </c>
      <c r="AU38" s="38" t="s">
        <v>304</v>
      </c>
      <c r="AV38" s="38"/>
      <c r="AW38" s="38"/>
      <c r="AX38" s="39"/>
      <c r="AY38" s="37"/>
      <c r="AZ38" s="38"/>
      <c r="BA38" s="38" t="s">
        <v>304</v>
      </c>
      <c r="BB38" s="38" t="s">
        <v>304</v>
      </c>
      <c r="BC38" s="38" t="s">
        <v>356</v>
      </c>
      <c r="BD38" s="38" t="s">
        <v>356</v>
      </c>
      <c r="BE38" s="38" t="s">
        <v>356</v>
      </c>
      <c r="BF38" s="38" t="s">
        <v>356</v>
      </c>
      <c r="BG38" s="38" t="s">
        <v>356</v>
      </c>
      <c r="BH38" s="38" t="s">
        <v>356</v>
      </c>
      <c r="BI38" s="38"/>
      <c r="BJ38" s="38"/>
      <c r="BK38" s="38" t="s">
        <v>307</v>
      </c>
      <c r="BL38" s="38" t="s">
        <v>307</v>
      </c>
      <c r="BM38" s="38" t="s">
        <v>307</v>
      </c>
      <c r="BN38" s="38" t="s">
        <v>307</v>
      </c>
      <c r="BO38" s="38" t="s">
        <v>307</v>
      </c>
      <c r="BP38" s="38" t="s">
        <v>307</v>
      </c>
      <c r="BQ38" s="38" t="s">
        <v>307</v>
      </c>
      <c r="BR38" s="38" t="s">
        <v>307</v>
      </c>
      <c r="BS38" s="38" t="s">
        <v>307</v>
      </c>
      <c r="BT38" s="39"/>
      <c r="BU38" s="161"/>
      <c r="BV38" s="162"/>
      <c r="BW38" s="162"/>
      <c r="BX38" s="162"/>
      <c r="BY38" s="162"/>
      <c r="BZ38" s="162"/>
      <c r="CA38" s="162"/>
      <c r="CB38" s="162"/>
      <c r="CC38" s="162"/>
      <c r="CD38" s="162"/>
      <c r="CE38" s="162"/>
      <c r="CF38" s="162"/>
      <c r="CG38" s="162"/>
      <c r="CH38" s="162"/>
      <c r="CI38" s="162"/>
      <c r="CJ38" s="162"/>
      <c r="CK38" s="162"/>
      <c r="CL38" s="162"/>
      <c r="CM38" s="162"/>
      <c r="CN38" s="162"/>
      <c r="CO38" s="162"/>
      <c r="CP38" s="163"/>
      <c r="CQ38" s="161"/>
      <c r="CR38" s="162"/>
      <c r="CS38" s="162"/>
      <c r="CT38" s="162"/>
      <c r="CU38" s="162"/>
      <c r="CV38" s="162"/>
      <c r="CW38" s="162"/>
      <c r="CX38" s="162"/>
      <c r="CY38" s="162"/>
      <c r="CZ38" s="162"/>
      <c r="DA38" s="162"/>
      <c r="DB38" s="162"/>
      <c r="DC38" s="162"/>
      <c r="DD38" s="162"/>
      <c r="DE38" s="162"/>
      <c r="DF38" s="162"/>
      <c r="DG38" s="162"/>
      <c r="DH38" s="162"/>
      <c r="DI38" s="162"/>
      <c r="DJ38" s="162"/>
      <c r="DK38" s="162"/>
      <c r="DL38" s="163"/>
      <c r="DM38" s="37"/>
      <c r="DN38" s="38"/>
      <c r="DO38" s="38"/>
      <c r="DP38" s="38"/>
      <c r="DQ38" s="38" t="s">
        <v>306</v>
      </c>
      <c r="DR38" s="38" t="s">
        <v>306</v>
      </c>
      <c r="DS38" s="38" t="s">
        <v>306</v>
      </c>
      <c r="DT38" s="38" t="s">
        <v>306</v>
      </c>
      <c r="DU38" s="38" t="s">
        <v>306</v>
      </c>
      <c r="DV38" s="38" t="s">
        <v>306</v>
      </c>
      <c r="DW38" s="38"/>
      <c r="DX38" s="38"/>
      <c r="DY38" s="38" t="s">
        <v>306</v>
      </c>
      <c r="DZ38" s="38" t="s">
        <v>306</v>
      </c>
      <c r="EA38" s="38" t="s">
        <v>306</v>
      </c>
      <c r="EB38" s="38" t="s">
        <v>306</v>
      </c>
      <c r="EC38" s="38" t="s">
        <v>306</v>
      </c>
      <c r="ED38" s="38" t="s">
        <v>306</v>
      </c>
      <c r="EE38" s="38" t="s">
        <v>306</v>
      </c>
      <c r="EF38" s="38" t="s">
        <v>306</v>
      </c>
      <c r="EG38" s="38" t="s">
        <v>306</v>
      </c>
      <c r="EH38" s="39" t="s">
        <v>306</v>
      </c>
      <c r="EI38" s="37"/>
      <c r="EJ38" s="38"/>
      <c r="EK38" s="38"/>
      <c r="EL38" s="38"/>
      <c r="EM38" s="38" t="s">
        <v>305</v>
      </c>
      <c r="EN38" s="38" t="s">
        <v>305</v>
      </c>
      <c r="EO38" s="38" t="s">
        <v>305</v>
      </c>
      <c r="EP38" s="38" t="s">
        <v>305</v>
      </c>
      <c r="EQ38" s="38" t="s">
        <v>305</v>
      </c>
      <c r="ER38" s="38" t="s">
        <v>305</v>
      </c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9"/>
      <c r="FE38" s="40"/>
      <c r="FF38" s="41"/>
      <c r="FG38" s="40"/>
      <c r="FH38" s="102">
        <f t="shared" si="12"/>
        <v>3</v>
      </c>
      <c r="FI38" s="41"/>
      <c r="FJ38" s="45">
        <f t="shared" si="18"/>
        <v>3.5</v>
      </c>
      <c r="FK38" s="42"/>
      <c r="FL38" s="45"/>
      <c r="FM38" s="103"/>
      <c r="FN38" s="44">
        <f t="shared" si="19"/>
        <v>3.5</v>
      </c>
      <c r="FP38" s="77" t="str">
        <f t="shared" si="20"/>
        <v>Franck LUCAS</v>
      </c>
      <c r="FQ38" s="31">
        <v>5</v>
      </c>
    </row>
    <row r="39" spans="1:173" x14ac:dyDescent="0.25">
      <c r="A39" s="31">
        <v>6</v>
      </c>
      <c r="B39" s="32" t="str">
        <f t="shared" si="14"/>
        <v>Florent MULARD</v>
      </c>
      <c r="C39" s="33">
        <f t="shared" si="15"/>
        <v>12</v>
      </c>
      <c r="D39" s="34">
        <f t="shared" si="16"/>
        <v>4</v>
      </c>
      <c r="E39" s="35">
        <f t="shared" si="17"/>
        <v>9</v>
      </c>
      <c r="F39" s="36">
        <f t="shared" si="11"/>
        <v>32</v>
      </c>
      <c r="G39" s="50"/>
      <c r="H39" s="51"/>
      <c r="I39" s="51"/>
      <c r="J39" s="51"/>
      <c r="K39" s="51" t="s">
        <v>306</v>
      </c>
      <c r="L39" s="51" t="s">
        <v>306</v>
      </c>
      <c r="M39" s="51" t="s">
        <v>306</v>
      </c>
      <c r="N39" s="51" t="s">
        <v>306</v>
      </c>
      <c r="O39" s="51" t="s">
        <v>306</v>
      </c>
      <c r="P39" s="51" t="s">
        <v>306</v>
      </c>
      <c r="Q39" s="51"/>
      <c r="R39" s="51"/>
      <c r="S39" s="51" t="s">
        <v>304</v>
      </c>
      <c r="T39" s="51" t="s">
        <v>304</v>
      </c>
      <c r="U39" s="51" t="s">
        <v>304</v>
      </c>
      <c r="V39" s="51" t="s">
        <v>304</v>
      </c>
      <c r="W39" s="51" t="s">
        <v>304</v>
      </c>
      <c r="X39" s="51" t="s">
        <v>304</v>
      </c>
      <c r="Y39" s="51" t="s">
        <v>304</v>
      </c>
      <c r="Z39" s="51" t="s">
        <v>304</v>
      </c>
      <c r="AA39" s="51" t="s">
        <v>304</v>
      </c>
      <c r="AB39" s="52"/>
      <c r="AC39" s="50"/>
      <c r="AD39" s="51"/>
      <c r="AE39" s="51" t="s">
        <v>307</v>
      </c>
      <c r="AF39" s="51" t="s">
        <v>307</v>
      </c>
      <c r="AG39" s="51" t="s">
        <v>307</v>
      </c>
      <c r="AH39" s="51" t="s">
        <v>307</v>
      </c>
      <c r="AI39" s="51" t="s">
        <v>307</v>
      </c>
      <c r="AJ39" s="51" t="s">
        <v>307</v>
      </c>
      <c r="AK39" s="51" t="s">
        <v>307</v>
      </c>
      <c r="AL39" s="51" t="s">
        <v>307</v>
      </c>
      <c r="AM39" s="51"/>
      <c r="AN39" s="51"/>
      <c r="AO39" s="51" t="s">
        <v>304</v>
      </c>
      <c r="AP39" s="51" t="s">
        <v>304</v>
      </c>
      <c r="AQ39" s="51" t="s">
        <v>304</v>
      </c>
      <c r="AR39" s="51" t="s">
        <v>304</v>
      </c>
      <c r="AS39" s="51" t="s">
        <v>304</v>
      </c>
      <c r="AT39" s="51" t="s">
        <v>304</v>
      </c>
      <c r="AU39" s="51" t="s">
        <v>304</v>
      </c>
      <c r="AV39" s="51" t="s">
        <v>304</v>
      </c>
      <c r="AW39" s="51" t="s">
        <v>304</v>
      </c>
      <c r="AX39" s="52"/>
      <c r="AY39" s="50"/>
      <c r="AZ39" s="51"/>
      <c r="BA39" s="51" t="s">
        <v>343</v>
      </c>
      <c r="BB39" s="51" t="s">
        <v>343</v>
      </c>
      <c r="BC39" s="51" t="s">
        <v>343</v>
      </c>
      <c r="BD39" s="51" t="s">
        <v>343</v>
      </c>
      <c r="BE39" s="51" t="s">
        <v>343</v>
      </c>
      <c r="BF39" s="51" t="s">
        <v>343</v>
      </c>
      <c r="BG39" s="51" t="s">
        <v>343</v>
      </c>
      <c r="BH39" s="51"/>
      <c r="BI39" s="51"/>
      <c r="BJ39" s="51" t="s">
        <v>343</v>
      </c>
      <c r="BK39" s="51" t="s">
        <v>343</v>
      </c>
      <c r="BL39" s="51" t="s">
        <v>343</v>
      </c>
      <c r="BM39" s="51" t="s">
        <v>343</v>
      </c>
      <c r="BN39" s="51" t="s">
        <v>343</v>
      </c>
      <c r="BO39" s="51" t="s">
        <v>343</v>
      </c>
      <c r="BP39" s="51" t="s">
        <v>343</v>
      </c>
      <c r="BQ39" s="51"/>
      <c r="BR39" s="51"/>
      <c r="BS39" s="51"/>
      <c r="BT39" s="52"/>
      <c r="BU39" s="164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6"/>
      <c r="CQ39" s="164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6"/>
      <c r="DM39" s="50"/>
      <c r="DN39" s="51"/>
      <c r="DO39" s="51"/>
      <c r="DP39" s="51"/>
      <c r="DQ39" s="51" t="s">
        <v>306</v>
      </c>
      <c r="DR39" s="51" t="s">
        <v>306</v>
      </c>
      <c r="DS39" s="51" t="s">
        <v>306</v>
      </c>
      <c r="DT39" s="51" t="s">
        <v>306</v>
      </c>
      <c r="DU39" s="51" t="s">
        <v>306</v>
      </c>
      <c r="DV39" s="51" t="s">
        <v>306</v>
      </c>
      <c r="DW39" s="51"/>
      <c r="DX39" s="51"/>
      <c r="DY39" s="51" t="s">
        <v>306</v>
      </c>
      <c r="DZ39" s="51" t="s">
        <v>306</v>
      </c>
      <c r="EA39" s="51" t="s">
        <v>306</v>
      </c>
      <c r="EB39" s="51" t="s">
        <v>306</v>
      </c>
      <c r="EC39" s="51" t="s">
        <v>306</v>
      </c>
      <c r="ED39" s="51" t="s">
        <v>306</v>
      </c>
      <c r="EE39" s="51"/>
      <c r="EF39" s="51"/>
      <c r="EG39" s="51"/>
      <c r="EH39" s="52"/>
      <c r="EI39" s="221"/>
      <c r="EJ39" s="222"/>
      <c r="EK39" s="222"/>
      <c r="EL39" s="222"/>
      <c r="EM39" s="38" t="s">
        <v>305</v>
      </c>
      <c r="EN39" s="38" t="s">
        <v>305</v>
      </c>
      <c r="EO39" s="38" t="s">
        <v>305</v>
      </c>
      <c r="EP39" s="38" t="s">
        <v>305</v>
      </c>
      <c r="EQ39" s="38" t="s">
        <v>305</v>
      </c>
      <c r="ER39" s="38" t="s">
        <v>305</v>
      </c>
      <c r="ES39" s="224"/>
      <c r="ET39" s="224"/>
      <c r="EU39" s="224"/>
      <c r="EV39" s="224"/>
      <c r="EW39" s="224"/>
      <c r="EX39" s="224"/>
      <c r="EY39" s="224"/>
      <c r="EZ39" s="224"/>
      <c r="FA39" s="224"/>
      <c r="FB39" s="224"/>
      <c r="FC39" s="222"/>
      <c r="FD39" s="223"/>
      <c r="FE39" s="53"/>
      <c r="FF39" s="41"/>
      <c r="FG39" s="53"/>
      <c r="FH39" s="102">
        <f t="shared" si="12"/>
        <v>3</v>
      </c>
      <c r="FI39" s="41"/>
      <c r="FJ39" s="45">
        <f t="shared" si="18"/>
        <v>14.5</v>
      </c>
      <c r="FK39" s="42">
        <f t="shared" si="13"/>
        <v>4.5</v>
      </c>
      <c r="FL39" s="45">
        <v>7</v>
      </c>
      <c r="FM39" s="103" t="s">
        <v>346</v>
      </c>
      <c r="FN39" s="44">
        <f t="shared" si="19"/>
        <v>12</v>
      </c>
      <c r="FP39" s="77" t="str">
        <f t="shared" si="20"/>
        <v>Florent MULARD</v>
      </c>
      <c r="FQ39" s="31">
        <v>6</v>
      </c>
    </row>
    <row r="40" spans="1:173" x14ac:dyDescent="0.25">
      <c r="A40" s="31">
        <v>7</v>
      </c>
      <c r="B40" s="32" t="str">
        <f t="shared" si="14"/>
        <v>Gautier ROSSO</v>
      </c>
      <c r="C40" s="33">
        <f t="shared" si="15"/>
        <v>6</v>
      </c>
      <c r="D40" s="34">
        <f t="shared" si="16"/>
        <v>13.5</v>
      </c>
      <c r="E40" s="35">
        <f t="shared" si="17"/>
        <v>9</v>
      </c>
      <c r="F40" s="36">
        <f t="shared" si="11"/>
        <v>33.5</v>
      </c>
      <c r="G40" s="37"/>
      <c r="H40" s="38"/>
      <c r="I40" s="51" t="s">
        <v>304</v>
      </c>
      <c r="J40" s="51" t="s">
        <v>304</v>
      </c>
      <c r="K40" s="38" t="s">
        <v>356</v>
      </c>
      <c r="L40" s="38" t="s">
        <v>356</v>
      </c>
      <c r="M40" s="38" t="s">
        <v>356</v>
      </c>
      <c r="N40" s="38" t="s">
        <v>356</v>
      </c>
      <c r="O40" s="38" t="s">
        <v>356</v>
      </c>
      <c r="P40" s="38" t="s">
        <v>356</v>
      </c>
      <c r="Q40" s="51"/>
      <c r="R40" s="51"/>
      <c r="S40" s="51" t="s">
        <v>306</v>
      </c>
      <c r="T40" s="51" t="s">
        <v>306</v>
      </c>
      <c r="U40" s="51" t="s">
        <v>306</v>
      </c>
      <c r="V40" s="51" t="s">
        <v>306</v>
      </c>
      <c r="W40" s="51" t="s">
        <v>306</v>
      </c>
      <c r="X40" s="51" t="s">
        <v>306</v>
      </c>
      <c r="Y40" s="38" t="s">
        <v>308</v>
      </c>
      <c r="Z40" s="38"/>
      <c r="AA40" s="38"/>
      <c r="AB40" s="39"/>
      <c r="AC40" s="122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4"/>
      <c r="AY40" s="37"/>
      <c r="AZ40" s="38"/>
      <c r="BA40" s="38"/>
      <c r="BB40" s="38" t="s">
        <v>307</v>
      </c>
      <c r="BC40" s="38" t="s">
        <v>307</v>
      </c>
      <c r="BD40" s="38" t="s">
        <v>307</v>
      </c>
      <c r="BE40" s="38" t="s">
        <v>307</v>
      </c>
      <c r="BF40" s="38" t="s">
        <v>307</v>
      </c>
      <c r="BG40" s="38" t="s">
        <v>307</v>
      </c>
      <c r="BH40" s="38" t="s">
        <v>307</v>
      </c>
      <c r="BI40" s="38"/>
      <c r="BJ40" s="38"/>
      <c r="BK40" s="38" t="s">
        <v>356</v>
      </c>
      <c r="BL40" s="38" t="s">
        <v>356</v>
      </c>
      <c r="BM40" s="38" t="s">
        <v>356</v>
      </c>
      <c r="BN40" s="38" t="s">
        <v>356</v>
      </c>
      <c r="BO40" s="38" t="s">
        <v>356</v>
      </c>
      <c r="BP40" s="38" t="s">
        <v>356</v>
      </c>
      <c r="BQ40" s="38" t="s">
        <v>304</v>
      </c>
      <c r="BR40" s="38" t="s">
        <v>304</v>
      </c>
      <c r="BS40" s="38"/>
      <c r="BT40" s="39"/>
      <c r="BU40" s="37"/>
      <c r="BV40" s="38"/>
      <c r="BW40" s="38" t="s">
        <v>304</v>
      </c>
      <c r="BX40" s="38" t="s">
        <v>304</v>
      </c>
      <c r="BY40" s="38" t="s">
        <v>304</v>
      </c>
      <c r="BZ40" s="38" t="s">
        <v>304</v>
      </c>
      <c r="CA40" s="38" t="s">
        <v>304</v>
      </c>
      <c r="CB40" s="38" t="s">
        <v>304</v>
      </c>
      <c r="CC40" s="38" t="s">
        <v>304</v>
      </c>
      <c r="CD40" s="38"/>
      <c r="CE40" s="38"/>
      <c r="CF40" s="38" t="s">
        <v>304</v>
      </c>
      <c r="CG40" s="38" t="s">
        <v>304</v>
      </c>
      <c r="CH40" s="38" t="s">
        <v>304</v>
      </c>
      <c r="CI40" s="38" t="s">
        <v>304</v>
      </c>
      <c r="CJ40" s="38" t="s">
        <v>304</v>
      </c>
      <c r="CK40" s="38" t="s">
        <v>304</v>
      </c>
      <c r="CL40" s="38" t="s">
        <v>304</v>
      </c>
      <c r="CM40" s="38"/>
      <c r="CN40" s="38"/>
      <c r="CO40" s="178"/>
      <c r="CP40" s="179"/>
      <c r="CQ40" s="37"/>
      <c r="CR40" s="38"/>
      <c r="CS40" s="38" t="s">
        <v>307</v>
      </c>
      <c r="CT40" s="38" t="s">
        <v>307</v>
      </c>
      <c r="CU40" s="38" t="s">
        <v>307</v>
      </c>
      <c r="CV40" s="38" t="s">
        <v>307</v>
      </c>
      <c r="CW40" s="38" t="s">
        <v>307</v>
      </c>
      <c r="CX40" s="38" t="s">
        <v>307</v>
      </c>
      <c r="CY40" s="38" t="s">
        <v>307</v>
      </c>
      <c r="CZ40" s="38" t="s">
        <v>307</v>
      </c>
      <c r="DA40" s="38"/>
      <c r="DB40" s="38"/>
      <c r="DC40" s="204" t="s">
        <v>306</v>
      </c>
      <c r="DD40" s="204" t="s">
        <v>306</v>
      </c>
      <c r="DE40" s="204" t="s">
        <v>306</v>
      </c>
      <c r="DF40" s="204" t="s">
        <v>306</v>
      </c>
      <c r="DG40" s="204" t="s">
        <v>306</v>
      </c>
      <c r="DH40" s="204" t="s">
        <v>306</v>
      </c>
      <c r="DI40" s="38" t="s">
        <v>308</v>
      </c>
      <c r="DJ40" s="38" t="s">
        <v>308</v>
      </c>
      <c r="DK40" s="38"/>
      <c r="DL40" s="179"/>
      <c r="DM40" s="161"/>
      <c r="DN40" s="162"/>
      <c r="DO40" s="162"/>
      <c r="DP40" s="162"/>
      <c r="DQ40" s="162"/>
      <c r="DR40" s="162"/>
      <c r="DS40" s="162"/>
      <c r="DT40" s="162"/>
      <c r="DU40" s="162"/>
      <c r="DV40" s="162"/>
      <c r="DW40" s="162"/>
      <c r="DX40" s="162"/>
      <c r="DY40" s="162"/>
      <c r="DZ40" s="162"/>
      <c r="EA40" s="162"/>
      <c r="EB40" s="162"/>
      <c r="EC40" s="162"/>
      <c r="ED40" s="162"/>
      <c r="EE40" s="162"/>
      <c r="EF40" s="162"/>
      <c r="EG40" s="162"/>
      <c r="EH40" s="163"/>
      <c r="EI40" s="161"/>
      <c r="EJ40" s="162"/>
      <c r="EK40" s="162"/>
      <c r="EL40" s="162"/>
      <c r="EM40" s="162"/>
      <c r="EN40" s="162"/>
      <c r="EO40" s="162"/>
      <c r="EP40" s="162"/>
      <c r="EQ40" s="162"/>
      <c r="ER40" s="162"/>
      <c r="ES40" s="162"/>
      <c r="ET40" s="162"/>
      <c r="EU40" s="162"/>
      <c r="EV40" s="162"/>
      <c r="EW40" s="162"/>
      <c r="EX40" s="162"/>
      <c r="EY40" s="162"/>
      <c r="EZ40" s="162"/>
      <c r="FA40" s="162"/>
      <c r="FB40" s="162"/>
      <c r="FC40" s="162"/>
      <c r="FD40" s="163"/>
      <c r="FE40" s="40"/>
      <c r="FF40" s="41">
        <v>5</v>
      </c>
      <c r="FG40" s="40"/>
      <c r="FH40" s="102">
        <f t="shared" si="12"/>
        <v>0</v>
      </c>
      <c r="FI40" s="41"/>
      <c r="FJ40" s="45">
        <f t="shared" si="18"/>
        <v>0</v>
      </c>
      <c r="FK40" s="42"/>
      <c r="FL40" s="45"/>
      <c r="FM40" s="103"/>
      <c r="FN40" s="44">
        <f t="shared" si="19"/>
        <v>0</v>
      </c>
      <c r="FP40" s="77" t="str">
        <f t="shared" si="20"/>
        <v>Gautier ROSSO</v>
      </c>
      <c r="FQ40" s="31">
        <v>7</v>
      </c>
    </row>
    <row r="41" spans="1:173" x14ac:dyDescent="0.25">
      <c r="A41" s="31">
        <v>8</v>
      </c>
      <c r="B41" s="32" t="str">
        <f t="shared" si="14"/>
        <v>Virginie TRAVERSIER</v>
      </c>
      <c r="C41" s="33">
        <f t="shared" si="15"/>
        <v>15</v>
      </c>
      <c r="D41" s="34">
        <f t="shared" si="16"/>
        <v>13</v>
      </c>
      <c r="E41" s="35">
        <f t="shared" si="17"/>
        <v>0</v>
      </c>
      <c r="F41" s="36">
        <f t="shared" si="11"/>
        <v>28</v>
      </c>
      <c r="G41" s="50"/>
      <c r="H41" s="51"/>
      <c r="I41" s="51"/>
      <c r="J41" s="51"/>
      <c r="K41" s="51" t="s">
        <v>306</v>
      </c>
      <c r="L41" s="51" t="s">
        <v>306</v>
      </c>
      <c r="M41" s="51" t="s">
        <v>306</v>
      </c>
      <c r="N41" s="51" t="s">
        <v>306</v>
      </c>
      <c r="O41" s="51" t="s">
        <v>306</v>
      </c>
      <c r="P41" s="51" t="s">
        <v>306</v>
      </c>
      <c r="Q41" s="51"/>
      <c r="R41" s="51"/>
      <c r="S41" s="51" t="s">
        <v>306</v>
      </c>
      <c r="T41" s="51" t="s">
        <v>306</v>
      </c>
      <c r="U41" s="51" t="s">
        <v>306</v>
      </c>
      <c r="V41" s="51" t="s">
        <v>306</v>
      </c>
      <c r="W41" s="51" t="s">
        <v>306</v>
      </c>
      <c r="X41" s="51" t="s">
        <v>306</v>
      </c>
      <c r="Y41" s="51" t="s">
        <v>306</v>
      </c>
      <c r="Z41" s="51" t="s">
        <v>306</v>
      </c>
      <c r="AA41" s="51" t="s">
        <v>306</v>
      </c>
      <c r="AB41" s="39" t="s">
        <v>306</v>
      </c>
      <c r="AC41" s="37"/>
      <c r="AD41" s="38"/>
      <c r="AE41" s="38"/>
      <c r="AF41" s="38" t="s">
        <v>305</v>
      </c>
      <c r="AG41" s="38" t="s">
        <v>305</v>
      </c>
      <c r="AH41" s="38" t="s">
        <v>305</v>
      </c>
      <c r="AI41" s="38" t="s">
        <v>305</v>
      </c>
      <c r="AJ41" s="38" t="s">
        <v>305</v>
      </c>
      <c r="AK41" s="38" t="s">
        <v>305</v>
      </c>
      <c r="AL41" s="38" t="s">
        <v>305</v>
      </c>
      <c r="AM41" s="38"/>
      <c r="AN41" s="38"/>
      <c r="AO41" s="38" t="s">
        <v>307</v>
      </c>
      <c r="AP41" s="38" t="s">
        <v>307</v>
      </c>
      <c r="AQ41" s="38" t="s">
        <v>307</v>
      </c>
      <c r="AR41" s="38" t="s">
        <v>307</v>
      </c>
      <c r="AS41" s="38" t="s">
        <v>307</v>
      </c>
      <c r="AT41" s="38" t="s">
        <v>307</v>
      </c>
      <c r="AU41" s="38" t="s">
        <v>307</v>
      </c>
      <c r="AV41" s="38" t="s">
        <v>307</v>
      </c>
      <c r="AW41" s="38" t="s">
        <v>307</v>
      </c>
      <c r="AX41" s="39"/>
      <c r="AY41" s="122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4"/>
      <c r="BU41" s="37"/>
      <c r="BV41" s="38"/>
      <c r="BW41" s="38"/>
      <c r="BX41" s="38" t="s">
        <v>307</v>
      </c>
      <c r="BY41" s="38" t="s">
        <v>307</v>
      </c>
      <c r="BZ41" s="38" t="s">
        <v>307</v>
      </c>
      <c r="CA41" s="38" t="s">
        <v>307</v>
      </c>
      <c r="CB41" s="38" t="s">
        <v>307</v>
      </c>
      <c r="CC41" s="38" t="s">
        <v>307</v>
      </c>
      <c r="CD41" s="38" t="s">
        <v>307</v>
      </c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4"/>
      <c r="CQ41" s="37"/>
      <c r="CR41" s="38"/>
      <c r="CS41" s="38"/>
      <c r="CT41" s="38" t="s">
        <v>305</v>
      </c>
      <c r="CU41" s="38" t="s">
        <v>305</v>
      </c>
      <c r="CV41" s="38" t="s">
        <v>305</v>
      </c>
      <c r="CW41" s="38" t="s">
        <v>305</v>
      </c>
      <c r="CX41" s="38" t="s">
        <v>305</v>
      </c>
      <c r="CY41" s="38" t="s">
        <v>305</v>
      </c>
      <c r="CZ41" s="38" t="s">
        <v>305</v>
      </c>
      <c r="DA41" s="38"/>
      <c r="DB41" s="38"/>
      <c r="DC41" s="38" t="s">
        <v>307</v>
      </c>
      <c r="DD41" s="38" t="s">
        <v>307</v>
      </c>
      <c r="DE41" s="38" t="s">
        <v>307</v>
      </c>
      <c r="DF41" s="38" t="s">
        <v>307</v>
      </c>
      <c r="DG41" s="38" t="s">
        <v>307</v>
      </c>
      <c r="DH41" s="38" t="s">
        <v>307</v>
      </c>
      <c r="DI41" s="38" t="s">
        <v>307</v>
      </c>
      <c r="DJ41" s="38" t="s">
        <v>307</v>
      </c>
      <c r="DK41" s="38" t="s">
        <v>307</v>
      </c>
      <c r="DL41" s="39" t="s">
        <v>307</v>
      </c>
      <c r="DM41" s="161"/>
      <c r="DN41" s="162"/>
      <c r="DO41" s="162"/>
      <c r="DP41" s="162" t="s">
        <v>143</v>
      </c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3"/>
      <c r="EI41" s="161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3"/>
      <c r="FE41" s="40"/>
      <c r="FF41" s="41"/>
      <c r="FG41" s="40"/>
      <c r="FH41" s="102">
        <f t="shared" si="12"/>
        <v>0</v>
      </c>
      <c r="FI41" s="41"/>
      <c r="FJ41" s="45">
        <f t="shared" si="18"/>
        <v>0</v>
      </c>
      <c r="FK41" s="42"/>
      <c r="FL41" s="45"/>
      <c r="FM41" s="103"/>
      <c r="FN41" s="44">
        <f t="shared" si="19"/>
        <v>0</v>
      </c>
      <c r="FP41" s="77" t="str">
        <f t="shared" si="20"/>
        <v>Virginie TRAVERSIER</v>
      </c>
      <c r="FQ41" s="31">
        <v>8</v>
      </c>
    </row>
    <row r="42" spans="1:173" x14ac:dyDescent="0.25">
      <c r="A42" s="31">
        <v>9</v>
      </c>
      <c r="B42" s="32" t="str">
        <f t="shared" si="14"/>
        <v>Thomas LAMBERT</v>
      </c>
      <c r="C42" s="33">
        <f t="shared" si="15"/>
        <v>13.5</v>
      </c>
      <c r="D42" s="34">
        <f t="shared" si="16"/>
        <v>11.5</v>
      </c>
      <c r="E42" s="35">
        <f t="shared" si="17"/>
        <v>4</v>
      </c>
      <c r="F42" s="36">
        <f>(SUM(C42:E42))+(SUMIF($G42:$FD42,"H",$G$4:$FD$4)+(SUMIF($G42:$FD42,"S",$G$4:$FD$4)+FF42))</f>
        <v>31</v>
      </c>
      <c r="G42" s="203"/>
      <c r="H42" s="204"/>
      <c r="I42" s="204" t="s">
        <v>307</v>
      </c>
      <c r="J42" s="204" t="s">
        <v>307</v>
      </c>
      <c r="K42" s="204" t="s">
        <v>307</v>
      </c>
      <c r="L42" s="204" t="s">
        <v>307</v>
      </c>
      <c r="M42" s="204" t="s">
        <v>307</v>
      </c>
      <c r="N42" s="204" t="s">
        <v>307</v>
      </c>
      <c r="O42" s="204" t="s">
        <v>307</v>
      </c>
      <c r="P42" s="204" t="s">
        <v>307</v>
      </c>
      <c r="Q42" s="204"/>
      <c r="R42" s="204"/>
      <c r="S42" s="204" t="s">
        <v>307</v>
      </c>
      <c r="T42" s="204" t="s">
        <v>307</v>
      </c>
      <c r="U42" s="204" t="s">
        <v>307</v>
      </c>
      <c r="V42" s="204" t="s">
        <v>307</v>
      </c>
      <c r="W42" s="204" t="s">
        <v>307</v>
      </c>
      <c r="X42" s="204" t="s">
        <v>307</v>
      </c>
      <c r="Y42" s="204" t="s">
        <v>307</v>
      </c>
      <c r="Z42" s="204" t="s">
        <v>307</v>
      </c>
      <c r="AA42" s="204" t="s">
        <v>307</v>
      </c>
      <c r="AB42" s="179"/>
      <c r="AC42" s="203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38" t="s">
        <v>305</v>
      </c>
      <c r="AP42" s="38" t="s">
        <v>305</v>
      </c>
      <c r="AQ42" s="38" t="s">
        <v>305</v>
      </c>
      <c r="AR42" s="38" t="s">
        <v>305</v>
      </c>
      <c r="AS42" s="38" t="s">
        <v>305</v>
      </c>
      <c r="AT42" s="38" t="s">
        <v>305</v>
      </c>
      <c r="AU42" s="38" t="s">
        <v>305</v>
      </c>
      <c r="AV42" s="38" t="s">
        <v>305</v>
      </c>
      <c r="AW42" s="38" t="s">
        <v>305</v>
      </c>
      <c r="AX42" s="39" t="s">
        <v>305</v>
      </c>
      <c r="AY42" s="203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  <c r="BP42" s="204"/>
      <c r="BQ42" s="204"/>
      <c r="BR42" s="204"/>
      <c r="BS42" s="204"/>
      <c r="BT42" s="205"/>
      <c r="BU42" s="203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5"/>
      <c r="CQ42" s="203"/>
      <c r="CR42" s="204"/>
      <c r="CS42" s="204" t="s">
        <v>304</v>
      </c>
      <c r="CT42" s="204" t="s">
        <v>304</v>
      </c>
      <c r="CU42" s="204" t="s">
        <v>356</v>
      </c>
      <c r="CV42" s="204" t="s">
        <v>356</v>
      </c>
      <c r="CW42" s="204" t="s">
        <v>356</v>
      </c>
      <c r="CX42" s="204" t="s">
        <v>356</v>
      </c>
      <c r="CY42" s="204" t="s">
        <v>356</v>
      </c>
      <c r="CZ42" s="204" t="s">
        <v>356</v>
      </c>
      <c r="DA42" s="204"/>
      <c r="DB42" s="204"/>
      <c r="DC42" s="204" t="s">
        <v>304</v>
      </c>
      <c r="DD42" s="204" t="s">
        <v>304</v>
      </c>
      <c r="DE42" s="204" t="s">
        <v>304</v>
      </c>
      <c r="DF42" s="204" t="s">
        <v>304</v>
      </c>
      <c r="DG42" s="204" t="s">
        <v>304</v>
      </c>
      <c r="DH42" s="204" t="s">
        <v>304</v>
      </c>
      <c r="DI42" s="204"/>
      <c r="DJ42" s="204"/>
      <c r="DK42" s="204"/>
      <c r="DL42" s="205"/>
      <c r="DM42" s="37"/>
      <c r="DN42" s="38"/>
      <c r="DO42" s="38" t="s">
        <v>305</v>
      </c>
      <c r="DP42" s="38" t="s">
        <v>305</v>
      </c>
      <c r="DQ42" s="38" t="s">
        <v>305</v>
      </c>
      <c r="DR42" s="38" t="s">
        <v>305</v>
      </c>
      <c r="DS42" s="38" t="s">
        <v>305</v>
      </c>
      <c r="DT42" s="38" t="s">
        <v>305</v>
      </c>
      <c r="DU42" s="38" t="s">
        <v>305</v>
      </c>
      <c r="DV42" s="38" t="s">
        <v>305</v>
      </c>
      <c r="DW42" s="38"/>
      <c r="DX42" s="38"/>
      <c r="DY42" s="38" t="s">
        <v>305</v>
      </c>
      <c r="DZ42" s="38" t="s">
        <v>305</v>
      </c>
      <c r="EA42" s="38" t="s">
        <v>305</v>
      </c>
      <c r="EB42" s="38" t="s">
        <v>305</v>
      </c>
      <c r="EC42" s="38" t="s">
        <v>305</v>
      </c>
      <c r="ED42" s="38" t="s">
        <v>305</v>
      </c>
      <c r="EE42" s="38" t="s">
        <v>305</v>
      </c>
      <c r="EF42" s="38" t="s">
        <v>305</v>
      </c>
      <c r="EG42" s="38" t="s">
        <v>305</v>
      </c>
      <c r="EH42" s="39"/>
      <c r="EI42" s="161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/>
      <c r="EU42" s="162"/>
      <c r="EV42" s="162"/>
      <c r="EW42" s="162"/>
      <c r="EX42" s="162"/>
      <c r="EY42" s="162"/>
      <c r="EZ42" s="162"/>
      <c r="FA42" s="162"/>
      <c r="FB42" s="162"/>
      <c r="FC42" s="162"/>
      <c r="FD42" s="163"/>
      <c r="FE42" s="40"/>
      <c r="FF42" s="41">
        <v>2</v>
      </c>
      <c r="FG42" s="40"/>
      <c r="FH42" s="102">
        <f t="shared" si="12"/>
        <v>0</v>
      </c>
      <c r="FI42" s="41"/>
      <c r="FJ42" s="45">
        <f t="shared" si="18"/>
        <v>6</v>
      </c>
      <c r="FK42" s="42"/>
      <c r="FL42" s="45"/>
      <c r="FM42" s="103"/>
      <c r="FN42" s="44">
        <f t="shared" si="19"/>
        <v>6</v>
      </c>
      <c r="FP42" s="77" t="str">
        <f t="shared" si="20"/>
        <v>Thomas LAMBERT</v>
      </c>
      <c r="FQ42" s="31">
        <v>9</v>
      </c>
    </row>
    <row r="43" spans="1:173" x14ac:dyDescent="0.25">
      <c r="A43" s="31">
        <v>10</v>
      </c>
      <c r="B43" s="32" t="str">
        <f t="shared" si="14"/>
        <v>Jacqueline AARNTS</v>
      </c>
      <c r="C43" s="33">
        <f t="shared" si="15"/>
        <v>33</v>
      </c>
      <c r="D43" s="34">
        <f t="shared" si="16"/>
        <v>0</v>
      </c>
      <c r="E43" s="35">
        <f t="shared" si="17"/>
        <v>0</v>
      </c>
      <c r="F43" s="36">
        <f t="shared" si="11"/>
        <v>33</v>
      </c>
      <c r="G43" s="161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3"/>
      <c r="AC43" s="37"/>
      <c r="AD43" s="38"/>
      <c r="AE43" s="38"/>
      <c r="AF43" s="38"/>
      <c r="AG43" s="38" t="s">
        <v>306</v>
      </c>
      <c r="AH43" s="38" t="s">
        <v>306</v>
      </c>
      <c r="AI43" s="38" t="s">
        <v>306</v>
      </c>
      <c r="AJ43" s="38" t="s">
        <v>306</v>
      </c>
      <c r="AK43" s="38" t="s">
        <v>306</v>
      </c>
      <c r="AL43" s="38" t="s">
        <v>306</v>
      </c>
      <c r="AM43" s="38"/>
      <c r="AN43" s="38"/>
      <c r="AO43" s="38" t="s">
        <v>306</v>
      </c>
      <c r="AP43" s="38" t="s">
        <v>306</v>
      </c>
      <c r="AQ43" s="38" t="s">
        <v>306</v>
      </c>
      <c r="AR43" s="38" t="s">
        <v>306</v>
      </c>
      <c r="AS43" s="38" t="s">
        <v>306</v>
      </c>
      <c r="AT43" s="38" t="s">
        <v>306</v>
      </c>
      <c r="AU43" s="38"/>
      <c r="AV43" s="38"/>
      <c r="AW43" s="38"/>
      <c r="AX43" s="39"/>
      <c r="AY43" s="37"/>
      <c r="AZ43" s="38"/>
      <c r="BA43" s="38"/>
      <c r="BB43" s="38"/>
      <c r="BC43" s="38" t="s">
        <v>306</v>
      </c>
      <c r="BD43" s="38" t="s">
        <v>306</v>
      </c>
      <c r="BE43" s="38" t="s">
        <v>306</v>
      </c>
      <c r="BF43" s="38" t="s">
        <v>306</v>
      </c>
      <c r="BG43" s="38" t="s">
        <v>306</v>
      </c>
      <c r="BH43" s="38" t="s">
        <v>306</v>
      </c>
      <c r="BI43" s="38"/>
      <c r="BJ43" s="38"/>
      <c r="BK43" s="38" t="s">
        <v>306</v>
      </c>
      <c r="BL43" s="38" t="s">
        <v>306</v>
      </c>
      <c r="BM43" s="38" t="s">
        <v>306</v>
      </c>
      <c r="BN43" s="38" t="s">
        <v>306</v>
      </c>
      <c r="BO43" s="38" t="s">
        <v>306</v>
      </c>
      <c r="BP43" s="38" t="s">
        <v>306</v>
      </c>
      <c r="BQ43" s="38"/>
      <c r="BR43" s="38"/>
      <c r="BS43" s="38"/>
      <c r="BT43" s="39"/>
      <c r="BU43" s="37"/>
      <c r="BV43" s="38"/>
      <c r="BW43" s="38"/>
      <c r="BX43" s="38"/>
      <c r="BY43" s="38" t="s">
        <v>306</v>
      </c>
      <c r="BZ43" s="38" t="s">
        <v>306</v>
      </c>
      <c r="CA43" s="38" t="s">
        <v>306</v>
      </c>
      <c r="CB43" s="38" t="s">
        <v>306</v>
      </c>
      <c r="CC43" s="38" t="s">
        <v>306</v>
      </c>
      <c r="CD43" s="38" t="s">
        <v>306</v>
      </c>
      <c r="CE43" s="38"/>
      <c r="CF43" s="38"/>
      <c r="CG43" s="38" t="s">
        <v>306</v>
      </c>
      <c r="CH43" s="38" t="s">
        <v>306</v>
      </c>
      <c r="CI43" s="38" t="s">
        <v>306</v>
      </c>
      <c r="CJ43" s="38" t="s">
        <v>306</v>
      </c>
      <c r="CK43" s="38" t="s">
        <v>306</v>
      </c>
      <c r="CL43" s="38" t="s">
        <v>306</v>
      </c>
      <c r="CM43" s="38"/>
      <c r="CN43" s="38"/>
      <c r="CO43" s="38"/>
      <c r="CP43" s="39"/>
      <c r="CQ43" s="37"/>
      <c r="CR43" s="38"/>
      <c r="CS43" s="38" t="s">
        <v>308</v>
      </c>
      <c r="CT43" s="38" t="s">
        <v>305</v>
      </c>
      <c r="CU43" s="38" t="s">
        <v>305</v>
      </c>
      <c r="CV43" s="38" t="s">
        <v>305</v>
      </c>
      <c r="CW43" s="38" t="s">
        <v>305</v>
      </c>
      <c r="CX43" s="38" t="s">
        <v>305</v>
      </c>
      <c r="CY43" s="38" t="s">
        <v>305</v>
      </c>
      <c r="CZ43" s="38" t="s">
        <v>305</v>
      </c>
      <c r="DA43" s="38"/>
      <c r="DB43" s="38" t="s">
        <v>308</v>
      </c>
      <c r="DC43" s="38" t="s">
        <v>305</v>
      </c>
      <c r="DD43" s="38" t="s">
        <v>305</v>
      </c>
      <c r="DE43" s="38" t="s">
        <v>305</v>
      </c>
      <c r="DF43" s="38" t="s">
        <v>305</v>
      </c>
      <c r="DG43" s="38" t="s">
        <v>305</v>
      </c>
      <c r="DH43" s="38" t="s">
        <v>305</v>
      </c>
      <c r="DI43" s="38" t="s">
        <v>305</v>
      </c>
      <c r="DJ43" s="38" t="s">
        <v>305</v>
      </c>
      <c r="DK43" s="38" t="s">
        <v>305</v>
      </c>
      <c r="DL43" s="39"/>
      <c r="DM43" s="161"/>
      <c r="DN43" s="162"/>
      <c r="DO43" s="162"/>
      <c r="DP43" s="162" t="s">
        <v>311</v>
      </c>
      <c r="DQ43" s="162"/>
      <c r="DR43" s="162"/>
      <c r="DS43" s="162"/>
      <c r="DT43" s="162"/>
      <c r="DU43" s="162"/>
      <c r="DV43" s="162"/>
      <c r="DW43" s="162"/>
      <c r="DX43" s="162"/>
      <c r="DY43" s="162"/>
      <c r="DZ43" s="162"/>
      <c r="EA43" s="162"/>
      <c r="EB43" s="162"/>
      <c r="EC43" s="162"/>
      <c r="ED43" s="162"/>
      <c r="EE43" s="162"/>
      <c r="EF43" s="162"/>
      <c r="EG43" s="162"/>
      <c r="EH43" s="163"/>
      <c r="EI43" s="37"/>
      <c r="EJ43" s="38"/>
      <c r="EK43" s="38"/>
      <c r="EL43" s="38"/>
      <c r="EM43" s="38" t="s">
        <v>306</v>
      </c>
      <c r="EN43" s="38" t="s">
        <v>306</v>
      </c>
      <c r="EO43" s="38" t="s">
        <v>306</v>
      </c>
      <c r="EP43" s="38" t="s">
        <v>306</v>
      </c>
      <c r="EQ43" s="38" t="s">
        <v>306</v>
      </c>
      <c r="ER43" s="38" t="s">
        <v>306</v>
      </c>
      <c r="ES43" s="38"/>
      <c r="ET43" s="38"/>
      <c r="EU43" s="38" t="s">
        <v>306</v>
      </c>
      <c r="EV43" s="38" t="s">
        <v>306</v>
      </c>
      <c r="EW43" s="38" t="s">
        <v>306</v>
      </c>
      <c r="EX43" s="38" t="s">
        <v>306</v>
      </c>
      <c r="EY43" s="38" t="s">
        <v>306</v>
      </c>
      <c r="EZ43" s="38" t="s">
        <v>306</v>
      </c>
      <c r="FA43" s="38" t="s">
        <v>306</v>
      </c>
      <c r="FB43" s="38" t="s">
        <v>306</v>
      </c>
      <c r="FC43" s="38"/>
      <c r="FD43" s="39"/>
      <c r="FE43" s="40"/>
      <c r="FF43" s="41"/>
      <c r="FG43" s="40"/>
      <c r="FH43" s="102">
        <f t="shared" si="12"/>
        <v>7</v>
      </c>
      <c r="FI43" s="41"/>
      <c r="FJ43" s="45">
        <f t="shared" si="18"/>
        <v>10</v>
      </c>
      <c r="FK43" s="42"/>
      <c r="FL43" s="45"/>
      <c r="FM43" s="103"/>
      <c r="FN43" s="44">
        <f t="shared" si="19"/>
        <v>10</v>
      </c>
      <c r="FP43" s="77" t="str">
        <f t="shared" si="20"/>
        <v>Jacqueline AARNTS</v>
      </c>
      <c r="FQ43" s="31">
        <v>10</v>
      </c>
    </row>
    <row r="44" spans="1:173" x14ac:dyDescent="0.25">
      <c r="A44" s="31">
        <v>11</v>
      </c>
      <c r="B44" s="32" t="str">
        <f t="shared" si="14"/>
        <v>Adeline MOREL</v>
      </c>
      <c r="C44" s="33">
        <f t="shared" si="15"/>
        <v>22</v>
      </c>
      <c r="D44" s="34">
        <f t="shared" si="16"/>
        <v>0</v>
      </c>
      <c r="E44" s="35">
        <f t="shared" si="17"/>
        <v>5</v>
      </c>
      <c r="F44" s="36">
        <f t="shared" si="11"/>
        <v>27</v>
      </c>
      <c r="G44" s="161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3"/>
      <c r="AC44" s="37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 t="s">
        <v>304</v>
      </c>
      <c r="AP44" s="38" t="s">
        <v>304</v>
      </c>
      <c r="AQ44" s="38" t="s">
        <v>304</v>
      </c>
      <c r="AR44" s="38" t="s">
        <v>304</v>
      </c>
      <c r="AS44" s="38" t="s">
        <v>304</v>
      </c>
      <c r="AT44" s="38" t="s">
        <v>304</v>
      </c>
      <c r="AU44" s="38" t="s">
        <v>304</v>
      </c>
      <c r="AV44" s="38" t="s">
        <v>304</v>
      </c>
      <c r="AW44" s="38" t="s">
        <v>304</v>
      </c>
      <c r="AX44" s="39" t="s">
        <v>304</v>
      </c>
      <c r="AY44" s="37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 t="s">
        <v>305</v>
      </c>
      <c r="BL44" s="38" t="s">
        <v>305</v>
      </c>
      <c r="BM44" s="38" t="s">
        <v>305</v>
      </c>
      <c r="BN44" s="38" t="s">
        <v>305</v>
      </c>
      <c r="BO44" s="38" t="s">
        <v>305</v>
      </c>
      <c r="BP44" s="38" t="s">
        <v>305</v>
      </c>
      <c r="BQ44" s="38" t="s">
        <v>305</v>
      </c>
      <c r="BR44" s="38" t="s">
        <v>305</v>
      </c>
      <c r="BS44" s="38" t="s">
        <v>305</v>
      </c>
      <c r="BT44" s="39" t="s">
        <v>305</v>
      </c>
      <c r="BU44" s="37"/>
      <c r="BV44" s="38"/>
      <c r="BW44" s="38"/>
      <c r="BX44" s="38" t="s">
        <v>305</v>
      </c>
      <c r="BY44" s="38" t="s">
        <v>305</v>
      </c>
      <c r="BZ44" s="38" t="s">
        <v>305</v>
      </c>
      <c r="CA44" s="38" t="s">
        <v>305</v>
      </c>
      <c r="CB44" s="38" t="s">
        <v>305</v>
      </c>
      <c r="CC44" s="38" t="s">
        <v>305</v>
      </c>
      <c r="CD44" s="38" t="s">
        <v>305</v>
      </c>
      <c r="CE44" s="38"/>
      <c r="CF44" s="38"/>
      <c r="CG44" s="38" t="s">
        <v>305</v>
      </c>
      <c r="CH44" s="38" t="s">
        <v>305</v>
      </c>
      <c r="CI44" s="38" t="s">
        <v>305</v>
      </c>
      <c r="CJ44" s="38" t="s">
        <v>305</v>
      </c>
      <c r="CK44" s="38" t="s">
        <v>305</v>
      </c>
      <c r="CL44" s="38" t="s">
        <v>305</v>
      </c>
      <c r="CM44" s="38" t="s">
        <v>305</v>
      </c>
      <c r="CN44" s="38" t="s">
        <v>305</v>
      </c>
      <c r="CO44" s="38" t="s">
        <v>305</v>
      </c>
      <c r="CP44" s="39" t="s">
        <v>305</v>
      </c>
      <c r="CQ44" s="161"/>
      <c r="CR44" s="162"/>
      <c r="CS44" s="162"/>
      <c r="CT44" s="162"/>
      <c r="CU44" s="162"/>
      <c r="CV44" s="162"/>
      <c r="CW44" s="162"/>
      <c r="CX44" s="162"/>
      <c r="CY44" s="162"/>
      <c r="CZ44" s="162"/>
      <c r="DA44" s="162"/>
      <c r="DB44" s="162"/>
      <c r="DC44" s="162"/>
      <c r="DD44" s="162"/>
      <c r="DE44" s="162"/>
      <c r="DF44" s="162"/>
      <c r="DG44" s="162"/>
      <c r="DH44" s="162"/>
      <c r="DI44" s="162"/>
      <c r="DJ44" s="162"/>
      <c r="DK44" s="162"/>
      <c r="DL44" s="163"/>
      <c r="DM44" s="37"/>
      <c r="DN44" s="38"/>
      <c r="DO44" s="38"/>
      <c r="DP44" s="38" t="s">
        <v>305</v>
      </c>
      <c r="DQ44" s="38" t="s">
        <v>305</v>
      </c>
      <c r="DR44" s="38" t="s">
        <v>305</v>
      </c>
      <c r="DS44" s="38" t="s">
        <v>305</v>
      </c>
      <c r="DT44" s="38" t="s">
        <v>305</v>
      </c>
      <c r="DU44" s="38" t="s">
        <v>305</v>
      </c>
      <c r="DV44" s="38" t="s">
        <v>305</v>
      </c>
      <c r="DW44" s="38"/>
      <c r="DX44" s="38"/>
      <c r="DY44" s="38" t="s">
        <v>305</v>
      </c>
      <c r="DZ44" s="38" t="s">
        <v>305</v>
      </c>
      <c r="EA44" s="38" t="s">
        <v>305</v>
      </c>
      <c r="EB44" s="38" t="s">
        <v>305</v>
      </c>
      <c r="EC44" s="38" t="s">
        <v>305</v>
      </c>
      <c r="ED44" s="38" t="s">
        <v>305</v>
      </c>
      <c r="EE44" s="38" t="s">
        <v>305</v>
      </c>
      <c r="EF44" s="38" t="s">
        <v>305</v>
      </c>
      <c r="EG44" s="38" t="s">
        <v>305</v>
      </c>
      <c r="EH44" s="39" t="s">
        <v>305</v>
      </c>
      <c r="EI44" s="161"/>
      <c r="EJ44" s="162"/>
      <c r="EK44" s="162"/>
      <c r="EL44" s="162"/>
      <c r="EM44" s="162"/>
      <c r="EN44" s="162"/>
      <c r="EO44" s="162"/>
      <c r="EP44" s="162"/>
      <c r="EQ44" s="162"/>
      <c r="ER44" s="162"/>
      <c r="ES44" s="162"/>
      <c r="ET44" s="162"/>
      <c r="EU44" s="162"/>
      <c r="EV44" s="162"/>
      <c r="EW44" s="162"/>
      <c r="EX44" s="162"/>
      <c r="EY44" s="162"/>
      <c r="EZ44" s="162"/>
      <c r="FA44" s="162"/>
      <c r="FB44" s="162"/>
      <c r="FC44" s="162"/>
      <c r="FD44" s="163"/>
      <c r="FE44" s="40"/>
      <c r="FF44" s="41"/>
      <c r="FG44" s="40"/>
      <c r="FH44" s="102">
        <f t="shared" si="12"/>
        <v>0</v>
      </c>
      <c r="FI44" s="41"/>
      <c r="FJ44" s="45">
        <f t="shared" si="18"/>
        <v>3</v>
      </c>
      <c r="FK44" s="42"/>
      <c r="FL44" s="45"/>
      <c r="FM44" s="103"/>
      <c r="FN44" s="44">
        <f t="shared" si="19"/>
        <v>3</v>
      </c>
      <c r="FP44" s="77" t="str">
        <f t="shared" si="20"/>
        <v>Adeline MOREL</v>
      </c>
      <c r="FQ44" s="31">
        <v>11</v>
      </c>
    </row>
    <row r="45" spans="1:173" x14ac:dyDescent="0.25">
      <c r="A45" s="31">
        <v>12</v>
      </c>
      <c r="B45" s="32" t="str">
        <f t="shared" si="14"/>
        <v>Priscilla COMBALBERT</v>
      </c>
      <c r="C45" s="33">
        <f t="shared" si="15"/>
        <v>0</v>
      </c>
      <c r="D45" s="34">
        <f t="shared" si="16"/>
        <v>0</v>
      </c>
      <c r="E45" s="35">
        <f t="shared" si="17"/>
        <v>0</v>
      </c>
      <c r="F45" s="36">
        <f>(SUM(C45:E45))+(SUMIF($G45:$FD45,"H",$G$4:$FD$4)+(SUMIF($G45:$FD45,"S",$G$4:$FD$4)+FF45))</f>
        <v>0</v>
      </c>
      <c r="G45" s="37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7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9"/>
      <c r="AY45" s="37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9"/>
      <c r="BU45" s="161"/>
      <c r="BV45" s="162"/>
      <c r="BW45" s="162"/>
      <c r="BX45" s="162"/>
      <c r="BY45" s="162"/>
      <c r="BZ45" s="162"/>
      <c r="CA45" s="162"/>
      <c r="CB45" s="162"/>
      <c r="CC45" s="162"/>
      <c r="CD45" s="162"/>
      <c r="CE45" s="162"/>
      <c r="CF45" s="162"/>
      <c r="CG45" s="162"/>
      <c r="CH45" s="162"/>
      <c r="CI45" s="162"/>
      <c r="CJ45" s="162"/>
      <c r="CK45" s="162"/>
      <c r="CL45" s="162"/>
      <c r="CM45" s="162"/>
      <c r="CN45" s="162"/>
      <c r="CO45" s="162"/>
      <c r="CP45" s="163"/>
      <c r="CQ45" s="37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9"/>
      <c r="DM45" s="161"/>
      <c r="DN45" s="162"/>
      <c r="DO45" s="162"/>
      <c r="DP45" s="162"/>
      <c r="DQ45" s="162"/>
      <c r="DR45" s="162"/>
      <c r="DS45" s="162"/>
      <c r="DT45" s="162"/>
      <c r="DU45" s="162"/>
      <c r="DV45" s="162"/>
      <c r="DW45" s="162"/>
      <c r="DX45" s="162"/>
      <c r="DY45" s="162"/>
      <c r="DZ45" s="162"/>
      <c r="EA45" s="162"/>
      <c r="EB45" s="162"/>
      <c r="EC45" s="162"/>
      <c r="ED45" s="162"/>
      <c r="EE45" s="162"/>
      <c r="EF45" s="162"/>
      <c r="EG45" s="162"/>
      <c r="EH45" s="163"/>
      <c r="EI45" s="161"/>
      <c r="EJ45" s="162"/>
      <c r="EK45" s="162"/>
      <c r="EL45" s="162"/>
      <c r="EM45" s="162"/>
      <c r="EN45" s="162"/>
      <c r="EO45" s="162"/>
      <c r="EP45" s="162"/>
      <c r="EQ45" s="162"/>
      <c r="ER45" s="162"/>
      <c r="ES45" s="162"/>
      <c r="ET45" s="162"/>
      <c r="EU45" s="162"/>
      <c r="EV45" s="162"/>
      <c r="EW45" s="162"/>
      <c r="EX45" s="162"/>
      <c r="EY45" s="162"/>
      <c r="EZ45" s="162"/>
      <c r="FA45" s="162"/>
      <c r="FB45" s="162"/>
      <c r="FC45" s="162"/>
      <c r="FD45" s="163"/>
      <c r="FE45" s="40"/>
      <c r="FF45" s="41"/>
      <c r="FG45" s="40"/>
      <c r="FH45" s="102">
        <f t="shared" si="12"/>
        <v>0</v>
      </c>
      <c r="FI45" s="41"/>
      <c r="FJ45" s="45">
        <f t="shared" si="18"/>
        <v>0</v>
      </c>
      <c r="FK45" s="42"/>
      <c r="FL45" s="45"/>
      <c r="FM45" s="103"/>
      <c r="FN45" s="44">
        <f t="shared" si="19"/>
        <v>0</v>
      </c>
      <c r="FP45" s="77" t="str">
        <f t="shared" si="20"/>
        <v>Priscilla COMBALBERT</v>
      </c>
      <c r="FQ45" s="31">
        <v>12</v>
      </c>
    </row>
    <row r="46" spans="1:173" x14ac:dyDescent="0.25">
      <c r="A46" s="31">
        <v>13</v>
      </c>
      <c r="B46" s="32" t="str">
        <f t="shared" si="14"/>
        <v>Laura COSTE</v>
      </c>
      <c r="C46" s="33">
        <f t="shared" si="15"/>
        <v>15.5</v>
      </c>
      <c r="D46" s="34">
        <f t="shared" si="16"/>
        <v>3</v>
      </c>
      <c r="E46" s="35">
        <f t="shared" si="17"/>
        <v>19.5</v>
      </c>
      <c r="F46" s="36">
        <f t="shared" si="11"/>
        <v>38</v>
      </c>
      <c r="G46" s="37"/>
      <c r="H46" s="38"/>
      <c r="I46" s="38" t="s">
        <v>305</v>
      </c>
      <c r="J46" s="38" t="s">
        <v>305</v>
      </c>
      <c r="K46" s="38" t="s">
        <v>305</v>
      </c>
      <c r="L46" s="38" t="s">
        <v>305</v>
      </c>
      <c r="M46" s="38" t="s">
        <v>305</v>
      </c>
      <c r="N46" s="38" t="s">
        <v>305</v>
      </c>
      <c r="O46" s="38" t="s">
        <v>305</v>
      </c>
      <c r="P46" s="38" t="s">
        <v>305</v>
      </c>
      <c r="Q46" s="38"/>
      <c r="R46" s="38"/>
      <c r="S46" s="38" t="s">
        <v>304</v>
      </c>
      <c r="T46" s="38" t="s">
        <v>304</v>
      </c>
      <c r="U46" s="38" t="s">
        <v>304</v>
      </c>
      <c r="V46" s="38" t="s">
        <v>304</v>
      </c>
      <c r="W46" s="38" t="s">
        <v>304</v>
      </c>
      <c r="X46" s="38" t="s">
        <v>304</v>
      </c>
      <c r="Y46" s="38" t="s">
        <v>304</v>
      </c>
      <c r="Z46" s="38" t="s">
        <v>304</v>
      </c>
      <c r="AA46" s="38" t="s">
        <v>304</v>
      </c>
      <c r="AB46" s="39"/>
      <c r="AC46" s="37"/>
      <c r="AD46" s="38"/>
      <c r="AE46" s="38" t="s">
        <v>304</v>
      </c>
      <c r="AF46" s="38" t="s">
        <v>304</v>
      </c>
      <c r="AG46" s="38" t="s">
        <v>304</v>
      </c>
      <c r="AH46" s="38" t="s">
        <v>304</v>
      </c>
      <c r="AI46" s="38" t="s">
        <v>304</v>
      </c>
      <c r="AJ46" s="38" t="s">
        <v>304</v>
      </c>
      <c r="AK46" s="38" t="s">
        <v>304</v>
      </c>
      <c r="AL46" s="38"/>
      <c r="AM46" s="38"/>
      <c r="AN46" s="38" t="s">
        <v>304</v>
      </c>
      <c r="AO46" s="38" t="s">
        <v>356</v>
      </c>
      <c r="AP46" s="38" t="s">
        <v>356</v>
      </c>
      <c r="AQ46" s="38" t="s">
        <v>356</v>
      </c>
      <c r="AR46" s="38" t="s">
        <v>356</v>
      </c>
      <c r="AS46" s="38" t="s">
        <v>356</v>
      </c>
      <c r="AT46" s="38" t="s">
        <v>356</v>
      </c>
      <c r="AU46" s="38" t="s">
        <v>304</v>
      </c>
      <c r="AV46" s="38"/>
      <c r="AW46" s="38"/>
      <c r="AX46" s="39"/>
      <c r="AY46" s="37"/>
      <c r="AZ46" s="38"/>
      <c r="BA46" s="38"/>
      <c r="BB46" s="38" t="s">
        <v>305</v>
      </c>
      <c r="BC46" s="38" t="s">
        <v>305</v>
      </c>
      <c r="BD46" s="38" t="s">
        <v>305</v>
      </c>
      <c r="BE46" s="38" t="s">
        <v>305</v>
      </c>
      <c r="BF46" s="38" t="s">
        <v>305</v>
      </c>
      <c r="BG46" s="38" t="s">
        <v>305</v>
      </c>
      <c r="BH46" s="38" t="s">
        <v>305</v>
      </c>
      <c r="BI46" s="38"/>
      <c r="BJ46" s="38"/>
      <c r="BK46" s="38" t="s">
        <v>304</v>
      </c>
      <c r="BL46" s="38" t="s">
        <v>304</v>
      </c>
      <c r="BM46" s="38" t="s">
        <v>304</v>
      </c>
      <c r="BN46" s="38" t="s">
        <v>304</v>
      </c>
      <c r="BO46" s="38" t="s">
        <v>304</v>
      </c>
      <c r="BP46" s="38" t="s">
        <v>304</v>
      </c>
      <c r="BQ46" s="38" t="s">
        <v>304</v>
      </c>
      <c r="BR46" s="38"/>
      <c r="BS46" s="38"/>
      <c r="BT46" s="39"/>
      <c r="BU46" s="37"/>
      <c r="BV46" s="38"/>
      <c r="BW46" s="38" t="s">
        <v>304</v>
      </c>
      <c r="BX46" s="38" t="s">
        <v>304</v>
      </c>
      <c r="BY46" s="38" t="s">
        <v>304</v>
      </c>
      <c r="BZ46" s="38" t="s">
        <v>304</v>
      </c>
      <c r="CA46" s="38" t="s">
        <v>304</v>
      </c>
      <c r="CB46" s="38" t="s">
        <v>304</v>
      </c>
      <c r="CC46" s="38" t="s">
        <v>304</v>
      </c>
      <c r="CD46" s="38"/>
      <c r="CE46" s="38"/>
      <c r="CF46" s="38" t="s">
        <v>304</v>
      </c>
      <c r="CG46" s="38" t="s">
        <v>304</v>
      </c>
      <c r="CH46" s="38" t="s">
        <v>304</v>
      </c>
      <c r="CI46" s="38" t="s">
        <v>304</v>
      </c>
      <c r="CJ46" s="38" t="s">
        <v>304</v>
      </c>
      <c r="CK46" s="38" t="s">
        <v>304</v>
      </c>
      <c r="CL46" s="38" t="s">
        <v>304</v>
      </c>
      <c r="CM46" s="38"/>
      <c r="CN46" s="38"/>
      <c r="CO46" s="38"/>
      <c r="CP46" s="39"/>
      <c r="CQ46" s="37"/>
      <c r="CR46" s="38"/>
      <c r="CS46" s="38"/>
      <c r="CT46" s="38"/>
      <c r="CU46" s="38" t="s">
        <v>306</v>
      </c>
      <c r="CV46" s="38" t="s">
        <v>306</v>
      </c>
      <c r="CW46" s="38" t="s">
        <v>306</v>
      </c>
      <c r="CX46" s="38" t="s">
        <v>306</v>
      </c>
      <c r="CY46" s="38" t="s">
        <v>306</v>
      </c>
      <c r="CZ46" s="38" t="s">
        <v>306</v>
      </c>
      <c r="DA46" s="38"/>
      <c r="DB46" s="38"/>
      <c r="DC46" s="38" t="s">
        <v>306</v>
      </c>
      <c r="DD46" s="38" t="s">
        <v>306</v>
      </c>
      <c r="DE46" s="38" t="s">
        <v>306</v>
      </c>
      <c r="DF46" s="38" t="s">
        <v>306</v>
      </c>
      <c r="DG46" s="38" t="s">
        <v>306</v>
      </c>
      <c r="DH46" s="38" t="s">
        <v>306</v>
      </c>
      <c r="DI46" s="38" t="s">
        <v>306</v>
      </c>
      <c r="DJ46" s="38" t="s">
        <v>306</v>
      </c>
      <c r="DK46" s="38" t="s">
        <v>306</v>
      </c>
      <c r="DL46" s="39" t="s">
        <v>306</v>
      </c>
      <c r="DM46" s="161"/>
      <c r="DN46" s="162"/>
      <c r="DO46" s="162"/>
      <c r="DP46" s="162"/>
      <c r="DQ46" s="162"/>
      <c r="DR46" s="162"/>
      <c r="DS46" s="162"/>
      <c r="DT46" s="162"/>
      <c r="DU46" s="162"/>
      <c r="DV46" s="162"/>
      <c r="DW46" s="162"/>
      <c r="DX46" s="162"/>
      <c r="DY46" s="162"/>
      <c r="DZ46" s="162"/>
      <c r="EA46" s="162"/>
      <c r="EB46" s="162"/>
      <c r="EC46" s="162"/>
      <c r="ED46" s="162"/>
      <c r="EE46" s="162"/>
      <c r="EF46" s="162"/>
      <c r="EG46" s="162"/>
      <c r="EH46" s="163"/>
      <c r="EI46" s="161"/>
      <c r="EJ46" s="162"/>
      <c r="EK46" s="162"/>
      <c r="EL46" s="162"/>
      <c r="EM46" s="162"/>
      <c r="EN46" s="162"/>
      <c r="EO46" s="162"/>
      <c r="EP46" s="162"/>
      <c r="EQ46" s="162"/>
      <c r="ER46" s="162"/>
      <c r="ES46" s="162"/>
      <c r="ET46" s="162"/>
      <c r="EU46" s="162"/>
      <c r="EV46" s="162"/>
      <c r="EW46" s="162"/>
      <c r="EX46" s="162"/>
      <c r="EY46" s="162"/>
      <c r="EZ46" s="162"/>
      <c r="FA46" s="162"/>
      <c r="FB46" s="162"/>
      <c r="FC46" s="162"/>
      <c r="FD46" s="163"/>
      <c r="FE46" s="40"/>
      <c r="FF46" s="41"/>
      <c r="FG46" s="40"/>
      <c r="FH46" s="102">
        <f t="shared" si="12"/>
        <v>0</v>
      </c>
      <c r="FI46" s="41"/>
      <c r="FJ46" s="45">
        <f t="shared" si="18"/>
        <v>0</v>
      </c>
      <c r="FK46" s="42"/>
      <c r="FL46" s="45"/>
      <c r="FM46" s="103"/>
      <c r="FN46" s="44">
        <f t="shared" si="19"/>
        <v>0</v>
      </c>
      <c r="FP46" s="77" t="str">
        <f t="shared" si="20"/>
        <v>Laura COSTE</v>
      </c>
      <c r="FQ46" s="31">
        <v>13</v>
      </c>
    </row>
    <row r="47" spans="1:173" x14ac:dyDescent="0.25">
      <c r="A47" s="31">
        <v>14</v>
      </c>
      <c r="B47" s="32" t="str">
        <f t="shared" si="14"/>
        <v>Annabelle AMAN</v>
      </c>
      <c r="C47" s="33">
        <f t="shared" si="15"/>
        <v>33</v>
      </c>
      <c r="D47" s="34">
        <f t="shared" si="16"/>
        <v>0</v>
      </c>
      <c r="E47" s="35">
        <f t="shared" si="17"/>
        <v>0</v>
      </c>
      <c r="F47" s="36">
        <f t="shared" si="11"/>
        <v>33</v>
      </c>
      <c r="G47" s="161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3"/>
      <c r="AC47" s="37"/>
      <c r="AD47" s="38"/>
      <c r="AE47" s="38" t="s">
        <v>305</v>
      </c>
      <c r="AF47" s="38" t="s">
        <v>305</v>
      </c>
      <c r="AG47" s="38" t="s">
        <v>305</v>
      </c>
      <c r="AH47" s="38" t="s">
        <v>305</v>
      </c>
      <c r="AI47" s="38" t="s">
        <v>305</v>
      </c>
      <c r="AJ47" s="38" t="s">
        <v>305</v>
      </c>
      <c r="AK47" s="38" t="s">
        <v>305</v>
      </c>
      <c r="AL47" s="38" t="s">
        <v>305</v>
      </c>
      <c r="AM47" s="38"/>
      <c r="AN47" s="38"/>
      <c r="AO47" s="38" t="s">
        <v>306</v>
      </c>
      <c r="AP47" s="38" t="s">
        <v>306</v>
      </c>
      <c r="AQ47" s="38" t="s">
        <v>306</v>
      </c>
      <c r="AR47" s="38" t="s">
        <v>306</v>
      </c>
      <c r="AS47" s="38" t="s">
        <v>306</v>
      </c>
      <c r="AT47" s="38" t="s">
        <v>306</v>
      </c>
      <c r="AU47" s="38" t="s">
        <v>306</v>
      </c>
      <c r="AV47" s="38" t="s">
        <v>306</v>
      </c>
      <c r="AW47" s="38" t="s">
        <v>306</v>
      </c>
      <c r="AX47" s="39" t="s">
        <v>306</v>
      </c>
      <c r="AY47" s="37"/>
      <c r="AZ47" s="38"/>
      <c r="BA47" s="38" t="s">
        <v>305</v>
      </c>
      <c r="BB47" s="38" t="s">
        <v>305</v>
      </c>
      <c r="BC47" s="38" t="s">
        <v>305</v>
      </c>
      <c r="BD47" s="38" t="s">
        <v>305</v>
      </c>
      <c r="BE47" s="38" t="s">
        <v>305</v>
      </c>
      <c r="BF47" s="38" t="s">
        <v>305</v>
      </c>
      <c r="BG47" s="38" t="s">
        <v>305</v>
      </c>
      <c r="BH47" s="38" t="s">
        <v>305</v>
      </c>
      <c r="BI47" s="38"/>
      <c r="BJ47" s="38"/>
      <c r="BK47" s="38" t="s">
        <v>308</v>
      </c>
      <c r="BL47" s="38" t="s">
        <v>308</v>
      </c>
      <c r="BM47" s="38" t="s">
        <v>306</v>
      </c>
      <c r="BN47" s="38" t="s">
        <v>306</v>
      </c>
      <c r="BO47" s="38" t="s">
        <v>306</v>
      </c>
      <c r="BP47" s="38" t="s">
        <v>306</v>
      </c>
      <c r="BQ47" s="38" t="s">
        <v>306</v>
      </c>
      <c r="BR47" s="38" t="s">
        <v>306</v>
      </c>
      <c r="BS47" s="38" t="s">
        <v>306</v>
      </c>
      <c r="BT47" s="39" t="s">
        <v>306</v>
      </c>
      <c r="BU47" s="37"/>
      <c r="BV47" s="38"/>
      <c r="BW47" s="38" t="s">
        <v>305</v>
      </c>
      <c r="BX47" s="38" t="s">
        <v>305</v>
      </c>
      <c r="BY47" s="38" t="s">
        <v>305</v>
      </c>
      <c r="BZ47" s="38" t="s">
        <v>305</v>
      </c>
      <c r="CA47" s="38" t="s">
        <v>305</v>
      </c>
      <c r="CB47" s="38" t="s">
        <v>305</v>
      </c>
      <c r="CC47" s="38" t="s">
        <v>305</v>
      </c>
      <c r="CD47" s="38" t="s">
        <v>305</v>
      </c>
      <c r="CE47" s="38"/>
      <c r="CF47" s="38"/>
      <c r="CG47" s="38" t="s">
        <v>306</v>
      </c>
      <c r="CH47" s="38" t="s">
        <v>306</v>
      </c>
      <c r="CI47" s="38" t="s">
        <v>306</v>
      </c>
      <c r="CJ47" s="38" t="s">
        <v>306</v>
      </c>
      <c r="CK47" s="38" t="s">
        <v>306</v>
      </c>
      <c r="CL47" s="38" t="s">
        <v>306</v>
      </c>
      <c r="CM47" s="38" t="s">
        <v>306</v>
      </c>
      <c r="CN47" s="38" t="s">
        <v>306</v>
      </c>
      <c r="CO47" s="38" t="s">
        <v>306</v>
      </c>
      <c r="CP47" s="39" t="s">
        <v>306</v>
      </c>
      <c r="CQ47" s="161"/>
      <c r="CR47" s="162"/>
      <c r="CS47" s="162"/>
      <c r="CT47" s="162"/>
      <c r="CU47" s="162"/>
      <c r="CV47" s="162"/>
      <c r="CW47" s="162"/>
      <c r="CX47" s="162"/>
      <c r="CY47" s="162"/>
      <c r="CZ47" s="162"/>
      <c r="DA47" s="162"/>
      <c r="DB47" s="162"/>
      <c r="DC47" s="162"/>
      <c r="DD47" s="162"/>
      <c r="DE47" s="162"/>
      <c r="DF47" s="162"/>
      <c r="DG47" s="162"/>
      <c r="DH47" s="162"/>
      <c r="DI47" s="162"/>
      <c r="DJ47" s="162"/>
      <c r="DK47" s="162"/>
      <c r="DL47" s="163"/>
      <c r="DM47" s="161"/>
      <c r="DN47" s="162"/>
      <c r="DO47" s="162"/>
      <c r="DP47" s="162"/>
      <c r="DQ47" s="162"/>
      <c r="DR47" s="162"/>
      <c r="DS47" s="162"/>
      <c r="DT47" s="162"/>
      <c r="DU47" s="162"/>
      <c r="DV47" s="162"/>
      <c r="DW47" s="162"/>
      <c r="DX47" s="162"/>
      <c r="DY47" s="162"/>
      <c r="DZ47" s="162"/>
      <c r="EA47" s="162"/>
      <c r="EB47" s="162"/>
      <c r="EC47" s="162"/>
      <c r="ED47" s="162"/>
      <c r="EE47" s="162"/>
      <c r="EF47" s="162"/>
      <c r="EG47" s="162"/>
      <c r="EH47" s="163"/>
      <c r="EI47" s="37"/>
      <c r="EJ47" s="38"/>
      <c r="EK47" s="38"/>
      <c r="EL47" s="38"/>
      <c r="EM47" s="38" t="s">
        <v>306</v>
      </c>
      <c r="EN47" s="38" t="s">
        <v>306</v>
      </c>
      <c r="EO47" s="38" t="s">
        <v>306</v>
      </c>
      <c r="EP47" s="38" t="s">
        <v>306</v>
      </c>
      <c r="EQ47" s="38" t="s">
        <v>306</v>
      </c>
      <c r="ER47" s="38" t="s">
        <v>306</v>
      </c>
      <c r="ES47" s="38"/>
      <c r="ET47" s="38"/>
      <c r="EU47" s="38" t="s">
        <v>306</v>
      </c>
      <c r="EV47" s="38" t="s">
        <v>306</v>
      </c>
      <c r="EW47" s="38" t="s">
        <v>306</v>
      </c>
      <c r="EX47" s="38" t="s">
        <v>306</v>
      </c>
      <c r="EY47" s="38" t="s">
        <v>306</v>
      </c>
      <c r="EZ47" s="38" t="s">
        <v>306</v>
      </c>
      <c r="FA47" s="38" t="s">
        <v>306</v>
      </c>
      <c r="FB47" s="38" t="s">
        <v>306</v>
      </c>
      <c r="FC47" s="38"/>
      <c r="FD47" s="39"/>
      <c r="FE47" s="40"/>
      <c r="FF47" s="41"/>
      <c r="FG47" s="40"/>
      <c r="FH47" s="102">
        <f t="shared" si="12"/>
        <v>7</v>
      </c>
      <c r="FI47" s="41"/>
      <c r="FJ47" s="45">
        <f t="shared" si="18"/>
        <v>7</v>
      </c>
      <c r="FK47" s="42"/>
      <c r="FL47" s="45"/>
      <c r="FM47" s="103"/>
      <c r="FN47" s="44">
        <f t="shared" si="19"/>
        <v>7</v>
      </c>
      <c r="FP47" s="77" t="str">
        <f t="shared" si="20"/>
        <v>Annabelle AMAN</v>
      </c>
      <c r="FQ47" s="31">
        <v>14</v>
      </c>
    </row>
    <row r="48" spans="1:173" x14ac:dyDescent="0.25">
      <c r="A48" s="31">
        <v>15</v>
      </c>
      <c r="B48" s="32">
        <f t="shared" si="14"/>
        <v>0</v>
      </c>
      <c r="C48" s="33">
        <f t="shared" si="15"/>
        <v>0</v>
      </c>
      <c r="D48" s="34">
        <f t="shared" si="16"/>
        <v>0</v>
      </c>
      <c r="E48" s="35">
        <f t="shared" si="17"/>
        <v>0</v>
      </c>
      <c r="F48" s="36">
        <f t="shared" si="11"/>
        <v>0</v>
      </c>
      <c r="G48" s="37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9"/>
      <c r="AC48" s="37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9"/>
      <c r="AY48" s="37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9"/>
      <c r="BU48" s="37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9"/>
      <c r="CQ48" s="37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9"/>
      <c r="DM48" s="37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9"/>
      <c r="EI48" s="37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9"/>
      <c r="FE48" s="40"/>
      <c r="FF48" s="41"/>
      <c r="FG48" s="40"/>
      <c r="FH48" s="102">
        <f t="shared" si="12"/>
        <v>0</v>
      </c>
      <c r="FI48" s="41"/>
      <c r="FJ48" s="45">
        <f t="shared" si="18"/>
        <v>0</v>
      </c>
      <c r="FK48" s="42"/>
      <c r="FL48" s="45"/>
      <c r="FM48" s="103"/>
      <c r="FN48" s="44">
        <f t="shared" si="19"/>
        <v>0</v>
      </c>
      <c r="FP48" s="77">
        <f t="shared" si="20"/>
        <v>0</v>
      </c>
      <c r="FQ48" s="31">
        <v>15</v>
      </c>
    </row>
    <row r="49" spans="1:173" x14ac:dyDescent="0.25">
      <c r="A49" s="31">
        <v>16</v>
      </c>
      <c r="B49" s="32">
        <f t="shared" si="14"/>
        <v>0</v>
      </c>
      <c r="C49" s="33">
        <f t="shared" si="15"/>
        <v>0</v>
      </c>
      <c r="D49" s="34">
        <f t="shared" si="16"/>
        <v>0</v>
      </c>
      <c r="E49" s="35">
        <f t="shared" si="17"/>
        <v>0</v>
      </c>
      <c r="F49" s="36">
        <f t="shared" si="11"/>
        <v>0</v>
      </c>
      <c r="G49" s="37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9"/>
      <c r="AC49" s="37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9"/>
      <c r="AY49" s="37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9"/>
      <c r="BU49" s="37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9"/>
      <c r="CQ49" s="37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9"/>
      <c r="DM49" s="37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9"/>
      <c r="EI49" s="37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9"/>
      <c r="FE49" s="40"/>
      <c r="FF49" s="41"/>
      <c r="FG49" s="40"/>
      <c r="FH49" s="102">
        <f t="shared" si="12"/>
        <v>0</v>
      </c>
      <c r="FI49" s="41"/>
      <c r="FJ49" s="45">
        <f t="shared" si="18"/>
        <v>0</v>
      </c>
      <c r="FK49" s="42"/>
      <c r="FL49" s="45"/>
      <c r="FM49" s="103"/>
      <c r="FN49" s="44">
        <f t="shared" si="19"/>
        <v>0</v>
      </c>
      <c r="FP49" s="77">
        <f t="shared" si="20"/>
        <v>0</v>
      </c>
      <c r="FQ49" s="31">
        <v>16</v>
      </c>
    </row>
    <row r="50" spans="1:173" x14ac:dyDescent="0.25">
      <c r="A50" s="31">
        <v>17</v>
      </c>
      <c r="B50" s="32">
        <f t="shared" si="14"/>
        <v>0</v>
      </c>
      <c r="C50" s="33">
        <f t="shared" ref="C50" si="21">SUMIF($G50:$FK50,"A",$G$4:$FK$4)+SUMIF($G50:$FK50,"P",$G$4:$FK$4)</f>
        <v>0</v>
      </c>
      <c r="D50" s="34">
        <f t="shared" ref="D50" si="22">SUMIF($G50:$FK50,"R",$G$4:$FK$4)</f>
        <v>0</v>
      </c>
      <c r="E50" s="35">
        <f t="shared" ref="E50" si="23">SUMIF($G50:$FK50,"M",$G$4:$FK$4)+SUMIF($G50:$FK50,"F",$G$4:$FK$4)+SUMIF($G50:$FK50,"T",$G$4:$FK$4)</f>
        <v>0</v>
      </c>
      <c r="F50" s="36">
        <f t="shared" si="11"/>
        <v>0</v>
      </c>
      <c r="G50" s="37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9"/>
      <c r="AC50" s="37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9"/>
      <c r="AY50" s="37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9"/>
      <c r="CQ50" s="37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9"/>
      <c r="DM50" s="37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9"/>
      <c r="EI50" s="37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9"/>
      <c r="FE50" s="40"/>
      <c r="FF50" s="41"/>
      <c r="FG50" s="40"/>
      <c r="FH50" s="102">
        <f t="shared" si="12"/>
        <v>0</v>
      </c>
      <c r="FI50" s="41"/>
      <c r="FJ50" s="45">
        <f t="shared" si="18"/>
        <v>0</v>
      </c>
      <c r="FK50" s="42"/>
      <c r="FL50" s="45"/>
      <c r="FM50" s="103"/>
      <c r="FN50" s="44">
        <f t="shared" si="19"/>
        <v>0</v>
      </c>
      <c r="FP50" s="77">
        <f t="shared" si="20"/>
        <v>0</v>
      </c>
      <c r="FQ50" s="31">
        <v>17</v>
      </c>
    </row>
    <row r="51" spans="1:173" x14ac:dyDescent="0.25">
      <c r="G51" s="54" t="s">
        <v>51</v>
      </c>
      <c r="H51" s="268" t="s">
        <v>38</v>
      </c>
      <c r="I51" s="268"/>
      <c r="J51" s="268" t="s">
        <v>39</v>
      </c>
      <c r="K51" s="268"/>
      <c r="L51" s="268" t="s">
        <v>40</v>
      </c>
      <c r="M51" s="268"/>
      <c r="N51" s="268" t="s">
        <v>41</v>
      </c>
      <c r="O51" s="268"/>
      <c r="P51" s="268" t="s">
        <v>42</v>
      </c>
      <c r="Q51" s="268"/>
      <c r="R51" s="268" t="s">
        <v>43</v>
      </c>
      <c r="S51" s="268"/>
      <c r="T51" s="268" t="s">
        <v>44</v>
      </c>
      <c r="U51" s="268"/>
      <c r="V51" s="268" t="s">
        <v>45</v>
      </c>
      <c r="W51" s="268"/>
      <c r="X51" s="268" t="s">
        <v>46</v>
      </c>
      <c r="Y51" s="268"/>
      <c r="Z51" s="268" t="s">
        <v>47</v>
      </c>
      <c r="AA51" s="268"/>
      <c r="AB51" s="55">
        <v>19</v>
      </c>
      <c r="AC51" s="54" t="s">
        <v>51</v>
      </c>
      <c r="AD51" s="268" t="s">
        <v>38</v>
      </c>
      <c r="AE51" s="268"/>
      <c r="AF51" s="268" t="s">
        <v>39</v>
      </c>
      <c r="AG51" s="268"/>
      <c r="AH51" s="268" t="s">
        <v>40</v>
      </c>
      <c r="AI51" s="268"/>
      <c r="AJ51" s="268" t="s">
        <v>41</v>
      </c>
      <c r="AK51" s="268"/>
      <c r="AL51" s="268" t="s">
        <v>42</v>
      </c>
      <c r="AM51" s="268"/>
      <c r="AN51" s="268" t="s">
        <v>43</v>
      </c>
      <c r="AO51" s="268"/>
      <c r="AP51" s="268" t="s">
        <v>44</v>
      </c>
      <c r="AQ51" s="268"/>
      <c r="AR51" s="268" t="s">
        <v>45</v>
      </c>
      <c r="AS51" s="268"/>
      <c r="AT51" s="268" t="s">
        <v>46</v>
      </c>
      <c r="AU51" s="268"/>
      <c r="AV51" s="268" t="s">
        <v>47</v>
      </c>
      <c r="AW51" s="268"/>
      <c r="AX51" s="55">
        <v>19</v>
      </c>
      <c r="AY51" s="54" t="s">
        <v>51</v>
      </c>
      <c r="AZ51" s="268" t="s">
        <v>38</v>
      </c>
      <c r="BA51" s="268"/>
      <c r="BB51" s="268" t="s">
        <v>39</v>
      </c>
      <c r="BC51" s="268"/>
      <c r="BD51" s="268" t="s">
        <v>40</v>
      </c>
      <c r="BE51" s="268"/>
      <c r="BF51" s="268" t="s">
        <v>41</v>
      </c>
      <c r="BG51" s="268"/>
      <c r="BH51" s="268" t="s">
        <v>42</v>
      </c>
      <c r="BI51" s="268"/>
      <c r="BJ51" s="268" t="s">
        <v>43</v>
      </c>
      <c r="BK51" s="268"/>
      <c r="BL51" s="268" t="s">
        <v>44</v>
      </c>
      <c r="BM51" s="268"/>
      <c r="BN51" s="268" t="s">
        <v>45</v>
      </c>
      <c r="BO51" s="268"/>
      <c r="BP51" s="268" t="s">
        <v>46</v>
      </c>
      <c r="BQ51" s="268"/>
      <c r="BR51" s="268" t="s">
        <v>47</v>
      </c>
      <c r="BS51" s="268"/>
      <c r="BT51" s="55">
        <v>19</v>
      </c>
      <c r="BU51" s="54" t="s">
        <v>51</v>
      </c>
      <c r="BV51" s="268" t="s">
        <v>38</v>
      </c>
      <c r="BW51" s="268"/>
      <c r="BX51" s="268" t="s">
        <v>39</v>
      </c>
      <c r="BY51" s="268"/>
      <c r="BZ51" s="268" t="s">
        <v>40</v>
      </c>
      <c r="CA51" s="268"/>
      <c r="CB51" s="268" t="s">
        <v>41</v>
      </c>
      <c r="CC51" s="268"/>
      <c r="CD51" s="268" t="s">
        <v>42</v>
      </c>
      <c r="CE51" s="268"/>
      <c r="CF51" s="268" t="s">
        <v>43</v>
      </c>
      <c r="CG51" s="268"/>
      <c r="CH51" s="268" t="s">
        <v>44</v>
      </c>
      <c r="CI51" s="268"/>
      <c r="CJ51" s="268" t="s">
        <v>45</v>
      </c>
      <c r="CK51" s="268"/>
      <c r="CL51" s="268" t="s">
        <v>46</v>
      </c>
      <c r="CM51" s="268"/>
      <c r="CN51" s="268" t="s">
        <v>47</v>
      </c>
      <c r="CO51" s="268"/>
      <c r="CP51" s="55">
        <v>19</v>
      </c>
      <c r="CQ51" s="54" t="s">
        <v>51</v>
      </c>
      <c r="CR51" s="268" t="s">
        <v>38</v>
      </c>
      <c r="CS51" s="268"/>
      <c r="CT51" s="268" t="s">
        <v>39</v>
      </c>
      <c r="CU51" s="268"/>
      <c r="CV51" s="268" t="s">
        <v>40</v>
      </c>
      <c r="CW51" s="268"/>
      <c r="CX51" s="268" t="s">
        <v>41</v>
      </c>
      <c r="CY51" s="268"/>
      <c r="CZ51" s="268" t="s">
        <v>42</v>
      </c>
      <c r="DA51" s="268"/>
      <c r="DB51" s="268" t="s">
        <v>43</v>
      </c>
      <c r="DC51" s="268"/>
      <c r="DD51" s="268" t="s">
        <v>44</v>
      </c>
      <c r="DE51" s="268"/>
      <c r="DF51" s="268" t="s">
        <v>45</v>
      </c>
      <c r="DG51" s="268"/>
      <c r="DH51" s="268" t="s">
        <v>46</v>
      </c>
      <c r="DI51" s="268"/>
      <c r="DJ51" s="268" t="s">
        <v>47</v>
      </c>
      <c r="DK51" s="268"/>
      <c r="DL51" s="55">
        <v>19</v>
      </c>
      <c r="DM51" s="54" t="s">
        <v>51</v>
      </c>
      <c r="DN51" s="268" t="s">
        <v>38</v>
      </c>
      <c r="DO51" s="268"/>
      <c r="DP51" s="268" t="s">
        <v>39</v>
      </c>
      <c r="DQ51" s="268"/>
      <c r="DR51" s="268" t="s">
        <v>40</v>
      </c>
      <c r="DS51" s="268"/>
      <c r="DT51" s="268" t="s">
        <v>41</v>
      </c>
      <c r="DU51" s="268"/>
      <c r="DV51" s="268" t="s">
        <v>42</v>
      </c>
      <c r="DW51" s="268"/>
      <c r="DX51" s="268" t="s">
        <v>43</v>
      </c>
      <c r="DY51" s="268"/>
      <c r="DZ51" s="268" t="s">
        <v>44</v>
      </c>
      <c r="EA51" s="268"/>
      <c r="EB51" s="268" t="s">
        <v>45</v>
      </c>
      <c r="EC51" s="268"/>
      <c r="ED51" s="268" t="s">
        <v>46</v>
      </c>
      <c r="EE51" s="268"/>
      <c r="EF51" s="268" t="s">
        <v>47</v>
      </c>
      <c r="EG51" s="268"/>
      <c r="EH51" s="55">
        <v>19</v>
      </c>
      <c r="EI51" s="54" t="s">
        <v>51</v>
      </c>
      <c r="EJ51" s="268" t="s">
        <v>38</v>
      </c>
      <c r="EK51" s="268"/>
      <c r="EL51" s="268" t="s">
        <v>39</v>
      </c>
      <c r="EM51" s="268"/>
      <c r="EN51" s="268" t="s">
        <v>40</v>
      </c>
      <c r="EO51" s="268"/>
      <c r="EP51" s="268" t="s">
        <v>41</v>
      </c>
      <c r="EQ51" s="268"/>
      <c r="ER51" s="268" t="s">
        <v>42</v>
      </c>
      <c r="ES51" s="268"/>
      <c r="ET51" s="268" t="s">
        <v>43</v>
      </c>
      <c r="EU51" s="268"/>
      <c r="EV51" s="268" t="s">
        <v>44</v>
      </c>
      <c r="EW51" s="268"/>
      <c r="EX51" s="268" t="s">
        <v>45</v>
      </c>
      <c r="EY51" s="268"/>
      <c r="EZ51" s="268" t="s">
        <v>46</v>
      </c>
      <c r="FA51" s="268"/>
      <c r="FB51" s="268" t="s">
        <v>47</v>
      </c>
      <c r="FC51" s="268"/>
      <c r="FD51" s="55">
        <v>19</v>
      </c>
      <c r="FE51" s="17"/>
      <c r="FF51" s="17"/>
      <c r="FG51" s="17"/>
      <c r="FH51" s="17"/>
      <c r="FI51" s="17"/>
      <c r="FJ51" s="17"/>
      <c r="FK51" s="15"/>
    </row>
    <row r="52" spans="1:173" ht="15.75" thickBot="1" x14ac:dyDescent="0.3">
      <c r="G52" s="263" t="s">
        <v>21</v>
      </c>
      <c r="H52" s="261"/>
      <c r="I52" s="261" t="s">
        <v>22</v>
      </c>
      <c r="J52" s="261"/>
      <c r="K52" s="261" t="s">
        <v>23</v>
      </c>
      <c r="L52" s="261"/>
      <c r="M52" s="261" t="s">
        <v>24</v>
      </c>
      <c r="N52" s="261"/>
      <c r="O52" s="261" t="s">
        <v>25</v>
      </c>
      <c r="P52" s="261"/>
      <c r="Q52" s="261" t="s">
        <v>26</v>
      </c>
      <c r="R52" s="261"/>
      <c r="S52" s="261" t="s">
        <v>27</v>
      </c>
      <c r="T52" s="261"/>
      <c r="U52" s="261" t="s">
        <v>28</v>
      </c>
      <c r="V52" s="261"/>
      <c r="W52" s="261" t="s">
        <v>29</v>
      </c>
      <c r="X52" s="261"/>
      <c r="Y52" s="261" t="s">
        <v>30</v>
      </c>
      <c r="Z52" s="261"/>
      <c r="AA52" s="261" t="s">
        <v>31</v>
      </c>
      <c r="AB52" s="262"/>
      <c r="AC52" s="263" t="s">
        <v>21</v>
      </c>
      <c r="AD52" s="261"/>
      <c r="AE52" s="261" t="s">
        <v>22</v>
      </c>
      <c r="AF52" s="261"/>
      <c r="AG52" s="261" t="s">
        <v>23</v>
      </c>
      <c r="AH52" s="261"/>
      <c r="AI52" s="261" t="s">
        <v>24</v>
      </c>
      <c r="AJ52" s="261"/>
      <c r="AK52" s="261" t="s">
        <v>25</v>
      </c>
      <c r="AL52" s="261"/>
      <c r="AM52" s="261" t="s">
        <v>26</v>
      </c>
      <c r="AN52" s="261"/>
      <c r="AO52" s="261" t="s">
        <v>27</v>
      </c>
      <c r="AP52" s="261"/>
      <c r="AQ52" s="261" t="s">
        <v>28</v>
      </c>
      <c r="AR52" s="261"/>
      <c r="AS52" s="261" t="s">
        <v>29</v>
      </c>
      <c r="AT52" s="261"/>
      <c r="AU52" s="261" t="s">
        <v>30</v>
      </c>
      <c r="AV52" s="261"/>
      <c r="AW52" s="261" t="s">
        <v>31</v>
      </c>
      <c r="AX52" s="262"/>
      <c r="AY52" s="263" t="s">
        <v>21</v>
      </c>
      <c r="AZ52" s="261"/>
      <c r="BA52" s="261" t="s">
        <v>22</v>
      </c>
      <c r="BB52" s="261"/>
      <c r="BC52" s="261" t="s">
        <v>23</v>
      </c>
      <c r="BD52" s="261"/>
      <c r="BE52" s="261" t="s">
        <v>24</v>
      </c>
      <c r="BF52" s="261"/>
      <c r="BG52" s="261" t="s">
        <v>25</v>
      </c>
      <c r="BH52" s="261"/>
      <c r="BI52" s="261" t="s">
        <v>26</v>
      </c>
      <c r="BJ52" s="261"/>
      <c r="BK52" s="261" t="s">
        <v>27</v>
      </c>
      <c r="BL52" s="261"/>
      <c r="BM52" s="261" t="s">
        <v>28</v>
      </c>
      <c r="BN52" s="261"/>
      <c r="BO52" s="261" t="s">
        <v>29</v>
      </c>
      <c r="BP52" s="261"/>
      <c r="BQ52" s="261" t="s">
        <v>30</v>
      </c>
      <c r="BR52" s="261"/>
      <c r="BS52" s="261" t="s">
        <v>31</v>
      </c>
      <c r="BT52" s="262"/>
      <c r="BU52" s="263" t="s">
        <v>21</v>
      </c>
      <c r="BV52" s="261"/>
      <c r="BW52" s="261" t="s">
        <v>22</v>
      </c>
      <c r="BX52" s="261"/>
      <c r="BY52" s="261" t="s">
        <v>23</v>
      </c>
      <c r="BZ52" s="261"/>
      <c r="CA52" s="261" t="s">
        <v>24</v>
      </c>
      <c r="CB52" s="261"/>
      <c r="CC52" s="261" t="s">
        <v>25</v>
      </c>
      <c r="CD52" s="261"/>
      <c r="CE52" s="261" t="s">
        <v>26</v>
      </c>
      <c r="CF52" s="261"/>
      <c r="CG52" s="261" t="s">
        <v>27</v>
      </c>
      <c r="CH52" s="261"/>
      <c r="CI52" s="261" t="s">
        <v>28</v>
      </c>
      <c r="CJ52" s="261"/>
      <c r="CK52" s="261" t="s">
        <v>29</v>
      </c>
      <c r="CL52" s="261"/>
      <c r="CM52" s="261" t="s">
        <v>30</v>
      </c>
      <c r="CN52" s="261"/>
      <c r="CO52" s="261" t="s">
        <v>31</v>
      </c>
      <c r="CP52" s="262"/>
      <c r="CQ52" s="263" t="s">
        <v>21</v>
      </c>
      <c r="CR52" s="261"/>
      <c r="CS52" s="261" t="s">
        <v>22</v>
      </c>
      <c r="CT52" s="261"/>
      <c r="CU52" s="261" t="s">
        <v>23</v>
      </c>
      <c r="CV52" s="261"/>
      <c r="CW52" s="261" t="s">
        <v>24</v>
      </c>
      <c r="CX52" s="261"/>
      <c r="CY52" s="261" t="s">
        <v>25</v>
      </c>
      <c r="CZ52" s="261"/>
      <c r="DA52" s="261" t="s">
        <v>26</v>
      </c>
      <c r="DB52" s="261"/>
      <c r="DC52" s="261" t="s">
        <v>27</v>
      </c>
      <c r="DD52" s="261"/>
      <c r="DE52" s="261" t="s">
        <v>28</v>
      </c>
      <c r="DF52" s="261"/>
      <c r="DG52" s="261" t="s">
        <v>29</v>
      </c>
      <c r="DH52" s="261"/>
      <c r="DI52" s="261" t="s">
        <v>30</v>
      </c>
      <c r="DJ52" s="261"/>
      <c r="DK52" s="261" t="s">
        <v>31</v>
      </c>
      <c r="DL52" s="262"/>
      <c r="DM52" s="263" t="s">
        <v>21</v>
      </c>
      <c r="DN52" s="261"/>
      <c r="DO52" s="261" t="s">
        <v>22</v>
      </c>
      <c r="DP52" s="261"/>
      <c r="DQ52" s="261" t="s">
        <v>23</v>
      </c>
      <c r="DR52" s="261"/>
      <c r="DS52" s="261" t="s">
        <v>24</v>
      </c>
      <c r="DT52" s="261"/>
      <c r="DU52" s="261" t="s">
        <v>25</v>
      </c>
      <c r="DV52" s="261"/>
      <c r="DW52" s="261" t="s">
        <v>26</v>
      </c>
      <c r="DX52" s="261"/>
      <c r="DY52" s="261" t="s">
        <v>27</v>
      </c>
      <c r="DZ52" s="261"/>
      <c r="EA52" s="261" t="s">
        <v>28</v>
      </c>
      <c r="EB52" s="261"/>
      <c r="EC52" s="261" t="s">
        <v>29</v>
      </c>
      <c r="ED52" s="261"/>
      <c r="EE52" s="261" t="s">
        <v>30</v>
      </c>
      <c r="EF52" s="261"/>
      <c r="EG52" s="261" t="s">
        <v>31</v>
      </c>
      <c r="EH52" s="262"/>
      <c r="EI52" s="263" t="s">
        <v>21</v>
      </c>
      <c r="EJ52" s="261"/>
      <c r="EK52" s="261" t="s">
        <v>22</v>
      </c>
      <c r="EL52" s="261"/>
      <c r="EM52" s="261" t="s">
        <v>23</v>
      </c>
      <c r="EN52" s="261"/>
      <c r="EO52" s="261" t="s">
        <v>24</v>
      </c>
      <c r="EP52" s="261"/>
      <c r="EQ52" s="261" t="s">
        <v>25</v>
      </c>
      <c r="ER52" s="261"/>
      <c r="ES52" s="261" t="s">
        <v>26</v>
      </c>
      <c r="ET52" s="261"/>
      <c r="EU52" s="261" t="s">
        <v>27</v>
      </c>
      <c r="EV52" s="261"/>
      <c r="EW52" s="261" t="s">
        <v>28</v>
      </c>
      <c r="EX52" s="261"/>
      <c r="EY52" s="261" t="s">
        <v>29</v>
      </c>
      <c r="EZ52" s="261"/>
      <c r="FA52" s="261" t="s">
        <v>30</v>
      </c>
      <c r="FB52" s="261"/>
      <c r="FC52" s="261" t="s">
        <v>31</v>
      </c>
      <c r="FD52" s="262"/>
      <c r="FE52" s="17"/>
      <c r="FF52" s="17"/>
      <c r="FG52" s="17"/>
      <c r="FH52" s="17"/>
      <c r="FI52" s="17"/>
      <c r="FJ52" s="17"/>
      <c r="FK52" s="17"/>
    </row>
    <row r="55" spans="1:173" ht="15" customHeight="1" x14ac:dyDescent="0.25">
      <c r="A55" s="307" t="s">
        <v>63</v>
      </c>
      <c r="B55" s="2" t="s">
        <v>0</v>
      </c>
      <c r="C55" s="297" t="s">
        <v>1</v>
      </c>
      <c r="D55" s="298" t="s">
        <v>2</v>
      </c>
      <c r="E55" s="299" t="s">
        <v>3</v>
      </c>
      <c r="F55" s="300" t="s">
        <v>4</v>
      </c>
      <c r="G55" s="302" t="s">
        <v>5</v>
      </c>
      <c r="H55" s="303"/>
      <c r="I55" s="303"/>
      <c r="J55" s="303"/>
      <c r="K55" s="303"/>
      <c r="L55" s="303"/>
      <c r="M55" s="266">
        <f>M28+1</f>
        <v>33</v>
      </c>
      <c r="N55" s="266"/>
      <c r="BU55" s="302" t="s">
        <v>5</v>
      </c>
      <c r="BV55" s="303"/>
      <c r="BW55" s="303"/>
      <c r="BX55" s="303"/>
      <c r="BY55" s="303"/>
      <c r="BZ55" s="303"/>
      <c r="CA55" s="266">
        <f>M55</f>
        <v>33</v>
      </c>
      <c r="CB55" s="266"/>
      <c r="EI55" s="302" t="s">
        <v>5</v>
      </c>
      <c r="EJ55" s="303"/>
      <c r="EK55" s="303"/>
      <c r="EL55" s="303"/>
      <c r="EM55" s="303"/>
      <c r="EN55" s="303"/>
      <c r="EO55" s="266">
        <f>M55</f>
        <v>33</v>
      </c>
      <c r="EP55" s="266"/>
    </row>
    <row r="56" spans="1:173" ht="15.75" customHeight="1" thickBot="1" x14ac:dyDescent="0.3">
      <c r="A56" s="307"/>
      <c r="B56" s="4" t="s">
        <v>6</v>
      </c>
      <c r="C56" s="297"/>
      <c r="D56" s="298"/>
      <c r="E56" s="299"/>
      <c r="F56" s="300"/>
      <c r="G56" s="304"/>
      <c r="H56" s="305"/>
      <c r="I56" s="305"/>
      <c r="J56" s="305"/>
      <c r="K56" s="305"/>
      <c r="L56" s="305"/>
      <c r="M56" s="267"/>
      <c r="N56" s="267"/>
      <c r="BU56" s="304"/>
      <c r="BV56" s="305"/>
      <c r="BW56" s="305"/>
      <c r="BX56" s="305"/>
      <c r="BY56" s="305"/>
      <c r="BZ56" s="305"/>
      <c r="CA56" s="267"/>
      <c r="CB56" s="267"/>
      <c r="EI56" s="304"/>
      <c r="EJ56" s="305"/>
      <c r="EK56" s="305"/>
      <c r="EL56" s="305"/>
      <c r="EM56" s="305"/>
      <c r="EN56" s="305"/>
      <c r="EO56" s="267"/>
      <c r="EP56" s="267"/>
    </row>
    <row r="57" spans="1:173" ht="15.75" thickBot="1" x14ac:dyDescent="0.3">
      <c r="A57" s="307"/>
      <c r="B57" s="5" t="s">
        <v>7</v>
      </c>
      <c r="C57" s="297"/>
      <c r="D57" s="298"/>
      <c r="E57" s="299"/>
      <c r="F57" s="301"/>
      <c r="G57" s="68" t="s">
        <v>8</v>
      </c>
      <c r="H57" s="69"/>
      <c r="I57" s="69"/>
      <c r="J57" s="259">
        <f>EM30+1</f>
        <v>15</v>
      </c>
      <c r="K57" s="259"/>
      <c r="L57" s="69"/>
      <c r="M57" s="264" t="str">
        <f>EO30</f>
        <v>Août</v>
      </c>
      <c r="N57" s="265"/>
      <c r="O57" s="265"/>
      <c r="P57" s="265"/>
      <c r="Q57" s="69"/>
      <c r="R57" s="129" t="s">
        <v>294</v>
      </c>
      <c r="S57" s="72"/>
      <c r="T57" s="72"/>
      <c r="U57" s="72"/>
      <c r="V57" s="72"/>
      <c r="W57" s="72"/>
      <c r="X57" s="72"/>
      <c r="Y57" s="72"/>
      <c r="Z57" s="72"/>
      <c r="AA57" s="72"/>
      <c r="AB57" s="73"/>
      <c r="AC57" s="68" t="s">
        <v>9</v>
      </c>
      <c r="AD57" s="69"/>
      <c r="AE57" s="69"/>
      <c r="AF57" s="259">
        <f>J57+1</f>
        <v>16</v>
      </c>
      <c r="AG57" s="259"/>
      <c r="AH57" s="69"/>
      <c r="AI57" s="264" t="str">
        <f>M57</f>
        <v>Août</v>
      </c>
      <c r="AJ57" s="265"/>
      <c r="AK57" s="265"/>
      <c r="AL57" s="265"/>
      <c r="AM57" s="69"/>
      <c r="AN57" s="69"/>
      <c r="AO57" s="72"/>
      <c r="AP57" s="72"/>
      <c r="AQ57" s="72"/>
      <c r="AR57" s="72"/>
      <c r="AS57" s="72"/>
      <c r="AT57" s="72"/>
      <c r="AU57" s="72"/>
      <c r="AV57" s="72"/>
      <c r="AW57" s="72"/>
      <c r="AX57" s="73"/>
      <c r="AY57" s="68" t="s">
        <v>10</v>
      </c>
      <c r="AZ57" s="69"/>
      <c r="BA57" s="69"/>
      <c r="BB57" s="69"/>
      <c r="BC57" s="259">
        <f>AF57+1</f>
        <v>17</v>
      </c>
      <c r="BD57" s="259"/>
      <c r="BE57" s="264" t="str">
        <f>AI57</f>
        <v>Août</v>
      </c>
      <c r="BF57" s="264"/>
      <c r="BG57" s="264"/>
      <c r="BH57" s="264"/>
      <c r="BI57" s="69"/>
      <c r="BJ57" s="69"/>
      <c r="BK57" s="72"/>
      <c r="BL57" s="72"/>
      <c r="BM57" s="72"/>
      <c r="BN57" s="72"/>
      <c r="BO57" s="72"/>
      <c r="BP57" s="72"/>
      <c r="BQ57" s="72"/>
      <c r="BR57" s="72"/>
      <c r="BS57" s="72"/>
      <c r="BT57" s="73"/>
      <c r="BU57" s="68" t="s">
        <v>11</v>
      </c>
      <c r="BV57" s="69"/>
      <c r="BW57" s="69"/>
      <c r="BX57" s="259">
        <f>BC57+1</f>
        <v>18</v>
      </c>
      <c r="BY57" s="259"/>
      <c r="BZ57" s="69"/>
      <c r="CA57" s="264" t="str">
        <f>BE57</f>
        <v>Août</v>
      </c>
      <c r="CB57" s="265"/>
      <c r="CC57" s="265"/>
      <c r="CD57" s="265"/>
      <c r="CE57" s="69"/>
      <c r="CF57" s="69"/>
      <c r="CG57" s="72"/>
      <c r="CH57" s="72"/>
      <c r="CI57" s="72"/>
      <c r="CJ57" s="72"/>
      <c r="CK57" s="72"/>
      <c r="CL57" s="72"/>
      <c r="CM57" s="72"/>
      <c r="CN57" s="72"/>
      <c r="CO57" s="72"/>
      <c r="CP57" s="73"/>
      <c r="CQ57" s="68" t="s">
        <v>12</v>
      </c>
      <c r="CR57" s="69"/>
      <c r="CS57" s="69"/>
      <c r="CT57" s="69"/>
      <c r="CU57" s="259">
        <f>BX57+1</f>
        <v>19</v>
      </c>
      <c r="CV57" s="259"/>
      <c r="CW57" s="264" t="str">
        <f>CA57</f>
        <v>Août</v>
      </c>
      <c r="CX57" s="264"/>
      <c r="CY57" s="264"/>
      <c r="CZ57" s="264"/>
      <c r="DA57" s="69"/>
      <c r="DB57" s="69"/>
      <c r="DC57" s="72"/>
      <c r="DD57" s="72"/>
      <c r="DE57" s="72"/>
      <c r="DF57" s="72"/>
      <c r="DG57" s="72"/>
      <c r="DH57" s="72"/>
      <c r="DI57" s="72"/>
      <c r="DJ57" s="72"/>
      <c r="DK57" s="72"/>
      <c r="DL57" s="73"/>
      <c r="DM57" s="68" t="s">
        <v>13</v>
      </c>
      <c r="DN57" s="69"/>
      <c r="DO57" s="69"/>
      <c r="DP57" s="69"/>
      <c r="DQ57" s="259">
        <f>CU57+1</f>
        <v>20</v>
      </c>
      <c r="DR57" s="259"/>
      <c r="DS57" s="264" t="str">
        <f>CW57</f>
        <v>Août</v>
      </c>
      <c r="DT57" s="265"/>
      <c r="DU57" s="265"/>
      <c r="DV57" s="265"/>
      <c r="DW57" s="69"/>
      <c r="DX57" s="69"/>
      <c r="DY57" s="72"/>
      <c r="DZ57" s="72"/>
      <c r="EA57" s="72"/>
      <c r="EB57" s="72"/>
      <c r="EC57" s="72"/>
      <c r="ED57" s="72"/>
      <c r="EE57" s="72"/>
      <c r="EF57" s="72"/>
      <c r="EG57" s="72"/>
      <c r="EH57" s="73"/>
      <c r="EI57" s="68" t="s">
        <v>14</v>
      </c>
      <c r="EJ57" s="69"/>
      <c r="EK57" s="69"/>
      <c r="EL57" s="69"/>
      <c r="EM57" s="259">
        <f>DQ57+1</f>
        <v>21</v>
      </c>
      <c r="EN57" s="259"/>
      <c r="EO57" s="264" t="str">
        <f>DS57</f>
        <v>Août</v>
      </c>
      <c r="EP57" s="265"/>
      <c r="EQ57" s="265"/>
      <c r="ER57" s="265"/>
      <c r="ES57" s="69"/>
      <c r="ET57" s="69"/>
      <c r="EU57" s="72"/>
      <c r="EV57" s="72"/>
      <c r="EW57" s="72"/>
      <c r="EX57" s="72"/>
      <c r="EY57" s="72"/>
      <c r="EZ57" s="72"/>
      <c r="FA57" s="72"/>
      <c r="FB57" s="72"/>
      <c r="FC57" s="72"/>
      <c r="FD57" s="73"/>
      <c r="FE57" s="6"/>
      <c r="FF57" s="291" t="s">
        <v>15</v>
      </c>
      <c r="FG57" s="6"/>
      <c r="FH57" s="292" t="s">
        <v>16</v>
      </c>
      <c r="FI57" s="293"/>
      <c r="FJ57" s="293"/>
      <c r="FK57" s="293"/>
      <c r="FL57" s="293"/>
      <c r="FM57" s="293"/>
      <c r="FN57" s="294"/>
    </row>
    <row r="58" spans="1:173" x14ac:dyDescent="0.25">
      <c r="A58" s="307"/>
      <c r="B58" s="23" t="s">
        <v>60</v>
      </c>
      <c r="C58" s="297"/>
      <c r="D58" s="298"/>
      <c r="E58" s="299"/>
      <c r="F58" s="301"/>
      <c r="G58" s="7">
        <v>0.5</v>
      </c>
      <c r="H58" s="8">
        <v>0.5</v>
      </c>
      <c r="I58" s="8">
        <v>0.5</v>
      </c>
      <c r="J58" s="8">
        <v>0.5</v>
      </c>
      <c r="K58" s="8">
        <v>0.5</v>
      </c>
      <c r="L58" s="8">
        <v>0.5</v>
      </c>
      <c r="M58" s="8">
        <v>0.5</v>
      </c>
      <c r="N58" s="8">
        <v>0.5</v>
      </c>
      <c r="O58" s="8">
        <v>0.5</v>
      </c>
      <c r="P58" s="8">
        <v>0.5</v>
      </c>
      <c r="Q58" s="8">
        <v>0.5</v>
      </c>
      <c r="R58" s="8">
        <v>0.5</v>
      </c>
      <c r="S58" s="8">
        <v>0.5</v>
      </c>
      <c r="T58" s="8">
        <v>0.5</v>
      </c>
      <c r="U58" s="8">
        <v>0.5</v>
      </c>
      <c r="V58" s="8">
        <v>0.5</v>
      </c>
      <c r="W58" s="8">
        <v>0.5</v>
      </c>
      <c r="X58" s="8">
        <v>0.5</v>
      </c>
      <c r="Y58" s="8">
        <v>0.5</v>
      </c>
      <c r="Z58" s="8">
        <v>0.5</v>
      </c>
      <c r="AA58" s="8">
        <v>0.5</v>
      </c>
      <c r="AB58" s="9">
        <v>0.5</v>
      </c>
      <c r="AC58" s="7">
        <v>0.5</v>
      </c>
      <c r="AD58" s="8">
        <v>0.5</v>
      </c>
      <c r="AE58" s="8">
        <v>0.5</v>
      </c>
      <c r="AF58" s="8">
        <v>0.5</v>
      </c>
      <c r="AG58" s="8">
        <v>0.5</v>
      </c>
      <c r="AH58" s="8">
        <v>0.5</v>
      </c>
      <c r="AI58" s="8">
        <v>0.5</v>
      </c>
      <c r="AJ58" s="8">
        <v>0.5</v>
      </c>
      <c r="AK58" s="8">
        <v>0.5</v>
      </c>
      <c r="AL58" s="8">
        <v>0.5</v>
      </c>
      <c r="AM58" s="8">
        <v>0.5</v>
      </c>
      <c r="AN58" s="8">
        <v>0.5</v>
      </c>
      <c r="AO58" s="8">
        <v>0.5</v>
      </c>
      <c r="AP58" s="8">
        <v>0.5</v>
      </c>
      <c r="AQ58" s="8">
        <v>0.5</v>
      </c>
      <c r="AR58" s="8">
        <v>0.5</v>
      </c>
      <c r="AS58" s="8">
        <v>0.5</v>
      </c>
      <c r="AT58" s="8">
        <v>0.5</v>
      </c>
      <c r="AU58" s="8">
        <v>0.5</v>
      </c>
      <c r="AV58" s="8">
        <v>0.5</v>
      </c>
      <c r="AW58" s="8">
        <v>0.5</v>
      </c>
      <c r="AX58" s="9">
        <v>0.5</v>
      </c>
      <c r="AY58" s="7">
        <v>0.5</v>
      </c>
      <c r="AZ58" s="8">
        <v>0.5</v>
      </c>
      <c r="BA58" s="8">
        <v>0.5</v>
      </c>
      <c r="BB58" s="8">
        <v>0.5</v>
      </c>
      <c r="BC58" s="8">
        <v>0.5</v>
      </c>
      <c r="BD58" s="8">
        <v>0.5</v>
      </c>
      <c r="BE58" s="8">
        <v>0.5</v>
      </c>
      <c r="BF58" s="8">
        <v>0.5</v>
      </c>
      <c r="BG58" s="8">
        <v>0.5</v>
      </c>
      <c r="BH58" s="8">
        <v>0.5</v>
      </c>
      <c r="BI58" s="8">
        <v>0.5</v>
      </c>
      <c r="BJ58" s="8">
        <v>0.5</v>
      </c>
      <c r="BK58" s="8">
        <v>0.5</v>
      </c>
      <c r="BL58" s="8">
        <v>0.5</v>
      </c>
      <c r="BM58" s="8">
        <v>0.5</v>
      </c>
      <c r="BN58" s="8">
        <v>0.5</v>
      </c>
      <c r="BO58" s="8">
        <v>0.5</v>
      </c>
      <c r="BP58" s="8">
        <v>0.5</v>
      </c>
      <c r="BQ58" s="8">
        <v>0.5</v>
      </c>
      <c r="BR58" s="8">
        <v>0.5</v>
      </c>
      <c r="BS58" s="8">
        <v>0.5</v>
      </c>
      <c r="BT58" s="9">
        <v>0.5</v>
      </c>
      <c r="BU58" s="7">
        <v>0.5</v>
      </c>
      <c r="BV58" s="8">
        <v>0.5</v>
      </c>
      <c r="BW58" s="8">
        <v>0.5</v>
      </c>
      <c r="BX58" s="8">
        <v>0.5</v>
      </c>
      <c r="BY58" s="8">
        <v>0.5</v>
      </c>
      <c r="BZ58" s="8">
        <v>0.5</v>
      </c>
      <c r="CA58" s="8">
        <v>0.5</v>
      </c>
      <c r="CB58" s="8">
        <v>0.5</v>
      </c>
      <c r="CC58" s="8">
        <v>0.5</v>
      </c>
      <c r="CD58" s="8">
        <v>0.5</v>
      </c>
      <c r="CE58" s="8">
        <v>0.5</v>
      </c>
      <c r="CF58" s="8">
        <v>0.5</v>
      </c>
      <c r="CG58" s="8">
        <v>0.5</v>
      </c>
      <c r="CH58" s="8">
        <v>0.5</v>
      </c>
      <c r="CI58" s="8">
        <v>0.5</v>
      </c>
      <c r="CJ58" s="8">
        <v>0.5</v>
      </c>
      <c r="CK58" s="8">
        <v>0.5</v>
      </c>
      <c r="CL58" s="8">
        <v>0.5</v>
      </c>
      <c r="CM58" s="8">
        <v>0.5</v>
      </c>
      <c r="CN58" s="8">
        <v>0.5</v>
      </c>
      <c r="CO58" s="8">
        <v>0.5</v>
      </c>
      <c r="CP58" s="9">
        <v>0.5</v>
      </c>
      <c r="CQ58" s="7">
        <v>0.5</v>
      </c>
      <c r="CR58" s="8">
        <v>0.5</v>
      </c>
      <c r="CS58" s="8">
        <v>0.5</v>
      </c>
      <c r="CT58" s="8">
        <v>0.5</v>
      </c>
      <c r="CU58" s="8">
        <v>0.5</v>
      </c>
      <c r="CV58" s="8">
        <v>0.5</v>
      </c>
      <c r="CW58" s="8">
        <v>0.5</v>
      </c>
      <c r="CX58" s="8">
        <v>0.5</v>
      </c>
      <c r="CY58" s="8">
        <v>0.5</v>
      </c>
      <c r="CZ58" s="8">
        <v>0.5</v>
      </c>
      <c r="DA58" s="8">
        <v>0.5</v>
      </c>
      <c r="DB58" s="8">
        <v>0.5</v>
      </c>
      <c r="DC58" s="8">
        <v>0.5</v>
      </c>
      <c r="DD58" s="8">
        <v>0.5</v>
      </c>
      <c r="DE58" s="8">
        <v>0.5</v>
      </c>
      <c r="DF58" s="8">
        <v>0.5</v>
      </c>
      <c r="DG58" s="8">
        <v>0.5</v>
      </c>
      <c r="DH58" s="8">
        <v>0.5</v>
      </c>
      <c r="DI58" s="8">
        <v>0.5</v>
      </c>
      <c r="DJ58" s="8">
        <v>0.5</v>
      </c>
      <c r="DK58" s="8">
        <v>0.5</v>
      </c>
      <c r="DL58" s="9">
        <v>0.5</v>
      </c>
      <c r="DM58" s="7">
        <v>0.5</v>
      </c>
      <c r="DN58" s="8">
        <v>0.5</v>
      </c>
      <c r="DO58" s="8">
        <v>0.5</v>
      </c>
      <c r="DP58" s="8">
        <v>0.5</v>
      </c>
      <c r="DQ58" s="8">
        <v>0.5</v>
      </c>
      <c r="DR58" s="8">
        <v>0.5</v>
      </c>
      <c r="DS58" s="8">
        <v>0.5</v>
      </c>
      <c r="DT58" s="8">
        <v>0.5</v>
      </c>
      <c r="DU58" s="8">
        <v>0.5</v>
      </c>
      <c r="DV58" s="8">
        <v>0.5</v>
      </c>
      <c r="DW58" s="8">
        <v>0.5</v>
      </c>
      <c r="DX58" s="8">
        <v>0.5</v>
      </c>
      <c r="DY58" s="8">
        <v>0.5</v>
      </c>
      <c r="DZ58" s="8">
        <v>0.5</v>
      </c>
      <c r="EA58" s="8">
        <v>0.5</v>
      </c>
      <c r="EB58" s="8">
        <v>0.5</v>
      </c>
      <c r="EC58" s="8">
        <v>0.5</v>
      </c>
      <c r="ED58" s="8">
        <v>0.5</v>
      </c>
      <c r="EE58" s="8">
        <v>0.5</v>
      </c>
      <c r="EF58" s="8">
        <v>0.5</v>
      </c>
      <c r="EG58" s="8">
        <v>0.5</v>
      </c>
      <c r="EH58" s="9">
        <v>0.5</v>
      </c>
      <c r="EI58" s="7">
        <v>0.5</v>
      </c>
      <c r="EJ58" s="8">
        <v>0.5</v>
      </c>
      <c r="EK58" s="8">
        <v>0.5</v>
      </c>
      <c r="EL58" s="8">
        <v>0.5</v>
      </c>
      <c r="EM58" s="8">
        <v>0.5</v>
      </c>
      <c r="EN58" s="8">
        <v>0.5</v>
      </c>
      <c r="EO58" s="8">
        <v>0.5</v>
      </c>
      <c r="EP58" s="8">
        <v>0.5</v>
      </c>
      <c r="EQ58" s="8">
        <v>0.5</v>
      </c>
      <c r="ER58" s="8">
        <v>0.5</v>
      </c>
      <c r="ES58" s="8">
        <v>0.5</v>
      </c>
      <c r="ET58" s="8">
        <v>0.5</v>
      </c>
      <c r="EU58" s="8">
        <v>0.5</v>
      </c>
      <c r="EV58" s="8">
        <v>0.5</v>
      </c>
      <c r="EW58" s="8">
        <v>0.5</v>
      </c>
      <c r="EX58" s="8">
        <v>0.5</v>
      </c>
      <c r="EY58" s="8">
        <v>0.5</v>
      </c>
      <c r="EZ58" s="8">
        <v>0.5</v>
      </c>
      <c r="FA58" s="8">
        <v>0.5</v>
      </c>
      <c r="FB58" s="8">
        <v>0.5</v>
      </c>
      <c r="FC58" s="8">
        <v>0.5</v>
      </c>
      <c r="FD58" s="9">
        <v>0.5</v>
      </c>
      <c r="FE58" s="10"/>
      <c r="FF58" s="291"/>
      <c r="FG58" s="10"/>
      <c r="FH58" s="12" t="s">
        <v>17</v>
      </c>
      <c r="FI58" s="12" t="s">
        <v>17</v>
      </c>
      <c r="FJ58" s="13" t="s">
        <v>18</v>
      </c>
      <c r="FK58" s="12" t="s">
        <v>19</v>
      </c>
      <c r="FL58" s="14"/>
      <c r="FM58" s="14"/>
      <c r="FN58" s="12" t="s">
        <v>20</v>
      </c>
    </row>
    <row r="59" spans="1:173" x14ac:dyDescent="0.25">
      <c r="A59" s="307"/>
      <c r="B59" s="76" t="s">
        <v>61</v>
      </c>
      <c r="C59" s="297"/>
      <c r="D59" s="298"/>
      <c r="E59" s="299"/>
      <c r="F59" s="301"/>
      <c r="G59" s="290" t="s">
        <v>21</v>
      </c>
      <c r="H59" s="288"/>
      <c r="I59" s="288" t="s">
        <v>22</v>
      </c>
      <c r="J59" s="288"/>
      <c r="K59" s="288" t="s">
        <v>23</v>
      </c>
      <c r="L59" s="288"/>
      <c r="M59" s="288" t="s">
        <v>24</v>
      </c>
      <c r="N59" s="288"/>
      <c r="O59" s="288" t="s">
        <v>25</v>
      </c>
      <c r="P59" s="288"/>
      <c r="Q59" s="288" t="s">
        <v>26</v>
      </c>
      <c r="R59" s="288"/>
      <c r="S59" s="288" t="s">
        <v>27</v>
      </c>
      <c r="T59" s="288"/>
      <c r="U59" s="288" t="s">
        <v>28</v>
      </c>
      <c r="V59" s="288"/>
      <c r="W59" s="288" t="s">
        <v>29</v>
      </c>
      <c r="X59" s="288"/>
      <c r="Y59" s="288" t="s">
        <v>30</v>
      </c>
      <c r="Z59" s="288"/>
      <c r="AA59" s="288" t="s">
        <v>31</v>
      </c>
      <c r="AB59" s="289"/>
      <c r="AC59" s="290" t="s">
        <v>21</v>
      </c>
      <c r="AD59" s="288"/>
      <c r="AE59" s="288" t="s">
        <v>22</v>
      </c>
      <c r="AF59" s="288"/>
      <c r="AG59" s="288" t="s">
        <v>23</v>
      </c>
      <c r="AH59" s="288"/>
      <c r="AI59" s="288" t="s">
        <v>24</v>
      </c>
      <c r="AJ59" s="288"/>
      <c r="AK59" s="288" t="s">
        <v>25</v>
      </c>
      <c r="AL59" s="288"/>
      <c r="AM59" s="288" t="s">
        <v>26</v>
      </c>
      <c r="AN59" s="288"/>
      <c r="AO59" s="288" t="s">
        <v>27</v>
      </c>
      <c r="AP59" s="288"/>
      <c r="AQ59" s="288" t="s">
        <v>28</v>
      </c>
      <c r="AR59" s="288"/>
      <c r="AS59" s="288" t="s">
        <v>29</v>
      </c>
      <c r="AT59" s="288"/>
      <c r="AU59" s="288" t="s">
        <v>30</v>
      </c>
      <c r="AV59" s="288"/>
      <c r="AW59" s="288" t="s">
        <v>31</v>
      </c>
      <c r="AX59" s="289"/>
      <c r="AY59" s="290" t="s">
        <v>21</v>
      </c>
      <c r="AZ59" s="288"/>
      <c r="BA59" s="288" t="s">
        <v>22</v>
      </c>
      <c r="BB59" s="288"/>
      <c r="BC59" s="288" t="s">
        <v>23</v>
      </c>
      <c r="BD59" s="288"/>
      <c r="BE59" s="288" t="s">
        <v>24</v>
      </c>
      <c r="BF59" s="288"/>
      <c r="BG59" s="288" t="s">
        <v>25</v>
      </c>
      <c r="BH59" s="288"/>
      <c r="BI59" s="288" t="s">
        <v>26</v>
      </c>
      <c r="BJ59" s="288"/>
      <c r="BK59" s="288" t="s">
        <v>27</v>
      </c>
      <c r="BL59" s="288"/>
      <c r="BM59" s="288" t="s">
        <v>28</v>
      </c>
      <c r="BN59" s="288"/>
      <c r="BO59" s="288" t="s">
        <v>29</v>
      </c>
      <c r="BP59" s="288"/>
      <c r="BQ59" s="288" t="s">
        <v>30</v>
      </c>
      <c r="BR59" s="288"/>
      <c r="BS59" s="288" t="s">
        <v>31</v>
      </c>
      <c r="BT59" s="289"/>
      <c r="BU59" s="290" t="s">
        <v>21</v>
      </c>
      <c r="BV59" s="288"/>
      <c r="BW59" s="288" t="s">
        <v>22</v>
      </c>
      <c r="BX59" s="288"/>
      <c r="BY59" s="288" t="s">
        <v>23</v>
      </c>
      <c r="BZ59" s="288"/>
      <c r="CA59" s="288" t="s">
        <v>24</v>
      </c>
      <c r="CB59" s="288"/>
      <c r="CC59" s="288" t="s">
        <v>25</v>
      </c>
      <c r="CD59" s="288"/>
      <c r="CE59" s="288" t="s">
        <v>26</v>
      </c>
      <c r="CF59" s="288"/>
      <c r="CG59" s="288" t="s">
        <v>27</v>
      </c>
      <c r="CH59" s="288"/>
      <c r="CI59" s="288" t="s">
        <v>28</v>
      </c>
      <c r="CJ59" s="288"/>
      <c r="CK59" s="288" t="s">
        <v>29</v>
      </c>
      <c r="CL59" s="288"/>
      <c r="CM59" s="288" t="s">
        <v>30</v>
      </c>
      <c r="CN59" s="288"/>
      <c r="CO59" s="288" t="s">
        <v>31</v>
      </c>
      <c r="CP59" s="289"/>
      <c r="CQ59" s="290" t="s">
        <v>21</v>
      </c>
      <c r="CR59" s="288"/>
      <c r="CS59" s="288" t="s">
        <v>22</v>
      </c>
      <c r="CT59" s="288"/>
      <c r="CU59" s="288" t="s">
        <v>23</v>
      </c>
      <c r="CV59" s="288"/>
      <c r="CW59" s="288" t="s">
        <v>24</v>
      </c>
      <c r="CX59" s="288"/>
      <c r="CY59" s="288" t="s">
        <v>25</v>
      </c>
      <c r="CZ59" s="288"/>
      <c r="DA59" s="288" t="s">
        <v>26</v>
      </c>
      <c r="DB59" s="288"/>
      <c r="DC59" s="288" t="s">
        <v>27</v>
      </c>
      <c r="DD59" s="288"/>
      <c r="DE59" s="288" t="s">
        <v>28</v>
      </c>
      <c r="DF59" s="288"/>
      <c r="DG59" s="288" t="s">
        <v>29</v>
      </c>
      <c r="DH59" s="288"/>
      <c r="DI59" s="288" t="s">
        <v>30</v>
      </c>
      <c r="DJ59" s="288"/>
      <c r="DK59" s="288" t="s">
        <v>31</v>
      </c>
      <c r="DL59" s="289"/>
      <c r="DM59" s="290" t="s">
        <v>21</v>
      </c>
      <c r="DN59" s="288"/>
      <c r="DO59" s="288" t="s">
        <v>22</v>
      </c>
      <c r="DP59" s="288"/>
      <c r="DQ59" s="288" t="s">
        <v>23</v>
      </c>
      <c r="DR59" s="288"/>
      <c r="DS59" s="288" t="s">
        <v>24</v>
      </c>
      <c r="DT59" s="288"/>
      <c r="DU59" s="288" t="s">
        <v>25</v>
      </c>
      <c r="DV59" s="288"/>
      <c r="DW59" s="288" t="s">
        <v>26</v>
      </c>
      <c r="DX59" s="288"/>
      <c r="DY59" s="288" t="s">
        <v>27</v>
      </c>
      <c r="DZ59" s="288"/>
      <c r="EA59" s="288" t="s">
        <v>28</v>
      </c>
      <c r="EB59" s="288"/>
      <c r="EC59" s="288" t="s">
        <v>29</v>
      </c>
      <c r="ED59" s="288"/>
      <c r="EE59" s="288" t="s">
        <v>30</v>
      </c>
      <c r="EF59" s="288"/>
      <c r="EG59" s="288" t="s">
        <v>31</v>
      </c>
      <c r="EH59" s="289"/>
      <c r="EI59" s="290" t="s">
        <v>21</v>
      </c>
      <c r="EJ59" s="288"/>
      <c r="EK59" s="288" t="s">
        <v>22</v>
      </c>
      <c r="EL59" s="288"/>
      <c r="EM59" s="288" t="s">
        <v>23</v>
      </c>
      <c r="EN59" s="288"/>
      <c r="EO59" s="288" t="s">
        <v>24</v>
      </c>
      <c r="EP59" s="288"/>
      <c r="EQ59" s="288" t="s">
        <v>25</v>
      </c>
      <c r="ER59" s="288"/>
      <c r="ES59" s="288" t="s">
        <v>26</v>
      </c>
      <c r="ET59" s="288"/>
      <c r="EU59" s="288" t="s">
        <v>27</v>
      </c>
      <c r="EV59" s="288"/>
      <c r="EW59" s="288" t="s">
        <v>28</v>
      </c>
      <c r="EX59" s="288"/>
      <c r="EY59" s="288" t="s">
        <v>29</v>
      </c>
      <c r="EZ59" s="288"/>
      <c r="FA59" s="288" t="s">
        <v>30</v>
      </c>
      <c r="FB59" s="288"/>
      <c r="FC59" s="288" t="s">
        <v>31</v>
      </c>
      <c r="FD59" s="289"/>
      <c r="FE59" s="17"/>
      <c r="FF59" s="291"/>
      <c r="FG59" s="17"/>
      <c r="FH59" s="21" t="s">
        <v>32</v>
      </c>
      <c r="FI59" s="19" t="s">
        <v>33</v>
      </c>
      <c r="FJ59" s="20" t="s">
        <v>34</v>
      </c>
      <c r="FK59" s="21" t="s">
        <v>14</v>
      </c>
      <c r="FL59" s="21" t="s">
        <v>17</v>
      </c>
      <c r="FM59" s="21" t="s">
        <v>35</v>
      </c>
      <c r="FN59" s="21" t="s">
        <v>36</v>
      </c>
    </row>
    <row r="60" spans="1:173" x14ac:dyDescent="0.25">
      <c r="A60" s="308"/>
      <c r="B60" s="16" t="s">
        <v>62</v>
      </c>
      <c r="C60" s="297"/>
      <c r="D60" s="298"/>
      <c r="E60" s="299"/>
      <c r="F60" s="301"/>
      <c r="G60" s="24" t="s">
        <v>37</v>
      </c>
      <c r="H60" s="287" t="s">
        <v>38</v>
      </c>
      <c r="I60" s="287"/>
      <c r="J60" s="287" t="s">
        <v>39</v>
      </c>
      <c r="K60" s="287"/>
      <c r="L60" s="287" t="s">
        <v>40</v>
      </c>
      <c r="M60" s="287"/>
      <c r="N60" s="287" t="s">
        <v>41</v>
      </c>
      <c r="O60" s="287"/>
      <c r="P60" s="287" t="s">
        <v>42</v>
      </c>
      <c r="Q60" s="287"/>
      <c r="R60" s="287" t="s">
        <v>43</v>
      </c>
      <c r="S60" s="287"/>
      <c r="T60" s="287" t="s">
        <v>44</v>
      </c>
      <c r="U60" s="287"/>
      <c r="V60" s="287" t="s">
        <v>45</v>
      </c>
      <c r="W60" s="287"/>
      <c r="X60" s="287" t="s">
        <v>46</v>
      </c>
      <c r="Y60" s="287"/>
      <c r="Z60" s="287" t="s">
        <v>47</v>
      </c>
      <c r="AA60" s="287"/>
      <c r="AB60" s="25">
        <v>19</v>
      </c>
      <c r="AC60" s="24" t="s">
        <v>37</v>
      </c>
      <c r="AD60" s="287" t="s">
        <v>38</v>
      </c>
      <c r="AE60" s="287"/>
      <c r="AF60" s="287" t="s">
        <v>39</v>
      </c>
      <c r="AG60" s="287"/>
      <c r="AH60" s="287" t="s">
        <v>40</v>
      </c>
      <c r="AI60" s="287"/>
      <c r="AJ60" s="287" t="s">
        <v>41</v>
      </c>
      <c r="AK60" s="287"/>
      <c r="AL60" s="287" t="s">
        <v>42</v>
      </c>
      <c r="AM60" s="287"/>
      <c r="AN60" s="287" t="s">
        <v>43</v>
      </c>
      <c r="AO60" s="287"/>
      <c r="AP60" s="287" t="s">
        <v>44</v>
      </c>
      <c r="AQ60" s="287"/>
      <c r="AR60" s="287" t="s">
        <v>45</v>
      </c>
      <c r="AS60" s="287"/>
      <c r="AT60" s="287" t="s">
        <v>46</v>
      </c>
      <c r="AU60" s="287"/>
      <c r="AV60" s="287" t="s">
        <v>47</v>
      </c>
      <c r="AW60" s="287"/>
      <c r="AX60" s="25">
        <v>19</v>
      </c>
      <c r="AY60" s="24" t="s">
        <v>37</v>
      </c>
      <c r="AZ60" s="287" t="s">
        <v>38</v>
      </c>
      <c r="BA60" s="287"/>
      <c r="BB60" s="287" t="s">
        <v>39</v>
      </c>
      <c r="BC60" s="287"/>
      <c r="BD60" s="287" t="s">
        <v>40</v>
      </c>
      <c r="BE60" s="287"/>
      <c r="BF60" s="287" t="s">
        <v>41</v>
      </c>
      <c r="BG60" s="287"/>
      <c r="BH60" s="287" t="s">
        <v>42</v>
      </c>
      <c r="BI60" s="287"/>
      <c r="BJ60" s="287" t="s">
        <v>43</v>
      </c>
      <c r="BK60" s="287"/>
      <c r="BL60" s="287" t="s">
        <v>44</v>
      </c>
      <c r="BM60" s="287"/>
      <c r="BN60" s="287" t="s">
        <v>45</v>
      </c>
      <c r="BO60" s="287"/>
      <c r="BP60" s="287" t="s">
        <v>46</v>
      </c>
      <c r="BQ60" s="287"/>
      <c r="BR60" s="287" t="s">
        <v>47</v>
      </c>
      <c r="BS60" s="287"/>
      <c r="BT60" s="25">
        <v>19</v>
      </c>
      <c r="BU60" s="24" t="s">
        <v>37</v>
      </c>
      <c r="BV60" s="287" t="s">
        <v>38</v>
      </c>
      <c r="BW60" s="287"/>
      <c r="BX60" s="287" t="s">
        <v>39</v>
      </c>
      <c r="BY60" s="287"/>
      <c r="BZ60" s="287" t="s">
        <v>40</v>
      </c>
      <c r="CA60" s="287"/>
      <c r="CB60" s="287" t="s">
        <v>41</v>
      </c>
      <c r="CC60" s="287"/>
      <c r="CD60" s="287" t="s">
        <v>42</v>
      </c>
      <c r="CE60" s="287"/>
      <c r="CF60" s="287" t="s">
        <v>43</v>
      </c>
      <c r="CG60" s="287"/>
      <c r="CH60" s="287" t="s">
        <v>44</v>
      </c>
      <c r="CI60" s="287"/>
      <c r="CJ60" s="287" t="s">
        <v>45</v>
      </c>
      <c r="CK60" s="287"/>
      <c r="CL60" s="287" t="s">
        <v>46</v>
      </c>
      <c r="CM60" s="287"/>
      <c r="CN60" s="287" t="s">
        <v>47</v>
      </c>
      <c r="CO60" s="287"/>
      <c r="CP60" s="25">
        <v>19</v>
      </c>
      <c r="CQ60" s="24" t="s">
        <v>37</v>
      </c>
      <c r="CR60" s="287" t="s">
        <v>38</v>
      </c>
      <c r="CS60" s="287"/>
      <c r="CT60" s="287" t="s">
        <v>39</v>
      </c>
      <c r="CU60" s="287"/>
      <c r="CV60" s="287" t="s">
        <v>40</v>
      </c>
      <c r="CW60" s="287"/>
      <c r="CX60" s="287" t="s">
        <v>41</v>
      </c>
      <c r="CY60" s="287"/>
      <c r="CZ60" s="287" t="s">
        <v>42</v>
      </c>
      <c r="DA60" s="287"/>
      <c r="DB60" s="287" t="s">
        <v>43</v>
      </c>
      <c r="DC60" s="287"/>
      <c r="DD60" s="287" t="s">
        <v>44</v>
      </c>
      <c r="DE60" s="287"/>
      <c r="DF60" s="287" t="s">
        <v>45</v>
      </c>
      <c r="DG60" s="287"/>
      <c r="DH60" s="287" t="s">
        <v>46</v>
      </c>
      <c r="DI60" s="287"/>
      <c r="DJ60" s="287" t="s">
        <v>47</v>
      </c>
      <c r="DK60" s="287"/>
      <c r="DL60" s="25">
        <v>19</v>
      </c>
      <c r="DM60" s="24" t="s">
        <v>37</v>
      </c>
      <c r="DN60" s="287" t="s">
        <v>38</v>
      </c>
      <c r="DO60" s="287"/>
      <c r="DP60" s="287" t="s">
        <v>39</v>
      </c>
      <c r="DQ60" s="287"/>
      <c r="DR60" s="287" t="s">
        <v>40</v>
      </c>
      <c r="DS60" s="287"/>
      <c r="DT60" s="287" t="s">
        <v>41</v>
      </c>
      <c r="DU60" s="287"/>
      <c r="DV60" s="287" t="s">
        <v>42</v>
      </c>
      <c r="DW60" s="287"/>
      <c r="DX60" s="287" t="s">
        <v>43</v>
      </c>
      <c r="DY60" s="287"/>
      <c r="DZ60" s="287" t="s">
        <v>44</v>
      </c>
      <c r="EA60" s="287"/>
      <c r="EB60" s="287" t="s">
        <v>45</v>
      </c>
      <c r="EC60" s="287"/>
      <c r="ED60" s="287" t="s">
        <v>46</v>
      </c>
      <c r="EE60" s="287"/>
      <c r="EF60" s="287" t="s">
        <v>47</v>
      </c>
      <c r="EG60" s="287"/>
      <c r="EH60" s="25">
        <v>19</v>
      </c>
      <c r="EI60" s="24" t="s">
        <v>37</v>
      </c>
      <c r="EJ60" s="287" t="s">
        <v>38</v>
      </c>
      <c r="EK60" s="287"/>
      <c r="EL60" s="287" t="s">
        <v>39</v>
      </c>
      <c r="EM60" s="287"/>
      <c r="EN60" s="287" t="s">
        <v>40</v>
      </c>
      <c r="EO60" s="287"/>
      <c r="EP60" s="287" t="s">
        <v>41</v>
      </c>
      <c r="EQ60" s="287"/>
      <c r="ER60" s="287" t="s">
        <v>42</v>
      </c>
      <c r="ES60" s="287"/>
      <c r="ET60" s="287" t="s">
        <v>43</v>
      </c>
      <c r="EU60" s="287"/>
      <c r="EV60" s="287" t="s">
        <v>44</v>
      </c>
      <c r="EW60" s="287"/>
      <c r="EX60" s="287" t="s">
        <v>45</v>
      </c>
      <c r="EY60" s="287"/>
      <c r="EZ60" s="287" t="s">
        <v>46</v>
      </c>
      <c r="FA60" s="287"/>
      <c r="FB60" s="287" t="s">
        <v>47</v>
      </c>
      <c r="FC60" s="287"/>
      <c r="FD60" s="25">
        <v>19</v>
      </c>
      <c r="FE60" s="17"/>
      <c r="FF60" s="291"/>
      <c r="FG60" s="17"/>
      <c r="FH60" s="56" t="s">
        <v>14</v>
      </c>
      <c r="FI60" s="128">
        <v>42231</v>
      </c>
      <c r="FJ60" s="28" t="s">
        <v>48</v>
      </c>
      <c r="FK60" s="29" t="s">
        <v>49</v>
      </c>
      <c r="FL60" s="29" t="s">
        <v>50</v>
      </c>
      <c r="FM60" s="29" t="s">
        <v>50</v>
      </c>
      <c r="FN60" s="29"/>
    </row>
    <row r="61" spans="1:173" x14ac:dyDescent="0.25">
      <c r="A61" s="31">
        <v>1</v>
      </c>
      <c r="B61" s="32" t="str">
        <f>B34</f>
        <v>Valérie BERNINI</v>
      </c>
      <c r="C61" s="33">
        <f>SUMIF($G61:$FD61,"A",$G$4:$FD$4)+SUMIF($G61:$FD61,"P",$G$4:$FD$4)</f>
        <v>14</v>
      </c>
      <c r="D61" s="34">
        <f>SUMIF($G61:$FD61,"R",$G$4:$FD$4)</f>
        <v>13</v>
      </c>
      <c r="E61" s="35">
        <f>SUMIF($G61:$FD61,"M",$G$4:$FD$4)+SUMIF($G61:$FD61,"F",$G$4:$FD$4)+SUMIF($G61:$FD61,"T",$G$4:$FD$4)</f>
        <v>4</v>
      </c>
      <c r="F61" s="36">
        <f t="shared" ref="F61:F77" si="24">(SUM(C61:E61))+(SUMIF($G61:$FD61,"H",$G$4:$FD$4)+(SUMIF($G61:$FD61,"S",$G$4:$FD$4)+FF61))</f>
        <v>31</v>
      </c>
      <c r="G61" s="122"/>
      <c r="H61" s="123"/>
      <c r="I61" s="123"/>
      <c r="J61" s="123"/>
      <c r="K61" s="123" t="s">
        <v>305</v>
      </c>
      <c r="L61" s="123" t="s">
        <v>305</v>
      </c>
      <c r="M61" s="123" t="s">
        <v>305</v>
      </c>
      <c r="N61" s="123" t="s">
        <v>305</v>
      </c>
      <c r="O61" s="123" t="s">
        <v>305</v>
      </c>
      <c r="P61" s="123" t="s">
        <v>305</v>
      </c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4"/>
      <c r="AC61" s="37"/>
      <c r="AD61" s="38"/>
      <c r="AE61" s="38" t="s">
        <v>307</v>
      </c>
      <c r="AF61" s="38" t="s">
        <v>307</v>
      </c>
      <c r="AG61" s="38" t="s">
        <v>307</v>
      </c>
      <c r="AH61" s="38" t="s">
        <v>307</v>
      </c>
      <c r="AI61" s="38" t="s">
        <v>307</v>
      </c>
      <c r="AJ61" s="38" t="s">
        <v>307</v>
      </c>
      <c r="AK61" s="38" t="s">
        <v>307</v>
      </c>
      <c r="AL61" s="38" t="s">
        <v>307</v>
      </c>
      <c r="AM61" s="38"/>
      <c r="AN61" s="38"/>
      <c r="AO61" s="38" t="s">
        <v>307</v>
      </c>
      <c r="AP61" s="38" t="s">
        <v>307</v>
      </c>
      <c r="AQ61" s="38" t="s">
        <v>307</v>
      </c>
      <c r="AR61" s="38" t="s">
        <v>307</v>
      </c>
      <c r="AS61" s="38" t="s">
        <v>307</v>
      </c>
      <c r="AT61" s="38" t="s">
        <v>307</v>
      </c>
      <c r="AU61" s="38" t="s">
        <v>307</v>
      </c>
      <c r="AV61" s="38" t="s">
        <v>307</v>
      </c>
      <c r="AW61" s="38" t="s">
        <v>307</v>
      </c>
      <c r="AX61" s="39"/>
      <c r="AY61" s="37"/>
      <c r="AZ61" s="38"/>
      <c r="BA61" s="38" t="s">
        <v>304</v>
      </c>
      <c r="BB61" s="38" t="s">
        <v>304</v>
      </c>
      <c r="BC61" s="38" t="s">
        <v>304</v>
      </c>
      <c r="BD61" s="38" t="s">
        <v>304</v>
      </c>
      <c r="BE61" s="38" t="s">
        <v>304</v>
      </c>
      <c r="BF61" s="38" t="s">
        <v>304</v>
      </c>
      <c r="BG61" s="38" t="s">
        <v>304</v>
      </c>
      <c r="BH61" s="38" t="s">
        <v>304</v>
      </c>
      <c r="BI61" s="38"/>
      <c r="BJ61" s="38"/>
      <c r="BK61" s="38" t="s">
        <v>307</v>
      </c>
      <c r="BL61" s="38" t="s">
        <v>307</v>
      </c>
      <c r="BM61" s="38" t="s">
        <v>307</v>
      </c>
      <c r="BN61" s="38" t="s">
        <v>307</v>
      </c>
      <c r="BO61" s="38" t="s">
        <v>307</v>
      </c>
      <c r="BP61" s="38" t="s">
        <v>307</v>
      </c>
      <c r="BQ61" s="38" t="s">
        <v>307</v>
      </c>
      <c r="BR61" s="38" t="s">
        <v>307</v>
      </c>
      <c r="BS61" s="38" t="s">
        <v>307</v>
      </c>
      <c r="BT61" s="39"/>
      <c r="BU61" s="161"/>
      <c r="BV61" s="162"/>
      <c r="BW61" s="162"/>
      <c r="BX61" s="162"/>
      <c r="BY61" s="162"/>
      <c r="BZ61" s="162"/>
      <c r="CA61" s="162"/>
      <c r="CB61" s="162"/>
      <c r="CC61" s="162"/>
      <c r="CD61" s="162"/>
      <c r="CE61" s="162"/>
      <c r="CF61" s="162"/>
      <c r="CG61" s="162"/>
      <c r="CH61" s="162"/>
      <c r="CI61" s="162"/>
      <c r="CJ61" s="162"/>
      <c r="CK61" s="162"/>
      <c r="CL61" s="162"/>
      <c r="CM61" s="162"/>
      <c r="CN61" s="162"/>
      <c r="CO61" s="162"/>
      <c r="CP61" s="163"/>
      <c r="CQ61" s="161"/>
      <c r="CR61" s="162"/>
      <c r="CS61" s="162"/>
      <c r="CT61" s="162"/>
      <c r="CU61" s="162"/>
      <c r="CV61" s="162"/>
      <c r="CW61" s="162"/>
      <c r="CX61" s="162"/>
      <c r="CY61" s="162"/>
      <c r="CZ61" s="162"/>
      <c r="DA61" s="162"/>
      <c r="DB61" s="162"/>
      <c r="DC61" s="162"/>
      <c r="DD61" s="162"/>
      <c r="DE61" s="162"/>
      <c r="DF61" s="162"/>
      <c r="DG61" s="162"/>
      <c r="DH61" s="162"/>
      <c r="DI61" s="162"/>
      <c r="DJ61" s="162"/>
      <c r="DK61" s="162"/>
      <c r="DL61" s="163"/>
      <c r="DM61" s="37"/>
      <c r="DN61" s="38"/>
      <c r="DO61" s="38"/>
      <c r="DP61" s="38" t="s">
        <v>305</v>
      </c>
      <c r="DQ61" s="38" t="s">
        <v>305</v>
      </c>
      <c r="DR61" s="38" t="s">
        <v>305</v>
      </c>
      <c r="DS61" s="38" t="s">
        <v>305</v>
      </c>
      <c r="DT61" s="38" t="s">
        <v>305</v>
      </c>
      <c r="DU61" s="38" t="s">
        <v>305</v>
      </c>
      <c r="DV61" s="38" t="s">
        <v>305</v>
      </c>
      <c r="DW61" s="38"/>
      <c r="DX61" s="38"/>
      <c r="DY61" s="38" t="s">
        <v>305</v>
      </c>
      <c r="DZ61" s="38" t="s">
        <v>305</v>
      </c>
      <c r="EA61" s="38" t="s">
        <v>305</v>
      </c>
      <c r="EB61" s="38" t="s">
        <v>305</v>
      </c>
      <c r="EC61" s="38" t="s">
        <v>305</v>
      </c>
      <c r="ED61" s="38" t="s">
        <v>305</v>
      </c>
      <c r="EE61" s="38" t="s">
        <v>305</v>
      </c>
      <c r="EF61" s="38" t="s">
        <v>305</v>
      </c>
      <c r="EG61" s="38" t="s">
        <v>305</v>
      </c>
      <c r="EH61" s="39"/>
      <c r="EI61" s="37"/>
      <c r="EJ61" s="38"/>
      <c r="EK61" s="38"/>
      <c r="EL61" s="38"/>
      <c r="EM61" s="38" t="s">
        <v>305</v>
      </c>
      <c r="EN61" s="38" t="s">
        <v>305</v>
      </c>
      <c r="EO61" s="38" t="s">
        <v>305</v>
      </c>
      <c r="EP61" s="38" t="s">
        <v>305</v>
      </c>
      <c r="EQ61" s="38" t="s">
        <v>305</v>
      </c>
      <c r="ER61" s="38" t="s">
        <v>305</v>
      </c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9"/>
      <c r="FE61" s="40"/>
      <c r="FF61" s="41"/>
      <c r="FG61" s="40"/>
      <c r="FH61" s="102">
        <f t="shared" ref="FH61:FH77" si="25">SUMIF($EI61:$FD61,"A",$EI$4:$FD$4)+SUMIF($EI61:$FD61,"P",$EI$4:$FD$4)+SUMIF($EI61:$FD61,"T",$EI$4:$FD$4)</f>
        <v>3</v>
      </c>
      <c r="FI61" s="131">
        <f>SUMIF(G61:AB61,"A",G$4:AB$4)+SUMIF(G61:AB61,"P",G$4:AB$4)+SUMIF(G61:AB61,"T",G$4:AB$4)</f>
        <v>3</v>
      </c>
      <c r="FJ61" s="45">
        <f>FN34</f>
        <v>11</v>
      </c>
      <c r="FK61" s="42">
        <f t="shared" ref="FK61:FK66" si="26">FH61*1.5</f>
        <v>4.5</v>
      </c>
      <c r="FL61" s="45"/>
      <c r="FM61" s="103"/>
      <c r="FN61" s="44">
        <f>FI61+FJ61+FK61-FL61</f>
        <v>18.5</v>
      </c>
      <c r="FP61" s="77" t="str">
        <f>B61</f>
        <v>Valérie BERNINI</v>
      </c>
      <c r="FQ61" s="31">
        <v>1</v>
      </c>
    </row>
    <row r="62" spans="1:173" x14ac:dyDescent="0.25">
      <c r="A62" s="31">
        <v>2</v>
      </c>
      <c r="B62" s="32">
        <f>B35</f>
        <v>0</v>
      </c>
      <c r="C62" s="33">
        <f t="shared" ref="C62:C76" si="27">SUMIF($G62:$FD62,"A",$G$4:$FD$4)+SUMIF($G62:$FD62,"P",$G$4:$FD$4)</f>
        <v>0</v>
      </c>
      <c r="D62" s="34">
        <f t="shared" ref="D62:D76" si="28">SUMIF($G62:$FD62,"R",$G$4:$FD$4)</f>
        <v>0</v>
      </c>
      <c r="E62" s="35">
        <f t="shared" ref="E62:E76" si="29">SUMIF($G62:$FD62,"M",$G$4:$FD$4)+SUMIF($G62:$FD62,"F",$G$4:$FD$4)+SUMIF($G62:$FD62,"T",$G$4:$FD$4)</f>
        <v>0</v>
      </c>
      <c r="F62" s="36">
        <f t="shared" si="24"/>
        <v>0</v>
      </c>
      <c r="G62" s="215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7"/>
      <c r="AC62" s="186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8"/>
      <c r="AY62" s="186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8"/>
      <c r="BU62" s="186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8"/>
      <c r="CQ62" s="186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8"/>
      <c r="DM62" s="186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8"/>
      <c r="EI62" s="186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8"/>
      <c r="FE62" s="40"/>
      <c r="FF62" s="41"/>
      <c r="FG62" s="40"/>
      <c r="FH62" s="102">
        <f t="shared" si="25"/>
        <v>0</v>
      </c>
      <c r="FI62" s="131">
        <f t="shared" ref="FI62:FI77" si="30">SUMIF(G62:AB62,"A",G$4:AB$4)+SUMIF(G62:AB62,"P",G$4:AB$4)+SUMIF(G62:AB62,"T",G$4:AB$4)</f>
        <v>0</v>
      </c>
      <c r="FJ62" s="45">
        <f t="shared" ref="FJ62:FJ77" si="31">FN35</f>
        <v>0</v>
      </c>
      <c r="FK62" s="42"/>
      <c r="FL62" s="45"/>
      <c r="FM62" s="103"/>
      <c r="FN62" s="44">
        <f t="shared" ref="FN62:FN77" si="32">FI62+FJ62+FK62-FL62</f>
        <v>0</v>
      </c>
      <c r="FP62" s="77">
        <f t="shared" ref="FP62:FP77" si="33">B62</f>
        <v>0</v>
      </c>
      <c r="FQ62" s="31">
        <v>2</v>
      </c>
    </row>
    <row r="63" spans="1:173" x14ac:dyDescent="0.25">
      <c r="A63" s="31">
        <v>3</v>
      </c>
      <c r="B63" s="32" t="str">
        <f t="shared" ref="B63:B77" si="34">B36</f>
        <v>Hélène DROCHON</v>
      </c>
      <c r="C63" s="33">
        <f t="shared" si="27"/>
        <v>0</v>
      </c>
      <c r="D63" s="34">
        <f t="shared" si="28"/>
        <v>0</v>
      </c>
      <c r="E63" s="35">
        <f t="shared" si="29"/>
        <v>0</v>
      </c>
      <c r="F63" s="36">
        <f t="shared" si="24"/>
        <v>0</v>
      </c>
      <c r="G63" s="215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7"/>
      <c r="AC63" s="186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8"/>
      <c r="AY63" s="186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8"/>
      <c r="BU63" s="186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8"/>
      <c r="CQ63" s="186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8"/>
      <c r="DM63" s="186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8"/>
      <c r="EI63" s="186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8"/>
      <c r="FE63" s="40"/>
      <c r="FF63" s="41"/>
      <c r="FG63" s="40"/>
      <c r="FH63" s="102">
        <f t="shared" si="25"/>
        <v>0</v>
      </c>
      <c r="FI63" s="131">
        <f t="shared" si="30"/>
        <v>0</v>
      </c>
      <c r="FJ63" s="45">
        <f t="shared" si="31"/>
        <v>3</v>
      </c>
      <c r="FK63" s="42">
        <f t="shared" si="26"/>
        <v>0</v>
      </c>
      <c r="FL63" s="45"/>
      <c r="FM63" s="103"/>
      <c r="FN63" s="44">
        <f t="shared" si="32"/>
        <v>3</v>
      </c>
      <c r="FP63" s="77" t="str">
        <f t="shared" si="33"/>
        <v>Hélène DROCHON</v>
      </c>
      <c r="FQ63" s="31">
        <v>3</v>
      </c>
    </row>
    <row r="64" spans="1:173" x14ac:dyDescent="0.25">
      <c r="A64" s="31">
        <v>4</v>
      </c>
      <c r="B64" s="32" t="str">
        <f t="shared" si="34"/>
        <v>Audrey LAGES</v>
      </c>
      <c r="C64" s="33">
        <f t="shared" si="27"/>
        <v>10</v>
      </c>
      <c r="D64" s="34">
        <f t="shared" si="28"/>
        <v>7.5</v>
      </c>
      <c r="E64" s="35">
        <f t="shared" si="29"/>
        <v>14.5</v>
      </c>
      <c r="F64" s="36">
        <f t="shared" si="24"/>
        <v>32</v>
      </c>
      <c r="G64" s="161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3"/>
      <c r="AC64" s="37"/>
      <c r="AD64" s="38"/>
      <c r="AE64" s="178" t="s">
        <v>304</v>
      </c>
      <c r="AF64" s="178" t="s">
        <v>304</v>
      </c>
      <c r="AG64" s="236" t="s">
        <v>306</v>
      </c>
      <c r="AH64" s="236" t="s">
        <v>306</v>
      </c>
      <c r="AI64" s="236" t="s">
        <v>306</v>
      </c>
      <c r="AJ64" s="236" t="s">
        <v>306</v>
      </c>
      <c r="AK64" s="236" t="s">
        <v>306</v>
      </c>
      <c r="AL64" s="236" t="s">
        <v>306</v>
      </c>
      <c r="AM64" s="38"/>
      <c r="AN64" s="38"/>
      <c r="AO64" s="38" t="s">
        <v>304</v>
      </c>
      <c r="AP64" s="38" t="s">
        <v>304</v>
      </c>
      <c r="AQ64" s="38" t="s">
        <v>304</v>
      </c>
      <c r="AR64" s="38" t="s">
        <v>304</v>
      </c>
      <c r="AS64" s="38" t="s">
        <v>304</v>
      </c>
      <c r="AT64" s="38" t="s">
        <v>304</v>
      </c>
      <c r="AU64" s="38" t="s">
        <v>304</v>
      </c>
      <c r="AV64" s="38" t="s">
        <v>304</v>
      </c>
      <c r="AW64" s="38"/>
      <c r="AX64" s="39"/>
      <c r="AY64" s="37"/>
      <c r="AZ64" s="38"/>
      <c r="BA64" s="38" t="s">
        <v>304</v>
      </c>
      <c r="BB64" s="38" t="s">
        <v>304</v>
      </c>
      <c r="BC64" s="237" t="s">
        <v>356</v>
      </c>
      <c r="BD64" s="237" t="s">
        <v>356</v>
      </c>
      <c r="BE64" s="237" t="s">
        <v>356</v>
      </c>
      <c r="BF64" s="237" t="s">
        <v>356</v>
      </c>
      <c r="BG64" s="237" t="s">
        <v>356</v>
      </c>
      <c r="BH64" s="237" t="s">
        <v>356</v>
      </c>
      <c r="BI64" s="38"/>
      <c r="BJ64" s="38"/>
      <c r="BK64" s="38" t="s">
        <v>304</v>
      </c>
      <c r="BL64" s="38" t="s">
        <v>304</v>
      </c>
      <c r="BM64" s="38" t="s">
        <v>304</v>
      </c>
      <c r="BN64" s="38" t="s">
        <v>304</v>
      </c>
      <c r="BO64" s="38" t="s">
        <v>304</v>
      </c>
      <c r="BP64" s="38" t="s">
        <v>304</v>
      </c>
      <c r="BQ64" s="38" t="s">
        <v>304</v>
      </c>
      <c r="BR64" s="38" t="s">
        <v>304</v>
      </c>
      <c r="BS64" s="38" t="s">
        <v>304</v>
      </c>
      <c r="BT64" s="39"/>
      <c r="BU64" s="37"/>
      <c r="BV64" s="38"/>
      <c r="BW64" s="38" t="s">
        <v>304</v>
      </c>
      <c r="BX64" s="38" t="s">
        <v>304</v>
      </c>
      <c r="BY64" s="38" t="s">
        <v>304</v>
      </c>
      <c r="BZ64" s="38" t="s">
        <v>304</v>
      </c>
      <c r="CA64" s="38" t="s">
        <v>304</v>
      </c>
      <c r="CB64" s="38" t="s">
        <v>304</v>
      </c>
      <c r="CC64" s="38" t="s">
        <v>304</v>
      </c>
      <c r="CD64" s="38" t="s">
        <v>304</v>
      </c>
      <c r="CE64" s="38"/>
      <c r="CF64" s="38"/>
      <c r="CG64" s="237" t="s">
        <v>307</v>
      </c>
      <c r="CH64" s="237" t="s">
        <v>307</v>
      </c>
      <c r="CI64" s="237" t="s">
        <v>307</v>
      </c>
      <c r="CJ64" s="237" t="s">
        <v>307</v>
      </c>
      <c r="CK64" s="237" t="s">
        <v>307</v>
      </c>
      <c r="CL64" s="237" t="s">
        <v>307</v>
      </c>
      <c r="CM64" s="237" t="s">
        <v>307</v>
      </c>
      <c r="CN64" s="237" t="s">
        <v>307</v>
      </c>
      <c r="CO64" s="237" t="s">
        <v>307</v>
      </c>
      <c r="CP64" s="39"/>
      <c r="CQ64" s="37"/>
      <c r="CR64" s="38"/>
      <c r="CS64" s="207" t="s">
        <v>305</v>
      </c>
      <c r="CT64" s="207" t="s">
        <v>305</v>
      </c>
      <c r="CU64" s="207" t="s">
        <v>305</v>
      </c>
      <c r="CV64" s="207" t="s">
        <v>305</v>
      </c>
      <c r="CW64" s="207" t="s">
        <v>305</v>
      </c>
      <c r="CX64" s="207" t="s">
        <v>305</v>
      </c>
      <c r="CY64" s="207" t="s">
        <v>305</v>
      </c>
      <c r="CZ64" s="207" t="s">
        <v>305</v>
      </c>
      <c r="DA64" s="38"/>
      <c r="DB64" s="38"/>
      <c r="DC64" s="236" t="s">
        <v>306</v>
      </c>
      <c r="DD64" s="236" t="s">
        <v>306</v>
      </c>
      <c r="DE64" s="236" t="s">
        <v>306</v>
      </c>
      <c r="DF64" s="236" t="s">
        <v>306</v>
      </c>
      <c r="DG64" s="236" t="s">
        <v>306</v>
      </c>
      <c r="DH64" s="236" t="s">
        <v>306</v>
      </c>
      <c r="DI64" s="38"/>
      <c r="DJ64" s="38"/>
      <c r="DK64" s="38"/>
      <c r="DL64" s="39"/>
      <c r="DM64" s="161"/>
      <c r="DN64" s="162"/>
      <c r="DO64" s="162"/>
      <c r="DP64" s="162" t="s">
        <v>311</v>
      </c>
      <c r="DQ64" s="162"/>
      <c r="DR64" s="162"/>
      <c r="DS64" s="162"/>
      <c r="DT64" s="162"/>
      <c r="DU64" s="162"/>
      <c r="DV64" s="162"/>
      <c r="DW64" s="162"/>
      <c r="DX64" s="162"/>
      <c r="DY64" s="162"/>
      <c r="DZ64" s="162"/>
      <c r="EA64" s="162"/>
      <c r="EB64" s="162"/>
      <c r="EC64" s="162"/>
      <c r="ED64" s="162"/>
      <c r="EE64" s="162"/>
      <c r="EF64" s="162"/>
      <c r="EG64" s="162"/>
      <c r="EH64" s="163"/>
      <c r="EI64" s="161"/>
      <c r="EJ64" s="162"/>
      <c r="EK64" s="162"/>
      <c r="EL64" s="162"/>
      <c r="EM64" s="162"/>
      <c r="EN64" s="162"/>
      <c r="EO64" s="162"/>
      <c r="EP64" s="162"/>
      <c r="EQ64" s="162"/>
      <c r="ER64" s="162"/>
      <c r="ES64" s="162"/>
      <c r="ET64" s="162"/>
      <c r="EU64" s="162"/>
      <c r="EV64" s="162"/>
      <c r="EW64" s="162"/>
      <c r="EX64" s="162"/>
      <c r="EY64" s="162"/>
      <c r="EZ64" s="162"/>
      <c r="FA64" s="162"/>
      <c r="FB64" s="162"/>
      <c r="FC64" s="162"/>
      <c r="FD64" s="163"/>
      <c r="FE64" s="40"/>
      <c r="FF64" s="41"/>
      <c r="FG64" s="40"/>
      <c r="FH64" s="102">
        <f t="shared" si="25"/>
        <v>0</v>
      </c>
      <c r="FI64" s="131">
        <f t="shared" si="30"/>
        <v>0</v>
      </c>
      <c r="FJ64" s="45">
        <f t="shared" si="31"/>
        <v>0</v>
      </c>
      <c r="FK64" s="42"/>
      <c r="FL64" s="45"/>
      <c r="FM64" s="103"/>
      <c r="FN64" s="44">
        <f t="shared" si="32"/>
        <v>0</v>
      </c>
      <c r="FP64" s="77" t="str">
        <f t="shared" si="33"/>
        <v>Audrey LAGES</v>
      </c>
      <c r="FQ64" s="31">
        <v>4</v>
      </c>
    </row>
    <row r="65" spans="1:173" x14ac:dyDescent="0.25">
      <c r="A65" s="31">
        <v>5</v>
      </c>
      <c r="B65" s="32" t="str">
        <f t="shared" si="34"/>
        <v>Franck LUCAS</v>
      </c>
      <c r="C65" s="33">
        <f t="shared" si="27"/>
        <v>10</v>
      </c>
      <c r="D65" s="34">
        <f t="shared" si="28"/>
        <v>0</v>
      </c>
      <c r="E65" s="35">
        <f t="shared" si="29"/>
        <v>12</v>
      </c>
      <c r="F65" s="36">
        <f t="shared" si="24"/>
        <v>29</v>
      </c>
      <c r="G65" s="122"/>
      <c r="H65" s="123"/>
      <c r="I65" s="123"/>
      <c r="J65" s="123"/>
      <c r="K65" s="123" t="s">
        <v>306</v>
      </c>
      <c r="L65" s="123" t="s">
        <v>306</v>
      </c>
      <c r="M65" s="123" t="s">
        <v>306</v>
      </c>
      <c r="N65" s="123" t="s">
        <v>306</v>
      </c>
      <c r="O65" s="123" t="s">
        <v>306</v>
      </c>
      <c r="P65" s="123" t="s">
        <v>306</v>
      </c>
      <c r="Q65" s="123"/>
      <c r="R65" s="123"/>
      <c r="S65" s="123" t="s">
        <v>306</v>
      </c>
      <c r="T65" s="123" t="s">
        <v>306</v>
      </c>
      <c r="U65" s="123" t="s">
        <v>306</v>
      </c>
      <c r="V65" s="123" t="s">
        <v>306</v>
      </c>
      <c r="W65" s="123" t="s">
        <v>306</v>
      </c>
      <c r="X65" s="123" t="s">
        <v>306</v>
      </c>
      <c r="Y65" s="123" t="s">
        <v>306</v>
      </c>
      <c r="Z65" s="123" t="s">
        <v>306</v>
      </c>
      <c r="AA65" s="123"/>
      <c r="AB65" s="124"/>
      <c r="AC65" s="37"/>
      <c r="AD65" s="38"/>
      <c r="AE65" s="38" t="s">
        <v>343</v>
      </c>
      <c r="AF65" s="38" t="s">
        <v>343</v>
      </c>
      <c r="AG65" s="38" t="s">
        <v>343</v>
      </c>
      <c r="AH65" s="38" t="s">
        <v>343</v>
      </c>
      <c r="AI65" s="38" t="s">
        <v>343</v>
      </c>
      <c r="AJ65" s="38" t="s">
        <v>343</v>
      </c>
      <c r="AK65" s="38"/>
      <c r="AL65" s="38"/>
      <c r="AM65" s="38" t="s">
        <v>343</v>
      </c>
      <c r="AN65" s="38" t="s">
        <v>343</v>
      </c>
      <c r="AO65" s="38" t="s">
        <v>343</v>
      </c>
      <c r="AP65" s="38" t="s">
        <v>343</v>
      </c>
      <c r="AQ65" s="38" t="s">
        <v>343</v>
      </c>
      <c r="AR65" s="38" t="s">
        <v>343</v>
      </c>
      <c r="AS65" s="38" t="s">
        <v>343</v>
      </c>
      <c r="AT65" s="38" t="s">
        <v>343</v>
      </c>
      <c r="AU65" s="38"/>
      <c r="AV65" s="38"/>
      <c r="AW65" s="38"/>
      <c r="AX65" s="39"/>
      <c r="AY65" s="122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4"/>
      <c r="BU65" s="37"/>
      <c r="BV65" s="38"/>
      <c r="BW65" s="38" t="s">
        <v>304</v>
      </c>
      <c r="BX65" s="38" t="s">
        <v>304</v>
      </c>
      <c r="BY65" s="38" t="s">
        <v>306</v>
      </c>
      <c r="BZ65" s="38" t="s">
        <v>306</v>
      </c>
      <c r="CA65" s="38" t="s">
        <v>306</v>
      </c>
      <c r="CB65" s="38" t="s">
        <v>306</v>
      </c>
      <c r="CC65" s="38" t="s">
        <v>306</v>
      </c>
      <c r="CD65" s="38" t="s">
        <v>306</v>
      </c>
      <c r="CE65" s="38"/>
      <c r="CF65" s="38"/>
      <c r="CG65" s="38" t="s">
        <v>304</v>
      </c>
      <c r="CH65" s="38" t="s">
        <v>304</v>
      </c>
      <c r="CI65" s="38" t="s">
        <v>304</v>
      </c>
      <c r="CJ65" s="38" t="s">
        <v>304</v>
      </c>
      <c r="CK65" s="38" t="s">
        <v>304</v>
      </c>
      <c r="CL65" s="38" t="s">
        <v>304</v>
      </c>
      <c r="CM65" s="38" t="s">
        <v>304</v>
      </c>
      <c r="CN65" s="38" t="s">
        <v>304</v>
      </c>
      <c r="CO65" s="38"/>
      <c r="CP65" s="39"/>
      <c r="CQ65" s="37"/>
      <c r="CR65" s="38"/>
      <c r="CS65" s="38" t="s">
        <v>304</v>
      </c>
      <c r="CT65" s="38" t="s">
        <v>304</v>
      </c>
      <c r="CU65" s="38" t="s">
        <v>304</v>
      </c>
      <c r="CV65" s="38" t="s">
        <v>304</v>
      </c>
      <c r="CW65" s="38" t="s">
        <v>304</v>
      </c>
      <c r="CX65" s="38" t="s">
        <v>304</v>
      </c>
      <c r="CY65" s="38" t="s">
        <v>304</v>
      </c>
      <c r="CZ65" s="38" t="s">
        <v>304</v>
      </c>
      <c r="DA65" s="38"/>
      <c r="DB65" s="38"/>
      <c r="DC65" s="38" t="s">
        <v>304</v>
      </c>
      <c r="DD65" s="38" t="s">
        <v>304</v>
      </c>
      <c r="DE65" s="38" t="s">
        <v>304</v>
      </c>
      <c r="DF65" s="38" t="s">
        <v>304</v>
      </c>
      <c r="DG65" s="38" t="s">
        <v>304</v>
      </c>
      <c r="DH65" s="38" t="s">
        <v>304</v>
      </c>
      <c r="DI65" s="38"/>
      <c r="DJ65" s="38"/>
      <c r="DK65" s="38"/>
      <c r="DL65" s="39"/>
      <c r="DM65" s="161"/>
      <c r="DN65" s="162"/>
      <c r="DO65" s="162"/>
      <c r="DP65" s="162"/>
      <c r="DQ65" s="162"/>
      <c r="DR65" s="162"/>
      <c r="DS65" s="162"/>
      <c r="DT65" s="162"/>
      <c r="DU65" s="162"/>
      <c r="DV65" s="162"/>
      <c r="DW65" s="162"/>
      <c r="DX65" s="162"/>
      <c r="DY65" s="162"/>
      <c r="DZ65" s="162"/>
      <c r="EA65" s="162"/>
      <c r="EB65" s="162"/>
      <c r="EC65" s="162"/>
      <c r="ED65" s="162"/>
      <c r="EE65" s="162"/>
      <c r="EF65" s="162"/>
      <c r="EG65" s="162"/>
      <c r="EH65" s="163"/>
      <c r="EI65" s="161"/>
      <c r="EJ65" s="162"/>
      <c r="EK65" s="162"/>
      <c r="EL65" s="162"/>
      <c r="EM65" s="162"/>
      <c r="EN65" s="162"/>
      <c r="EO65" s="162"/>
      <c r="EP65" s="162"/>
      <c r="EQ65" s="162"/>
      <c r="ER65" s="162"/>
      <c r="ES65" s="162"/>
      <c r="ET65" s="162"/>
      <c r="EU65" s="162"/>
      <c r="EV65" s="162"/>
      <c r="EW65" s="162"/>
      <c r="EX65" s="162"/>
      <c r="EY65" s="162"/>
      <c r="EZ65" s="162"/>
      <c r="FA65" s="162"/>
      <c r="FB65" s="162"/>
      <c r="FC65" s="162"/>
      <c r="FD65" s="163"/>
      <c r="FE65" s="40"/>
      <c r="FF65" s="41"/>
      <c r="FG65" s="40"/>
      <c r="FH65" s="102">
        <f t="shared" si="25"/>
        <v>0</v>
      </c>
      <c r="FI65" s="131">
        <f t="shared" si="30"/>
        <v>7</v>
      </c>
      <c r="FJ65" s="45">
        <f t="shared" si="31"/>
        <v>3.5</v>
      </c>
      <c r="FK65" s="42"/>
      <c r="FL65" s="45">
        <v>7</v>
      </c>
      <c r="FM65" s="103" t="s">
        <v>75</v>
      </c>
      <c r="FN65" s="44">
        <f t="shared" si="32"/>
        <v>3.5</v>
      </c>
      <c r="FP65" s="77" t="str">
        <f t="shared" si="33"/>
        <v>Franck LUCAS</v>
      </c>
      <c r="FQ65" s="31">
        <v>5</v>
      </c>
    </row>
    <row r="66" spans="1:173" x14ac:dyDescent="0.25">
      <c r="A66" s="31">
        <v>6</v>
      </c>
      <c r="B66" s="32" t="str">
        <f t="shared" si="34"/>
        <v>Florent MULARD</v>
      </c>
      <c r="C66" s="33">
        <f t="shared" si="27"/>
        <v>6</v>
      </c>
      <c r="D66" s="34">
        <f t="shared" si="28"/>
        <v>8.5</v>
      </c>
      <c r="E66" s="35">
        <f t="shared" si="29"/>
        <v>8.5</v>
      </c>
      <c r="F66" s="36">
        <f t="shared" si="24"/>
        <v>32</v>
      </c>
      <c r="G66" s="125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7"/>
      <c r="AC66" s="50"/>
      <c r="AD66" s="51"/>
      <c r="AE66" s="38" t="s">
        <v>343</v>
      </c>
      <c r="AF66" s="38" t="s">
        <v>343</v>
      </c>
      <c r="AG66" s="38" t="s">
        <v>343</v>
      </c>
      <c r="AH66" s="38" t="s">
        <v>343</v>
      </c>
      <c r="AI66" s="38" t="s">
        <v>343</v>
      </c>
      <c r="AJ66" s="38" t="s">
        <v>343</v>
      </c>
      <c r="AK66" s="51" t="s">
        <v>343</v>
      </c>
      <c r="AL66" s="51"/>
      <c r="AM66" s="51"/>
      <c r="AN66" s="51" t="s">
        <v>343</v>
      </c>
      <c r="AO66" s="38" t="s">
        <v>343</v>
      </c>
      <c r="AP66" s="38" t="s">
        <v>343</v>
      </c>
      <c r="AQ66" s="38" t="s">
        <v>343</v>
      </c>
      <c r="AR66" s="38" t="s">
        <v>343</v>
      </c>
      <c r="AS66" s="38" t="s">
        <v>343</v>
      </c>
      <c r="AT66" s="38" t="s">
        <v>343</v>
      </c>
      <c r="AU66" s="38"/>
      <c r="AV66" s="38"/>
      <c r="AW66" s="51"/>
      <c r="AX66" s="52"/>
      <c r="AY66" s="50"/>
      <c r="AZ66" s="51"/>
      <c r="BA66" s="51"/>
      <c r="BB66" s="51"/>
      <c r="BC66" s="51" t="s">
        <v>306</v>
      </c>
      <c r="BD66" s="51" t="s">
        <v>306</v>
      </c>
      <c r="BE66" s="51" t="s">
        <v>306</v>
      </c>
      <c r="BF66" s="51" t="s">
        <v>306</v>
      </c>
      <c r="BG66" s="51" t="s">
        <v>306</v>
      </c>
      <c r="BH66" s="51" t="s">
        <v>306</v>
      </c>
      <c r="BI66" s="51"/>
      <c r="BJ66" s="51"/>
      <c r="BK66" s="51" t="s">
        <v>304</v>
      </c>
      <c r="BL66" s="51" t="s">
        <v>304</v>
      </c>
      <c r="BM66" s="51" t="s">
        <v>304</v>
      </c>
      <c r="BN66" s="51" t="s">
        <v>304</v>
      </c>
      <c r="BO66" s="51" t="s">
        <v>304</v>
      </c>
      <c r="BP66" s="51" t="s">
        <v>304</v>
      </c>
      <c r="BQ66" s="51"/>
      <c r="BR66" s="51"/>
      <c r="BS66" s="51"/>
      <c r="BT66" s="52"/>
      <c r="BU66" s="50"/>
      <c r="BV66" s="51"/>
      <c r="BW66" s="51" t="s">
        <v>307</v>
      </c>
      <c r="BX66" s="51" t="s">
        <v>307</v>
      </c>
      <c r="BY66" s="51" t="s">
        <v>307</v>
      </c>
      <c r="BZ66" s="51" t="s">
        <v>307</v>
      </c>
      <c r="CA66" s="51" t="s">
        <v>307</v>
      </c>
      <c r="CB66" s="51" t="s">
        <v>307</v>
      </c>
      <c r="CC66" s="51" t="s">
        <v>307</v>
      </c>
      <c r="CD66" s="51" t="s">
        <v>307</v>
      </c>
      <c r="CE66" s="51"/>
      <c r="CF66" s="51"/>
      <c r="CG66" s="51" t="s">
        <v>304</v>
      </c>
      <c r="CH66" s="51" t="s">
        <v>304</v>
      </c>
      <c r="CI66" s="51" t="s">
        <v>304</v>
      </c>
      <c r="CJ66" s="51" t="s">
        <v>304</v>
      </c>
      <c r="CK66" s="51" t="s">
        <v>304</v>
      </c>
      <c r="CL66" s="51" t="s">
        <v>304</v>
      </c>
      <c r="CM66" s="51" t="s">
        <v>304</v>
      </c>
      <c r="CN66" s="51" t="s">
        <v>304</v>
      </c>
      <c r="CO66" s="225" t="s">
        <v>304</v>
      </c>
      <c r="CP66" s="226"/>
      <c r="CQ66" s="50"/>
      <c r="CR66" s="51"/>
      <c r="CS66" s="51" t="s">
        <v>304</v>
      </c>
      <c r="CT66" s="51" t="s">
        <v>304</v>
      </c>
      <c r="CU66" s="51" t="s">
        <v>306</v>
      </c>
      <c r="CV66" s="51" t="s">
        <v>306</v>
      </c>
      <c r="CW66" s="51" t="s">
        <v>306</v>
      </c>
      <c r="CX66" s="51" t="s">
        <v>306</v>
      </c>
      <c r="CY66" s="51" t="s">
        <v>306</v>
      </c>
      <c r="CZ66" s="51" t="s">
        <v>306</v>
      </c>
      <c r="DA66" s="51"/>
      <c r="DB66" s="51"/>
      <c r="DC66" s="51" t="s">
        <v>307</v>
      </c>
      <c r="DD66" s="51" t="s">
        <v>307</v>
      </c>
      <c r="DE66" s="51" t="s">
        <v>307</v>
      </c>
      <c r="DF66" s="51" t="s">
        <v>307</v>
      </c>
      <c r="DG66" s="51" t="s">
        <v>307</v>
      </c>
      <c r="DH66" s="51" t="s">
        <v>307</v>
      </c>
      <c r="DI66" s="51" t="s">
        <v>307</v>
      </c>
      <c r="DJ66" s="51" t="s">
        <v>307</v>
      </c>
      <c r="DK66" s="51" t="s">
        <v>307</v>
      </c>
      <c r="DL66" s="52"/>
      <c r="DM66" s="164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6"/>
      <c r="EI66" s="164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6"/>
      <c r="FE66" s="53"/>
      <c r="FF66" s="41">
        <v>2</v>
      </c>
      <c r="FG66" s="53"/>
      <c r="FH66" s="102">
        <f t="shared" si="25"/>
        <v>0</v>
      </c>
      <c r="FI66" s="131">
        <f t="shared" si="30"/>
        <v>0</v>
      </c>
      <c r="FJ66" s="45">
        <f t="shared" si="31"/>
        <v>12</v>
      </c>
      <c r="FK66" s="42">
        <f t="shared" si="26"/>
        <v>0</v>
      </c>
      <c r="FL66" s="45">
        <v>7</v>
      </c>
      <c r="FM66" s="103" t="s">
        <v>75</v>
      </c>
      <c r="FN66" s="44">
        <f t="shared" si="32"/>
        <v>5</v>
      </c>
      <c r="FP66" s="77" t="str">
        <f t="shared" si="33"/>
        <v>Florent MULARD</v>
      </c>
      <c r="FQ66" s="31">
        <v>6</v>
      </c>
    </row>
    <row r="67" spans="1:173" x14ac:dyDescent="0.25">
      <c r="A67" s="31">
        <v>7</v>
      </c>
      <c r="B67" s="32" t="str">
        <f t="shared" si="34"/>
        <v>Gautier ROSSO</v>
      </c>
      <c r="C67" s="33">
        <f t="shared" si="27"/>
        <v>13</v>
      </c>
      <c r="D67" s="34">
        <f t="shared" si="28"/>
        <v>4</v>
      </c>
      <c r="E67" s="35">
        <f t="shared" si="29"/>
        <v>10</v>
      </c>
      <c r="F67" s="36">
        <f t="shared" si="24"/>
        <v>27</v>
      </c>
      <c r="G67" s="122"/>
      <c r="H67" s="123"/>
      <c r="I67" s="123"/>
      <c r="J67" s="123"/>
      <c r="K67" s="123" t="s">
        <v>306</v>
      </c>
      <c r="L67" s="123" t="s">
        <v>306</v>
      </c>
      <c r="M67" s="123" t="s">
        <v>306</v>
      </c>
      <c r="N67" s="123" t="s">
        <v>306</v>
      </c>
      <c r="O67" s="123" t="s">
        <v>306</v>
      </c>
      <c r="P67" s="123" t="s">
        <v>306</v>
      </c>
      <c r="Q67" s="123"/>
      <c r="R67" s="123"/>
      <c r="S67" s="123" t="s">
        <v>306</v>
      </c>
      <c r="T67" s="123" t="s">
        <v>306</v>
      </c>
      <c r="U67" s="123" t="s">
        <v>306</v>
      </c>
      <c r="V67" s="123" t="s">
        <v>306</v>
      </c>
      <c r="W67" s="123" t="s">
        <v>306</v>
      </c>
      <c r="X67" s="123" t="s">
        <v>306</v>
      </c>
      <c r="Y67" s="123" t="s">
        <v>306</v>
      </c>
      <c r="Z67" s="123" t="s">
        <v>306</v>
      </c>
      <c r="AA67" s="123"/>
      <c r="AB67" s="124"/>
      <c r="AC67" s="37" t="s">
        <v>312</v>
      </c>
      <c r="AD67" s="38" t="s">
        <v>312</v>
      </c>
      <c r="AE67" s="38" t="s">
        <v>312</v>
      </c>
      <c r="AF67" s="38" t="s">
        <v>312</v>
      </c>
      <c r="AG67" s="38" t="s">
        <v>312</v>
      </c>
      <c r="AH67" s="38" t="s">
        <v>312</v>
      </c>
      <c r="AI67" s="38" t="s">
        <v>312</v>
      </c>
      <c r="AJ67" s="38" t="s">
        <v>312</v>
      </c>
      <c r="AK67" s="38" t="s">
        <v>308</v>
      </c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9"/>
      <c r="AY67" s="37"/>
      <c r="AZ67" s="38"/>
      <c r="BA67" s="38" t="s">
        <v>307</v>
      </c>
      <c r="BB67" s="38" t="s">
        <v>307</v>
      </c>
      <c r="BC67" s="38" t="s">
        <v>307</v>
      </c>
      <c r="BD67" s="38" t="s">
        <v>307</v>
      </c>
      <c r="BE67" s="38" t="s">
        <v>307</v>
      </c>
      <c r="BF67" s="38" t="s">
        <v>307</v>
      </c>
      <c r="BG67" s="38" t="s">
        <v>307</v>
      </c>
      <c r="BH67" s="38" t="s">
        <v>307</v>
      </c>
      <c r="BI67" s="38"/>
      <c r="BJ67" s="38"/>
      <c r="BK67" s="38" t="s">
        <v>304</v>
      </c>
      <c r="BL67" s="38" t="s">
        <v>304</v>
      </c>
      <c r="BM67" s="38" t="s">
        <v>304</v>
      </c>
      <c r="BN67" s="38" t="s">
        <v>304</v>
      </c>
      <c r="BO67" s="38" t="s">
        <v>304</v>
      </c>
      <c r="BP67" s="38" t="s">
        <v>304</v>
      </c>
      <c r="BQ67" s="38" t="s">
        <v>304</v>
      </c>
      <c r="BR67" s="38" t="s">
        <v>304</v>
      </c>
      <c r="BS67" s="38"/>
      <c r="BT67" s="39"/>
      <c r="BU67" s="161"/>
      <c r="BV67" s="162"/>
      <c r="BW67" s="162"/>
      <c r="BX67" s="162"/>
      <c r="BY67" s="162"/>
      <c r="BZ67" s="162"/>
      <c r="CA67" s="162"/>
      <c r="CB67" s="162"/>
      <c r="CC67" s="162"/>
      <c r="CD67" s="162"/>
      <c r="CE67" s="162"/>
      <c r="CF67" s="162"/>
      <c r="CG67" s="162"/>
      <c r="CH67" s="162"/>
      <c r="CI67" s="162"/>
      <c r="CJ67" s="162"/>
      <c r="CK67" s="162"/>
      <c r="CL67" s="162"/>
      <c r="CM67" s="162"/>
      <c r="CN67" s="162"/>
      <c r="CO67" s="162"/>
      <c r="CP67" s="163"/>
      <c r="CQ67" s="161"/>
      <c r="CR67" s="162"/>
      <c r="CS67" s="162"/>
      <c r="CT67" s="162"/>
      <c r="CU67" s="162"/>
      <c r="CV67" s="162"/>
      <c r="CW67" s="162"/>
      <c r="CX67" s="162"/>
      <c r="CY67" s="162"/>
      <c r="CZ67" s="162"/>
      <c r="DA67" s="162"/>
      <c r="DB67" s="162"/>
      <c r="DC67" s="162"/>
      <c r="DD67" s="162"/>
      <c r="DE67" s="162"/>
      <c r="DF67" s="162"/>
      <c r="DG67" s="162"/>
      <c r="DH67" s="162"/>
      <c r="DI67" s="162"/>
      <c r="DJ67" s="162"/>
      <c r="DK67" s="162"/>
      <c r="DL67" s="163"/>
      <c r="DM67" s="37"/>
      <c r="DN67" s="38"/>
      <c r="DO67" s="38"/>
      <c r="DP67" s="38"/>
      <c r="DQ67" s="38" t="s">
        <v>308</v>
      </c>
      <c r="DR67" s="38" t="s">
        <v>308</v>
      </c>
      <c r="DS67" s="38" t="s">
        <v>312</v>
      </c>
      <c r="DT67" s="38" t="s">
        <v>312</v>
      </c>
      <c r="DU67" s="38" t="s">
        <v>312</v>
      </c>
      <c r="DV67" s="38" t="s">
        <v>312</v>
      </c>
      <c r="DW67" s="38"/>
      <c r="DX67" s="38"/>
      <c r="DY67" s="38" t="s">
        <v>306</v>
      </c>
      <c r="DZ67" s="38" t="s">
        <v>306</v>
      </c>
      <c r="EA67" s="38" t="s">
        <v>306</v>
      </c>
      <c r="EB67" s="38" t="s">
        <v>306</v>
      </c>
      <c r="EC67" s="38" t="s">
        <v>306</v>
      </c>
      <c r="ED67" s="38" t="s">
        <v>306</v>
      </c>
      <c r="EE67" s="38"/>
      <c r="EF67" s="38"/>
      <c r="EG67" s="38"/>
      <c r="EH67" s="39"/>
      <c r="EI67" s="37"/>
      <c r="EJ67" s="38"/>
      <c r="EK67" s="38"/>
      <c r="EL67" s="38"/>
      <c r="EM67" s="38" t="s">
        <v>305</v>
      </c>
      <c r="EN67" s="38" t="s">
        <v>305</v>
      </c>
      <c r="EO67" s="38" t="s">
        <v>305</v>
      </c>
      <c r="EP67" s="38" t="s">
        <v>305</v>
      </c>
      <c r="EQ67" s="38" t="s">
        <v>305</v>
      </c>
      <c r="ER67" s="38" t="s">
        <v>305</v>
      </c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9"/>
      <c r="FE67" s="40"/>
      <c r="FF67" s="41"/>
      <c r="FG67" s="40"/>
      <c r="FH67" s="102">
        <f t="shared" si="25"/>
        <v>3</v>
      </c>
      <c r="FI67" s="131">
        <f t="shared" si="30"/>
        <v>7</v>
      </c>
      <c r="FJ67" s="45">
        <f t="shared" si="31"/>
        <v>0</v>
      </c>
      <c r="FK67" s="42"/>
      <c r="FL67" s="45"/>
      <c r="FM67" s="103"/>
      <c r="FN67" s="44">
        <f t="shared" si="32"/>
        <v>7</v>
      </c>
      <c r="FP67" s="77" t="str">
        <f t="shared" si="33"/>
        <v>Gautier ROSSO</v>
      </c>
      <c r="FQ67" s="31">
        <v>7</v>
      </c>
    </row>
    <row r="68" spans="1:173" x14ac:dyDescent="0.25">
      <c r="A68" s="31">
        <v>8</v>
      </c>
      <c r="B68" s="32" t="str">
        <f t="shared" si="34"/>
        <v>Virginie TRAVERSIER</v>
      </c>
      <c r="C68" s="33">
        <f t="shared" si="27"/>
        <v>0</v>
      </c>
      <c r="D68" s="34">
        <f t="shared" si="28"/>
        <v>0</v>
      </c>
      <c r="E68" s="35">
        <f t="shared" si="29"/>
        <v>0</v>
      </c>
      <c r="F68" s="36">
        <f t="shared" si="24"/>
        <v>0</v>
      </c>
      <c r="G68" s="153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5"/>
      <c r="AC68" s="153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5"/>
      <c r="AY68" s="153"/>
      <c r="AZ68" s="154"/>
      <c r="BA68" s="154"/>
      <c r="BB68" s="154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154"/>
      <c r="BP68" s="154"/>
      <c r="BQ68" s="154"/>
      <c r="BR68" s="154"/>
      <c r="BS68" s="154"/>
      <c r="BT68" s="155"/>
      <c r="BU68" s="153"/>
      <c r="BV68" s="154"/>
      <c r="BW68" s="154"/>
      <c r="BX68" s="154"/>
      <c r="BY68" s="154"/>
      <c r="BZ68" s="154"/>
      <c r="CA68" s="154"/>
      <c r="CB68" s="154"/>
      <c r="CC68" s="154"/>
      <c r="CD68" s="154"/>
      <c r="CE68" s="154"/>
      <c r="CF68" s="154"/>
      <c r="CG68" s="154"/>
      <c r="CH68" s="154"/>
      <c r="CI68" s="154"/>
      <c r="CJ68" s="154"/>
      <c r="CK68" s="154"/>
      <c r="CL68" s="154"/>
      <c r="CM68" s="154"/>
      <c r="CN68" s="154"/>
      <c r="CO68" s="154"/>
      <c r="CP68" s="155"/>
      <c r="CQ68" s="153"/>
      <c r="CR68" s="154"/>
      <c r="CS68" s="154"/>
      <c r="CT68" s="154"/>
      <c r="CU68" s="154"/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5"/>
      <c r="DM68" s="153"/>
      <c r="DN68" s="154"/>
      <c r="DO68" s="154"/>
      <c r="DP68" s="154"/>
      <c r="DQ68" s="154"/>
      <c r="DR68" s="154"/>
      <c r="DS68" s="154"/>
      <c r="DT68" s="154"/>
      <c r="DU68" s="154"/>
      <c r="DV68" s="154"/>
      <c r="DW68" s="154"/>
      <c r="DX68" s="154"/>
      <c r="DY68" s="154"/>
      <c r="DZ68" s="154"/>
      <c r="EA68" s="154"/>
      <c r="EB68" s="154"/>
      <c r="EC68" s="154"/>
      <c r="ED68" s="154"/>
      <c r="EE68" s="154"/>
      <c r="EF68" s="154"/>
      <c r="EG68" s="154"/>
      <c r="EH68" s="155"/>
      <c r="EI68" s="153"/>
      <c r="EJ68" s="154"/>
      <c r="EK68" s="154"/>
      <c r="EL68" s="154"/>
      <c r="EM68" s="154"/>
      <c r="EN68" s="154"/>
      <c r="EO68" s="154"/>
      <c r="EP68" s="154"/>
      <c r="EQ68" s="154"/>
      <c r="ER68" s="154"/>
      <c r="ES68" s="154"/>
      <c r="ET68" s="154"/>
      <c r="EU68" s="154"/>
      <c r="EV68" s="154"/>
      <c r="EW68" s="154"/>
      <c r="EX68" s="154"/>
      <c r="EY68" s="154"/>
      <c r="EZ68" s="154"/>
      <c r="FA68" s="154"/>
      <c r="FB68" s="154"/>
      <c r="FC68" s="154"/>
      <c r="FD68" s="155"/>
      <c r="FE68" s="40"/>
      <c r="FF68" s="41"/>
      <c r="FG68" s="40"/>
      <c r="FH68" s="102">
        <f t="shared" si="25"/>
        <v>0</v>
      </c>
      <c r="FI68" s="131">
        <f t="shared" si="30"/>
        <v>0</v>
      </c>
      <c r="FJ68" s="45">
        <f t="shared" si="31"/>
        <v>0</v>
      </c>
      <c r="FK68" s="42"/>
      <c r="FL68" s="45"/>
      <c r="FM68" s="103"/>
      <c r="FN68" s="44">
        <f t="shared" si="32"/>
        <v>0</v>
      </c>
      <c r="FP68" s="77" t="str">
        <f t="shared" si="33"/>
        <v>Virginie TRAVERSIER</v>
      </c>
      <c r="FQ68" s="31">
        <v>8</v>
      </c>
    </row>
    <row r="69" spans="1:173" x14ac:dyDescent="0.25">
      <c r="A69" s="31">
        <v>9</v>
      </c>
      <c r="B69" s="32" t="str">
        <f t="shared" si="34"/>
        <v>Thomas LAMBERT</v>
      </c>
      <c r="C69" s="33">
        <f t="shared" si="27"/>
        <v>17</v>
      </c>
      <c r="D69" s="34">
        <f t="shared" si="28"/>
        <v>6</v>
      </c>
      <c r="E69" s="35">
        <f t="shared" si="29"/>
        <v>0</v>
      </c>
      <c r="F69" s="36">
        <f t="shared" si="24"/>
        <v>23</v>
      </c>
      <c r="G69" s="161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3"/>
      <c r="AC69" s="203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38" t="s">
        <v>305</v>
      </c>
      <c r="AP69" s="38" t="s">
        <v>305</v>
      </c>
      <c r="AQ69" s="38" t="s">
        <v>305</v>
      </c>
      <c r="AR69" s="38" t="s">
        <v>305</v>
      </c>
      <c r="AS69" s="38" t="s">
        <v>305</v>
      </c>
      <c r="AT69" s="38" t="s">
        <v>305</v>
      </c>
      <c r="AU69" s="38" t="s">
        <v>305</v>
      </c>
      <c r="AV69" s="38" t="s">
        <v>305</v>
      </c>
      <c r="AW69" s="38" t="s">
        <v>305</v>
      </c>
      <c r="AX69" s="39" t="s">
        <v>305</v>
      </c>
      <c r="AY69" s="37"/>
      <c r="AZ69" s="38"/>
      <c r="BA69" s="38" t="s">
        <v>305</v>
      </c>
      <c r="BB69" s="38" t="s">
        <v>305</v>
      </c>
      <c r="BC69" s="38" t="s">
        <v>305</v>
      </c>
      <c r="BD69" s="38" t="s">
        <v>305</v>
      </c>
      <c r="BE69" s="38" t="s">
        <v>305</v>
      </c>
      <c r="BF69" s="38" t="s">
        <v>305</v>
      </c>
      <c r="BG69" s="38" t="s">
        <v>305</v>
      </c>
      <c r="BH69" s="38" t="s">
        <v>305</v>
      </c>
      <c r="BI69" s="38"/>
      <c r="BJ69" s="38"/>
      <c r="BK69" s="38" t="s">
        <v>305</v>
      </c>
      <c r="BL69" s="38" t="s">
        <v>305</v>
      </c>
      <c r="BM69" s="38" t="s">
        <v>305</v>
      </c>
      <c r="BN69" s="38" t="s">
        <v>305</v>
      </c>
      <c r="BO69" s="38" t="s">
        <v>305</v>
      </c>
      <c r="BP69" s="38" t="s">
        <v>305</v>
      </c>
      <c r="BQ69" s="38" t="s">
        <v>305</v>
      </c>
      <c r="BR69" s="38" t="s">
        <v>305</v>
      </c>
      <c r="BS69" s="38" t="s">
        <v>305</v>
      </c>
      <c r="BT69" s="39" t="s">
        <v>305</v>
      </c>
      <c r="BU69" s="203"/>
      <c r="BV69" s="204"/>
      <c r="BW69" s="204"/>
      <c r="BX69" s="204"/>
      <c r="BY69" s="204"/>
      <c r="BZ69" s="204"/>
      <c r="CA69" s="204"/>
      <c r="CB69" s="204"/>
      <c r="CC69" s="204"/>
      <c r="CD69" s="204"/>
      <c r="CE69" s="204"/>
      <c r="CF69" s="204"/>
      <c r="CG69" s="204"/>
      <c r="CH69" s="204"/>
      <c r="CI69" s="204"/>
      <c r="CJ69" s="204"/>
      <c r="CK69" s="204"/>
      <c r="CL69" s="204"/>
      <c r="CM69" s="204"/>
      <c r="CN69" s="204"/>
      <c r="CO69" s="204"/>
      <c r="CP69" s="205"/>
      <c r="CQ69" s="203"/>
      <c r="CR69" s="204"/>
      <c r="CS69" s="204" t="s">
        <v>308</v>
      </c>
      <c r="CT69" s="204" t="s">
        <v>308</v>
      </c>
      <c r="CU69" s="204" t="s">
        <v>356</v>
      </c>
      <c r="CV69" s="204" t="s">
        <v>356</v>
      </c>
      <c r="CW69" s="204" t="s">
        <v>356</v>
      </c>
      <c r="CX69" s="204" t="s">
        <v>356</v>
      </c>
      <c r="CY69" s="204" t="s">
        <v>356</v>
      </c>
      <c r="CZ69" s="204" t="s">
        <v>356</v>
      </c>
      <c r="DA69" s="204"/>
      <c r="DB69" s="204"/>
      <c r="DC69" s="204" t="s">
        <v>356</v>
      </c>
      <c r="DD69" s="204" t="s">
        <v>356</v>
      </c>
      <c r="DE69" s="204" t="s">
        <v>356</v>
      </c>
      <c r="DF69" s="204" t="s">
        <v>356</v>
      </c>
      <c r="DG69" s="204" t="s">
        <v>356</v>
      </c>
      <c r="DH69" s="204" t="s">
        <v>356</v>
      </c>
      <c r="DI69" s="204"/>
      <c r="DJ69" s="204"/>
      <c r="DK69" s="204"/>
      <c r="DL69" s="205"/>
      <c r="DM69" s="37"/>
      <c r="DN69" s="38"/>
      <c r="DO69" s="38"/>
      <c r="DP69" s="38"/>
      <c r="DQ69" s="162" t="s">
        <v>306</v>
      </c>
      <c r="DR69" s="162" t="s">
        <v>306</v>
      </c>
      <c r="DS69" s="162" t="s">
        <v>306</v>
      </c>
      <c r="DT69" s="162" t="s">
        <v>306</v>
      </c>
      <c r="DU69" s="162" t="s">
        <v>306</v>
      </c>
      <c r="DV69" s="162" t="s">
        <v>306</v>
      </c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9"/>
      <c r="EI69" s="161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3"/>
      <c r="FE69" s="40"/>
      <c r="FF69" s="41"/>
      <c r="FG69" s="40"/>
      <c r="FH69" s="102">
        <f t="shared" si="25"/>
        <v>0</v>
      </c>
      <c r="FI69" s="131">
        <f t="shared" si="30"/>
        <v>0</v>
      </c>
      <c r="FJ69" s="45">
        <f t="shared" si="31"/>
        <v>6</v>
      </c>
      <c r="FK69" s="42"/>
      <c r="FL69" s="45"/>
      <c r="FM69" s="103"/>
      <c r="FN69" s="44">
        <f t="shared" si="32"/>
        <v>6</v>
      </c>
      <c r="FP69" s="77" t="str">
        <f t="shared" si="33"/>
        <v>Thomas LAMBERT</v>
      </c>
      <c r="FQ69" s="31">
        <v>9</v>
      </c>
    </row>
    <row r="70" spans="1:173" x14ac:dyDescent="0.25">
      <c r="A70" s="31">
        <v>10</v>
      </c>
      <c r="B70" s="32" t="str">
        <f t="shared" si="34"/>
        <v>Jacqueline AARNTS</v>
      </c>
      <c r="C70" s="33">
        <f t="shared" si="27"/>
        <v>29</v>
      </c>
      <c r="D70" s="34">
        <f t="shared" si="28"/>
        <v>0</v>
      </c>
      <c r="E70" s="35">
        <f t="shared" si="29"/>
        <v>0</v>
      </c>
      <c r="F70" s="36">
        <f t="shared" si="24"/>
        <v>37</v>
      </c>
      <c r="G70" s="161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3"/>
      <c r="AC70" s="37"/>
      <c r="AD70" s="38"/>
      <c r="AE70" s="38"/>
      <c r="AF70" s="38"/>
      <c r="AG70" s="38" t="s">
        <v>306</v>
      </c>
      <c r="AH70" s="38" t="s">
        <v>306</v>
      </c>
      <c r="AI70" s="38" t="s">
        <v>306</v>
      </c>
      <c r="AJ70" s="38" t="s">
        <v>306</v>
      </c>
      <c r="AK70" s="38" t="s">
        <v>306</v>
      </c>
      <c r="AL70" s="38" t="s">
        <v>306</v>
      </c>
      <c r="AM70" s="38"/>
      <c r="AN70" s="38"/>
      <c r="AO70" s="38" t="s">
        <v>306</v>
      </c>
      <c r="AP70" s="38" t="s">
        <v>306</v>
      </c>
      <c r="AQ70" s="38" t="s">
        <v>306</v>
      </c>
      <c r="AR70" s="38" t="s">
        <v>306</v>
      </c>
      <c r="AS70" s="38" t="s">
        <v>306</v>
      </c>
      <c r="AT70" s="38" t="s">
        <v>306</v>
      </c>
      <c r="AU70" s="38" t="s">
        <v>306</v>
      </c>
      <c r="AV70" s="38" t="s">
        <v>306</v>
      </c>
      <c r="AW70" s="38" t="s">
        <v>306</v>
      </c>
      <c r="AX70" s="39" t="s">
        <v>306</v>
      </c>
      <c r="AY70" s="37"/>
      <c r="AZ70" s="38"/>
      <c r="BA70" s="38"/>
      <c r="BB70" s="38"/>
      <c r="BC70" s="38" t="s">
        <v>306</v>
      </c>
      <c r="BD70" s="38" t="s">
        <v>306</v>
      </c>
      <c r="BE70" s="38" t="s">
        <v>306</v>
      </c>
      <c r="BF70" s="38" t="s">
        <v>306</v>
      </c>
      <c r="BG70" s="38" t="s">
        <v>306</v>
      </c>
      <c r="BH70" s="38" t="s">
        <v>306</v>
      </c>
      <c r="BI70" s="38"/>
      <c r="BJ70" s="38"/>
      <c r="BK70" s="38" t="s">
        <v>308</v>
      </c>
      <c r="BL70" s="38" t="s">
        <v>308</v>
      </c>
      <c r="BM70" s="38" t="s">
        <v>308</v>
      </c>
      <c r="BN70" s="38" t="s">
        <v>308</v>
      </c>
      <c r="BO70" s="38" t="s">
        <v>306</v>
      </c>
      <c r="BP70" s="38" t="s">
        <v>306</v>
      </c>
      <c r="BQ70" s="38" t="s">
        <v>306</v>
      </c>
      <c r="BR70" s="38" t="s">
        <v>306</v>
      </c>
      <c r="BS70" s="38" t="s">
        <v>306</v>
      </c>
      <c r="BT70" s="39" t="s">
        <v>306</v>
      </c>
      <c r="BU70" s="37"/>
      <c r="BV70" s="38"/>
      <c r="BW70" s="38"/>
      <c r="BX70" s="38"/>
      <c r="BY70" s="38" t="s">
        <v>343</v>
      </c>
      <c r="BZ70" s="38" t="s">
        <v>343</v>
      </c>
      <c r="CA70" s="38" t="s">
        <v>343</v>
      </c>
      <c r="CB70" s="38" t="s">
        <v>343</v>
      </c>
      <c r="CC70" s="38" t="s">
        <v>343</v>
      </c>
      <c r="CD70" s="38" t="s">
        <v>343</v>
      </c>
      <c r="CE70" s="38"/>
      <c r="CF70" s="38"/>
      <c r="CG70" s="38" t="s">
        <v>343</v>
      </c>
      <c r="CH70" s="38" t="s">
        <v>343</v>
      </c>
      <c r="CI70" s="38" t="s">
        <v>343</v>
      </c>
      <c r="CJ70" s="38" t="s">
        <v>343</v>
      </c>
      <c r="CK70" s="38" t="s">
        <v>343</v>
      </c>
      <c r="CL70" s="38" t="s">
        <v>343</v>
      </c>
      <c r="CM70" s="38" t="s">
        <v>343</v>
      </c>
      <c r="CN70" s="38" t="s">
        <v>343</v>
      </c>
      <c r="CO70" s="38" t="s">
        <v>343</v>
      </c>
      <c r="CP70" s="39" t="s">
        <v>343</v>
      </c>
      <c r="CQ70" s="37"/>
      <c r="CR70" s="38"/>
      <c r="CS70" s="38"/>
      <c r="CT70" s="38"/>
      <c r="CU70" s="38" t="s">
        <v>306</v>
      </c>
      <c r="CV70" s="38" t="s">
        <v>306</v>
      </c>
      <c r="CW70" s="38" t="s">
        <v>306</v>
      </c>
      <c r="CX70" s="38" t="s">
        <v>306</v>
      </c>
      <c r="CY70" s="38" t="s">
        <v>306</v>
      </c>
      <c r="CZ70" s="38" t="s">
        <v>306</v>
      </c>
      <c r="DA70" s="38"/>
      <c r="DB70" s="38"/>
      <c r="DC70" s="38" t="s">
        <v>306</v>
      </c>
      <c r="DD70" s="38" t="s">
        <v>306</v>
      </c>
      <c r="DE70" s="38" t="s">
        <v>306</v>
      </c>
      <c r="DF70" s="38" t="s">
        <v>306</v>
      </c>
      <c r="DG70" s="38" t="s">
        <v>306</v>
      </c>
      <c r="DH70" s="38" t="s">
        <v>306</v>
      </c>
      <c r="DI70" s="38" t="s">
        <v>306</v>
      </c>
      <c r="DJ70" s="38" t="s">
        <v>306</v>
      </c>
      <c r="DK70" s="38" t="s">
        <v>306</v>
      </c>
      <c r="DL70" s="39" t="s">
        <v>306</v>
      </c>
      <c r="DM70" s="161"/>
      <c r="DN70" s="162"/>
      <c r="DO70" s="162"/>
      <c r="DP70" s="162" t="s">
        <v>311</v>
      </c>
      <c r="DQ70" s="162"/>
      <c r="DR70" s="162"/>
      <c r="DS70" s="162"/>
      <c r="DT70" s="162"/>
      <c r="DU70" s="162"/>
      <c r="DV70" s="162"/>
      <c r="DW70" s="162"/>
      <c r="DX70" s="162"/>
      <c r="DY70" s="162"/>
      <c r="DZ70" s="162"/>
      <c r="EA70" s="162"/>
      <c r="EB70" s="162"/>
      <c r="EC70" s="162"/>
      <c r="ED70" s="162"/>
      <c r="EE70" s="162"/>
      <c r="EF70" s="162"/>
      <c r="EG70" s="162"/>
      <c r="EH70" s="163"/>
      <c r="EI70" s="37"/>
      <c r="EJ70" s="38"/>
      <c r="EK70" s="38"/>
      <c r="EL70" s="38"/>
      <c r="EM70" s="38" t="s">
        <v>306</v>
      </c>
      <c r="EN70" s="38" t="s">
        <v>306</v>
      </c>
      <c r="EO70" s="38" t="s">
        <v>306</v>
      </c>
      <c r="EP70" s="38" t="s">
        <v>306</v>
      </c>
      <c r="EQ70" s="38" t="s">
        <v>306</v>
      </c>
      <c r="ER70" s="38" t="s">
        <v>306</v>
      </c>
      <c r="ES70" s="38"/>
      <c r="ET70" s="38"/>
      <c r="EU70" s="38" t="s">
        <v>306</v>
      </c>
      <c r="EV70" s="38" t="s">
        <v>306</v>
      </c>
      <c r="EW70" s="38" t="s">
        <v>306</v>
      </c>
      <c r="EX70" s="38" t="s">
        <v>306</v>
      </c>
      <c r="EY70" s="38" t="s">
        <v>306</v>
      </c>
      <c r="EZ70" s="38" t="s">
        <v>306</v>
      </c>
      <c r="FA70" s="38" t="s">
        <v>306</v>
      </c>
      <c r="FB70" s="38" t="s">
        <v>306</v>
      </c>
      <c r="FC70" s="38"/>
      <c r="FD70" s="39"/>
      <c r="FE70" s="40"/>
      <c r="FF70" s="41"/>
      <c r="FG70" s="40"/>
      <c r="FH70" s="102">
        <f t="shared" si="25"/>
        <v>7</v>
      </c>
      <c r="FI70" s="131">
        <f t="shared" si="30"/>
        <v>0</v>
      </c>
      <c r="FJ70" s="45">
        <f t="shared" si="31"/>
        <v>10</v>
      </c>
      <c r="FK70" s="42"/>
      <c r="FL70" s="45">
        <v>7</v>
      </c>
      <c r="FM70" s="103" t="s">
        <v>358</v>
      </c>
      <c r="FN70" s="44">
        <f t="shared" si="32"/>
        <v>3</v>
      </c>
      <c r="FP70" s="77" t="str">
        <f t="shared" si="33"/>
        <v>Jacqueline AARNTS</v>
      </c>
      <c r="FQ70" s="31">
        <v>10</v>
      </c>
    </row>
    <row r="71" spans="1:173" x14ac:dyDescent="0.25">
      <c r="A71" s="31">
        <v>11</v>
      </c>
      <c r="B71" s="32" t="str">
        <f t="shared" si="34"/>
        <v>Adeline MOREL</v>
      </c>
      <c r="C71" s="33">
        <f t="shared" si="27"/>
        <v>28</v>
      </c>
      <c r="D71" s="34">
        <f t="shared" si="28"/>
        <v>3</v>
      </c>
      <c r="E71" s="35">
        <f t="shared" si="29"/>
        <v>8</v>
      </c>
      <c r="F71" s="36">
        <f t="shared" si="24"/>
        <v>39</v>
      </c>
      <c r="G71" s="161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3"/>
      <c r="AC71" s="37"/>
      <c r="AD71" s="38"/>
      <c r="AE71" s="38" t="s">
        <v>305</v>
      </c>
      <c r="AF71" s="38" t="s">
        <v>305</v>
      </c>
      <c r="AG71" s="38" t="s">
        <v>305</v>
      </c>
      <c r="AH71" s="38" t="s">
        <v>305</v>
      </c>
      <c r="AI71" s="38" t="s">
        <v>305</v>
      </c>
      <c r="AJ71" s="38" t="s">
        <v>305</v>
      </c>
      <c r="AK71" s="38" t="s">
        <v>305</v>
      </c>
      <c r="AL71" s="38" t="s">
        <v>305</v>
      </c>
      <c r="AM71" s="38"/>
      <c r="AN71" s="38"/>
      <c r="AO71" s="38" t="s">
        <v>304</v>
      </c>
      <c r="AP71" s="38" t="s">
        <v>304</v>
      </c>
      <c r="AQ71" s="38" t="s">
        <v>304</v>
      </c>
      <c r="AR71" s="38" t="s">
        <v>304</v>
      </c>
      <c r="AS71" s="38" t="s">
        <v>304</v>
      </c>
      <c r="AT71" s="38" t="s">
        <v>304</v>
      </c>
      <c r="AU71" s="38" t="s">
        <v>304</v>
      </c>
      <c r="AV71" s="38" t="s">
        <v>304</v>
      </c>
      <c r="AW71" s="38" t="s">
        <v>304</v>
      </c>
      <c r="AX71" s="39" t="s">
        <v>304</v>
      </c>
      <c r="AY71" s="37"/>
      <c r="AZ71" s="38"/>
      <c r="BA71" s="38" t="s">
        <v>308</v>
      </c>
      <c r="BB71" s="38" t="s">
        <v>308</v>
      </c>
      <c r="BC71" s="38" t="s">
        <v>308</v>
      </c>
      <c r="BD71" s="38" t="s">
        <v>308</v>
      </c>
      <c r="BE71" s="38" t="s">
        <v>308</v>
      </c>
      <c r="BF71" s="38" t="s">
        <v>308</v>
      </c>
      <c r="BG71" s="38" t="s">
        <v>304</v>
      </c>
      <c r="BH71" s="38" t="s">
        <v>304</v>
      </c>
      <c r="BI71" s="38"/>
      <c r="BJ71" s="38"/>
      <c r="BK71" s="38" t="s">
        <v>356</v>
      </c>
      <c r="BL71" s="38" t="s">
        <v>356</v>
      </c>
      <c r="BM71" s="38" t="s">
        <v>356</v>
      </c>
      <c r="BN71" s="38" t="s">
        <v>356</v>
      </c>
      <c r="BO71" s="38" t="s">
        <v>356</v>
      </c>
      <c r="BP71" s="38" t="s">
        <v>356</v>
      </c>
      <c r="BQ71" s="38" t="s">
        <v>304</v>
      </c>
      <c r="BR71" s="38" t="s">
        <v>304</v>
      </c>
      <c r="BS71" s="38" t="s">
        <v>304</v>
      </c>
      <c r="BT71" s="39" t="s">
        <v>304</v>
      </c>
      <c r="BU71" s="37"/>
      <c r="BV71" s="38"/>
      <c r="BW71" s="38"/>
      <c r="BX71" s="38"/>
      <c r="BY71" s="38" t="s">
        <v>306</v>
      </c>
      <c r="BZ71" s="38" t="s">
        <v>306</v>
      </c>
      <c r="CA71" s="38" t="s">
        <v>306</v>
      </c>
      <c r="CB71" s="38" t="s">
        <v>306</v>
      </c>
      <c r="CC71" s="38" t="s">
        <v>306</v>
      </c>
      <c r="CD71" s="38" t="s">
        <v>306</v>
      </c>
      <c r="CE71" s="38"/>
      <c r="CF71" s="38"/>
      <c r="CG71" s="38" t="s">
        <v>306</v>
      </c>
      <c r="CH71" s="38" t="s">
        <v>306</v>
      </c>
      <c r="CI71" s="38" t="s">
        <v>306</v>
      </c>
      <c r="CJ71" s="38" t="s">
        <v>306</v>
      </c>
      <c r="CK71" s="38" t="s">
        <v>306</v>
      </c>
      <c r="CL71" s="38" t="s">
        <v>306</v>
      </c>
      <c r="CM71" s="38" t="s">
        <v>306</v>
      </c>
      <c r="CN71" s="38" t="s">
        <v>306</v>
      </c>
      <c r="CO71" s="38" t="s">
        <v>306</v>
      </c>
      <c r="CP71" s="39" t="s">
        <v>306</v>
      </c>
      <c r="CQ71" s="161"/>
      <c r="CR71" s="162"/>
      <c r="CS71" s="162"/>
      <c r="CT71" s="162"/>
      <c r="CU71" s="162"/>
      <c r="CV71" s="162"/>
      <c r="CW71" s="162"/>
      <c r="CX71" s="162"/>
      <c r="CY71" s="162"/>
      <c r="CZ71" s="162"/>
      <c r="DA71" s="162"/>
      <c r="DB71" s="162"/>
      <c r="DC71" s="162"/>
      <c r="DD71" s="162"/>
      <c r="DE71" s="162"/>
      <c r="DF71" s="162"/>
      <c r="DG71" s="162"/>
      <c r="DH71" s="162"/>
      <c r="DI71" s="162"/>
      <c r="DJ71" s="162"/>
      <c r="DK71" s="162"/>
      <c r="DL71" s="163"/>
      <c r="DM71" s="37"/>
      <c r="DN71" s="38"/>
      <c r="DO71" s="38" t="s">
        <v>305</v>
      </c>
      <c r="DP71" s="38" t="s">
        <v>305</v>
      </c>
      <c r="DQ71" s="38" t="s">
        <v>305</v>
      </c>
      <c r="DR71" s="38" t="s">
        <v>305</v>
      </c>
      <c r="DS71" s="38" t="s">
        <v>305</v>
      </c>
      <c r="DT71" s="38" t="s">
        <v>305</v>
      </c>
      <c r="DU71" s="38" t="s">
        <v>305</v>
      </c>
      <c r="DV71" s="38" t="s">
        <v>305</v>
      </c>
      <c r="DW71" s="38"/>
      <c r="DX71" s="38"/>
      <c r="DY71" s="38" t="s">
        <v>305</v>
      </c>
      <c r="DZ71" s="38" t="s">
        <v>305</v>
      </c>
      <c r="EA71" s="38" t="s">
        <v>305</v>
      </c>
      <c r="EB71" s="38" t="s">
        <v>305</v>
      </c>
      <c r="EC71" s="38" t="s">
        <v>305</v>
      </c>
      <c r="ED71" s="38" t="s">
        <v>305</v>
      </c>
      <c r="EE71" s="38" t="s">
        <v>305</v>
      </c>
      <c r="EF71" s="38" t="s">
        <v>305</v>
      </c>
      <c r="EG71" s="38" t="s">
        <v>305</v>
      </c>
      <c r="EH71" s="39" t="s">
        <v>305</v>
      </c>
      <c r="EI71" s="37"/>
      <c r="EJ71" s="38"/>
      <c r="EK71" s="38"/>
      <c r="EL71" s="38"/>
      <c r="EM71" s="38" t="s">
        <v>306</v>
      </c>
      <c r="EN71" s="38" t="s">
        <v>306</v>
      </c>
      <c r="EO71" s="38" t="s">
        <v>306</v>
      </c>
      <c r="EP71" s="38" t="s">
        <v>306</v>
      </c>
      <c r="EQ71" s="38" t="s">
        <v>306</v>
      </c>
      <c r="ER71" s="38" t="s">
        <v>306</v>
      </c>
      <c r="ES71" s="38"/>
      <c r="ET71" s="38"/>
      <c r="EU71" s="38" t="s">
        <v>306</v>
      </c>
      <c r="EV71" s="38" t="s">
        <v>306</v>
      </c>
      <c r="EW71" s="38" t="s">
        <v>306</v>
      </c>
      <c r="EX71" s="38" t="s">
        <v>306</v>
      </c>
      <c r="EY71" s="38" t="s">
        <v>306</v>
      </c>
      <c r="EZ71" s="38" t="s">
        <v>306</v>
      </c>
      <c r="FA71" s="38" t="s">
        <v>306</v>
      </c>
      <c r="FB71" s="38" t="s">
        <v>306</v>
      </c>
      <c r="FC71" s="38"/>
      <c r="FD71" s="39"/>
      <c r="FE71" s="40"/>
      <c r="FF71" s="41"/>
      <c r="FG71" s="40"/>
      <c r="FH71" s="102">
        <f t="shared" si="25"/>
        <v>7</v>
      </c>
      <c r="FI71" s="131">
        <f t="shared" si="30"/>
        <v>0</v>
      </c>
      <c r="FJ71" s="45">
        <f t="shared" si="31"/>
        <v>3</v>
      </c>
      <c r="FK71" s="42"/>
      <c r="FL71" s="45"/>
      <c r="FM71" s="103"/>
      <c r="FN71" s="44">
        <f t="shared" si="32"/>
        <v>3</v>
      </c>
      <c r="FP71" s="77" t="str">
        <f t="shared" si="33"/>
        <v>Adeline MOREL</v>
      </c>
      <c r="FQ71" s="31">
        <v>11</v>
      </c>
    </row>
    <row r="72" spans="1:173" x14ac:dyDescent="0.25">
      <c r="A72" s="31">
        <v>12</v>
      </c>
      <c r="B72" s="32" t="str">
        <f t="shared" si="34"/>
        <v>Priscilla COMBALBERT</v>
      </c>
      <c r="C72" s="33">
        <f t="shared" si="27"/>
        <v>0</v>
      </c>
      <c r="D72" s="34">
        <f t="shared" si="28"/>
        <v>0</v>
      </c>
      <c r="E72" s="35">
        <f t="shared" si="29"/>
        <v>0</v>
      </c>
      <c r="F72" s="36">
        <f t="shared" si="24"/>
        <v>0</v>
      </c>
      <c r="G72" s="215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7"/>
      <c r="AC72" s="186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8"/>
      <c r="AY72" s="186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8"/>
      <c r="BU72" s="186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8"/>
      <c r="CQ72" s="186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8"/>
      <c r="DM72" s="186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8"/>
      <c r="EI72" s="186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8"/>
      <c r="FE72" s="40"/>
      <c r="FF72" s="41"/>
      <c r="FG72" s="40"/>
      <c r="FH72" s="102">
        <f t="shared" si="25"/>
        <v>0</v>
      </c>
      <c r="FI72" s="131">
        <f t="shared" si="30"/>
        <v>0</v>
      </c>
      <c r="FJ72" s="45">
        <f t="shared" si="31"/>
        <v>0</v>
      </c>
      <c r="FK72" s="42"/>
      <c r="FL72" s="45"/>
      <c r="FM72" s="103"/>
      <c r="FN72" s="44">
        <f t="shared" si="32"/>
        <v>0</v>
      </c>
      <c r="FP72" s="77" t="str">
        <f t="shared" si="33"/>
        <v>Priscilla COMBALBERT</v>
      </c>
      <c r="FQ72" s="31">
        <v>12</v>
      </c>
    </row>
    <row r="73" spans="1:173" x14ac:dyDescent="0.25">
      <c r="A73" s="31">
        <v>13</v>
      </c>
      <c r="B73" s="32" t="str">
        <f t="shared" si="34"/>
        <v>Laura COSTE</v>
      </c>
      <c r="C73" s="33">
        <f t="shared" si="27"/>
        <v>18</v>
      </c>
      <c r="D73" s="34">
        <f t="shared" si="28"/>
        <v>6</v>
      </c>
      <c r="E73" s="35">
        <f t="shared" si="29"/>
        <v>8</v>
      </c>
      <c r="F73" s="36">
        <f t="shared" si="24"/>
        <v>32</v>
      </c>
      <c r="G73" s="122"/>
      <c r="H73" s="123"/>
      <c r="I73" s="123"/>
      <c r="J73" s="123"/>
      <c r="K73" s="123" t="s">
        <v>305</v>
      </c>
      <c r="L73" s="123" t="s">
        <v>305</v>
      </c>
      <c r="M73" s="123" t="s">
        <v>305</v>
      </c>
      <c r="N73" s="123" t="s">
        <v>305</v>
      </c>
      <c r="O73" s="123" t="s">
        <v>305</v>
      </c>
      <c r="P73" s="123" t="s">
        <v>305</v>
      </c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4"/>
      <c r="AC73" s="37"/>
      <c r="AD73" s="38"/>
      <c r="AE73" s="38" t="s">
        <v>304</v>
      </c>
      <c r="AF73" s="38" t="s">
        <v>304</v>
      </c>
      <c r="AG73" s="38" t="s">
        <v>356</v>
      </c>
      <c r="AH73" s="38" t="s">
        <v>356</v>
      </c>
      <c r="AI73" s="38" t="s">
        <v>356</v>
      </c>
      <c r="AJ73" s="38" t="s">
        <v>356</v>
      </c>
      <c r="AK73" s="38" t="s">
        <v>356</v>
      </c>
      <c r="AL73" s="38" t="s">
        <v>356</v>
      </c>
      <c r="AM73" s="38"/>
      <c r="AN73" s="38" t="s">
        <v>308</v>
      </c>
      <c r="AO73" s="38" t="s">
        <v>356</v>
      </c>
      <c r="AP73" s="38" t="s">
        <v>356</v>
      </c>
      <c r="AQ73" s="38" t="s">
        <v>356</v>
      </c>
      <c r="AR73" s="38" t="s">
        <v>356</v>
      </c>
      <c r="AS73" s="38" t="s">
        <v>356</v>
      </c>
      <c r="AT73" s="38" t="s">
        <v>356</v>
      </c>
      <c r="AU73" s="38"/>
      <c r="AV73" s="38"/>
      <c r="AW73" s="38"/>
      <c r="AX73" s="39"/>
      <c r="AY73" s="37"/>
      <c r="AZ73" s="38"/>
      <c r="BA73" s="38" t="s">
        <v>304</v>
      </c>
      <c r="BB73" s="38" t="s">
        <v>304</v>
      </c>
      <c r="BC73" s="38" t="s">
        <v>304</v>
      </c>
      <c r="BD73" s="38" t="s">
        <v>304</v>
      </c>
      <c r="BE73" s="38" t="s">
        <v>304</v>
      </c>
      <c r="BF73" s="38" t="s">
        <v>304</v>
      </c>
      <c r="BG73" s="38"/>
      <c r="BH73" s="38"/>
      <c r="BI73" s="38" t="s">
        <v>304</v>
      </c>
      <c r="BJ73" s="38" t="s">
        <v>304</v>
      </c>
      <c r="BK73" s="38" t="s">
        <v>304</v>
      </c>
      <c r="BL73" s="38" t="s">
        <v>304</v>
      </c>
      <c r="BM73" s="38" t="s">
        <v>304</v>
      </c>
      <c r="BN73" s="38" t="s">
        <v>304</v>
      </c>
      <c r="BO73" s="38" t="s">
        <v>304</v>
      </c>
      <c r="BP73" s="38" t="s">
        <v>304</v>
      </c>
      <c r="BQ73" s="38"/>
      <c r="BR73" s="38"/>
      <c r="BS73" s="38"/>
      <c r="BT73" s="39"/>
      <c r="BU73" s="37"/>
      <c r="BV73" s="38"/>
      <c r="BW73" s="38" t="s">
        <v>305</v>
      </c>
      <c r="BX73" s="38" t="s">
        <v>305</v>
      </c>
      <c r="BY73" s="38" t="s">
        <v>305</v>
      </c>
      <c r="BZ73" s="38" t="s">
        <v>305</v>
      </c>
      <c r="CA73" s="38" t="s">
        <v>305</v>
      </c>
      <c r="CB73" s="38" t="s">
        <v>305</v>
      </c>
      <c r="CC73" s="38" t="s">
        <v>305</v>
      </c>
      <c r="CD73" s="38" t="s">
        <v>305</v>
      </c>
      <c r="CE73" s="38"/>
      <c r="CF73" s="38"/>
      <c r="CG73" s="38" t="s">
        <v>306</v>
      </c>
      <c r="CH73" s="38" t="s">
        <v>306</v>
      </c>
      <c r="CI73" s="38" t="s">
        <v>306</v>
      </c>
      <c r="CJ73" s="38" t="s">
        <v>306</v>
      </c>
      <c r="CK73" s="38" t="s">
        <v>306</v>
      </c>
      <c r="CL73" s="38" t="s">
        <v>306</v>
      </c>
      <c r="CM73" s="38"/>
      <c r="CN73" s="38"/>
      <c r="CO73" s="38"/>
      <c r="CP73" s="39"/>
      <c r="CQ73" s="122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4"/>
      <c r="DM73" s="37"/>
      <c r="DN73" s="38"/>
      <c r="DO73" s="38"/>
      <c r="DP73" s="38"/>
      <c r="DQ73" s="38" t="s">
        <v>306</v>
      </c>
      <c r="DR73" s="38" t="s">
        <v>306</v>
      </c>
      <c r="DS73" s="38" t="s">
        <v>306</v>
      </c>
      <c r="DT73" s="38" t="s">
        <v>306</v>
      </c>
      <c r="DU73" s="38" t="s">
        <v>306</v>
      </c>
      <c r="DV73" s="38" t="s">
        <v>306</v>
      </c>
      <c r="DW73" s="38"/>
      <c r="DX73" s="38"/>
      <c r="DY73" s="38" t="s">
        <v>306</v>
      </c>
      <c r="DZ73" s="38" t="s">
        <v>306</v>
      </c>
      <c r="EA73" s="38" t="s">
        <v>306</v>
      </c>
      <c r="EB73" s="38" t="s">
        <v>306</v>
      </c>
      <c r="EC73" s="38" t="s">
        <v>306</v>
      </c>
      <c r="ED73" s="38" t="s">
        <v>306</v>
      </c>
      <c r="EE73" s="38" t="s">
        <v>306</v>
      </c>
      <c r="EF73" s="38" t="s">
        <v>306</v>
      </c>
      <c r="EG73" s="38" t="s">
        <v>306</v>
      </c>
      <c r="EH73" s="39" t="s">
        <v>306</v>
      </c>
      <c r="EI73" s="161"/>
      <c r="EJ73" s="162"/>
      <c r="EK73" s="162"/>
      <c r="EL73" s="162"/>
      <c r="EM73" s="162"/>
      <c r="EN73" s="162"/>
      <c r="EO73" s="162"/>
      <c r="EP73" s="162"/>
      <c r="EQ73" s="162"/>
      <c r="ER73" s="162"/>
      <c r="ES73" s="162"/>
      <c r="ET73" s="162"/>
      <c r="EU73" s="162"/>
      <c r="EV73" s="162"/>
      <c r="EW73" s="162"/>
      <c r="EX73" s="162"/>
      <c r="EY73" s="162"/>
      <c r="EZ73" s="162"/>
      <c r="FA73" s="162"/>
      <c r="FB73" s="162"/>
      <c r="FC73" s="162"/>
      <c r="FD73" s="163"/>
      <c r="FE73" s="40"/>
      <c r="FF73" s="41"/>
      <c r="FG73" s="40"/>
      <c r="FH73" s="102">
        <f t="shared" si="25"/>
        <v>0</v>
      </c>
      <c r="FI73" s="131">
        <f t="shared" si="30"/>
        <v>3</v>
      </c>
      <c r="FJ73" s="45">
        <f t="shared" si="31"/>
        <v>0</v>
      </c>
      <c r="FK73" s="42"/>
      <c r="FL73" s="45"/>
      <c r="FM73" s="103"/>
      <c r="FN73" s="44">
        <f t="shared" si="32"/>
        <v>3</v>
      </c>
      <c r="FP73" s="77" t="str">
        <f t="shared" si="33"/>
        <v>Laura COSTE</v>
      </c>
      <c r="FQ73" s="31">
        <v>13</v>
      </c>
    </row>
    <row r="74" spans="1:173" x14ac:dyDescent="0.25">
      <c r="A74" s="31">
        <v>14</v>
      </c>
      <c r="B74" s="32" t="str">
        <f t="shared" si="34"/>
        <v>Annabelle AMAN</v>
      </c>
      <c r="C74" s="33">
        <f t="shared" si="27"/>
        <v>30</v>
      </c>
      <c r="D74" s="34">
        <f t="shared" si="28"/>
        <v>0</v>
      </c>
      <c r="E74" s="35">
        <f t="shared" si="29"/>
        <v>0</v>
      </c>
      <c r="F74" s="36">
        <f t="shared" si="24"/>
        <v>30</v>
      </c>
      <c r="G74" s="122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4"/>
      <c r="AC74" s="37"/>
      <c r="AD74" s="38"/>
      <c r="AE74" s="38"/>
      <c r="AF74" s="38" t="s">
        <v>305</v>
      </c>
      <c r="AG74" s="38" t="s">
        <v>305</v>
      </c>
      <c r="AH74" s="38" t="s">
        <v>305</v>
      </c>
      <c r="AI74" s="38" t="s">
        <v>305</v>
      </c>
      <c r="AJ74" s="38" t="s">
        <v>305</v>
      </c>
      <c r="AK74" s="38" t="s">
        <v>305</v>
      </c>
      <c r="AL74" s="38" t="s">
        <v>305</v>
      </c>
      <c r="AM74" s="38"/>
      <c r="AN74" s="38"/>
      <c r="AO74" s="38" t="s">
        <v>306</v>
      </c>
      <c r="AP74" s="38" t="s">
        <v>306</v>
      </c>
      <c r="AQ74" s="38" t="s">
        <v>306</v>
      </c>
      <c r="AR74" s="38" t="s">
        <v>306</v>
      </c>
      <c r="AS74" s="38" t="s">
        <v>306</v>
      </c>
      <c r="AT74" s="38" t="s">
        <v>306</v>
      </c>
      <c r="AU74" s="38"/>
      <c r="AV74" s="38"/>
      <c r="AW74" s="38"/>
      <c r="AX74" s="39"/>
      <c r="AY74" s="37"/>
      <c r="AZ74" s="38"/>
      <c r="BA74" s="38"/>
      <c r="BB74" s="38" t="s">
        <v>305</v>
      </c>
      <c r="BC74" s="38" t="s">
        <v>305</v>
      </c>
      <c r="BD74" s="38" t="s">
        <v>305</v>
      </c>
      <c r="BE74" s="38" t="s">
        <v>305</v>
      </c>
      <c r="BF74" s="38" t="s">
        <v>305</v>
      </c>
      <c r="BG74" s="38" t="s">
        <v>305</v>
      </c>
      <c r="BH74" s="38" t="s">
        <v>305</v>
      </c>
      <c r="BI74" s="38"/>
      <c r="BJ74" s="38"/>
      <c r="BK74" s="38" t="s">
        <v>306</v>
      </c>
      <c r="BL74" s="38" t="s">
        <v>306</v>
      </c>
      <c r="BM74" s="38" t="s">
        <v>306</v>
      </c>
      <c r="BN74" s="38" t="s">
        <v>306</v>
      </c>
      <c r="BO74" s="38" t="s">
        <v>306</v>
      </c>
      <c r="BP74" s="38" t="s">
        <v>306</v>
      </c>
      <c r="BQ74" s="38"/>
      <c r="BR74" s="38"/>
      <c r="BS74" s="38"/>
      <c r="BT74" s="39"/>
      <c r="BU74" s="37"/>
      <c r="BV74" s="38"/>
      <c r="BW74" s="38"/>
      <c r="BX74" s="38" t="s">
        <v>305</v>
      </c>
      <c r="BY74" s="38" t="s">
        <v>305</v>
      </c>
      <c r="BZ74" s="38" t="s">
        <v>305</v>
      </c>
      <c r="CA74" s="38" t="s">
        <v>305</v>
      </c>
      <c r="CB74" s="38" t="s">
        <v>305</v>
      </c>
      <c r="CC74" s="38" t="s">
        <v>305</v>
      </c>
      <c r="CD74" s="38" t="s">
        <v>305</v>
      </c>
      <c r="CE74" s="38"/>
      <c r="CF74" s="38"/>
      <c r="CG74" s="38" t="s">
        <v>305</v>
      </c>
      <c r="CH74" s="38" t="s">
        <v>305</v>
      </c>
      <c r="CI74" s="38" t="s">
        <v>305</v>
      </c>
      <c r="CJ74" s="38" t="s">
        <v>305</v>
      </c>
      <c r="CK74" s="38" t="s">
        <v>305</v>
      </c>
      <c r="CL74" s="38" t="s">
        <v>305</v>
      </c>
      <c r="CM74" s="38" t="s">
        <v>305</v>
      </c>
      <c r="CN74" s="38" t="s">
        <v>305</v>
      </c>
      <c r="CO74" s="38" t="s">
        <v>305</v>
      </c>
      <c r="CP74" s="39" t="s">
        <v>305</v>
      </c>
      <c r="CQ74" s="37"/>
      <c r="CR74" s="38"/>
      <c r="CS74" s="38"/>
      <c r="CT74" s="38" t="s">
        <v>305</v>
      </c>
      <c r="CU74" s="38" t="s">
        <v>305</v>
      </c>
      <c r="CV74" s="38" t="s">
        <v>305</v>
      </c>
      <c r="CW74" s="38" t="s">
        <v>305</v>
      </c>
      <c r="CX74" s="38" t="s">
        <v>305</v>
      </c>
      <c r="CY74" s="38" t="s">
        <v>305</v>
      </c>
      <c r="CZ74" s="38" t="s">
        <v>305</v>
      </c>
      <c r="DA74" s="38"/>
      <c r="DB74" s="38"/>
      <c r="DC74" s="38" t="s">
        <v>305</v>
      </c>
      <c r="DD74" s="38" t="s">
        <v>305</v>
      </c>
      <c r="DE74" s="38" t="s">
        <v>305</v>
      </c>
      <c r="DF74" s="38" t="s">
        <v>305</v>
      </c>
      <c r="DG74" s="38" t="s">
        <v>305</v>
      </c>
      <c r="DH74" s="38" t="s">
        <v>305</v>
      </c>
      <c r="DI74" s="38" t="s">
        <v>305</v>
      </c>
      <c r="DJ74" s="38" t="s">
        <v>305</v>
      </c>
      <c r="DK74" s="38" t="s">
        <v>305</v>
      </c>
      <c r="DL74" s="39" t="s">
        <v>305</v>
      </c>
      <c r="DM74" s="161"/>
      <c r="DN74" s="162"/>
      <c r="DO74" s="162"/>
      <c r="DP74" s="162"/>
      <c r="DQ74" s="162"/>
      <c r="DR74" s="162"/>
      <c r="DS74" s="162"/>
      <c r="DT74" s="162"/>
      <c r="DU74" s="162"/>
      <c r="DV74" s="162"/>
      <c r="DW74" s="162"/>
      <c r="DX74" s="162"/>
      <c r="DY74" s="162"/>
      <c r="DZ74" s="162"/>
      <c r="EA74" s="162"/>
      <c r="EB74" s="162"/>
      <c r="EC74" s="162"/>
      <c r="ED74" s="162"/>
      <c r="EE74" s="162"/>
      <c r="EF74" s="162"/>
      <c r="EG74" s="162"/>
      <c r="EH74" s="163"/>
      <c r="EI74" s="161"/>
      <c r="EJ74" s="162"/>
      <c r="EK74" s="162"/>
      <c r="EL74" s="162"/>
      <c r="EM74" s="162"/>
      <c r="EN74" s="162"/>
      <c r="EO74" s="162"/>
      <c r="EP74" s="162"/>
      <c r="EQ74" s="162"/>
      <c r="ER74" s="162"/>
      <c r="ES74" s="162"/>
      <c r="ET74" s="162"/>
      <c r="EU74" s="162"/>
      <c r="EV74" s="162"/>
      <c r="EW74" s="162"/>
      <c r="EX74" s="162"/>
      <c r="EY74" s="162"/>
      <c r="EZ74" s="162"/>
      <c r="FA74" s="162"/>
      <c r="FB74" s="162"/>
      <c r="FC74" s="162"/>
      <c r="FD74" s="163"/>
      <c r="FE74" s="40"/>
      <c r="FF74" s="41"/>
      <c r="FG74" s="40"/>
      <c r="FH74" s="102">
        <f t="shared" si="25"/>
        <v>0</v>
      </c>
      <c r="FI74" s="131">
        <f t="shared" si="30"/>
        <v>0</v>
      </c>
      <c r="FJ74" s="45">
        <f t="shared" si="31"/>
        <v>7</v>
      </c>
      <c r="FK74" s="42"/>
      <c r="FL74" s="45"/>
      <c r="FM74" s="103"/>
      <c r="FN74" s="44">
        <f t="shared" si="32"/>
        <v>7</v>
      </c>
      <c r="FP74" s="77" t="str">
        <f t="shared" si="33"/>
        <v>Annabelle AMAN</v>
      </c>
      <c r="FQ74" s="31">
        <v>14</v>
      </c>
    </row>
    <row r="75" spans="1:173" x14ac:dyDescent="0.25">
      <c r="A75" s="31">
        <v>15</v>
      </c>
      <c r="B75" s="32">
        <f t="shared" si="34"/>
        <v>0</v>
      </c>
      <c r="C75" s="33">
        <f t="shared" si="27"/>
        <v>0</v>
      </c>
      <c r="D75" s="34">
        <f t="shared" si="28"/>
        <v>0</v>
      </c>
      <c r="E75" s="35">
        <f t="shared" si="29"/>
        <v>0</v>
      </c>
      <c r="F75" s="36">
        <f t="shared" si="24"/>
        <v>0</v>
      </c>
      <c r="G75" s="122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4"/>
      <c r="AC75" s="37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9"/>
      <c r="AY75" s="37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9"/>
      <c r="CQ75" s="37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9"/>
      <c r="DM75" s="37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9"/>
      <c r="EI75" s="37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9"/>
      <c r="FE75" s="40"/>
      <c r="FF75" s="41"/>
      <c r="FG75" s="40"/>
      <c r="FH75" s="102">
        <f t="shared" si="25"/>
        <v>0</v>
      </c>
      <c r="FI75" s="131">
        <f t="shared" si="30"/>
        <v>0</v>
      </c>
      <c r="FJ75" s="45">
        <f t="shared" si="31"/>
        <v>0</v>
      </c>
      <c r="FK75" s="42"/>
      <c r="FL75" s="45"/>
      <c r="FM75" s="103"/>
      <c r="FN75" s="44">
        <f t="shared" si="32"/>
        <v>0</v>
      </c>
      <c r="FP75" s="77">
        <f t="shared" si="33"/>
        <v>0</v>
      </c>
      <c r="FQ75" s="31">
        <v>15</v>
      </c>
    </row>
    <row r="76" spans="1:173" x14ac:dyDescent="0.25">
      <c r="A76" s="31">
        <v>16</v>
      </c>
      <c r="B76" s="32">
        <f t="shared" si="34"/>
        <v>0</v>
      </c>
      <c r="C76" s="33">
        <f t="shared" si="27"/>
        <v>0</v>
      </c>
      <c r="D76" s="34">
        <f t="shared" si="28"/>
        <v>0</v>
      </c>
      <c r="E76" s="35">
        <f t="shared" si="29"/>
        <v>0</v>
      </c>
      <c r="F76" s="36">
        <f t="shared" si="24"/>
        <v>0</v>
      </c>
      <c r="G76" s="122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4"/>
      <c r="AC76" s="37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9"/>
      <c r="AY76" s="37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9"/>
      <c r="BU76" s="37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9"/>
      <c r="CQ76" s="37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9"/>
      <c r="DM76" s="37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9"/>
      <c r="EI76" s="37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9"/>
      <c r="FE76" s="40"/>
      <c r="FF76" s="41"/>
      <c r="FG76" s="40"/>
      <c r="FH76" s="102">
        <f t="shared" si="25"/>
        <v>0</v>
      </c>
      <c r="FI76" s="131">
        <f t="shared" si="30"/>
        <v>0</v>
      </c>
      <c r="FJ76" s="45">
        <f t="shared" si="31"/>
        <v>0</v>
      </c>
      <c r="FK76" s="42"/>
      <c r="FL76" s="45"/>
      <c r="FM76" s="103"/>
      <c r="FN76" s="44">
        <f t="shared" si="32"/>
        <v>0</v>
      </c>
      <c r="FP76" s="77">
        <f t="shared" si="33"/>
        <v>0</v>
      </c>
      <c r="FQ76" s="31">
        <v>16</v>
      </c>
    </row>
    <row r="77" spans="1:173" x14ac:dyDescent="0.25">
      <c r="A77" s="31">
        <v>17</v>
      </c>
      <c r="B77" s="32">
        <f t="shared" si="34"/>
        <v>0</v>
      </c>
      <c r="C77" s="33">
        <f t="shared" ref="C77" si="35">SUMIF($G77:$FK77,"A",$G$4:$FK$4)+SUMIF($G77:$FK77,"P",$G$4:$FK$4)</f>
        <v>0</v>
      </c>
      <c r="D77" s="34">
        <f t="shared" ref="D77" si="36">SUMIF($G77:$FK77,"R",$G$4:$FK$4)</f>
        <v>0</v>
      </c>
      <c r="E77" s="35">
        <f t="shared" ref="E77" si="37">SUMIF($G77:$FK77,"M",$G$4:$FK$4)+SUMIF($G77:$FK77,"F",$G$4:$FK$4)+SUMIF($G77:$FK77,"T",$G$4:$FK$4)</f>
        <v>0</v>
      </c>
      <c r="F77" s="36">
        <f t="shared" si="24"/>
        <v>0</v>
      </c>
      <c r="G77" s="122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4"/>
      <c r="AC77" s="37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9"/>
      <c r="AY77" s="37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9"/>
      <c r="BU77" s="37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9"/>
      <c r="CQ77" s="37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9"/>
      <c r="DM77" s="37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9"/>
      <c r="EI77" s="37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9"/>
      <c r="FE77" s="40"/>
      <c r="FF77" s="41"/>
      <c r="FG77" s="40"/>
      <c r="FH77" s="102">
        <f t="shared" si="25"/>
        <v>0</v>
      </c>
      <c r="FI77" s="131">
        <f t="shared" si="30"/>
        <v>0</v>
      </c>
      <c r="FJ77" s="45">
        <f t="shared" si="31"/>
        <v>0</v>
      </c>
      <c r="FK77" s="42"/>
      <c r="FL77" s="45"/>
      <c r="FM77" s="103"/>
      <c r="FN77" s="44">
        <f t="shared" si="32"/>
        <v>0</v>
      </c>
      <c r="FP77" s="77">
        <f t="shared" si="33"/>
        <v>0</v>
      </c>
      <c r="FQ77" s="31">
        <v>17</v>
      </c>
    </row>
    <row r="78" spans="1:173" x14ac:dyDescent="0.25">
      <c r="G78" s="54" t="s">
        <v>51</v>
      </c>
      <c r="H78" s="268" t="s">
        <v>38</v>
      </c>
      <c r="I78" s="268"/>
      <c r="J78" s="268" t="s">
        <v>39</v>
      </c>
      <c r="K78" s="268"/>
      <c r="L78" s="268" t="s">
        <v>40</v>
      </c>
      <c r="M78" s="268"/>
      <c r="N78" s="268" t="s">
        <v>41</v>
      </c>
      <c r="O78" s="268"/>
      <c r="P78" s="268" t="s">
        <v>42</v>
      </c>
      <c r="Q78" s="268"/>
      <c r="R78" s="268" t="s">
        <v>43</v>
      </c>
      <c r="S78" s="268"/>
      <c r="T78" s="268" t="s">
        <v>44</v>
      </c>
      <c r="U78" s="268"/>
      <c r="V78" s="268" t="s">
        <v>45</v>
      </c>
      <c r="W78" s="268"/>
      <c r="X78" s="268" t="s">
        <v>46</v>
      </c>
      <c r="Y78" s="268"/>
      <c r="Z78" s="268" t="s">
        <v>47</v>
      </c>
      <c r="AA78" s="268"/>
      <c r="AB78" s="55">
        <v>19</v>
      </c>
      <c r="AC78" s="54" t="s">
        <v>51</v>
      </c>
      <c r="AD78" s="268" t="s">
        <v>38</v>
      </c>
      <c r="AE78" s="268"/>
      <c r="AF78" s="268" t="s">
        <v>39</v>
      </c>
      <c r="AG78" s="268"/>
      <c r="AH78" s="268" t="s">
        <v>40</v>
      </c>
      <c r="AI78" s="268"/>
      <c r="AJ78" s="268" t="s">
        <v>41</v>
      </c>
      <c r="AK78" s="268"/>
      <c r="AL78" s="268" t="s">
        <v>42</v>
      </c>
      <c r="AM78" s="268"/>
      <c r="AN78" s="268" t="s">
        <v>43</v>
      </c>
      <c r="AO78" s="268"/>
      <c r="AP78" s="268" t="s">
        <v>44</v>
      </c>
      <c r="AQ78" s="268"/>
      <c r="AR78" s="268" t="s">
        <v>45</v>
      </c>
      <c r="AS78" s="268"/>
      <c r="AT78" s="268" t="s">
        <v>46</v>
      </c>
      <c r="AU78" s="268"/>
      <c r="AV78" s="268" t="s">
        <v>47</v>
      </c>
      <c r="AW78" s="268"/>
      <c r="AX78" s="55">
        <v>19</v>
      </c>
      <c r="AY78" s="54" t="s">
        <v>51</v>
      </c>
      <c r="AZ78" s="268" t="s">
        <v>38</v>
      </c>
      <c r="BA78" s="268"/>
      <c r="BB78" s="268" t="s">
        <v>39</v>
      </c>
      <c r="BC78" s="268"/>
      <c r="BD78" s="268" t="s">
        <v>40</v>
      </c>
      <c r="BE78" s="268"/>
      <c r="BF78" s="268" t="s">
        <v>41</v>
      </c>
      <c r="BG78" s="268"/>
      <c r="BH78" s="268" t="s">
        <v>42</v>
      </c>
      <c r="BI78" s="268"/>
      <c r="BJ78" s="268" t="s">
        <v>43</v>
      </c>
      <c r="BK78" s="268"/>
      <c r="BL78" s="268" t="s">
        <v>44</v>
      </c>
      <c r="BM78" s="268"/>
      <c r="BN78" s="268" t="s">
        <v>45</v>
      </c>
      <c r="BO78" s="268"/>
      <c r="BP78" s="268" t="s">
        <v>46</v>
      </c>
      <c r="BQ78" s="268"/>
      <c r="BR78" s="268" t="s">
        <v>47</v>
      </c>
      <c r="BS78" s="268"/>
      <c r="BT78" s="55">
        <v>19</v>
      </c>
      <c r="BU78" s="54" t="s">
        <v>51</v>
      </c>
      <c r="BV78" s="268" t="s">
        <v>38</v>
      </c>
      <c r="BW78" s="268"/>
      <c r="BX78" s="268" t="s">
        <v>39</v>
      </c>
      <c r="BY78" s="268"/>
      <c r="BZ78" s="268" t="s">
        <v>40</v>
      </c>
      <c r="CA78" s="268"/>
      <c r="CB78" s="268" t="s">
        <v>41</v>
      </c>
      <c r="CC78" s="268"/>
      <c r="CD78" s="268" t="s">
        <v>42</v>
      </c>
      <c r="CE78" s="268"/>
      <c r="CF78" s="268" t="s">
        <v>43</v>
      </c>
      <c r="CG78" s="268"/>
      <c r="CH78" s="268" t="s">
        <v>44</v>
      </c>
      <c r="CI78" s="268"/>
      <c r="CJ78" s="268" t="s">
        <v>45</v>
      </c>
      <c r="CK78" s="268"/>
      <c r="CL78" s="268" t="s">
        <v>46</v>
      </c>
      <c r="CM78" s="268"/>
      <c r="CN78" s="268" t="s">
        <v>47</v>
      </c>
      <c r="CO78" s="268"/>
      <c r="CP78" s="55">
        <v>19</v>
      </c>
      <c r="CQ78" s="54" t="s">
        <v>51</v>
      </c>
      <c r="CR78" s="268" t="s">
        <v>38</v>
      </c>
      <c r="CS78" s="268"/>
      <c r="CT78" s="268" t="s">
        <v>39</v>
      </c>
      <c r="CU78" s="268"/>
      <c r="CV78" s="268" t="s">
        <v>40</v>
      </c>
      <c r="CW78" s="268"/>
      <c r="CX78" s="268" t="s">
        <v>41</v>
      </c>
      <c r="CY78" s="268"/>
      <c r="CZ78" s="268" t="s">
        <v>42</v>
      </c>
      <c r="DA78" s="268"/>
      <c r="DB78" s="268" t="s">
        <v>43</v>
      </c>
      <c r="DC78" s="268"/>
      <c r="DD78" s="268" t="s">
        <v>44</v>
      </c>
      <c r="DE78" s="268"/>
      <c r="DF78" s="268" t="s">
        <v>45</v>
      </c>
      <c r="DG78" s="268"/>
      <c r="DH78" s="268" t="s">
        <v>46</v>
      </c>
      <c r="DI78" s="268"/>
      <c r="DJ78" s="268" t="s">
        <v>47</v>
      </c>
      <c r="DK78" s="268"/>
      <c r="DL78" s="55">
        <v>19</v>
      </c>
      <c r="DM78" s="54" t="s">
        <v>51</v>
      </c>
      <c r="DN78" s="268" t="s">
        <v>38</v>
      </c>
      <c r="DO78" s="268"/>
      <c r="DP78" s="268" t="s">
        <v>39</v>
      </c>
      <c r="DQ78" s="268"/>
      <c r="DR78" s="268" t="s">
        <v>40</v>
      </c>
      <c r="DS78" s="268"/>
      <c r="DT78" s="268" t="s">
        <v>41</v>
      </c>
      <c r="DU78" s="268"/>
      <c r="DV78" s="268" t="s">
        <v>42</v>
      </c>
      <c r="DW78" s="268"/>
      <c r="DX78" s="268" t="s">
        <v>43</v>
      </c>
      <c r="DY78" s="268"/>
      <c r="DZ78" s="268" t="s">
        <v>44</v>
      </c>
      <c r="EA78" s="268"/>
      <c r="EB78" s="268" t="s">
        <v>45</v>
      </c>
      <c r="EC78" s="268"/>
      <c r="ED78" s="268" t="s">
        <v>46</v>
      </c>
      <c r="EE78" s="268"/>
      <c r="EF78" s="268" t="s">
        <v>47</v>
      </c>
      <c r="EG78" s="268"/>
      <c r="EH78" s="55">
        <v>19</v>
      </c>
      <c r="EI78" s="54" t="s">
        <v>51</v>
      </c>
      <c r="EJ78" s="268" t="s">
        <v>38</v>
      </c>
      <c r="EK78" s="268"/>
      <c r="EL78" s="268" t="s">
        <v>39</v>
      </c>
      <c r="EM78" s="268"/>
      <c r="EN78" s="268" t="s">
        <v>40</v>
      </c>
      <c r="EO78" s="268"/>
      <c r="EP78" s="268" t="s">
        <v>41</v>
      </c>
      <c r="EQ78" s="268"/>
      <c r="ER78" s="268" t="s">
        <v>42</v>
      </c>
      <c r="ES78" s="268"/>
      <c r="ET78" s="268" t="s">
        <v>43</v>
      </c>
      <c r="EU78" s="268"/>
      <c r="EV78" s="268" t="s">
        <v>44</v>
      </c>
      <c r="EW78" s="268"/>
      <c r="EX78" s="268" t="s">
        <v>45</v>
      </c>
      <c r="EY78" s="268"/>
      <c r="EZ78" s="268" t="s">
        <v>46</v>
      </c>
      <c r="FA78" s="268"/>
      <c r="FB78" s="268" t="s">
        <v>47</v>
      </c>
      <c r="FC78" s="268"/>
      <c r="FD78" s="55">
        <v>19</v>
      </c>
      <c r="FE78" s="17"/>
      <c r="FF78" s="17"/>
      <c r="FG78" s="17"/>
      <c r="FH78" s="17"/>
      <c r="FI78" s="17"/>
      <c r="FJ78" s="17"/>
      <c r="FK78" s="15"/>
    </row>
    <row r="79" spans="1:173" ht="15.75" thickBot="1" x14ac:dyDescent="0.3">
      <c r="G79" s="263" t="s">
        <v>21</v>
      </c>
      <c r="H79" s="261"/>
      <c r="I79" s="261" t="s">
        <v>22</v>
      </c>
      <c r="J79" s="261"/>
      <c r="K79" s="261" t="s">
        <v>23</v>
      </c>
      <c r="L79" s="261"/>
      <c r="M79" s="261" t="s">
        <v>24</v>
      </c>
      <c r="N79" s="261"/>
      <c r="O79" s="261" t="s">
        <v>25</v>
      </c>
      <c r="P79" s="261"/>
      <c r="Q79" s="261" t="s">
        <v>26</v>
      </c>
      <c r="R79" s="261"/>
      <c r="S79" s="261" t="s">
        <v>27</v>
      </c>
      <c r="T79" s="261"/>
      <c r="U79" s="261" t="s">
        <v>28</v>
      </c>
      <c r="V79" s="261"/>
      <c r="W79" s="261" t="s">
        <v>29</v>
      </c>
      <c r="X79" s="261"/>
      <c r="Y79" s="261" t="s">
        <v>30</v>
      </c>
      <c r="Z79" s="261"/>
      <c r="AA79" s="261" t="s">
        <v>31</v>
      </c>
      <c r="AB79" s="262"/>
      <c r="AC79" s="263" t="s">
        <v>21</v>
      </c>
      <c r="AD79" s="261"/>
      <c r="AE79" s="261" t="s">
        <v>22</v>
      </c>
      <c r="AF79" s="261"/>
      <c r="AG79" s="261" t="s">
        <v>23</v>
      </c>
      <c r="AH79" s="261"/>
      <c r="AI79" s="261" t="s">
        <v>24</v>
      </c>
      <c r="AJ79" s="261"/>
      <c r="AK79" s="261" t="s">
        <v>25</v>
      </c>
      <c r="AL79" s="261"/>
      <c r="AM79" s="261" t="s">
        <v>26</v>
      </c>
      <c r="AN79" s="261"/>
      <c r="AO79" s="261" t="s">
        <v>27</v>
      </c>
      <c r="AP79" s="261"/>
      <c r="AQ79" s="261" t="s">
        <v>28</v>
      </c>
      <c r="AR79" s="261"/>
      <c r="AS79" s="261" t="s">
        <v>29</v>
      </c>
      <c r="AT79" s="261"/>
      <c r="AU79" s="261" t="s">
        <v>30</v>
      </c>
      <c r="AV79" s="261"/>
      <c r="AW79" s="261" t="s">
        <v>31</v>
      </c>
      <c r="AX79" s="262"/>
      <c r="AY79" s="263" t="s">
        <v>21</v>
      </c>
      <c r="AZ79" s="261"/>
      <c r="BA79" s="261" t="s">
        <v>22</v>
      </c>
      <c r="BB79" s="261"/>
      <c r="BC79" s="261" t="s">
        <v>23</v>
      </c>
      <c r="BD79" s="261"/>
      <c r="BE79" s="261" t="s">
        <v>24</v>
      </c>
      <c r="BF79" s="261"/>
      <c r="BG79" s="261" t="s">
        <v>25</v>
      </c>
      <c r="BH79" s="261"/>
      <c r="BI79" s="261" t="s">
        <v>26</v>
      </c>
      <c r="BJ79" s="261"/>
      <c r="BK79" s="261" t="s">
        <v>27</v>
      </c>
      <c r="BL79" s="261"/>
      <c r="BM79" s="261" t="s">
        <v>28</v>
      </c>
      <c r="BN79" s="261"/>
      <c r="BO79" s="261" t="s">
        <v>29</v>
      </c>
      <c r="BP79" s="261"/>
      <c r="BQ79" s="261" t="s">
        <v>30</v>
      </c>
      <c r="BR79" s="261"/>
      <c r="BS79" s="261" t="s">
        <v>31</v>
      </c>
      <c r="BT79" s="262"/>
      <c r="BU79" s="263" t="s">
        <v>21</v>
      </c>
      <c r="BV79" s="261"/>
      <c r="BW79" s="261" t="s">
        <v>22</v>
      </c>
      <c r="BX79" s="261"/>
      <c r="BY79" s="261" t="s">
        <v>23</v>
      </c>
      <c r="BZ79" s="261"/>
      <c r="CA79" s="261" t="s">
        <v>24</v>
      </c>
      <c r="CB79" s="261"/>
      <c r="CC79" s="261" t="s">
        <v>25</v>
      </c>
      <c r="CD79" s="261"/>
      <c r="CE79" s="261" t="s">
        <v>26</v>
      </c>
      <c r="CF79" s="261"/>
      <c r="CG79" s="261" t="s">
        <v>27</v>
      </c>
      <c r="CH79" s="261"/>
      <c r="CI79" s="261" t="s">
        <v>28</v>
      </c>
      <c r="CJ79" s="261"/>
      <c r="CK79" s="261" t="s">
        <v>29</v>
      </c>
      <c r="CL79" s="261"/>
      <c r="CM79" s="261" t="s">
        <v>30</v>
      </c>
      <c r="CN79" s="261"/>
      <c r="CO79" s="261" t="s">
        <v>31</v>
      </c>
      <c r="CP79" s="262"/>
      <c r="CQ79" s="263" t="s">
        <v>21</v>
      </c>
      <c r="CR79" s="261"/>
      <c r="CS79" s="261" t="s">
        <v>22</v>
      </c>
      <c r="CT79" s="261"/>
      <c r="CU79" s="261" t="s">
        <v>23</v>
      </c>
      <c r="CV79" s="261"/>
      <c r="CW79" s="261" t="s">
        <v>24</v>
      </c>
      <c r="CX79" s="261"/>
      <c r="CY79" s="261" t="s">
        <v>25</v>
      </c>
      <c r="CZ79" s="261"/>
      <c r="DA79" s="261" t="s">
        <v>26</v>
      </c>
      <c r="DB79" s="261"/>
      <c r="DC79" s="261" t="s">
        <v>27</v>
      </c>
      <c r="DD79" s="261"/>
      <c r="DE79" s="261" t="s">
        <v>28</v>
      </c>
      <c r="DF79" s="261"/>
      <c r="DG79" s="261" t="s">
        <v>29</v>
      </c>
      <c r="DH79" s="261"/>
      <c r="DI79" s="261" t="s">
        <v>30</v>
      </c>
      <c r="DJ79" s="261"/>
      <c r="DK79" s="261" t="s">
        <v>31</v>
      </c>
      <c r="DL79" s="262"/>
      <c r="DM79" s="263" t="s">
        <v>21</v>
      </c>
      <c r="DN79" s="261"/>
      <c r="DO79" s="261" t="s">
        <v>22</v>
      </c>
      <c r="DP79" s="261"/>
      <c r="DQ79" s="261" t="s">
        <v>23</v>
      </c>
      <c r="DR79" s="261"/>
      <c r="DS79" s="261" t="s">
        <v>24</v>
      </c>
      <c r="DT79" s="261"/>
      <c r="DU79" s="261" t="s">
        <v>25</v>
      </c>
      <c r="DV79" s="261"/>
      <c r="DW79" s="261" t="s">
        <v>26</v>
      </c>
      <c r="DX79" s="261"/>
      <c r="DY79" s="261" t="s">
        <v>27</v>
      </c>
      <c r="DZ79" s="261"/>
      <c r="EA79" s="261" t="s">
        <v>28</v>
      </c>
      <c r="EB79" s="261"/>
      <c r="EC79" s="261" t="s">
        <v>29</v>
      </c>
      <c r="ED79" s="261"/>
      <c r="EE79" s="261" t="s">
        <v>30</v>
      </c>
      <c r="EF79" s="261"/>
      <c r="EG79" s="261" t="s">
        <v>31</v>
      </c>
      <c r="EH79" s="262"/>
      <c r="EI79" s="263" t="s">
        <v>21</v>
      </c>
      <c r="EJ79" s="261"/>
      <c r="EK79" s="261" t="s">
        <v>22</v>
      </c>
      <c r="EL79" s="261"/>
      <c r="EM79" s="261" t="s">
        <v>23</v>
      </c>
      <c r="EN79" s="261"/>
      <c r="EO79" s="261" t="s">
        <v>24</v>
      </c>
      <c r="EP79" s="261"/>
      <c r="EQ79" s="261" t="s">
        <v>25</v>
      </c>
      <c r="ER79" s="261"/>
      <c r="ES79" s="261" t="s">
        <v>26</v>
      </c>
      <c r="ET79" s="261"/>
      <c r="EU79" s="261" t="s">
        <v>27</v>
      </c>
      <c r="EV79" s="261"/>
      <c r="EW79" s="261" t="s">
        <v>28</v>
      </c>
      <c r="EX79" s="261"/>
      <c r="EY79" s="261" t="s">
        <v>29</v>
      </c>
      <c r="EZ79" s="261"/>
      <c r="FA79" s="261" t="s">
        <v>30</v>
      </c>
      <c r="FB79" s="261"/>
      <c r="FC79" s="261" t="s">
        <v>31</v>
      </c>
      <c r="FD79" s="262"/>
      <c r="FE79" s="17"/>
      <c r="FF79" s="17"/>
      <c r="FG79" s="17"/>
      <c r="FH79" s="17"/>
      <c r="FI79" s="17"/>
      <c r="FJ79" s="17"/>
      <c r="FK79" s="17"/>
    </row>
    <row r="82" spans="1:173" ht="15" customHeight="1" x14ac:dyDescent="0.25">
      <c r="A82" s="307" t="s">
        <v>63</v>
      </c>
      <c r="B82" s="2" t="s">
        <v>0</v>
      </c>
      <c r="C82" s="297" t="s">
        <v>1</v>
      </c>
      <c r="D82" s="298" t="s">
        <v>2</v>
      </c>
      <c r="E82" s="299" t="s">
        <v>3</v>
      </c>
      <c r="F82" s="300" t="s">
        <v>4</v>
      </c>
      <c r="G82" s="302" t="s">
        <v>5</v>
      </c>
      <c r="H82" s="303"/>
      <c r="I82" s="303"/>
      <c r="J82" s="303"/>
      <c r="K82" s="303"/>
      <c r="L82" s="303"/>
      <c r="M82" s="266">
        <f>M55+1</f>
        <v>34</v>
      </c>
      <c r="N82" s="266"/>
      <c r="BU82" s="302" t="s">
        <v>5</v>
      </c>
      <c r="BV82" s="303"/>
      <c r="BW82" s="303"/>
      <c r="BX82" s="303"/>
      <c r="BY82" s="303"/>
      <c r="BZ82" s="303"/>
      <c r="CA82" s="266">
        <f>M82</f>
        <v>34</v>
      </c>
      <c r="CB82" s="266"/>
      <c r="EI82" s="302" t="s">
        <v>5</v>
      </c>
      <c r="EJ82" s="303"/>
      <c r="EK82" s="303"/>
      <c r="EL82" s="303"/>
      <c r="EM82" s="303"/>
      <c r="EN82" s="303"/>
      <c r="EO82" s="266">
        <f>M82</f>
        <v>34</v>
      </c>
      <c r="EP82" s="266"/>
    </row>
    <row r="83" spans="1:173" ht="15.75" customHeight="1" thickBot="1" x14ac:dyDescent="0.3">
      <c r="A83" s="307"/>
      <c r="B83" s="4" t="s">
        <v>6</v>
      </c>
      <c r="C83" s="297"/>
      <c r="D83" s="298"/>
      <c r="E83" s="299"/>
      <c r="F83" s="300"/>
      <c r="G83" s="304"/>
      <c r="H83" s="305"/>
      <c r="I83" s="305"/>
      <c r="J83" s="305"/>
      <c r="K83" s="305"/>
      <c r="L83" s="305"/>
      <c r="M83" s="267"/>
      <c r="N83" s="267"/>
      <c r="BU83" s="304"/>
      <c r="BV83" s="305"/>
      <c r="BW83" s="305"/>
      <c r="BX83" s="305"/>
      <c r="BY83" s="305"/>
      <c r="BZ83" s="305"/>
      <c r="CA83" s="267"/>
      <c r="CB83" s="267"/>
      <c r="EI83" s="304"/>
      <c r="EJ83" s="305"/>
      <c r="EK83" s="305"/>
      <c r="EL83" s="305"/>
      <c r="EM83" s="305"/>
      <c r="EN83" s="305"/>
      <c r="EO83" s="267"/>
      <c r="EP83" s="267"/>
    </row>
    <row r="84" spans="1:173" ht="15.75" thickBot="1" x14ac:dyDescent="0.3">
      <c r="A84" s="307"/>
      <c r="B84" s="5" t="s">
        <v>7</v>
      </c>
      <c r="C84" s="297"/>
      <c r="D84" s="298"/>
      <c r="E84" s="299"/>
      <c r="F84" s="301"/>
      <c r="G84" s="68" t="s">
        <v>8</v>
      </c>
      <c r="H84" s="69"/>
      <c r="I84" s="69"/>
      <c r="J84" s="259">
        <f>EM57+1</f>
        <v>22</v>
      </c>
      <c r="K84" s="259"/>
      <c r="L84" s="69"/>
      <c r="M84" s="264" t="str">
        <f>EO57</f>
        <v>Août</v>
      </c>
      <c r="N84" s="265"/>
      <c r="O84" s="265"/>
      <c r="P84" s="265"/>
      <c r="Q84" s="69"/>
      <c r="R84" s="69"/>
      <c r="S84" s="72"/>
      <c r="T84" s="72"/>
      <c r="U84" s="72"/>
      <c r="V84" s="72"/>
      <c r="W84" s="72"/>
      <c r="X84" s="72"/>
      <c r="Y84" s="72"/>
      <c r="Z84" s="72"/>
      <c r="AA84" s="72"/>
      <c r="AB84" s="73"/>
      <c r="AC84" s="68" t="s">
        <v>9</v>
      </c>
      <c r="AD84" s="69"/>
      <c r="AE84" s="69"/>
      <c r="AF84" s="259">
        <f>J84+1</f>
        <v>23</v>
      </c>
      <c r="AG84" s="259"/>
      <c r="AH84" s="69"/>
      <c r="AI84" s="264" t="str">
        <f>M84</f>
        <v>Août</v>
      </c>
      <c r="AJ84" s="265"/>
      <c r="AK84" s="265"/>
      <c r="AL84" s="265"/>
      <c r="AM84" s="69"/>
      <c r="AN84" s="69"/>
      <c r="AO84" s="72"/>
      <c r="AP84" s="72"/>
      <c r="AQ84" s="72"/>
      <c r="AR84" s="72"/>
      <c r="AS84" s="72"/>
      <c r="AT84" s="72"/>
      <c r="AU84" s="72"/>
      <c r="AV84" s="72"/>
      <c r="AW84" s="72"/>
      <c r="AX84" s="73"/>
      <c r="AY84" s="68" t="s">
        <v>10</v>
      </c>
      <c r="AZ84" s="69"/>
      <c r="BA84" s="69"/>
      <c r="BB84" s="69"/>
      <c r="BC84" s="259">
        <f>AF84+1</f>
        <v>24</v>
      </c>
      <c r="BD84" s="259"/>
      <c r="BE84" s="264" t="str">
        <f>AI84</f>
        <v>Août</v>
      </c>
      <c r="BF84" s="265"/>
      <c r="BG84" s="265"/>
      <c r="BH84" s="265"/>
      <c r="BI84" s="69"/>
      <c r="BJ84" s="69"/>
      <c r="BK84" s="72"/>
      <c r="BL84" s="72"/>
      <c r="BM84" s="72"/>
      <c r="BN84" s="72"/>
      <c r="BO84" s="72"/>
      <c r="BP84" s="72"/>
      <c r="BQ84" s="72"/>
      <c r="BR84" s="72"/>
      <c r="BS84" s="72"/>
      <c r="BT84" s="73"/>
      <c r="BU84" s="70" t="s">
        <v>11</v>
      </c>
      <c r="BV84" s="71"/>
      <c r="BW84" s="71"/>
      <c r="BX84" s="260">
        <f>BC84+1</f>
        <v>25</v>
      </c>
      <c r="BY84" s="260"/>
      <c r="BZ84" s="71"/>
      <c r="CA84" s="295" t="str">
        <f>BE84</f>
        <v>Août</v>
      </c>
      <c r="CB84" s="296"/>
      <c r="CC84" s="296"/>
      <c r="CD84" s="296"/>
      <c r="CE84" s="71"/>
      <c r="CF84" s="71"/>
      <c r="CG84" s="74"/>
      <c r="CH84" s="74"/>
      <c r="CI84" s="74"/>
      <c r="CJ84" s="74"/>
      <c r="CK84" s="74"/>
      <c r="CL84" s="74"/>
      <c r="CM84" s="74"/>
      <c r="CN84" s="74"/>
      <c r="CO84" s="74"/>
      <c r="CP84" s="75"/>
      <c r="CQ84" s="68" t="s">
        <v>12</v>
      </c>
      <c r="CR84" s="69"/>
      <c r="CS84" s="69"/>
      <c r="CT84" s="69"/>
      <c r="CU84" s="259">
        <f>BX84+1</f>
        <v>26</v>
      </c>
      <c r="CV84" s="259"/>
      <c r="CW84" s="264" t="str">
        <f>CA84</f>
        <v>Août</v>
      </c>
      <c r="CX84" s="265"/>
      <c r="CY84" s="265"/>
      <c r="CZ84" s="265"/>
      <c r="DA84" s="69"/>
      <c r="DB84" s="69"/>
      <c r="DC84" s="72"/>
      <c r="DD84" s="72"/>
      <c r="DE84" s="72"/>
      <c r="DF84" s="72"/>
      <c r="DG84" s="72"/>
      <c r="DH84" s="72"/>
      <c r="DI84" s="72"/>
      <c r="DJ84" s="72"/>
      <c r="DK84" s="72"/>
      <c r="DL84" s="73"/>
      <c r="DM84" s="68" t="s">
        <v>13</v>
      </c>
      <c r="DN84" s="69"/>
      <c r="DO84" s="69"/>
      <c r="DP84" s="69"/>
      <c r="DQ84" s="259">
        <f>CU84+1</f>
        <v>27</v>
      </c>
      <c r="DR84" s="259"/>
      <c r="DS84" s="264" t="str">
        <f>CW84</f>
        <v>Août</v>
      </c>
      <c r="DT84" s="265"/>
      <c r="DU84" s="265"/>
      <c r="DV84" s="265"/>
      <c r="DW84" s="69"/>
      <c r="DX84" s="69"/>
      <c r="DY84" s="72"/>
      <c r="DZ84" s="72"/>
      <c r="EA84" s="72"/>
      <c r="EB84" s="72"/>
      <c r="EC84" s="72"/>
      <c r="ED84" s="72"/>
      <c r="EE84" s="72"/>
      <c r="EF84" s="72"/>
      <c r="EG84" s="72"/>
      <c r="EH84" s="73"/>
      <c r="EI84" s="68" t="s">
        <v>14</v>
      </c>
      <c r="EJ84" s="69"/>
      <c r="EK84" s="69"/>
      <c r="EL84" s="69"/>
      <c r="EM84" s="259">
        <f>DQ84+1</f>
        <v>28</v>
      </c>
      <c r="EN84" s="259"/>
      <c r="EO84" s="264" t="str">
        <f>DS84</f>
        <v>Août</v>
      </c>
      <c r="EP84" s="265"/>
      <c r="EQ84" s="265"/>
      <c r="ER84" s="265"/>
      <c r="ES84" s="69"/>
      <c r="ET84" s="69"/>
      <c r="EU84" s="72"/>
      <c r="EV84" s="72"/>
      <c r="EW84" s="72"/>
      <c r="EX84" s="72"/>
      <c r="EY84" s="72"/>
      <c r="EZ84" s="72"/>
      <c r="FA84" s="72"/>
      <c r="FB84" s="72"/>
      <c r="FC84" s="72"/>
      <c r="FD84" s="73"/>
      <c r="FE84" s="6"/>
      <c r="FF84" s="291" t="s">
        <v>15</v>
      </c>
      <c r="FG84" s="6"/>
      <c r="FH84" s="292" t="s">
        <v>16</v>
      </c>
      <c r="FI84" s="293"/>
      <c r="FJ84" s="293"/>
      <c r="FK84" s="293"/>
      <c r="FL84" s="293"/>
      <c r="FM84" s="293"/>
      <c r="FN84" s="294"/>
    </row>
    <row r="85" spans="1:173" x14ac:dyDescent="0.25">
      <c r="A85" s="307"/>
      <c r="B85" s="23" t="s">
        <v>60</v>
      </c>
      <c r="C85" s="297"/>
      <c r="D85" s="298"/>
      <c r="E85" s="299"/>
      <c r="F85" s="301"/>
      <c r="G85" s="7">
        <v>0.5</v>
      </c>
      <c r="H85" s="8">
        <v>0.5</v>
      </c>
      <c r="I85" s="8">
        <v>0.5</v>
      </c>
      <c r="J85" s="8">
        <v>0.5</v>
      </c>
      <c r="K85" s="8">
        <v>0.5</v>
      </c>
      <c r="L85" s="8">
        <v>0.5</v>
      </c>
      <c r="M85" s="8">
        <v>0.5</v>
      </c>
      <c r="N85" s="8">
        <v>0.5</v>
      </c>
      <c r="O85" s="8">
        <v>0.5</v>
      </c>
      <c r="P85" s="8">
        <v>0.5</v>
      </c>
      <c r="Q85" s="8">
        <v>0.5</v>
      </c>
      <c r="R85" s="8">
        <v>0.5</v>
      </c>
      <c r="S85" s="8">
        <v>0.5</v>
      </c>
      <c r="T85" s="8">
        <v>0.5</v>
      </c>
      <c r="U85" s="8">
        <v>0.5</v>
      </c>
      <c r="V85" s="8">
        <v>0.5</v>
      </c>
      <c r="W85" s="8">
        <v>0.5</v>
      </c>
      <c r="X85" s="8">
        <v>0.5</v>
      </c>
      <c r="Y85" s="8">
        <v>0.5</v>
      </c>
      <c r="Z85" s="8">
        <v>0.5</v>
      </c>
      <c r="AA85" s="8">
        <v>0.5</v>
      </c>
      <c r="AB85" s="9">
        <v>0.5</v>
      </c>
      <c r="AC85" s="7">
        <v>0.5</v>
      </c>
      <c r="AD85" s="8">
        <v>0.5</v>
      </c>
      <c r="AE85" s="8">
        <v>0.5</v>
      </c>
      <c r="AF85" s="8">
        <v>0.5</v>
      </c>
      <c r="AG85" s="8">
        <v>0.5</v>
      </c>
      <c r="AH85" s="8">
        <v>0.5</v>
      </c>
      <c r="AI85" s="8">
        <v>0.5</v>
      </c>
      <c r="AJ85" s="8">
        <v>0.5</v>
      </c>
      <c r="AK85" s="8">
        <v>0.5</v>
      </c>
      <c r="AL85" s="8">
        <v>0.5</v>
      </c>
      <c r="AM85" s="8">
        <v>0.5</v>
      </c>
      <c r="AN85" s="8">
        <v>0.5</v>
      </c>
      <c r="AO85" s="8">
        <v>0.5</v>
      </c>
      <c r="AP85" s="8">
        <v>0.5</v>
      </c>
      <c r="AQ85" s="8">
        <v>0.5</v>
      </c>
      <c r="AR85" s="8">
        <v>0.5</v>
      </c>
      <c r="AS85" s="8">
        <v>0.5</v>
      </c>
      <c r="AT85" s="8">
        <v>0.5</v>
      </c>
      <c r="AU85" s="8">
        <v>0.5</v>
      </c>
      <c r="AV85" s="8">
        <v>0.5</v>
      </c>
      <c r="AW85" s="8">
        <v>0.5</v>
      </c>
      <c r="AX85" s="9">
        <v>0.5</v>
      </c>
      <c r="AY85" s="7">
        <v>0.5</v>
      </c>
      <c r="AZ85" s="8">
        <v>0.5</v>
      </c>
      <c r="BA85" s="8">
        <v>0.5</v>
      </c>
      <c r="BB85" s="8">
        <v>0.5</v>
      </c>
      <c r="BC85" s="8">
        <v>0.5</v>
      </c>
      <c r="BD85" s="8">
        <v>0.5</v>
      </c>
      <c r="BE85" s="8">
        <v>0.5</v>
      </c>
      <c r="BF85" s="8">
        <v>0.5</v>
      </c>
      <c r="BG85" s="8">
        <v>0.5</v>
      </c>
      <c r="BH85" s="8">
        <v>0.5</v>
      </c>
      <c r="BI85" s="8">
        <v>0.5</v>
      </c>
      <c r="BJ85" s="8">
        <v>0.5</v>
      </c>
      <c r="BK85" s="8">
        <v>0.5</v>
      </c>
      <c r="BL85" s="8">
        <v>0.5</v>
      </c>
      <c r="BM85" s="8">
        <v>0.5</v>
      </c>
      <c r="BN85" s="8">
        <v>0.5</v>
      </c>
      <c r="BO85" s="8">
        <v>0.5</v>
      </c>
      <c r="BP85" s="8">
        <v>0.5</v>
      </c>
      <c r="BQ85" s="8">
        <v>0.5</v>
      </c>
      <c r="BR85" s="8">
        <v>0.5</v>
      </c>
      <c r="BS85" s="8">
        <v>0.5</v>
      </c>
      <c r="BT85" s="9">
        <v>0.5</v>
      </c>
      <c r="BU85" s="7">
        <v>0.5</v>
      </c>
      <c r="BV85" s="8">
        <v>0.5</v>
      </c>
      <c r="BW85" s="8">
        <v>0.5</v>
      </c>
      <c r="BX85" s="8">
        <v>0.5</v>
      </c>
      <c r="BY85" s="8">
        <v>0.5</v>
      </c>
      <c r="BZ85" s="8">
        <v>0.5</v>
      </c>
      <c r="CA85" s="8">
        <v>0.5</v>
      </c>
      <c r="CB85" s="8">
        <v>0.5</v>
      </c>
      <c r="CC85" s="8">
        <v>0.5</v>
      </c>
      <c r="CD85" s="8">
        <v>0.5</v>
      </c>
      <c r="CE85" s="8">
        <v>0.5</v>
      </c>
      <c r="CF85" s="8">
        <v>0.5</v>
      </c>
      <c r="CG85" s="8">
        <v>0.5</v>
      </c>
      <c r="CH85" s="8">
        <v>0.5</v>
      </c>
      <c r="CI85" s="8">
        <v>0.5</v>
      </c>
      <c r="CJ85" s="8">
        <v>0.5</v>
      </c>
      <c r="CK85" s="8">
        <v>0.5</v>
      </c>
      <c r="CL85" s="8">
        <v>0.5</v>
      </c>
      <c r="CM85" s="8">
        <v>0.5</v>
      </c>
      <c r="CN85" s="8">
        <v>0.5</v>
      </c>
      <c r="CO85" s="8">
        <v>0.5</v>
      </c>
      <c r="CP85" s="9">
        <v>0.5</v>
      </c>
      <c r="CQ85" s="7">
        <v>0.5</v>
      </c>
      <c r="CR85" s="8">
        <v>0.5</v>
      </c>
      <c r="CS85" s="8">
        <v>0.5</v>
      </c>
      <c r="CT85" s="8">
        <v>0.5</v>
      </c>
      <c r="CU85" s="8">
        <v>0.5</v>
      </c>
      <c r="CV85" s="8">
        <v>0.5</v>
      </c>
      <c r="CW85" s="8">
        <v>0.5</v>
      </c>
      <c r="CX85" s="8">
        <v>0.5</v>
      </c>
      <c r="CY85" s="8">
        <v>0.5</v>
      </c>
      <c r="CZ85" s="8">
        <v>0.5</v>
      </c>
      <c r="DA85" s="8">
        <v>0.5</v>
      </c>
      <c r="DB85" s="8">
        <v>0.5</v>
      </c>
      <c r="DC85" s="8">
        <v>0.5</v>
      </c>
      <c r="DD85" s="8">
        <v>0.5</v>
      </c>
      <c r="DE85" s="8">
        <v>0.5</v>
      </c>
      <c r="DF85" s="8">
        <v>0.5</v>
      </c>
      <c r="DG85" s="8">
        <v>0.5</v>
      </c>
      <c r="DH85" s="8">
        <v>0.5</v>
      </c>
      <c r="DI85" s="8">
        <v>0.5</v>
      </c>
      <c r="DJ85" s="8">
        <v>0.5</v>
      </c>
      <c r="DK85" s="8">
        <v>0.5</v>
      </c>
      <c r="DL85" s="9">
        <v>0.5</v>
      </c>
      <c r="DM85" s="7">
        <v>0.5</v>
      </c>
      <c r="DN85" s="8">
        <v>0.5</v>
      </c>
      <c r="DO85" s="8">
        <v>0.5</v>
      </c>
      <c r="DP85" s="8">
        <v>0.5</v>
      </c>
      <c r="DQ85" s="8">
        <v>0.5</v>
      </c>
      <c r="DR85" s="8">
        <v>0.5</v>
      </c>
      <c r="DS85" s="8">
        <v>0.5</v>
      </c>
      <c r="DT85" s="8">
        <v>0.5</v>
      </c>
      <c r="DU85" s="8">
        <v>0.5</v>
      </c>
      <c r="DV85" s="8">
        <v>0.5</v>
      </c>
      <c r="DW85" s="8">
        <v>0.5</v>
      </c>
      <c r="DX85" s="8">
        <v>0.5</v>
      </c>
      <c r="DY85" s="8">
        <v>0.5</v>
      </c>
      <c r="DZ85" s="8">
        <v>0.5</v>
      </c>
      <c r="EA85" s="8">
        <v>0.5</v>
      </c>
      <c r="EB85" s="8">
        <v>0.5</v>
      </c>
      <c r="EC85" s="8">
        <v>0.5</v>
      </c>
      <c r="ED85" s="8">
        <v>0.5</v>
      </c>
      <c r="EE85" s="8">
        <v>0.5</v>
      </c>
      <c r="EF85" s="8">
        <v>0.5</v>
      </c>
      <c r="EG85" s="8">
        <v>0.5</v>
      </c>
      <c r="EH85" s="9">
        <v>0.5</v>
      </c>
      <c r="EI85" s="7">
        <v>0.5</v>
      </c>
      <c r="EJ85" s="8">
        <v>0.5</v>
      </c>
      <c r="EK85" s="8">
        <v>0.5</v>
      </c>
      <c r="EL85" s="8">
        <v>0.5</v>
      </c>
      <c r="EM85" s="8">
        <v>0.5</v>
      </c>
      <c r="EN85" s="8">
        <v>0.5</v>
      </c>
      <c r="EO85" s="8">
        <v>0.5</v>
      </c>
      <c r="EP85" s="8">
        <v>0.5</v>
      </c>
      <c r="EQ85" s="8">
        <v>0.5</v>
      </c>
      <c r="ER85" s="8">
        <v>0.5</v>
      </c>
      <c r="ES85" s="8">
        <v>0.5</v>
      </c>
      <c r="ET85" s="8">
        <v>0.5</v>
      </c>
      <c r="EU85" s="8">
        <v>0.5</v>
      </c>
      <c r="EV85" s="8">
        <v>0.5</v>
      </c>
      <c r="EW85" s="8">
        <v>0.5</v>
      </c>
      <c r="EX85" s="8">
        <v>0.5</v>
      </c>
      <c r="EY85" s="8">
        <v>0.5</v>
      </c>
      <c r="EZ85" s="8">
        <v>0.5</v>
      </c>
      <c r="FA85" s="8">
        <v>0.5</v>
      </c>
      <c r="FB85" s="8">
        <v>0.5</v>
      </c>
      <c r="FC85" s="8">
        <v>0.5</v>
      </c>
      <c r="FD85" s="9">
        <v>0.5</v>
      </c>
      <c r="FE85" s="10"/>
      <c r="FF85" s="291"/>
      <c r="FG85" s="10"/>
      <c r="FH85" s="12" t="s">
        <v>17</v>
      </c>
      <c r="FI85" s="12" t="s">
        <v>17</v>
      </c>
      <c r="FJ85" s="13" t="s">
        <v>18</v>
      </c>
      <c r="FK85" s="12" t="s">
        <v>19</v>
      </c>
      <c r="FL85" s="14"/>
      <c r="FM85" s="14"/>
      <c r="FN85" s="12" t="s">
        <v>20</v>
      </c>
    </row>
    <row r="86" spans="1:173" x14ac:dyDescent="0.25">
      <c r="A86" s="307"/>
      <c r="B86" s="76" t="s">
        <v>61</v>
      </c>
      <c r="C86" s="297"/>
      <c r="D86" s="298"/>
      <c r="E86" s="299"/>
      <c r="F86" s="301"/>
      <c r="G86" s="290" t="s">
        <v>21</v>
      </c>
      <c r="H86" s="288"/>
      <c r="I86" s="288" t="s">
        <v>22</v>
      </c>
      <c r="J86" s="288"/>
      <c r="K86" s="288" t="s">
        <v>23</v>
      </c>
      <c r="L86" s="288"/>
      <c r="M86" s="288" t="s">
        <v>24</v>
      </c>
      <c r="N86" s="288"/>
      <c r="O86" s="288" t="s">
        <v>25</v>
      </c>
      <c r="P86" s="288"/>
      <c r="Q86" s="288" t="s">
        <v>26</v>
      </c>
      <c r="R86" s="288"/>
      <c r="S86" s="288" t="s">
        <v>27</v>
      </c>
      <c r="T86" s="288"/>
      <c r="U86" s="288" t="s">
        <v>28</v>
      </c>
      <c r="V86" s="288"/>
      <c r="W86" s="288" t="s">
        <v>29</v>
      </c>
      <c r="X86" s="288"/>
      <c r="Y86" s="288" t="s">
        <v>30</v>
      </c>
      <c r="Z86" s="288"/>
      <c r="AA86" s="288" t="s">
        <v>31</v>
      </c>
      <c r="AB86" s="289"/>
      <c r="AC86" s="290" t="s">
        <v>21</v>
      </c>
      <c r="AD86" s="288"/>
      <c r="AE86" s="288" t="s">
        <v>22</v>
      </c>
      <c r="AF86" s="288"/>
      <c r="AG86" s="288" t="s">
        <v>23</v>
      </c>
      <c r="AH86" s="288"/>
      <c r="AI86" s="288" t="s">
        <v>24</v>
      </c>
      <c r="AJ86" s="288"/>
      <c r="AK86" s="288" t="s">
        <v>25</v>
      </c>
      <c r="AL86" s="288"/>
      <c r="AM86" s="288" t="s">
        <v>26</v>
      </c>
      <c r="AN86" s="288"/>
      <c r="AO86" s="288" t="s">
        <v>27</v>
      </c>
      <c r="AP86" s="288"/>
      <c r="AQ86" s="288" t="s">
        <v>28</v>
      </c>
      <c r="AR86" s="288"/>
      <c r="AS86" s="288" t="s">
        <v>29</v>
      </c>
      <c r="AT86" s="288"/>
      <c r="AU86" s="288" t="s">
        <v>30</v>
      </c>
      <c r="AV86" s="288"/>
      <c r="AW86" s="288" t="s">
        <v>31</v>
      </c>
      <c r="AX86" s="289"/>
      <c r="AY86" s="290" t="s">
        <v>21</v>
      </c>
      <c r="AZ86" s="288"/>
      <c r="BA86" s="288" t="s">
        <v>22</v>
      </c>
      <c r="BB86" s="288"/>
      <c r="BC86" s="288" t="s">
        <v>23</v>
      </c>
      <c r="BD86" s="288"/>
      <c r="BE86" s="288" t="s">
        <v>24</v>
      </c>
      <c r="BF86" s="288"/>
      <c r="BG86" s="288" t="s">
        <v>25</v>
      </c>
      <c r="BH86" s="288"/>
      <c r="BI86" s="288" t="s">
        <v>26</v>
      </c>
      <c r="BJ86" s="288"/>
      <c r="BK86" s="288" t="s">
        <v>27</v>
      </c>
      <c r="BL86" s="288"/>
      <c r="BM86" s="288" t="s">
        <v>28</v>
      </c>
      <c r="BN86" s="288"/>
      <c r="BO86" s="288" t="s">
        <v>29</v>
      </c>
      <c r="BP86" s="288"/>
      <c r="BQ86" s="288" t="s">
        <v>30</v>
      </c>
      <c r="BR86" s="288"/>
      <c r="BS86" s="288" t="s">
        <v>31</v>
      </c>
      <c r="BT86" s="289"/>
      <c r="BU86" s="290" t="s">
        <v>21</v>
      </c>
      <c r="BV86" s="288"/>
      <c r="BW86" s="288" t="s">
        <v>22</v>
      </c>
      <c r="BX86" s="288"/>
      <c r="BY86" s="288" t="s">
        <v>23</v>
      </c>
      <c r="BZ86" s="288"/>
      <c r="CA86" s="288" t="s">
        <v>24</v>
      </c>
      <c r="CB86" s="288"/>
      <c r="CC86" s="288" t="s">
        <v>25</v>
      </c>
      <c r="CD86" s="288"/>
      <c r="CE86" s="288" t="s">
        <v>26</v>
      </c>
      <c r="CF86" s="288"/>
      <c r="CG86" s="288" t="s">
        <v>27</v>
      </c>
      <c r="CH86" s="288"/>
      <c r="CI86" s="288" t="s">
        <v>28</v>
      </c>
      <c r="CJ86" s="288"/>
      <c r="CK86" s="288" t="s">
        <v>29</v>
      </c>
      <c r="CL86" s="288"/>
      <c r="CM86" s="288" t="s">
        <v>30</v>
      </c>
      <c r="CN86" s="288"/>
      <c r="CO86" s="288" t="s">
        <v>31</v>
      </c>
      <c r="CP86" s="289"/>
      <c r="CQ86" s="290" t="s">
        <v>21</v>
      </c>
      <c r="CR86" s="288"/>
      <c r="CS86" s="288" t="s">
        <v>22</v>
      </c>
      <c r="CT86" s="288"/>
      <c r="CU86" s="288" t="s">
        <v>23</v>
      </c>
      <c r="CV86" s="288"/>
      <c r="CW86" s="288" t="s">
        <v>24</v>
      </c>
      <c r="CX86" s="288"/>
      <c r="CY86" s="288" t="s">
        <v>25</v>
      </c>
      <c r="CZ86" s="288"/>
      <c r="DA86" s="288" t="s">
        <v>26</v>
      </c>
      <c r="DB86" s="288"/>
      <c r="DC86" s="288" t="s">
        <v>27</v>
      </c>
      <c r="DD86" s="288"/>
      <c r="DE86" s="288" t="s">
        <v>28</v>
      </c>
      <c r="DF86" s="288"/>
      <c r="DG86" s="288" t="s">
        <v>29</v>
      </c>
      <c r="DH86" s="288"/>
      <c r="DI86" s="288" t="s">
        <v>30</v>
      </c>
      <c r="DJ86" s="288"/>
      <c r="DK86" s="288" t="s">
        <v>31</v>
      </c>
      <c r="DL86" s="289"/>
      <c r="DM86" s="290" t="s">
        <v>21</v>
      </c>
      <c r="DN86" s="288"/>
      <c r="DO86" s="288" t="s">
        <v>22</v>
      </c>
      <c r="DP86" s="288"/>
      <c r="DQ86" s="288" t="s">
        <v>23</v>
      </c>
      <c r="DR86" s="288"/>
      <c r="DS86" s="288" t="s">
        <v>24</v>
      </c>
      <c r="DT86" s="288"/>
      <c r="DU86" s="288" t="s">
        <v>25</v>
      </c>
      <c r="DV86" s="288"/>
      <c r="DW86" s="288" t="s">
        <v>26</v>
      </c>
      <c r="DX86" s="288"/>
      <c r="DY86" s="288" t="s">
        <v>27</v>
      </c>
      <c r="DZ86" s="288"/>
      <c r="EA86" s="288" t="s">
        <v>28</v>
      </c>
      <c r="EB86" s="288"/>
      <c r="EC86" s="288" t="s">
        <v>29</v>
      </c>
      <c r="ED86" s="288"/>
      <c r="EE86" s="288" t="s">
        <v>30</v>
      </c>
      <c r="EF86" s="288"/>
      <c r="EG86" s="288" t="s">
        <v>31</v>
      </c>
      <c r="EH86" s="289"/>
      <c r="EI86" s="290" t="s">
        <v>21</v>
      </c>
      <c r="EJ86" s="288"/>
      <c r="EK86" s="288" t="s">
        <v>22</v>
      </c>
      <c r="EL86" s="288"/>
      <c r="EM86" s="288" t="s">
        <v>23</v>
      </c>
      <c r="EN86" s="288"/>
      <c r="EO86" s="288" t="s">
        <v>24</v>
      </c>
      <c r="EP86" s="288"/>
      <c r="EQ86" s="288" t="s">
        <v>25</v>
      </c>
      <c r="ER86" s="288"/>
      <c r="ES86" s="288" t="s">
        <v>26</v>
      </c>
      <c r="ET86" s="288"/>
      <c r="EU86" s="288" t="s">
        <v>27</v>
      </c>
      <c r="EV86" s="288"/>
      <c r="EW86" s="288" t="s">
        <v>28</v>
      </c>
      <c r="EX86" s="288"/>
      <c r="EY86" s="288" t="s">
        <v>29</v>
      </c>
      <c r="EZ86" s="288"/>
      <c r="FA86" s="288" t="s">
        <v>30</v>
      </c>
      <c r="FB86" s="288"/>
      <c r="FC86" s="288" t="s">
        <v>31</v>
      </c>
      <c r="FD86" s="289"/>
      <c r="FE86" s="17"/>
      <c r="FF86" s="291"/>
      <c r="FG86" s="17"/>
      <c r="FH86" s="21" t="s">
        <v>32</v>
      </c>
      <c r="FI86" s="19" t="s">
        <v>33</v>
      </c>
      <c r="FJ86" s="20" t="s">
        <v>34</v>
      </c>
      <c r="FK86" s="21" t="s">
        <v>14</v>
      </c>
      <c r="FL86" s="21" t="s">
        <v>17</v>
      </c>
      <c r="FM86" s="21" t="s">
        <v>35</v>
      </c>
      <c r="FN86" s="21" t="s">
        <v>36</v>
      </c>
    </row>
    <row r="87" spans="1:173" x14ac:dyDescent="0.25">
      <c r="A87" s="308"/>
      <c r="B87" s="16" t="s">
        <v>62</v>
      </c>
      <c r="C87" s="297"/>
      <c r="D87" s="298"/>
      <c r="E87" s="299"/>
      <c r="F87" s="301"/>
      <c r="G87" s="24" t="s">
        <v>37</v>
      </c>
      <c r="H87" s="287" t="s">
        <v>38</v>
      </c>
      <c r="I87" s="287"/>
      <c r="J87" s="287" t="s">
        <v>39</v>
      </c>
      <c r="K87" s="287"/>
      <c r="L87" s="287" t="s">
        <v>40</v>
      </c>
      <c r="M87" s="287"/>
      <c r="N87" s="287" t="s">
        <v>41</v>
      </c>
      <c r="O87" s="287"/>
      <c r="P87" s="287" t="s">
        <v>42</v>
      </c>
      <c r="Q87" s="287"/>
      <c r="R87" s="287" t="s">
        <v>43</v>
      </c>
      <c r="S87" s="287"/>
      <c r="T87" s="287" t="s">
        <v>44</v>
      </c>
      <c r="U87" s="287"/>
      <c r="V87" s="287" t="s">
        <v>45</v>
      </c>
      <c r="W87" s="287"/>
      <c r="X87" s="287" t="s">
        <v>46</v>
      </c>
      <c r="Y87" s="287"/>
      <c r="Z87" s="287" t="s">
        <v>47</v>
      </c>
      <c r="AA87" s="287"/>
      <c r="AB87" s="25">
        <v>19</v>
      </c>
      <c r="AC87" s="24" t="s">
        <v>37</v>
      </c>
      <c r="AD87" s="287" t="s">
        <v>38</v>
      </c>
      <c r="AE87" s="287"/>
      <c r="AF87" s="287" t="s">
        <v>39</v>
      </c>
      <c r="AG87" s="287"/>
      <c r="AH87" s="287" t="s">
        <v>40</v>
      </c>
      <c r="AI87" s="287"/>
      <c r="AJ87" s="287" t="s">
        <v>41</v>
      </c>
      <c r="AK87" s="287"/>
      <c r="AL87" s="287" t="s">
        <v>42</v>
      </c>
      <c r="AM87" s="287"/>
      <c r="AN87" s="287" t="s">
        <v>43</v>
      </c>
      <c r="AO87" s="287"/>
      <c r="AP87" s="287" t="s">
        <v>44</v>
      </c>
      <c r="AQ87" s="287"/>
      <c r="AR87" s="287" t="s">
        <v>45</v>
      </c>
      <c r="AS87" s="287"/>
      <c r="AT87" s="287" t="s">
        <v>46</v>
      </c>
      <c r="AU87" s="287"/>
      <c r="AV87" s="287" t="s">
        <v>47</v>
      </c>
      <c r="AW87" s="287"/>
      <c r="AX87" s="25">
        <v>19</v>
      </c>
      <c r="AY87" s="24" t="s">
        <v>37</v>
      </c>
      <c r="AZ87" s="287" t="s">
        <v>38</v>
      </c>
      <c r="BA87" s="287"/>
      <c r="BB87" s="287" t="s">
        <v>39</v>
      </c>
      <c r="BC87" s="287"/>
      <c r="BD87" s="287" t="s">
        <v>40</v>
      </c>
      <c r="BE87" s="287"/>
      <c r="BF87" s="287" t="s">
        <v>41</v>
      </c>
      <c r="BG87" s="287"/>
      <c r="BH87" s="287" t="s">
        <v>42</v>
      </c>
      <c r="BI87" s="287"/>
      <c r="BJ87" s="287" t="s">
        <v>43</v>
      </c>
      <c r="BK87" s="287"/>
      <c r="BL87" s="287" t="s">
        <v>44</v>
      </c>
      <c r="BM87" s="287"/>
      <c r="BN87" s="287" t="s">
        <v>45</v>
      </c>
      <c r="BO87" s="287"/>
      <c r="BP87" s="287" t="s">
        <v>46</v>
      </c>
      <c r="BQ87" s="287"/>
      <c r="BR87" s="287" t="s">
        <v>47</v>
      </c>
      <c r="BS87" s="287"/>
      <c r="BT87" s="25">
        <v>19</v>
      </c>
      <c r="BU87" s="24" t="s">
        <v>37</v>
      </c>
      <c r="BV87" s="287" t="s">
        <v>38</v>
      </c>
      <c r="BW87" s="287"/>
      <c r="BX87" s="287" t="s">
        <v>39</v>
      </c>
      <c r="BY87" s="287"/>
      <c r="BZ87" s="287" t="s">
        <v>40</v>
      </c>
      <c r="CA87" s="287"/>
      <c r="CB87" s="287" t="s">
        <v>41</v>
      </c>
      <c r="CC87" s="287"/>
      <c r="CD87" s="287" t="s">
        <v>42</v>
      </c>
      <c r="CE87" s="287"/>
      <c r="CF87" s="287" t="s">
        <v>43</v>
      </c>
      <c r="CG87" s="287"/>
      <c r="CH87" s="287" t="s">
        <v>44</v>
      </c>
      <c r="CI87" s="287"/>
      <c r="CJ87" s="287" t="s">
        <v>45</v>
      </c>
      <c r="CK87" s="287"/>
      <c r="CL87" s="287" t="s">
        <v>46</v>
      </c>
      <c r="CM87" s="287"/>
      <c r="CN87" s="287" t="s">
        <v>47</v>
      </c>
      <c r="CO87" s="287"/>
      <c r="CP87" s="25">
        <v>19</v>
      </c>
      <c r="CQ87" s="24" t="s">
        <v>37</v>
      </c>
      <c r="CR87" s="287" t="s">
        <v>38</v>
      </c>
      <c r="CS87" s="287"/>
      <c r="CT87" s="287" t="s">
        <v>39</v>
      </c>
      <c r="CU87" s="287"/>
      <c r="CV87" s="287" t="s">
        <v>40</v>
      </c>
      <c r="CW87" s="287"/>
      <c r="CX87" s="287" t="s">
        <v>41</v>
      </c>
      <c r="CY87" s="287"/>
      <c r="CZ87" s="287" t="s">
        <v>42</v>
      </c>
      <c r="DA87" s="287"/>
      <c r="DB87" s="287" t="s">
        <v>43</v>
      </c>
      <c r="DC87" s="287"/>
      <c r="DD87" s="287" t="s">
        <v>44</v>
      </c>
      <c r="DE87" s="287"/>
      <c r="DF87" s="287" t="s">
        <v>45</v>
      </c>
      <c r="DG87" s="287"/>
      <c r="DH87" s="287" t="s">
        <v>46</v>
      </c>
      <c r="DI87" s="287"/>
      <c r="DJ87" s="287" t="s">
        <v>47</v>
      </c>
      <c r="DK87" s="287"/>
      <c r="DL87" s="25">
        <v>19</v>
      </c>
      <c r="DM87" s="24" t="s">
        <v>37</v>
      </c>
      <c r="DN87" s="287" t="s">
        <v>38</v>
      </c>
      <c r="DO87" s="287"/>
      <c r="DP87" s="287" t="s">
        <v>39</v>
      </c>
      <c r="DQ87" s="287"/>
      <c r="DR87" s="287" t="s">
        <v>40</v>
      </c>
      <c r="DS87" s="287"/>
      <c r="DT87" s="287" t="s">
        <v>41</v>
      </c>
      <c r="DU87" s="287"/>
      <c r="DV87" s="287" t="s">
        <v>42</v>
      </c>
      <c r="DW87" s="287"/>
      <c r="DX87" s="287" t="s">
        <v>43</v>
      </c>
      <c r="DY87" s="287"/>
      <c r="DZ87" s="287" t="s">
        <v>44</v>
      </c>
      <c r="EA87" s="287"/>
      <c r="EB87" s="287" t="s">
        <v>45</v>
      </c>
      <c r="EC87" s="287"/>
      <c r="ED87" s="287" t="s">
        <v>46</v>
      </c>
      <c r="EE87" s="287"/>
      <c r="EF87" s="287" t="s">
        <v>47</v>
      </c>
      <c r="EG87" s="287"/>
      <c r="EH87" s="25">
        <v>19</v>
      </c>
      <c r="EI87" s="24" t="s">
        <v>37</v>
      </c>
      <c r="EJ87" s="287" t="s">
        <v>38</v>
      </c>
      <c r="EK87" s="287"/>
      <c r="EL87" s="287" t="s">
        <v>39</v>
      </c>
      <c r="EM87" s="287"/>
      <c r="EN87" s="287" t="s">
        <v>40</v>
      </c>
      <c r="EO87" s="287"/>
      <c r="EP87" s="287" t="s">
        <v>41</v>
      </c>
      <c r="EQ87" s="287"/>
      <c r="ER87" s="287" t="s">
        <v>42</v>
      </c>
      <c r="ES87" s="287"/>
      <c r="ET87" s="287" t="s">
        <v>43</v>
      </c>
      <c r="EU87" s="287"/>
      <c r="EV87" s="287" t="s">
        <v>44</v>
      </c>
      <c r="EW87" s="287"/>
      <c r="EX87" s="287" t="s">
        <v>45</v>
      </c>
      <c r="EY87" s="287"/>
      <c r="EZ87" s="287" t="s">
        <v>46</v>
      </c>
      <c r="FA87" s="287"/>
      <c r="FB87" s="287" t="s">
        <v>47</v>
      </c>
      <c r="FC87" s="287"/>
      <c r="FD87" s="25">
        <v>19</v>
      </c>
      <c r="FE87" s="17"/>
      <c r="FF87" s="291"/>
      <c r="FG87" s="17"/>
      <c r="FH87" s="56" t="s">
        <v>14</v>
      </c>
      <c r="FI87" s="27"/>
      <c r="FJ87" s="28" t="s">
        <v>48</v>
      </c>
      <c r="FK87" s="29" t="s">
        <v>49</v>
      </c>
      <c r="FL87" s="29" t="s">
        <v>50</v>
      </c>
      <c r="FM87" s="29" t="s">
        <v>50</v>
      </c>
      <c r="FN87" s="29"/>
    </row>
    <row r="88" spans="1:173" x14ac:dyDescent="0.25">
      <c r="A88" s="31">
        <v>1</v>
      </c>
      <c r="B88" s="32" t="str">
        <f>B61</f>
        <v>Valérie BERNINI</v>
      </c>
      <c r="C88" s="33">
        <f>SUMIF($G88:$FD88,"A",$G$4:$FD$4)+SUMIF($G88:$FD88,"P",$G$4:$FD$4)</f>
        <v>16</v>
      </c>
      <c r="D88" s="34">
        <f>SUMIF($G88:$FD88,"R",$G$4:$FD$4)</f>
        <v>4.5</v>
      </c>
      <c r="E88" s="35">
        <f>SUMIF($G88:$FD88,"M",$G$4:$FD$4)+SUMIF($G88:$FD88,"F",$G$4:$FD$4)+SUMIF($G88:$FD88,"T",$G$4:$FD$4)</f>
        <v>12.5</v>
      </c>
      <c r="F88" s="36">
        <f t="shared" ref="F88:F104" si="38">(SUM(C88:E88))+(SUMIF($G88:$FD88,"H",$G$4:$FD$4)+(SUMIF($G88:$FD88,"S",$G$4:$FD$4)+FF88))</f>
        <v>33</v>
      </c>
      <c r="G88" s="37"/>
      <c r="H88" s="38"/>
      <c r="I88" s="38" t="s">
        <v>305</v>
      </c>
      <c r="J88" s="38" t="s">
        <v>305</v>
      </c>
      <c r="K88" s="38" t="s">
        <v>305</v>
      </c>
      <c r="L88" s="38" t="s">
        <v>305</v>
      </c>
      <c r="M88" s="38" t="s">
        <v>305</v>
      </c>
      <c r="N88" s="38" t="s">
        <v>305</v>
      </c>
      <c r="O88" s="38" t="s">
        <v>305</v>
      </c>
      <c r="P88" s="38" t="s">
        <v>305</v>
      </c>
      <c r="Q88" s="38"/>
      <c r="R88" s="38"/>
      <c r="S88" s="38" t="s">
        <v>305</v>
      </c>
      <c r="T88" s="38" t="s">
        <v>305</v>
      </c>
      <c r="U88" s="38" t="s">
        <v>305</v>
      </c>
      <c r="V88" s="38" t="s">
        <v>305</v>
      </c>
      <c r="W88" s="38" t="s">
        <v>305</v>
      </c>
      <c r="X88" s="38" t="s">
        <v>305</v>
      </c>
      <c r="Y88" s="38" t="s">
        <v>305</v>
      </c>
      <c r="Z88" s="38" t="s">
        <v>305</v>
      </c>
      <c r="AA88" s="38" t="s">
        <v>305</v>
      </c>
      <c r="AB88" s="39" t="s">
        <v>305</v>
      </c>
      <c r="AC88" s="37"/>
      <c r="AD88" s="38"/>
      <c r="AE88" s="38" t="s">
        <v>304</v>
      </c>
      <c r="AF88" s="38" t="s">
        <v>304</v>
      </c>
      <c r="AG88" s="38" t="s">
        <v>304</v>
      </c>
      <c r="AH88" s="38" t="s">
        <v>304</v>
      </c>
      <c r="AI88" s="38" t="s">
        <v>304</v>
      </c>
      <c r="AJ88" s="38" t="s">
        <v>304</v>
      </c>
      <c r="AK88" s="38" t="s">
        <v>304</v>
      </c>
      <c r="AL88" s="38" t="s">
        <v>304</v>
      </c>
      <c r="AM88" s="38"/>
      <c r="AN88" s="38"/>
      <c r="AO88" s="38" t="s">
        <v>304</v>
      </c>
      <c r="AP88" s="38" t="s">
        <v>304</v>
      </c>
      <c r="AQ88" s="38" t="s">
        <v>304</v>
      </c>
      <c r="AR88" s="38" t="s">
        <v>304</v>
      </c>
      <c r="AS88" s="38" t="s">
        <v>304</v>
      </c>
      <c r="AT88" s="38" t="s">
        <v>304</v>
      </c>
      <c r="AU88" s="38" t="s">
        <v>304</v>
      </c>
      <c r="AV88" s="38" t="s">
        <v>304</v>
      </c>
      <c r="AW88" s="38" t="s">
        <v>304</v>
      </c>
      <c r="AX88" s="39"/>
      <c r="AY88" s="122"/>
      <c r="AZ88" s="123"/>
      <c r="BA88" s="123"/>
      <c r="BB88" s="123"/>
      <c r="BC88" s="123"/>
      <c r="BD88" s="123"/>
      <c r="BE88" s="123"/>
      <c r="BF88" s="123"/>
      <c r="BG88" s="123"/>
      <c r="BH88" s="123"/>
      <c r="BI88" s="123"/>
      <c r="BJ88" s="123"/>
      <c r="BK88" s="123"/>
      <c r="BL88" s="123"/>
      <c r="BM88" s="123"/>
      <c r="BN88" s="123"/>
      <c r="BO88" s="123"/>
      <c r="BP88" s="123"/>
      <c r="BQ88" s="123"/>
      <c r="BR88" s="123"/>
      <c r="BS88" s="123"/>
      <c r="BT88" s="124"/>
      <c r="BU88" s="37"/>
      <c r="BV88" s="38"/>
      <c r="BW88" s="38" t="s">
        <v>304</v>
      </c>
      <c r="BX88" s="38" t="s">
        <v>304</v>
      </c>
      <c r="BY88" s="38" t="s">
        <v>304</v>
      </c>
      <c r="BZ88" s="38" t="s">
        <v>304</v>
      </c>
      <c r="CA88" s="38" t="s">
        <v>304</v>
      </c>
      <c r="CB88" s="38" t="s">
        <v>304</v>
      </c>
      <c r="CC88" s="38" t="s">
        <v>304</v>
      </c>
      <c r="CD88" s="38" t="s">
        <v>304</v>
      </c>
      <c r="CE88" s="38"/>
      <c r="CF88" s="38"/>
      <c r="CG88" s="38" t="s">
        <v>307</v>
      </c>
      <c r="CH88" s="38" t="s">
        <v>307</v>
      </c>
      <c r="CI88" s="38" t="s">
        <v>307</v>
      </c>
      <c r="CJ88" s="38" t="s">
        <v>307</v>
      </c>
      <c r="CK88" s="38" t="s">
        <v>307</v>
      </c>
      <c r="CL88" s="38" t="s">
        <v>307</v>
      </c>
      <c r="CM88" s="38" t="s">
        <v>307</v>
      </c>
      <c r="CN88" s="38" t="s">
        <v>307</v>
      </c>
      <c r="CO88" s="38" t="s">
        <v>307</v>
      </c>
      <c r="CP88" s="39"/>
      <c r="CQ88" s="161"/>
      <c r="CR88" s="162"/>
      <c r="CS88" s="162"/>
      <c r="CT88" s="162"/>
      <c r="CU88" s="162"/>
      <c r="CV88" s="162"/>
      <c r="CW88" s="162"/>
      <c r="CX88" s="162"/>
      <c r="CY88" s="162"/>
      <c r="CZ88" s="162"/>
      <c r="DA88" s="162"/>
      <c r="DB88" s="162"/>
      <c r="DC88" s="162"/>
      <c r="DD88" s="162"/>
      <c r="DE88" s="162"/>
      <c r="DF88" s="162"/>
      <c r="DG88" s="162"/>
      <c r="DH88" s="162"/>
      <c r="DI88" s="162"/>
      <c r="DJ88" s="162"/>
      <c r="DK88" s="162"/>
      <c r="DL88" s="163"/>
      <c r="DM88" s="161"/>
      <c r="DN88" s="162"/>
      <c r="DO88" s="162"/>
      <c r="DP88" s="162" t="s">
        <v>311</v>
      </c>
      <c r="DQ88" s="162"/>
      <c r="DR88" s="162"/>
      <c r="DS88" s="162"/>
      <c r="DT88" s="162"/>
      <c r="DU88" s="162"/>
      <c r="DV88" s="162"/>
      <c r="DW88" s="162"/>
      <c r="DX88" s="162"/>
      <c r="DY88" s="162"/>
      <c r="DZ88" s="162"/>
      <c r="EA88" s="162"/>
      <c r="EB88" s="162"/>
      <c r="EC88" s="162"/>
      <c r="ED88" s="162"/>
      <c r="EE88" s="162"/>
      <c r="EF88" s="162"/>
      <c r="EG88" s="162"/>
      <c r="EH88" s="163"/>
      <c r="EI88" s="37"/>
      <c r="EJ88" s="38"/>
      <c r="EK88" s="38"/>
      <c r="EL88" s="38"/>
      <c r="EM88" s="38" t="s">
        <v>306</v>
      </c>
      <c r="EN88" s="38" t="s">
        <v>306</v>
      </c>
      <c r="EO88" s="38" t="s">
        <v>306</v>
      </c>
      <c r="EP88" s="38" t="s">
        <v>306</v>
      </c>
      <c r="EQ88" s="38" t="s">
        <v>306</v>
      </c>
      <c r="ER88" s="38" t="s">
        <v>306</v>
      </c>
      <c r="ES88" s="38"/>
      <c r="ET88" s="38"/>
      <c r="EU88" s="38" t="s">
        <v>306</v>
      </c>
      <c r="EV88" s="38" t="s">
        <v>306</v>
      </c>
      <c r="EW88" s="38" t="s">
        <v>306</v>
      </c>
      <c r="EX88" s="38" t="s">
        <v>306</v>
      </c>
      <c r="EY88" s="38" t="s">
        <v>306</v>
      </c>
      <c r="EZ88" s="38" t="s">
        <v>306</v>
      </c>
      <c r="FA88" s="38" t="s">
        <v>306</v>
      </c>
      <c r="FB88" s="38" t="s">
        <v>306</v>
      </c>
      <c r="FC88" s="38"/>
      <c r="FD88" s="39"/>
      <c r="FE88" s="40"/>
      <c r="FF88" s="41"/>
      <c r="FG88" s="40"/>
      <c r="FH88" s="102">
        <f t="shared" ref="FH88:FH104" si="39">SUMIF($EI88:$FD88,"A",$EI$4:$FD$4)+SUMIF($EI88:$FD88,"P",$EI$4:$FD$4)+SUMIF($EI88:$FD88,"T",$EI$4:$FD$4)</f>
        <v>7</v>
      </c>
      <c r="FI88" s="41"/>
      <c r="FJ88" s="45">
        <f>FN61</f>
        <v>18.5</v>
      </c>
      <c r="FK88" s="42">
        <f t="shared" ref="FK88:FK93" si="40">FH88*1.5</f>
        <v>10.5</v>
      </c>
      <c r="FL88" s="45"/>
      <c r="FM88" s="103"/>
      <c r="FN88" s="44">
        <f>FI88+FJ88+FK88-FL88</f>
        <v>29</v>
      </c>
      <c r="FP88" s="77" t="str">
        <f>B88</f>
        <v>Valérie BERNINI</v>
      </c>
      <c r="FQ88" s="31">
        <v>1</v>
      </c>
    </row>
    <row r="89" spans="1:173" x14ac:dyDescent="0.25">
      <c r="A89" s="31">
        <v>2</v>
      </c>
      <c r="B89" s="32">
        <f t="shared" ref="B89:B103" si="41">B62</f>
        <v>0</v>
      </c>
      <c r="C89" s="33">
        <f t="shared" ref="C89:C103" si="42">SUMIF($G89:$FD89,"A",$G$4:$FD$4)+SUMIF($G89:$FD89,"P",$G$4:$FD$4)</f>
        <v>0</v>
      </c>
      <c r="D89" s="34">
        <f t="shared" ref="D89:D103" si="43">SUMIF($G89:$FD89,"R",$G$4:$FD$4)</f>
        <v>0</v>
      </c>
      <c r="E89" s="35">
        <f t="shared" ref="E89:E103" si="44">SUMIF($G89:$FD89,"M",$G$4:$FD$4)+SUMIF($G89:$FD89,"F",$G$4:$FD$4)+SUMIF($G89:$FD89,"T",$G$4:$FD$4)</f>
        <v>0</v>
      </c>
      <c r="F89" s="36">
        <f t="shared" si="38"/>
        <v>0</v>
      </c>
      <c r="G89" s="186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8"/>
      <c r="AC89" s="186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8"/>
      <c r="AY89" s="186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8"/>
      <c r="BU89" s="186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8"/>
      <c r="CQ89" s="186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8"/>
      <c r="DM89" s="186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8"/>
      <c r="EI89" s="186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8"/>
      <c r="FE89" s="40"/>
      <c r="FF89" s="41"/>
      <c r="FG89" s="40"/>
      <c r="FH89" s="102">
        <f t="shared" si="39"/>
        <v>0</v>
      </c>
      <c r="FI89" s="41"/>
      <c r="FJ89" s="45">
        <f t="shared" ref="FJ89:FJ104" si="45">FN62</f>
        <v>0</v>
      </c>
      <c r="FK89" s="42"/>
      <c r="FL89" s="45"/>
      <c r="FM89" s="103"/>
      <c r="FN89" s="44">
        <f t="shared" ref="FN89:FN104" si="46">FI89+FJ89+FK89-FL89</f>
        <v>0</v>
      </c>
      <c r="FP89" s="77">
        <f t="shared" ref="FP89:FP104" si="47">B89</f>
        <v>0</v>
      </c>
      <c r="FQ89" s="31">
        <v>2</v>
      </c>
    </row>
    <row r="90" spans="1:173" x14ac:dyDescent="0.25">
      <c r="A90" s="31">
        <v>3</v>
      </c>
      <c r="B90" s="32" t="str">
        <f t="shared" si="41"/>
        <v>Hélène DROCHON</v>
      </c>
      <c r="C90" s="33">
        <f t="shared" si="42"/>
        <v>0</v>
      </c>
      <c r="D90" s="34">
        <f t="shared" si="43"/>
        <v>0</v>
      </c>
      <c r="E90" s="35">
        <f t="shared" si="44"/>
        <v>0</v>
      </c>
      <c r="F90" s="36">
        <f t="shared" si="38"/>
        <v>0</v>
      </c>
      <c r="G90" s="186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8"/>
      <c r="AC90" s="186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8"/>
      <c r="AY90" s="186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8"/>
      <c r="BU90" s="186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8"/>
      <c r="CQ90" s="186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8"/>
      <c r="DM90" s="186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8"/>
      <c r="EI90" s="186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8"/>
      <c r="FE90" s="40"/>
      <c r="FF90" s="41"/>
      <c r="FG90" s="40"/>
      <c r="FH90" s="102">
        <f t="shared" si="39"/>
        <v>0</v>
      </c>
      <c r="FI90" s="41"/>
      <c r="FJ90" s="45">
        <f t="shared" si="45"/>
        <v>3</v>
      </c>
      <c r="FK90" s="42">
        <f t="shared" si="40"/>
        <v>0</v>
      </c>
      <c r="FL90" s="45"/>
      <c r="FM90" s="103"/>
      <c r="FN90" s="44">
        <f t="shared" si="46"/>
        <v>3</v>
      </c>
      <c r="FP90" s="77" t="str">
        <f t="shared" si="47"/>
        <v>Hélène DROCHON</v>
      </c>
      <c r="FQ90" s="31">
        <v>3</v>
      </c>
    </row>
    <row r="91" spans="1:173" x14ac:dyDescent="0.25">
      <c r="A91" s="31">
        <v>4</v>
      </c>
      <c r="B91" s="32" t="str">
        <f t="shared" si="41"/>
        <v>Audrey LAGES</v>
      </c>
      <c r="C91" s="33">
        <f t="shared" si="42"/>
        <v>15.5</v>
      </c>
      <c r="D91" s="34">
        <f t="shared" si="43"/>
        <v>0</v>
      </c>
      <c r="E91" s="35">
        <f t="shared" si="44"/>
        <v>22.5</v>
      </c>
      <c r="F91" s="36">
        <f t="shared" si="38"/>
        <v>38</v>
      </c>
      <c r="G91" s="37"/>
      <c r="H91" s="38"/>
      <c r="I91" s="38" t="s">
        <v>304</v>
      </c>
      <c r="J91" s="38" t="s">
        <v>304</v>
      </c>
      <c r="K91" s="38" t="s">
        <v>304</v>
      </c>
      <c r="L91" s="38" t="s">
        <v>304</v>
      </c>
      <c r="M91" s="38" t="s">
        <v>304</v>
      </c>
      <c r="N91" s="38" t="s">
        <v>304</v>
      </c>
      <c r="O91" s="38" t="s">
        <v>304</v>
      </c>
      <c r="P91" s="38" t="s">
        <v>304</v>
      </c>
      <c r="Q91" s="38"/>
      <c r="R91" s="38"/>
      <c r="S91" s="38" t="s">
        <v>304</v>
      </c>
      <c r="T91" s="38" t="s">
        <v>304</v>
      </c>
      <c r="U91" s="38" t="s">
        <v>304</v>
      </c>
      <c r="V91" s="38" t="s">
        <v>304</v>
      </c>
      <c r="W91" s="38" t="s">
        <v>304</v>
      </c>
      <c r="X91" s="38" t="s">
        <v>304</v>
      </c>
      <c r="Y91" s="38" t="s">
        <v>304</v>
      </c>
      <c r="Z91" s="38" t="s">
        <v>304</v>
      </c>
      <c r="AA91" s="38" t="s">
        <v>304</v>
      </c>
      <c r="AB91" s="39"/>
      <c r="AC91" s="37"/>
      <c r="AD91" s="38"/>
      <c r="AE91" s="38" t="s">
        <v>304</v>
      </c>
      <c r="AF91" s="38" t="s">
        <v>304</v>
      </c>
      <c r="AG91" s="38" t="s">
        <v>304</v>
      </c>
      <c r="AH91" s="38" t="s">
        <v>304</v>
      </c>
      <c r="AI91" s="38" t="s">
        <v>304</v>
      </c>
      <c r="AJ91" s="38" t="s">
        <v>304</v>
      </c>
      <c r="AK91" s="38" t="s">
        <v>304</v>
      </c>
      <c r="AL91" s="38"/>
      <c r="AM91" s="38"/>
      <c r="AN91" s="38"/>
      <c r="AO91" s="38" t="s">
        <v>304</v>
      </c>
      <c r="AP91" s="38" t="s">
        <v>304</v>
      </c>
      <c r="AQ91" s="38" t="s">
        <v>304</v>
      </c>
      <c r="AR91" s="38" t="s">
        <v>304</v>
      </c>
      <c r="AS91" s="38" t="s">
        <v>304</v>
      </c>
      <c r="AT91" s="38" t="s">
        <v>304</v>
      </c>
      <c r="AU91" s="38" t="s">
        <v>304</v>
      </c>
      <c r="AV91" s="38"/>
      <c r="AW91" s="38"/>
      <c r="AX91" s="39"/>
      <c r="AY91" s="37"/>
      <c r="AZ91" s="38"/>
      <c r="BA91" s="38" t="s">
        <v>304</v>
      </c>
      <c r="BB91" s="38" t="s">
        <v>304</v>
      </c>
      <c r="BC91" s="38" t="s">
        <v>304</v>
      </c>
      <c r="BD91" s="38" t="s">
        <v>304</v>
      </c>
      <c r="BE91" s="38" t="s">
        <v>304</v>
      </c>
      <c r="BF91" s="38" t="s">
        <v>304</v>
      </c>
      <c r="BG91" s="38" t="s">
        <v>304</v>
      </c>
      <c r="BH91" s="38"/>
      <c r="BI91" s="38"/>
      <c r="BJ91" s="38"/>
      <c r="BK91" s="38" t="s">
        <v>304</v>
      </c>
      <c r="BL91" s="38" t="s">
        <v>304</v>
      </c>
      <c r="BM91" s="38" t="s">
        <v>304</v>
      </c>
      <c r="BN91" s="38" t="s">
        <v>304</v>
      </c>
      <c r="BO91" s="38" t="s">
        <v>304</v>
      </c>
      <c r="BP91" s="38" t="s">
        <v>304</v>
      </c>
      <c r="BQ91" s="38" t="s">
        <v>304</v>
      </c>
      <c r="BR91" s="38"/>
      <c r="BS91" s="38"/>
      <c r="BT91" s="39"/>
      <c r="BU91" s="161"/>
      <c r="BV91" s="162"/>
      <c r="BW91" s="162"/>
      <c r="BX91" s="162"/>
      <c r="BY91" s="162"/>
      <c r="BZ91" s="162"/>
      <c r="CA91" s="162"/>
      <c r="CB91" s="162"/>
      <c r="CC91" s="162"/>
      <c r="CD91" s="162"/>
      <c r="CE91" s="162"/>
      <c r="CF91" s="162"/>
      <c r="CG91" s="162"/>
      <c r="CH91" s="162"/>
      <c r="CI91" s="162"/>
      <c r="CJ91" s="162"/>
      <c r="CK91" s="162"/>
      <c r="CL91" s="162"/>
      <c r="CM91" s="162"/>
      <c r="CN91" s="162"/>
      <c r="CO91" s="162"/>
      <c r="CP91" s="163"/>
      <c r="CQ91" s="161"/>
      <c r="CR91" s="162"/>
      <c r="CS91" s="162"/>
      <c r="CT91" s="162"/>
      <c r="CU91" s="162"/>
      <c r="CV91" s="162"/>
      <c r="CW91" s="162"/>
      <c r="CX91" s="162"/>
      <c r="CY91" s="162"/>
      <c r="CZ91" s="162"/>
      <c r="DA91" s="162"/>
      <c r="DB91" s="162"/>
      <c r="DC91" s="162"/>
      <c r="DD91" s="162"/>
      <c r="DE91" s="162"/>
      <c r="DF91" s="162"/>
      <c r="DG91" s="162"/>
      <c r="DH91" s="162"/>
      <c r="DI91" s="162"/>
      <c r="DJ91" s="162"/>
      <c r="DK91" s="162"/>
      <c r="DL91" s="163"/>
      <c r="DM91" s="37"/>
      <c r="DN91" s="38"/>
      <c r="DO91" s="207" t="s">
        <v>305</v>
      </c>
      <c r="DP91" s="207" t="s">
        <v>305</v>
      </c>
      <c r="DQ91" s="207" t="s">
        <v>305</v>
      </c>
      <c r="DR91" s="207" t="s">
        <v>305</v>
      </c>
      <c r="DS91" s="207" t="s">
        <v>305</v>
      </c>
      <c r="DT91" s="207" t="s">
        <v>305</v>
      </c>
      <c r="DU91" s="207" t="s">
        <v>305</v>
      </c>
      <c r="DV91" s="207" t="s">
        <v>305</v>
      </c>
      <c r="DW91" s="38"/>
      <c r="DX91" s="38"/>
      <c r="DY91" s="207" t="s">
        <v>305</v>
      </c>
      <c r="DZ91" s="207" t="s">
        <v>305</v>
      </c>
      <c r="EA91" s="207" t="s">
        <v>305</v>
      </c>
      <c r="EB91" s="207" t="s">
        <v>305</v>
      </c>
      <c r="EC91" s="207" t="s">
        <v>305</v>
      </c>
      <c r="ED91" s="207" t="s">
        <v>305</v>
      </c>
      <c r="EE91" s="207" t="s">
        <v>305</v>
      </c>
      <c r="EF91" s="207" t="s">
        <v>305</v>
      </c>
      <c r="EG91" s="207" t="s">
        <v>305</v>
      </c>
      <c r="EH91" s="39"/>
      <c r="EI91" s="37"/>
      <c r="EJ91" s="38"/>
      <c r="EK91" s="38"/>
      <c r="EL91" s="38"/>
      <c r="EM91" s="236" t="s">
        <v>306</v>
      </c>
      <c r="EN91" s="236" t="s">
        <v>306</v>
      </c>
      <c r="EO91" s="236" t="s">
        <v>306</v>
      </c>
      <c r="EP91" s="236" t="s">
        <v>306</v>
      </c>
      <c r="EQ91" s="236" t="s">
        <v>306</v>
      </c>
      <c r="ER91" s="236" t="s">
        <v>306</v>
      </c>
      <c r="ES91" s="38"/>
      <c r="ET91" s="38"/>
      <c r="EU91" s="236" t="s">
        <v>306</v>
      </c>
      <c r="EV91" s="236" t="s">
        <v>306</v>
      </c>
      <c r="EW91" s="236" t="s">
        <v>306</v>
      </c>
      <c r="EX91" s="236" t="s">
        <v>306</v>
      </c>
      <c r="EY91" s="236" t="s">
        <v>306</v>
      </c>
      <c r="EZ91" s="236" t="s">
        <v>306</v>
      </c>
      <c r="FA91" s="236" t="s">
        <v>306</v>
      </c>
      <c r="FB91" s="236" t="s">
        <v>306</v>
      </c>
      <c r="FC91" s="38"/>
      <c r="FD91" s="39"/>
      <c r="FE91" s="40"/>
      <c r="FF91" s="41"/>
      <c r="FG91" s="40"/>
      <c r="FH91" s="102">
        <f t="shared" si="39"/>
        <v>7</v>
      </c>
      <c r="FI91" s="41"/>
      <c r="FJ91" s="45">
        <f t="shared" si="45"/>
        <v>0</v>
      </c>
      <c r="FK91" s="42"/>
      <c r="FL91" s="45"/>
      <c r="FM91" s="103"/>
      <c r="FN91" s="44">
        <f t="shared" si="46"/>
        <v>0</v>
      </c>
      <c r="FP91" s="77" t="str">
        <f t="shared" si="47"/>
        <v>Audrey LAGES</v>
      </c>
      <c r="FQ91" s="31">
        <v>4</v>
      </c>
    </row>
    <row r="92" spans="1:173" x14ac:dyDescent="0.25">
      <c r="A92" s="31">
        <v>5</v>
      </c>
      <c r="B92" s="32" t="str">
        <f t="shared" si="41"/>
        <v>Franck LUCAS</v>
      </c>
      <c r="C92" s="33">
        <f t="shared" si="42"/>
        <v>13</v>
      </c>
      <c r="D92" s="34">
        <f t="shared" si="43"/>
        <v>15</v>
      </c>
      <c r="E92" s="35">
        <f t="shared" si="44"/>
        <v>6</v>
      </c>
      <c r="F92" s="36">
        <f t="shared" si="38"/>
        <v>34</v>
      </c>
      <c r="G92" s="37"/>
      <c r="H92" s="38"/>
      <c r="I92" s="38" t="s">
        <v>305</v>
      </c>
      <c r="J92" s="38" t="s">
        <v>305</v>
      </c>
      <c r="K92" s="38" t="s">
        <v>305</v>
      </c>
      <c r="L92" s="38" t="s">
        <v>305</v>
      </c>
      <c r="M92" s="38" t="s">
        <v>305</v>
      </c>
      <c r="N92" s="38" t="s">
        <v>305</v>
      </c>
      <c r="O92" s="38" t="s">
        <v>305</v>
      </c>
      <c r="P92" s="38" t="s">
        <v>305</v>
      </c>
      <c r="Q92" s="38" t="s">
        <v>308</v>
      </c>
      <c r="R92" s="38" t="s">
        <v>308</v>
      </c>
      <c r="S92" s="38" t="s">
        <v>307</v>
      </c>
      <c r="T92" s="38" t="s">
        <v>307</v>
      </c>
      <c r="U92" s="38" t="s">
        <v>307</v>
      </c>
      <c r="V92" s="38" t="s">
        <v>307</v>
      </c>
      <c r="W92" s="38" t="s">
        <v>307</v>
      </c>
      <c r="X92" s="38" t="s">
        <v>307</v>
      </c>
      <c r="Y92" s="38" t="s">
        <v>307</v>
      </c>
      <c r="Z92" s="38" t="s">
        <v>307</v>
      </c>
      <c r="AA92" s="38" t="s">
        <v>307</v>
      </c>
      <c r="AB92" s="39"/>
      <c r="AC92" s="37"/>
      <c r="AD92" s="38"/>
      <c r="AE92" s="38" t="s">
        <v>304</v>
      </c>
      <c r="AF92" s="38" t="s">
        <v>304</v>
      </c>
      <c r="AG92" s="38" t="s">
        <v>356</v>
      </c>
      <c r="AH92" s="38" t="s">
        <v>356</v>
      </c>
      <c r="AI92" s="38" t="s">
        <v>356</v>
      </c>
      <c r="AJ92" s="38" t="s">
        <v>356</v>
      </c>
      <c r="AK92" s="38" t="s">
        <v>356</v>
      </c>
      <c r="AL92" s="38" t="s">
        <v>356</v>
      </c>
      <c r="AM92" s="38" t="s">
        <v>308</v>
      </c>
      <c r="AN92" s="38" t="s">
        <v>308</v>
      </c>
      <c r="AO92" s="38" t="s">
        <v>356</v>
      </c>
      <c r="AP92" s="38" t="s">
        <v>356</v>
      </c>
      <c r="AQ92" s="38" t="s">
        <v>356</v>
      </c>
      <c r="AR92" s="38" t="s">
        <v>356</v>
      </c>
      <c r="AS92" s="38" t="s">
        <v>356</v>
      </c>
      <c r="AT92" s="38" t="s">
        <v>356</v>
      </c>
      <c r="AU92" s="38" t="s">
        <v>304</v>
      </c>
      <c r="AV92" s="38" t="s">
        <v>304</v>
      </c>
      <c r="AW92" s="38" t="s">
        <v>308</v>
      </c>
      <c r="AX92" s="39"/>
      <c r="AY92" s="37"/>
      <c r="AZ92" s="38"/>
      <c r="BA92" s="38" t="s">
        <v>304</v>
      </c>
      <c r="BB92" s="38" t="s">
        <v>304</v>
      </c>
      <c r="BC92" s="38" t="s">
        <v>304</v>
      </c>
      <c r="BD92" s="38" t="s">
        <v>304</v>
      </c>
      <c r="BE92" s="38" t="s">
        <v>304</v>
      </c>
      <c r="BF92" s="38" t="s">
        <v>304</v>
      </c>
      <c r="BG92" s="38" t="s">
        <v>304</v>
      </c>
      <c r="BH92" s="38" t="s">
        <v>304</v>
      </c>
      <c r="BI92" s="38"/>
      <c r="BJ92" s="38"/>
      <c r="BK92" s="38" t="s">
        <v>307</v>
      </c>
      <c r="BL92" s="38" t="s">
        <v>307</v>
      </c>
      <c r="BM92" s="38" t="s">
        <v>307</v>
      </c>
      <c r="BN92" s="38" t="s">
        <v>307</v>
      </c>
      <c r="BO92" s="38" t="s">
        <v>307</v>
      </c>
      <c r="BP92" s="38" t="s">
        <v>307</v>
      </c>
      <c r="BQ92" s="38" t="s">
        <v>307</v>
      </c>
      <c r="BR92" s="38" t="s">
        <v>307</v>
      </c>
      <c r="BS92" s="38" t="s">
        <v>307</v>
      </c>
      <c r="BT92" s="39"/>
      <c r="BU92" s="161"/>
      <c r="BV92" s="162"/>
      <c r="BW92" s="162"/>
      <c r="BX92" s="162"/>
      <c r="BY92" s="162"/>
      <c r="BZ92" s="162"/>
      <c r="CA92" s="162"/>
      <c r="CB92" s="162"/>
      <c r="CC92" s="162"/>
      <c r="CD92" s="162"/>
      <c r="CE92" s="162"/>
      <c r="CF92" s="162"/>
      <c r="CG92" s="162"/>
      <c r="CH92" s="162"/>
      <c r="CI92" s="162"/>
      <c r="CJ92" s="162"/>
      <c r="CK92" s="162"/>
      <c r="CL92" s="162"/>
      <c r="CM92" s="162"/>
      <c r="CN92" s="162"/>
      <c r="CO92" s="162"/>
      <c r="CP92" s="163"/>
      <c r="CQ92" s="161"/>
      <c r="CR92" s="162"/>
      <c r="CS92" s="162"/>
      <c r="CT92" s="162"/>
      <c r="CU92" s="162"/>
      <c r="CV92" s="162"/>
      <c r="CW92" s="162"/>
      <c r="CX92" s="162"/>
      <c r="CY92" s="162"/>
      <c r="CZ92" s="162"/>
      <c r="DA92" s="162"/>
      <c r="DB92" s="162"/>
      <c r="DC92" s="162"/>
      <c r="DD92" s="162"/>
      <c r="DE92" s="162"/>
      <c r="DF92" s="162"/>
      <c r="DG92" s="162"/>
      <c r="DH92" s="162"/>
      <c r="DI92" s="162"/>
      <c r="DJ92" s="162"/>
      <c r="DK92" s="162"/>
      <c r="DL92" s="163"/>
      <c r="DM92" s="37"/>
      <c r="DN92" s="38"/>
      <c r="DO92" s="38"/>
      <c r="DP92" s="38"/>
      <c r="DQ92" s="38" t="s">
        <v>306</v>
      </c>
      <c r="DR92" s="38" t="s">
        <v>306</v>
      </c>
      <c r="DS92" s="38" t="s">
        <v>306</v>
      </c>
      <c r="DT92" s="38" t="s">
        <v>306</v>
      </c>
      <c r="DU92" s="38" t="s">
        <v>306</v>
      </c>
      <c r="DV92" s="38" t="s">
        <v>306</v>
      </c>
      <c r="DW92" s="38"/>
      <c r="DX92" s="38"/>
      <c r="DY92" s="38" t="s">
        <v>306</v>
      </c>
      <c r="DZ92" s="38" t="s">
        <v>306</v>
      </c>
      <c r="EA92" s="38" t="s">
        <v>306</v>
      </c>
      <c r="EB92" s="38" t="s">
        <v>306</v>
      </c>
      <c r="EC92" s="38" t="s">
        <v>306</v>
      </c>
      <c r="ED92" s="38" t="s">
        <v>306</v>
      </c>
      <c r="EE92" s="38"/>
      <c r="EF92" s="38"/>
      <c r="EG92" s="38"/>
      <c r="EH92" s="39"/>
      <c r="EI92" s="37"/>
      <c r="EJ92" s="38"/>
      <c r="EK92" s="38"/>
      <c r="EL92" s="38"/>
      <c r="EM92" s="38" t="s">
        <v>305</v>
      </c>
      <c r="EN92" s="38" t="s">
        <v>305</v>
      </c>
      <c r="EO92" s="38" t="s">
        <v>305</v>
      </c>
      <c r="EP92" s="38" t="s">
        <v>305</v>
      </c>
      <c r="EQ92" s="38" t="s">
        <v>305</v>
      </c>
      <c r="ER92" s="38" t="s">
        <v>305</v>
      </c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9"/>
      <c r="FE92" s="40"/>
      <c r="FF92" s="41"/>
      <c r="FG92" s="40"/>
      <c r="FH92" s="102">
        <f t="shared" si="39"/>
        <v>3</v>
      </c>
      <c r="FI92" s="41"/>
      <c r="FJ92" s="45">
        <f t="shared" si="45"/>
        <v>3.5</v>
      </c>
      <c r="FK92" s="42"/>
      <c r="FL92" s="45"/>
      <c r="FM92" s="103"/>
      <c r="FN92" s="44">
        <f t="shared" si="46"/>
        <v>3.5</v>
      </c>
      <c r="FP92" s="77" t="str">
        <f t="shared" si="47"/>
        <v>Franck LUCAS</v>
      </c>
      <c r="FQ92" s="31">
        <v>5</v>
      </c>
    </row>
    <row r="93" spans="1:173" x14ac:dyDescent="0.25">
      <c r="A93" s="31">
        <v>6</v>
      </c>
      <c r="B93" s="32" t="str">
        <f t="shared" si="41"/>
        <v>Florent MULARD</v>
      </c>
      <c r="C93" s="33">
        <f t="shared" si="42"/>
        <v>3</v>
      </c>
      <c r="D93" s="34">
        <f t="shared" si="43"/>
        <v>14</v>
      </c>
      <c r="E93" s="35">
        <f t="shared" si="44"/>
        <v>17</v>
      </c>
      <c r="F93" s="36">
        <f t="shared" si="38"/>
        <v>34</v>
      </c>
      <c r="G93" s="50"/>
      <c r="H93" s="51"/>
      <c r="I93" s="51" t="s">
        <v>308</v>
      </c>
      <c r="J93" s="51" t="s">
        <v>308</v>
      </c>
      <c r="K93" s="51" t="s">
        <v>356</v>
      </c>
      <c r="L93" s="51" t="s">
        <v>356</v>
      </c>
      <c r="M93" s="51" t="s">
        <v>356</v>
      </c>
      <c r="N93" s="51" t="s">
        <v>356</v>
      </c>
      <c r="O93" s="51" t="s">
        <v>356</v>
      </c>
      <c r="P93" s="51" t="s">
        <v>356</v>
      </c>
      <c r="Q93" s="51"/>
      <c r="R93" s="51" t="s">
        <v>308</v>
      </c>
      <c r="S93" s="51" t="s">
        <v>304</v>
      </c>
      <c r="T93" s="51" t="s">
        <v>304</v>
      </c>
      <c r="U93" s="51" t="s">
        <v>304</v>
      </c>
      <c r="V93" s="51" t="s">
        <v>304</v>
      </c>
      <c r="W93" s="51" t="s">
        <v>304</v>
      </c>
      <c r="X93" s="51" t="s">
        <v>304</v>
      </c>
      <c r="Y93" s="51"/>
      <c r="Z93" s="51"/>
      <c r="AA93" s="51"/>
      <c r="AB93" s="52"/>
      <c r="AC93" s="50"/>
      <c r="AD93" s="51"/>
      <c r="AE93" s="51"/>
      <c r="AF93" s="51"/>
      <c r="AG93" s="51" t="s">
        <v>306</v>
      </c>
      <c r="AH93" s="51" t="s">
        <v>306</v>
      </c>
      <c r="AI93" s="51" t="s">
        <v>306</v>
      </c>
      <c r="AJ93" s="51" t="s">
        <v>306</v>
      </c>
      <c r="AK93" s="51" t="s">
        <v>306</v>
      </c>
      <c r="AL93" s="51" t="s">
        <v>306</v>
      </c>
      <c r="AM93" s="51"/>
      <c r="AN93" s="51"/>
      <c r="AO93" s="51" t="s">
        <v>304</v>
      </c>
      <c r="AP93" s="51" t="s">
        <v>304</v>
      </c>
      <c r="AQ93" s="51" t="s">
        <v>304</v>
      </c>
      <c r="AR93" s="51" t="s">
        <v>304</v>
      </c>
      <c r="AS93" s="51" t="s">
        <v>304</v>
      </c>
      <c r="AT93" s="51" t="s">
        <v>304</v>
      </c>
      <c r="AU93" s="51" t="s">
        <v>304</v>
      </c>
      <c r="AV93" s="51"/>
      <c r="AW93" s="51"/>
      <c r="AX93" s="52"/>
      <c r="AY93" s="50"/>
      <c r="AZ93" s="51"/>
      <c r="BA93" s="51" t="s">
        <v>307</v>
      </c>
      <c r="BB93" s="51" t="s">
        <v>307</v>
      </c>
      <c r="BC93" s="51" t="s">
        <v>307</v>
      </c>
      <c r="BD93" s="51" t="s">
        <v>307</v>
      </c>
      <c r="BE93" s="51" t="s">
        <v>307</v>
      </c>
      <c r="BF93" s="51" t="s">
        <v>307</v>
      </c>
      <c r="BG93" s="51" t="s">
        <v>307</v>
      </c>
      <c r="BH93" s="51" t="s">
        <v>307</v>
      </c>
      <c r="BI93" s="51"/>
      <c r="BJ93" s="51"/>
      <c r="BK93" s="38" t="s">
        <v>356</v>
      </c>
      <c r="BL93" s="38" t="s">
        <v>356</v>
      </c>
      <c r="BM93" s="38" t="s">
        <v>356</v>
      </c>
      <c r="BN93" s="38" t="s">
        <v>356</v>
      </c>
      <c r="BO93" s="38" t="s">
        <v>356</v>
      </c>
      <c r="BP93" s="38" t="s">
        <v>356</v>
      </c>
      <c r="BQ93" s="51" t="s">
        <v>304</v>
      </c>
      <c r="BR93" s="51"/>
      <c r="BS93" s="51"/>
      <c r="BT93" s="52"/>
      <c r="BU93" s="50"/>
      <c r="BV93" s="51"/>
      <c r="BW93" s="51" t="s">
        <v>304</v>
      </c>
      <c r="BX93" s="51" t="s">
        <v>304</v>
      </c>
      <c r="BY93" s="51" t="s">
        <v>304</v>
      </c>
      <c r="BZ93" s="51" t="s">
        <v>304</v>
      </c>
      <c r="CA93" s="51" t="s">
        <v>304</v>
      </c>
      <c r="CB93" s="51" t="s">
        <v>304</v>
      </c>
      <c r="CC93" s="51" t="s">
        <v>304</v>
      </c>
      <c r="CD93" s="51"/>
      <c r="CE93" s="51"/>
      <c r="CF93" s="51" t="s">
        <v>304</v>
      </c>
      <c r="CG93" s="51" t="s">
        <v>304</v>
      </c>
      <c r="CH93" s="51" t="s">
        <v>304</v>
      </c>
      <c r="CI93" s="51" t="s">
        <v>304</v>
      </c>
      <c r="CJ93" s="51" t="s">
        <v>304</v>
      </c>
      <c r="CK93" s="51" t="s">
        <v>304</v>
      </c>
      <c r="CL93" s="51" t="s">
        <v>304</v>
      </c>
      <c r="CM93" s="51"/>
      <c r="CN93" s="51"/>
      <c r="CO93" s="51"/>
      <c r="CP93" s="52"/>
      <c r="CQ93" s="50"/>
      <c r="CR93" s="51"/>
      <c r="CS93" s="51" t="s">
        <v>307</v>
      </c>
      <c r="CT93" s="51" t="s">
        <v>307</v>
      </c>
      <c r="CU93" s="51" t="s">
        <v>307</v>
      </c>
      <c r="CV93" s="51" t="s">
        <v>307</v>
      </c>
      <c r="CW93" s="51" t="s">
        <v>307</v>
      </c>
      <c r="CX93" s="51" t="s">
        <v>307</v>
      </c>
      <c r="CY93" s="51" t="s">
        <v>307</v>
      </c>
      <c r="CZ93" s="51" t="s">
        <v>307</v>
      </c>
      <c r="DA93" s="51"/>
      <c r="DB93" s="51"/>
      <c r="DC93" s="51" t="s">
        <v>304</v>
      </c>
      <c r="DD93" s="51" t="s">
        <v>304</v>
      </c>
      <c r="DE93" s="51" t="s">
        <v>304</v>
      </c>
      <c r="DF93" s="51" t="s">
        <v>304</v>
      </c>
      <c r="DG93" s="51" t="s">
        <v>304</v>
      </c>
      <c r="DH93" s="51" t="s">
        <v>304</v>
      </c>
      <c r="DI93" s="51"/>
      <c r="DJ93" s="51"/>
      <c r="DK93" s="51"/>
      <c r="DL93" s="52"/>
      <c r="DM93" s="164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6"/>
      <c r="EI93" s="164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6"/>
      <c r="FE93" s="53"/>
      <c r="FF93" s="41"/>
      <c r="FG93" s="53"/>
      <c r="FH93" s="102">
        <f t="shared" si="39"/>
        <v>0</v>
      </c>
      <c r="FI93" s="41"/>
      <c r="FJ93" s="45">
        <f t="shared" si="45"/>
        <v>5</v>
      </c>
      <c r="FK93" s="42">
        <f t="shared" si="40"/>
        <v>0</v>
      </c>
      <c r="FL93" s="45"/>
      <c r="FM93" s="103"/>
      <c r="FN93" s="44">
        <f t="shared" si="46"/>
        <v>5</v>
      </c>
      <c r="FP93" s="77" t="str">
        <f t="shared" si="47"/>
        <v>Florent MULARD</v>
      </c>
      <c r="FQ93" s="31">
        <v>6</v>
      </c>
    </row>
    <row r="94" spans="1:173" x14ac:dyDescent="0.25">
      <c r="A94" s="31">
        <v>7</v>
      </c>
      <c r="B94" s="32" t="str">
        <f t="shared" si="41"/>
        <v>Gautier ROSSO</v>
      </c>
      <c r="C94" s="33">
        <f t="shared" si="42"/>
        <v>0</v>
      </c>
      <c r="D94" s="34">
        <f t="shared" si="43"/>
        <v>14</v>
      </c>
      <c r="E94" s="35">
        <f t="shared" si="44"/>
        <v>22.5</v>
      </c>
      <c r="F94" s="36">
        <f t="shared" si="38"/>
        <v>37.5</v>
      </c>
      <c r="G94" s="37"/>
      <c r="H94" s="38"/>
      <c r="I94" s="38"/>
      <c r="J94" s="38" t="s">
        <v>307</v>
      </c>
      <c r="K94" s="38" t="s">
        <v>307</v>
      </c>
      <c r="L94" s="38" t="s">
        <v>307</v>
      </c>
      <c r="M94" s="38" t="s">
        <v>307</v>
      </c>
      <c r="N94" s="38" t="s">
        <v>307</v>
      </c>
      <c r="O94" s="38" t="s">
        <v>307</v>
      </c>
      <c r="P94" s="38" t="s">
        <v>307</v>
      </c>
      <c r="Q94" s="38"/>
      <c r="R94" s="38"/>
      <c r="S94" s="38" t="s">
        <v>356</v>
      </c>
      <c r="T94" s="38" t="s">
        <v>356</v>
      </c>
      <c r="U94" s="38" t="s">
        <v>356</v>
      </c>
      <c r="V94" s="38" t="s">
        <v>356</v>
      </c>
      <c r="W94" s="38" t="s">
        <v>356</v>
      </c>
      <c r="X94" s="38" t="s">
        <v>356</v>
      </c>
      <c r="Y94" s="38"/>
      <c r="Z94" s="38"/>
      <c r="AA94" s="38"/>
      <c r="AB94" s="179"/>
      <c r="AC94" s="37"/>
      <c r="AD94" s="38"/>
      <c r="AE94" s="38" t="s">
        <v>312</v>
      </c>
      <c r="AF94" s="38" t="s">
        <v>312</v>
      </c>
      <c r="AG94" s="38" t="s">
        <v>312</v>
      </c>
      <c r="AH94" s="38" t="s">
        <v>312</v>
      </c>
      <c r="AI94" s="38" t="s">
        <v>312</v>
      </c>
      <c r="AJ94" s="38" t="s">
        <v>312</v>
      </c>
      <c r="AK94" s="38" t="s">
        <v>312</v>
      </c>
      <c r="AL94" s="38"/>
      <c r="AM94" s="38"/>
      <c r="AN94" s="38"/>
      <c r="AO94" s="38" t="s">
        <v>312</v>
      </c>
      <c r="AP94" s="38" t="s">
        <v>312</v>
      </c>
      <c r="AQ94" s="38" t="s">
        <v>312</v>
      </c>
      <c r="AR94" s="38" t="s">
        <v>312</v>
      </c>
      <c r="AS94" s="38" t="s">
        <v>312</v>
      </c>
      <c r="AT94" s="38" t="s">
        <v>312</v>
      </c>
      <c r="AU94" s="38" t="s">
        <v>312</v>
      </c>
      <c r="AV94" s="38" t="s">
        <v>312</v>
      </c>
      <c r="AW94" s="38"/>
      <c r="AX94" s="39"/>
      <c r="AY94" s="37"/>
      <c r="AZ94" s="38"/>
      <c r="BA94" s="38" t="s">
        <v>304</v>
      </c>
      <c r="BB94" s="38" t="s">
        <v>304</v>
      </c>
      <c r="BC94" s="38" t="s">
        <v>356</v>
      </c>
      <c r="BD94" s="38" t="s">
        <v>356</v>
      </c>
      <c r="BE94" s="38" t="s">
        <v>356</v>
      </c>
      <c r="BF94" s="38" t="s">
        <v>356</v>
      </c>
      <c r="BG94" s="38" t="s">
        <v>356</v>
      </c>
      <c r="BH94" s="38" t="s">
        <v>356</v>
      </c>
      <c r="BI94" s="38"/>
      <c r="BJ94" s="38"/>
      <c r="BK94" s="38" t="s">
        <v>304</v>
      </c>
      <c r="BL94" s="38" t="s">
        <v>304</v>
      </c>
      <c r="BM94" s="38" t="s">
        <v>304</v>
      </c>
      <c r="BN94" s="38" t="s">
        <v>304</v>
      </c>
      <c r="BO94" s="38" t="s">
        <v>304</v>
      </c>
      <c r="BP94" s="38" t="s">
        <v>304</v>
      </c>
      <c r="BQ94" s="38"/>
      <c r="BR94" s="38"/>
      <c r="BS94" s="38"/>
      <c r="BT94" s="39"/>
      <c r="BU94" s="37"/>
      <c r="BV94" s="38"/>
      <c r="BW94" s="51" t="s">
        <v>304</v>
      </c>
      <c r="BX94" s="51" t="s">
        <v>304</v>
      </c>
      <c r="BY94" s="51" t="s">
        <v>304</v>
      </c>
      <c r="BZ94" s="51" t="s">
        <v>304</v>
      </c>
      <c r="CA94" s="51" t="s">
        <v>304</v>
      </c>
      <c r="CB94" s="51" t="s">
        <v>304</v>
      </c>
      <c r="CC94" s="51" t="s">
        <v>304</v>
      </c>
      <c r="CD94" s="51"/>
      <c r="CE94" s="51"/>
      <c r="CF94" s="51" t="s">
        <v>304</v>
      </c>
      <c r="CG94" s="51" t="s">
        <v>304</v>
      </c>
      <c r="CH94" s="51" t="s">
        <v>304</v>
      </c>
      <c r="CI94" s="51" t="s">
        <v>304</v>
      </c>
      <c r="CJ94" s="51" t="s">
        <v>304</v>
      </c>
      <c r="CK94" s="51" t="s">
        <v>304</v>
      </c>
      <c r="CL94" s="51" t="s">
        <v>304</v>
      </c>
      <c r="CM94" s="38"/>
      <c r="CN94" s="38"/>
      <c r="CO94" s="38"/>
      <c r="CP94" s="39"/>
      <c r="CQ94" s="37"/>
      <c r="CR94" s="38"/>
      <c r="CS94" s="38" t="s">
        <v>304</v>
      </c>
      <c r="CT94" s="38" t="s">
        <v>304</v>
      </c>
      <c r="CU94" s="38" t="s">
        <v>304</v>
      </c>
      <c r="CV94" s="38" t="s">
        <v>304</v>
      </c>
      <c r="CW94" s="38" t="s">
        <v>304</v>
      </c>
      <c r="CX94" s="38" t="s">
        <v>304</v>
      </c>
      <c r="CY94" s="38" t="s">
        <v>304</v>
      </c>
      <c r="CZ94" s="38" t="s">
        <v>304</v>
      </c>
      <c r="DA94" s="38"/>
      <c r="DB94" s="38"/>
      <c r="DC94" s="38" t="s">
        <v>307</v>
      </c>
      <c r="DD94" s="38" t="s">
        <v>307</v>
      </c>
      <c r="DE94" s="38" t="s">
        <v>307</v>
      </c>
      <c r="DF94" s="38" t="s">
        <v>307</v>
      </c>
      <c r="DG94" s="38" t="s">
        <v>307</v>
      </c>
      <c r="DH94" s="38" t="s">
        <v>307</v>
      </c>
      <c r="DI94" s="38" t="s">
        <v>307</v>
      </c>
      <c r="DJ94" s="38" t="s">
        <v>307</v>
      </c>
      <c r="DK94" s="38" t="s">
        <v>307</v>
      </c>
      <c r="DL94" s="39"/>
      <c r="DM94" s="161"/>
      <c r="DN94" s="162"/>
      <c r="DO94" s="162"/>
      <c r="DP94" s="162" t="s">
        <v>143</v>
      </c>
      <c r="DQ94" s="162"/>
      <c r="DR94" s="162"/>
      <c r="DS94" s="162"/>
      <c r="DT94" s="162"/>
      <c r="DU94" s="162"/>
      <c r="DV94" s="162"/>
      <c r="DW94" s="162"/>
      <c r="DX94" s="162"/>
      <c r="DY94" s="162"/>
      <c r="DZ94" s="162"/>
      <c r="EA94" s="162"/>
      <c r="EB94" s="162"/>
      <c r="EC94" s="162"/>
      <c r="ED94" s="162"/>
      <c r="EE94" s="162"/>
      <c r="EF94" s="162"/>
      <c r="EG94" s="162"/>
      <c r="EH94" s="163"/>
      <c r="EI94" s="161"/>
      <c r="EJ94" s="162"/>
      <c r="EK94" s="162"/>
      <c r="EL94" s="162"/>
      <c r="EM94" s="162"/>
      <c r="EN94" s="162"/>
      <c r="EO94" s="162"/>
      <c r="EP94" s="162"/>
      <c r="EQ94" s="162"/>
      <c r="ER94" s="162"/>
      <c r="ES94" s="162"/>
      <c r="ET94" s="162"/>
      <c r="EU94" s="162"/>
      <c r="EV94" s="162"/>
      <c r="EW94" s="162"/>
      <c r="EX94" s="162"/>
      <c r="EY94" s="162"/>
      <c r="EZ94" s="162"/>
      <c r="FA94" s="162"/>
      <c r="FB94" s="162"/>
      <c r="FC94" s="162"/>
      <c r="FD94" s="163"/>
      <c r="FE94" s="40"/>
      <c r="FF94" s="41">
        <v>1</v>
      </c>
      <c r="FG94" s="40"/>
      <c r="FH94" s="102">
        <f t="shared" si="39"/>
        <v>0</v>
      </c>
      <c r="FI94" s="41"/>
      <c r="FJ94" s="45">
        <f t="shared" si="45"/>
        <v>7</v>
      </c>
      <c r="FK94" s="42"/>
      <c r="FL94" s="45"/>
      <c r="FM94" s="103"/>
      <c r="FN94" s="44">
        <f t="shared" si="46"/>
        <v>7</v>
      </c>
      <c r="FP94" s="77" t="str">
        <f t="shared" si="47"/>
        <v>Gautier ROSSO</v>
      </c>
      <c r="FQ94" s="31">
        <v>7</v>
      </c>
    </row>
    <row r="95" spans="1:173" x14ac:dyDescent="0.25">
      <c r="A95" s="31">
        <v>8</v>
      </c>
      <c r="B95" s="32" t="str">
        <f t="shared" si="41"/>
        <v>Virginie TRAVERSIER</v>
      </c>
      <c r="C95" s="33">
        <f t="shared" si="42"/>
        <v>9</v>
      </c>
      <c r="D95" s="34">
        <f t="shared" si="43"/>
        <v>8.5</v>
      </c>
      <c r="E95" s="35">
        <f t="shared" si="44"/>
        <v>10.5</v>
      </c>
      <c r="F95" s="36">
        <f t="shared" si="38"/>
        <v>28</v>
      </c>
      <c r="G95" s="37"/>
      <c r="H95" s="38"/>
      <c r="I95" s="38"/>
      <c r="J95" s="38"/>
      <c r="K95" s="38" t="s">
        <v>306</v>
      </c>
      <c r="L95" s="38" t="s">
        <v>306</v>
      </c>
      <c r="M95" s="38" t="s">
        <v>306</v>
      </c>
      <c r="N95" s="38" t="s">
        <v>306</v>
      </c>
      <c r="O95" s="38" t="s">
        <v>306</v>
      </c>
      <c r="P95" s="38" t="s">
        <v>306</v>
      </c>
      <c r="Q95" s="38"/>
      <c r="R95" s="38"/>
      <c r="S95" s="38" t="s">
        <v>306</v>
      </c>
      <c r="T95" s="38" t="s">
        <v>306</v>
      </c>
      <c r="U95" s="38" t="s">
        <v>306</v>
      </c>
      <c r="V95" s="38" t="s">
        <v>306</v>
      </c>
      <c r="W95" s="38" t="s">
        <v>306</v>
      </c>
      <c r="X95" s="38" t="s">
        <v>306</v>
      </c>
      <c r="Y95" s="38"/>
      <c r="Z95" s="38"/>
      <c r="AA95" s="38"/>
      <c r="AB95" s="39"/>
      <c r="AC95" s="37"/>
      <c r="AD95" s="38"/>
      <c r="AE95" s="38"/>
      <c r="AF95" s="38"/>
      <c r="AG95" s="38" t="s">
        <v>306</v>
      </c>
      <c r="AH95" s="38" t="s">
        <v>306</v>
      </c>
      <c r="AI95" s="38" t="s">
        <v>306</v>
      </c>
      <c r="AJ95" s="38" t="s">
        <v>306</v>
      </c>
      <c r="AK95" s="38" t="s">
        <v>306</v>
      </c>
      <c r="AL95" s="38" t="s">
        <v>306</v>
      </c>
      <c r="AM95" s="38"/>
      <c r="AN95" s="38"/>
      <c r="AO95" s="38" t="s">
        <v>307</v>
      </c>
      <c r="AP95" s="38" t="s">
        <v>307</v>
      </c>
      <c r="AQ95" s="38" t="s">
        <v>307</v>
      </c>
      <c r="AR95" s="38" t="s">
        <v>307</v>
      </c>
      <c r="AS95" s="38" t="s">
        <v>307</v>
      </c>
      <c r="AT95" s="38" t="s">
        <v>307</v>
      </c>
      <c r="AU95" s="38" t="s">
        <v>307</v>
      </c>
      <c r="AV95" s="38" t="s">
        <v>307</v>
      </c>
      <c r="AW95" s="38" t="s">
        <v>307</v>
      </c>
      <c r="AX95" s="39"/>
      <c r="AY95" s="122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  <c r="BQ95" s="123"/>
      <c r="BR95" s="123"/>
      <c r="BS95" s="123"/>
      <c r="BT95" s="124"/>
      <c r="BU95" s="37"/>
      <c r="BV95" s="38"/>
      <c r="BW95" s="38" t="s">
        <v>307</v>
      </c>
      <c r="BX95" s="38" t="s">
        <v>307</v>
      </c>
      <c r="BY95" s="38" t="s">
        <v>307</v>
      </c>
      <c r="BZ95" s="38" t="s">
        <v>307</v>
      </c>
      <c r="CA95" s="38" t="s">
        <v>307</v>
      </c>
      <c r="CB95" s="38" t="s">
        <v>307</v>
      </c>
      <c r="CC95" s="38" t="s">
        <v>307</v>
      </c>
      <c r="CD95" s="38" t="s">
        <v>307</v>
      </c>
      <c r="CE95" s="38"/>
      <c r="CF95" s="38"/>
      <c r="CG95" s="38" t="s">
        <v>304</v>
      </c>
      <c r="CH95" s="38" t="s">
        <v>304</v>
      </c>
      <c r="CI95" s="38" t="s">
        <v>304</v>
      </c>
      <c r="CJ95" s="38" t="s">
        <v>304</v>
      </c>
      <c r="CK95" s="38" t="s">
        <v>304</v>
      </c>
      <c r="CL95" s="38" t="s">
        <v>304</v>
      </c>
      <c r="CM95" s="38" t="s">
        <v>304</v>
      </c>
      <c r="CN95" s="38"/>
      <c r="CO95" s="38"/>
      <c r="CP95" s="39"/>
      <c r="CQ95" s="37"/>
      <c r="CR95" s="38"/>
      <c r="CS95" s="38" t="s">
        <v>304</v>
      </c>
      <c r="CT95" s="38" t="s">
        <v>304</v>
      </c>
      <c r="CU95" s="38" t="s">
        <v>304</v>
      </c>
      <c r="CV95" s="38" t="s">
        <v>304</v>
      </c>
      <c r="CW95" s="38" t="s">
        <v>304</v>
      </c>
      <c r="CX95" s="38" t="s">
        <v>304</v>
      </c>
      <c r="CY95" s="38" t="s">
        <v>304</v>
      </c>
      <c r="CZ95" s="38"/>
      <c r="DA95" s="38"/>
      <c r="DB95" s="38" t="s">
        <v>304</v>
      </c>
      <c r="DC95" s="38" t="s">
        <v>304</v>
      </c>
      <c r="DD95" s="38" t="s">
        <v>304</v>
      </c>
      <c r="DE95" s="38" t="s">
        <v>304</v>
      </c>
      <c r="DF95" s="38" t="s">
        <v>304</v>
      </c>
      <c r="DG95" s="38" t="s">
        <v>304</v>
      </c>
      <c r="DH95" s="38" t="s">
        <v>304</v>
      </c>
      <c r="DI95" s="38"/>
      <c r="DJ95" s="38"/>
      <c r="DK95" s="38"/>
      <c r="DL95" s="39"/>
      <c r="DM95" s="161"/>
      <c r="DN95" s="162"/>
      <c r="DO95" s="162"/>
      <c r="DP95" s="162"/>
      <c r="DQ95" s="162"/>
      <c r="DR95" s="162"/>
      <c r="DS95" s="162"/>
      <c r="DT95" s="162"/>
      <c r="DU95" s="162"/>
      <c r="DV95" s="162"/>
      <c r="DW95" s="162"/>
      <c r="DX95" s="162"/>
      <c r="DY95" s="162"/>
      <c r="DZ95" s="162"/>
      <c r="EA95" s="162"/>
      <c r="EB95" s="162"/>
      <c r="EC95" s="162"/>
      <c r="ED95" s="162"/>
      <c r="EE95" s="162"/>
      <c r="EF95" s="162"/>
      <c r="EG95" s="162"/>
      <c r="EH95" s="163"/>
      <c r="EI95" s="161"/>
      <c r="EJ95" s="162"/>
      <c r="EK95" s="162"/>
      <c r="EL95" s="162" t="s">
        <v>311</v>
      </c>
      <c r="EM95" s="162"/>
      <c r="EN95" s="162"/>
      <c r="EO95" s="162"/>
      <c r="EP95" s="162"/>
      <c r="EQ95" s="162"/>
      <c r="ER95" s="162"/>
      <c r="ES95" s="162"/>
      <c r="ET95" s="162"/>
      <c r="EU95" s="162"/>
      <c r="EV95" s="162"/>
      <c r="EW95" s="162"/>
      <c r="EX95" s="162"/>
      <c r="EY95" s="162"/>
      <c r="EZ95" s="162"/>
      <c r="FA95" s="162"/>
      <c r="FB95" s="162"/>
      <c r="FC95" s="162"/>
      <c r="FD95" s="163"/>
      <c r="FE95" s="40"/>
      <c r="FF95" s="41"/>
      <c r="FG95" s="40"/>
      <c r="FH95" s="102">
        <f t="shared" si="39"/>
        <v>0</v>
      </c>
      <c r="FI95" s="41"/>
      <c r="FJ95" s="45">
        <f t="shared" si="45"/>
        <v>0</v>
      </c>
      <c r="FK95" s="42"/>
      <c r="FL95" s="45"/>
      <c r="FM95" s="103"/>
      <c r="FN95" s="44">
        <f t="shared" si="46"/>
        <v>0</v>
      </c>
      <c r="FP95" s="77" t="str">
        <f t="shared" si="47"/>
        <v>Virginie TRAVERSIER</v>
      </c>
      <c r="FQ95" s="31">
        <v>8</v>
      </c>
    </row>
    <row r="96" spans="1:173" x14ac:dyDescent="0.25">
      <c r="A96" s="31">
        <v>9</v>
      </c>
      <c r="B96" s="32" t="str">
        <f t="shared" si="41"/>
        <v>Thomas LAMBERT</v>
      </c>
      <c r="C96" s="33">
        <f t="shared" si="42"/>
        <v>10</v>
      </c>
      <c r="D96" s="34">
        <f t="shared" si="43"/>
        <v>4</v>
      </c>
      <c r="E96" s="35">
        <f t="shared" si="44"/>
        <v>6.5</v>
      </c>
      <c r="F96" s="36">
        <f t="shared" si="38"/>
        <v>20.5</v>
      </c>
      <c r="G96" s="161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3"/>
      <c r="AC96" s="37"/>
      <c r="AD96" s="38"/>
      <c r="AE96" s="38" t="s">
        <v>307</v>
      </c>
      <c r="AF96" s="38" t="s">
        <v>307</v>
      </c>
      <c r="AG96" s="38" t="s">
        <v>307</v>
      </c>
      <c r="AH96" s="38" t="s">
        <v>307</v>
      </c>
      <c r="AI96" s="38" t="s">
        <v>307</v>
      </c>
      <c r="AJ96" s="38" t="s">
        <v>307</v>
      </c>
      <c r="AK96" s="38" t="s">
        <v>307</v>
      </c>
      <c r="AL96" s="38" t="s">
        <v>307</v>
      </c>
      <c r="AM96" s="38"/>
      <c r="AN96" s="38"/>
      <c r="AO96" s="38" t="s">
        <v>305</v>
      </c>
      <c r="AP96" s="38" t="s">
        <v>305</v>
      </c>
      <c r="AQ96" s="38" t="s">
        <v>305</v>
      </c>
      <c r="AR96" s="38" t="s">
        <v>305</v>
      </c>
      <c r="AS96" s="38" t="s">
        <v>305</v>
      </c>
      <c r="AT96" s="38" t="s">
        <v>305</v>
      </c>
      <c r="AU96" s="38" t="s">
        <v>305</v>
      </c>
      <c r="AV96" s="38" t="s">
        <v>305</v>
      </c>
      <c r="AW96" s="38" t="s">
        <v>305</v>
      </c>
      <c r="AX96" s="39" t="s">
        <v>305</v>
      </c>
      <c r="AY96" s="122"/>
      <c r="AZ96" s="123"/>
      <c r="BA96" s="123"/>
      <c r="BB96" s="123"/>
      <c r="BC96" s="123"/>
      <c r="BD96" s="123"/>
      <c r="BE96" s="123"/>
      <c r="BF96" s="123"/>
      <c r="BG96" s="123"/>
      <c r="BH96" s="123"/>
      <c r="BI96" s="123"/>
      <c r="BJ96" s="123"/>
      <c r="BK96" s="38" t="s">
        <v>305</v>
      </c>
      <c r="BL96" s="38" t="s">
        <v>305</v>
      </c>
      <c r="BM96" s="38" t="s">
        <v>305</v>
      </c>
      <c r="BN96" s="38" t="s">
        <v>305</v>
      </c>
      <c r="BO96" s="38" t="s">
        <v>305</v>
      </c>
      <c r="BP96" s="38" t="s">
        <v>305</v>
      </c>
      <c r="BQ96" s="38" t="s">
        <v>305</v>
      </c>
      <c r="BR96" s="38" t="s">
        <v>305</v>
      </c>
      <c r="BS96" s="38" t="s">
        <v>305</v>
      </c>
      <c r="BT96" s="39" t="s">
        <v>305</v>
      </c>
      <c r="BU96" s="203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5"/>
      <c r="CQ96" s="203"/>
      <c r="CR96" s="204"/>
      <c r="CS96" s="204" t="s">
        <v>304</v>
      </c>
      <c r="CT96" s="204" t="s">
        <v>304</v>
      </c>
      <c r="CU96" s="204" t="s">
        <v>304</v>
      </c>
      <c r="CV96" s="204" t="s">
        <v>304</v>
      </c>
      <c r="CW96" s="204" t="s">
        <v>304</v>
      </c>
      <c r="CX96" s="204" t="s">
        <v>304</v>
      </c>
      <c r="CY96" s="204" t="s">
        <v>304</v>
      </c>
      <c r="CZ96" s="204"/>
      <c r="DA96" s="204"/>
      <c r="DB96" s="204"/>
      <c r="DC96" s="204" t="s">
        <v>304</v>
      </c>
      <c r="DD96" s="204" t="s">
        <v>304</v>
      </c>
      <c r="DE96" s="204" t="s">
        <v>304</v>
      </c>
      <c r="DF96" s="204" t="s">
        <v>304</v>
      </c>
      <c r="DG96" s="204" t="s">
        <v>304</v>
      </c>
      <c r="DH96" s="204" t="s">
        <v>304</v>
      </c>
      <c r="DI96" s="204"/>
      <c r="DJ96" s="204"/>
      <c r="DK96" s="204"/>
      <c r="DL96" s="205"/>
      <c r="DM96" s="161"/>
      <c r="DN96" s="162"/>
      <c r="DO96" s="162"/>
      <c r="DP96" s="162"/>
      <c r="DQ96" s="162"/>
      <c r="DR96" s="162"/>
      <c r="DS96" s="162"/>
      <c r="DT96" s="162"/>
      <c r="DU96" s="162"/>
      <c r="DV96" s="162"/>
      <c r="DW96" s="162"/>
      <c r="DX96" s="162"/>
      <c r="DY96" s="162"/>
      <c r="DZ96" s="162"/>
      <c r="EA96" s="162"/>
      <c r="EB96" s="162"/>
      <c r="EC96" s="162"/>
      <c r="ED96" s="162"/>
      <c r="EE96" s="162"/>
      <c r="EF96" s="162"/>
      <c r="EG96" s="162"/>
      <c r="EH96" s="163"/>
      <c r="EI96" s="161"/>
      <c r="EJ96" s="162"/>
      <c r="EK96" s="162"/>
      <c r="EL96" s="162"/>
      <c r="EM96" s="162"/>
      <c r="EN96" s="162"/>
      <c r="EO96" s="162"/>
      <c r="EP96" s="162"/>
      <c r="EQ96" s="162"/>
      <c r="ER96" s="162"/>
      <c r="ES96" s="162"/>
      <c r="ET96" s="162"/>
      <c r="EU96" s="162"/>
      <c r="EV96" s="162"/>
      <c r="EW96" s="162"/>
      <c r="EX96" s="162"/>
      <c r="EY96" s="162"/>
      <c r="EZ96" s="162"/>
      <c r="FA96" s="162"/>
      <c r="FB96" s="162"/>
      <c r="FC96" s="162"/>
      <c r="FD96" s="163"/>
      <c r="FE96" s="40"/>
      <c r="FF96" s="41"/>
      <c r="FG96" s="40"/>
      <c r="FH96" s="102">
        <f t="shared" si="39"/>
        <v>0</v>
      </c>
      <c r="FI96" s="41"/>
      <c r="FJ96" s="45">
        <f t="shared" si="45"/>
        <v>6</v>
      </c>
      <c r="FK96" s="42"/>
      <c r="FL96" s="45"/>
      <c r="FM96" s="103"/>
      <c r="FN96" s="44">
        <f t="shared" si="46"/>
        <v>6</v>
      </c>
      <c r="FP96" s="77" t="str">
        <f t="shared" si="47"/>
        <v>Thomas LAMBERT</v>
      </c>
      <c r="FQ96" s="31">
        <v>9</v>
      </c>
    </row>
    <row r="97" spans="1:173" x14ac:dyDescent="0.25">
      <c r="A97" s="31">
        <v>10</v>
      </c>
      <c r="B97" s="32" t="str">
        <f t="shared" si="41"/>
        <v>Jacqueline AARNTS</v>
      </c>
      <c r="C97" s="33">
        <f t="shared" si="42"/>
        <v>35</v>
      </c>
      <c r="D97" s="34">
        <f t="shared" si="43"/>
        <v>0</v>
      </c>
      <c r="E97" s="35">
        <f t="shared" si="44"/>
        <v>0</v>
      </c>
      <c r="F97" s="36">
        <f t="shared" si="38"/>
        <v>35</v>
      </c>
      <c r="G97" s="161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3"/>
      <c r="AC97" s="122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38" t="s">
        <v>306</v>
      </c>
      <c r="AP97" s="38" t="s">
        <v>306</v>
      </c>
      <c r="AQ97" s="38" t="s">
        <v>306</v>
      </c>
      <c r="AR97" s="38" t="s">
        <v>306</v>
      </c>
      <c r="AS97" s="38" t="s">
        <v>306</v>
      </c>
      <c r="AT97" s="38" t="s">
        <v>306</v>
      </c>
      <c r="AU97" s="38" t="s">
        <v>306</v>
      </c>
      <c r="AV97" s="38" t="s">
        <v>306</v>
      </c>
      <c r="AW97" s="38" t="s">
        <v>306</v>
      </c>
      <c r="AX97" s="39" t="s">
        <v>306</v>
      </c>
      <c r="AY97" s="37"/>
      <c r="AZ97" s="38"/>
      <c r="BA97" s="38"/>
      <c r="BB97" s="38"/>
      <c r="BC97" s="38" t="s">
        <v>306</v>
      </c>
      <c r="BD97" s="38" t="s">
        <v>306</v>
      </c>
      <c r="BE97" s="38" t="s">
        <v>306</v>
      </c>
      <c r="BF97" s="38" t="s">
        <v>306</v>
      </c>
      <c r="BG97" s="38" t="s">
        <v>306</v>
      </c>
      <c r="BH97" s="38" t="s">
        <v>306</v>
      </c>
      <c r="BI97" s="38"/>
      <c r="BJ97" s="38"/>
      <c r="BK97" s="38" t="s">
        <v>306</v>
      </c>
      <c r="BL97" s="38" t="s">
        <v>306</v>
      </c>
      <c r="BM97" s="38" t="s">
        <v>306</v>
      </c>
      <c r="BN97" s="38" t="s">
        <v>306</v>
      </c>
      <c r="BO97" s="38" t="s">
        <v>306</v>
      </c>
      <c r="BP97" s="38" t="s">
        <v>306</v>
      </c>
      <c r="BQ97" s="38"/>
      <c r="BR97" s="38"/>
      <c r="BS97" s="38"/>
      <c r="BT97" s="39"/>
      <c r="BU97" s="37"/>
      <c r="BV97" s="38"/>
      <c r="BW97" s="38"/>
      <c r="BX97" s="38"/>
      <c r="BY97" s="38" t="s">
        <v>306</v>
      </c>
      <c r="BZ97" s="38" t="s">
        <v>306</v>
      </c>
      <c r="CA97" s="38" t="s">
        <v>306</v>
      </c>
      <c r="CB97" s="38" t="s">
        <v>306</v>
      </c>
      <c r="CC97" s="38" t="s">
        <v>306</v>
      </c>
      <c r="CD97" s="38" t="s">
        <v>306</v>
      </c>
      <c r="CE97" s="38"/>
      <c r="CF97" s="38"/>
      <c r="CG97" s="38" t="s">
        <v>306</v>
      </c>
      <c r="CH97" s="38" t="s">
        <v>306</v>
      </c>
      <c r="CI97" s="38" t="s">
        <v>306</v>
      </c>
      <c r="CJ97" s="38" t="s">
        <v>306</v>
      </c>
      <c r="CK97" s="38" t="s">
        <v>306</v>
      </c>
      <c r="CL97" s="38" t="s">
        <v>306</v>
      </c>
      <c r="CM97" s="38" t="s">
        <v>306</v>
      </c>
      <c r="CN97" s="38" t="s">
        <v>306</v>
      </c>
      <c r="CO97" s="38" t="s">
        <v>306</v>
      </c>
      <c r="CP97" s="39" t="s">
        <v>306</v>
      </c>
      <c r="CQ97" s="37"/>
      <c r="CR97" s="38"/>
      <c r="CS97" s="38"/>
      <c r="CT97" s="38"/>
      <c r="CU97" s="38" t="s">
        <v>306</v>
      </c>
      <c r="CV97" s="38" t="s">
        <v>306</v>
      </c>
      <c r="CW97" s="38" t="s">
        <v>306</v>
      </c>
      <c r="CX97" s="38" t="s">
        <v>306</v>
      </c>
      <c r="CY97" s="38" t="s">
        <v>306</v>
      </c>
      <c r="CZ97" s="38" t="s">
        <v>306</v>
      </c>
      <c r="DA97" s="38"/>
      <c r="DB97" s="38"/>
      <c r="DC97" s="38" t="s">
        <v>306</v>
      </c>
      <c r="DD97" s="38" t="s">
        <v>306</v>
      </c>
      <c r="DE97" s="38" t="s">
        <v>306</v>
      </c>
      <c r="DF97" s="38" t="s">
        <v>306</v>
      </c>
      <c r="DG97" s="38" t="s">
        <v>306</v>
      </c>
      <c r="DH97" s="38" t="s">
        <v>306</v>
      </c>
      <c r="DI97" s="38" t="s">
        <v>306</v>
      </c>
      <c r="DJ97" s="38" t="s">
        <v>306</v>
      </c>
      <c r="DK97" s="38" t="s">
        <v>306</v>
      </c>
      <c r="DL97" s="39" t="s">
        <v>306</v>
      </c>
      <c r="DM97" s="37"/>
      <c r="DN97" s="38"/>
      <c r="DO97" s="38"/>
      <c r="DP97" s="38"/>
      <c r="DQ97" s="38" t="s">
        <v>306</v>
      </c>
      <c r="DR97" s="38" t="s">
        <v>306</v>
      </c>
      <c r="DS97" s="38" t="s">
        <v>306</v>
      </c>
      <c r="DT97" s="38" t="s">
        <v>306</v>
      </c>
      <c r="DU97" s="38" t="s">
        <v>306</v>
      </c>
      <c r="DV97" s="38" t="s">
        <v>306</v>
      </c>
      <c r="DW97" s="38"/>
      <c r="DX97" s="38"/>
      <c r="DY97" s="38" t="s">
        <v>306</v>
      </c>
      <c r="DZ97" s="38" t="s">
        <v>306</v>
      </c>
      <c r="EA97" s="38" t="s">
        <v>306</v>
      </c>
      <c r="EB97" s="38" t="s">
        <v>306</v>
      </c>
      <c r="EC97" s="38" t="s">
        <v>306</v>
      </c>
      <c r="ED97" s="38" t="s">
        <v>306</v>
      </c>
      <c r="EE97" s="38" t="s">
        <v>306</v>
      </c>
      <c r="EF97" s="38" t="s">
        <v>306</v>
      </c>
      <c r="EG97" s="38" t="s">
        <v>306</v>
      </c>
      <c r="EH97" s="39" t="s">
        <v>306</v>
      </c>
      <c r="EI97" s="161"/>
      <c r="EJ97" s="162"/>
      <c r="EK97" s="162"/>
      <c r="EL97" s="162"/>
      <c r="EM97" s="162"/>
      <c r="EN97" s="162"/>
      <c r="EO97" s="162"/>
      <c r="EP97" s="162"/>
      <c r="EQ97" s="162"/>
      <c r="ER97" s="162"/>
      <c r="ES97" s="162"/>
      <c r="ET97" s="162"/>
      <c r="EU97" s="162"/>
      <c r="EV97" s="162"/>
      <c r="EW97" s="162"/>
      <c r="EX97" s="162"/>
      <c r="EY97" s="162"/>
      <c r="EZ97" s="162"/>
      <c r="FA97" s="162"/>
      <c r="FB97" s="162"/>
      <c r="FC97" s="162"/>
      <c r="FD97" s="163"/>
      <c r="FE97" s="40"/>
      <c r="FF97" s="41"/>
      <c r="FG97" s="40"/>
      <c r="FH97" s="102">
        <f t="shared" si="39"/>
        <v>0</v>
      </c>
      <c r="FI97" s="41"/>
      <c r="FJ97" s="45">
        <f t="shared" si="45"/>
        <v>3</v>
      </c>
      <c r="FK97" s="42"/>
      <c r="FL97" s="45"/>
      <c r="FM97" s="103"/>
      <c r="FN97" s="44">
        <f t="shared" si="46"/>
        <v>3</v>
      </c>
      <c r="FP97" s="77" t="str">
        <f t="shared" si="47"/>
        <v>Jacqueline AARNTS</v>
      </c>
      <c r="FQ97" s="31">
        <v>10</v>
      </c>
    </row>
    <row r="98" spans="1:173" x14ac:dyDescent="0.25">
      <c r="A98" s="31">
        <v>11</v>
      </c>
      <c r="B98" s="32" t="str">
        <f t="shared" si="41"/>
        <v>Adeline MOREL</v>
      </c>
      <c r="C98" s="33">
        <f t="shared" si="42"/>
        <v>26</v>
      </c>
      <c r="D98" s="34">
        <f t="shared" si="43"/>
        <v>0</v>
      </c>
      <c r="E98" s="35">
        <f t="shared" si="44"/>
        <v>13</v>
      </c>
      <c r="F98" s="36">
        <f t="shared" si="38"/>
        <v>39</v>
      </c>
      <c r="G98" s="161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3"/>
      <c r="AC98" s="122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38" t="s">
        <v>304</v>
      </c>
      <c r="AP98" s="38" t="s">
        <v>304</v>
      </c>
      <c r="AQ98" s="38" t="s">
        <v>304</v>
      </c>
      <c r="AR98" s="38" t="s">
        <v>304</v>
      </c>
      <c r="AS98" s="38" t="s">
        <v>304</v>
      </c>
      <c r="AT98" s="38" t="s">
        <v>304</v>
      </c>
      <c r="AU98" s="38" t="s">
        <v>304</v>
      </c>
      <c r="AV98" s="38" t="s">
        <v>304</v>
      </c>
      <c r="AW98" s="38" t="s">
        <v>304</v>
      </c>
      <c r="AX98" s="39" t="s">
        <v>304</v>
      </c>
      <c r="AY98" s="122"/>
      <c r="AZ98" s="123"/>
      <c r="BA98" s="123" t="s">
        <v>304</v>
      </c>
      <c r="BB98" s="123" t="s">
        <v>304</v>
      </c>
      <c r="BC98" s="123" t="s">
        <v>304</v>
      </c>
      <c r="BD98" s="123" t="s">
        <v>304</v>
      </c>
      <c r="BE98" s="123" t="s">
        <v>304</v>
      </c>
      <c r="BF98" s="123" t="s">
        <v>304</v>
      </c>
      <c r="BG98" s="123" t="s">
        <v>304</v>
      </c>
      <c r="BH98" s="123" t="s">
        <v>304</v>
      </c>
      <c r="BI98" s="123"/>
      <c r="BJ98" s="123"/>
      <c r="BK98" s="38" t="s">
        <v>304</v>
      </c>
      <c r="BL98" s="38" t="s">
        <v>304</v>
      </c>
      <c r="BM98" s="38" t="s">
        <v>304</v>
      </c>
      <c r="BN98" s="38" t="s">
        <v>304</v>
      </c>
      <c r="BO98" s="38" t="s">
        <v>304</v>
      </c>
      <c r="BP98" s="38" t="s">
        <v>304</v>
      </c>
      <c r="BQ98" s="38" t="s">
        <v>304</v>
      </c>
      <c r="BR98" s="38" t="s">
        <v>304</v>
      </c>
      <c r="BS98" s="38" t="s">
        <v>308</v>
      </c>
      <c r="BT98" s="39" t="s">
        <v>308</v>
      </c>
      <c r="BU98" s="37"/>
      <c r="BV98" s="38"/>
      <c r="BW98" s="38" t="s">
        <v>305</v>
      </c>
      <c r="BX98" s="38" t="s">
        <v>305</v>
      </c>
      <c r="BY98" s="38" t="s">
        <v>305</v>
      </c>
      <c r="BZ98" s="38" t="s">
        <v>305</v>
      </c>
      <c r="CA98" s="38" t="s">
        <v>305</v>
      </c>
      <c r="CB98" s="38" t="s">
        <v>305</v>
      </c>
      <c r="CC98" s="38" t="s">
        <v>305</v>
      </c>
      <c r="CD98" s="38" t="s">
        <v>305</v>
      </c>
      <c r="CE98" s="38"/>
      <c r="CF98" s="38"/>
      <c r="CG98" s="38" t="s">
        <v>305</v>
      </c>
      <c r="CH98" s="38" t="s">
        <v>305</v>
      </c>
      <c r="CI98" s="38" t="s">
        <v>305</v>
      </c>
      <c r="CJ98" s="38" t="s">
        <v>305</v>
      </c>
      <c r="CK98" s="38" t="s">
        <v>305</v>
      </c>
      <c r="CL98" s="38" t="s">
        <v>305</v>
      </c>
      <c r="CM98" s="38" t="s">
        <v>305</v>
      </c>
      <c r="CN98" s="38" t="s">
        <v>305</v>
      </c>
      <c r="CO98" s="38" t="s">
        <v>305</v>
      </c>
      <c r="CP98" s="39" t="s">
        <v>305</v>
      </c>
      <c r="CQ98" s="37"/>
      <c r="CR98" s="38"/>
      <c r="CS98" s="38"/>
      <c r="CT98" s="38" t="s">
        <v>305</v>
      </c>
      <c r="CU98" s="38" t="s">
        <v>305</v>
      </c>
      <c r="CV98" s="38" t="s">
        <v>305</v>
      </c>
      <c r="CW98" s="38" t="s">
        <v>305</v>
      </c>
      <c r="CX98" s="38" t="s">
        <v>305</v>
      </c>
      <c r="CY98" s="38" t="s">
        <v>305</v>
      </c>
      <c r="CZ98" s="38" t="s">
        <v>305</v>
      </c>
      <c r="DA98" s="38"/>
      <c r="DB98" s="38"/>
      <c r="DC98" s="38" t="s">
        <v>305</v>
      </c>
      <c r="DD98" s="38" t="s">
        <v>305</v>
      </c>
      <c r="DE98" s="38" t="s">
        <v>305</v>
      </c>
      <c r="DF98" s="38" t="s">
        <v>305</v>
      </c>
      <c r="DG98" s="38" t="s">
        <v>305</v>
      </c>
      <c r="DH98" s="38" t="s">
        <v>305</v>
      </c>
      <c r="DI98" s="38" t="s">
        <v>305</v>
      </c>
      <c r="DJ98" s="38" t="s">
        <v>305</v>
      </c>
      <c r="DK98" s="38" t="s">
        <v>305</v>
      </c>
      <c r="DL98" s="39" t="s">
        <v>305</v>
      </c>
      <c r="DM98" s="37"/>
      <c r="DN98" s="38"/>
      <c r="DO98" s="38"/>
      <c r="DP98" s="38" t="s">
        <v>305</v>
      </c>
      <c r="DQ98" s="38" t="s">
        <v>305</v>
      </c>
      <c r="DR98" s="38" t="s">
        <v>305</v>
      </c>
      <c r="DS98" s="38" t="s">
        <v>305</v>
      </c>
      <c r="DT98" s="38" t="s">
        <v>305</v>
      </c>
      <c r="DU98" s="38" t="s">
        <v>305</v>
      </c>
      <c r="DV98" s="38" t="s">
        <v>305</v>
      </c>
      <c r="DW98" s="38"/>
      <c r="DX98" s="38"/>
      <c r="DY98" s="38" t="s">
        <v>305</v>
      </c>
      <c r="DZ98" s="38" t="s">
        <v>305</v>
      </c>
      <c r="EA98" s="38" t="s">
        <v>305</v>
      </c>
      <c r="EB98" s="38" t="s">
        <v>305</v>
      </c>
      <c r="EC98" s="38" t="s">
        <v>305</v>
      </c>
      <c r="ED98" s="38" t="s">
        <v>305</v>
      </c>
      <c r="EE98" s="38" t="s">
        <v>305</v>
      </c>
      <c r="EF98" s="38" t="s">
        <v>305</v>
      </c>
      <c r="EG98" s="38" t="s">
        <v>305</v>
      </c>
      <c r="EH98" s="39" t="s">
        <v>305</v>
      </c>
      <c r="EI98" s="161"/>
      <c r="EJ98" s="162"/>
      <c r="EK98" s="162"/>
      <c r="EL98" s="162"/>
      <c r="EM98" s="162"/>
      <c r="EN98" s="162"/>
      <c r="EO98" s="162"/>
      <c r="EP98" s="162"/>
      <c r="EQ98" s="162"/>
      <c r="ER98" s="162"/>
      <c r="ES98" s="162"/>
      <c r="ET98" s="162"/>
      <c r="EU98" s="162"/>
      <c r="EV98" s="162"/>
      <c r="EW98" s="162"/>
      <c r="EX98" s="162"/>
      <c r="EY98" s="162"/>
      <c r="EZ98" s="162"/>
      <c r="FA98" s="162"/>
      <c r="FB98" s="162"/>
      <c r="FC98" s="162"/>
      <c r="FD98" s="163"/>
      <c r="FE98" s="40"/>
      <c r="FF98" s="41"/>
      <c r="FG98" s="40"/>
      <c r="FH98" s="102">
        <f t="shared" si="39"/>
        <v>0</v>
      </c>
      <c r="FI98" s="41"/>
      <c r="FJ98" s="45">
        <f t="shared" si="45"/>
        <v>3</v>
      </c>
      <c r="FK98" s="42"/>
      <c r="FL98" s="45"/>
      <c r="FM98" s="103"/>
      <c r="FN98" s="44">
        <f t="shared" si="46"/>
        <v>3</v>
      </c>
      <c r="FP98" s="77" t="str">
        <f t="shared" si="47"/>
        <v>Adeline MOREL</v>
      </c>
      <c r="FQ98" s="31">
        <v>11</v>
      </c>
    </row>
    <row r="99" spans="1:173" x14ac:dyDescent="0.25">
      <c r="A99" s="31">
        <v>12</v>
      </c>
      <c r="B99" s="32" t="str">
        <f t="shared" si="41"/>
        <v>Priscilla COMBALBERT</v>
      </c>
      <c r="C99" s="33">
        <f t="shared" si="42"/>
        <v>0</v>
      </c>
      <c r="D99" s="34">
        <f t="shared" si="43"/>
        <v>0</v>
      </c>
      <c r="E99" s="35">
        <f t="shared" si="44"/>
        <v>0</v>
      </c>
      <c r="F99" s="36">
        <f t="shared" si="38"/>
        <v>0</v>
      </c>
      <c r="G99" s="215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7"/>
      <c r="AC99" s="186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8"/>
      <c r="AY99" s="186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8"/>
      <c r="BU99" s="186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8"/>
      <c r="CQ99" s="186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8"/>
      <c r="DM99" s="186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8"/>
      <c r="EI99" s="186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8"/>
      <c r="FE99" s="40"/>
      <c r="FF99" s="41"/>
      <c r="FG99" s="40"/>
      <c r="FH99" s="102">
        <f t="shared" si="39"/>
        <v>0</v>
      </c>
      <c r="FI99" s="41"/>
      <c r="FJ99" s="45">
        <f t="shared" si="45"/>
        <v>0</v>
      </c>
      <c r="FK99" s="42"/>
      <c r="FL99" s="45"/>
      <c r="FM99" s="103"/>
      <c r="FN99" s="44">
        <f t="shared" si="46"/>
        <v>0</v>
      </c>
      <c r="FP99" s="77" t="str">
        <f t="shared" si="47"/>
        <v>Priscilla COMBALBERT</v>
      </c>
      <c r="FQ99" s="31">
        <v>12</v>
      </c>
    </row>
    <row r="100" spans="1:173" x14ac:dyDescent="0.25">
      <c r="A100" s="31">
        <v>13</v>
      </c>
      <c r="B100" s="32" t="str">
        <f t="shared" si="41"/>
        <v>Laura COSTE</v>
      </c>
      <c r="C100" s="33">
        <f t="shared" si="42"/>
        <v>3</v>
      </c>
      <c r="D100" s="34">
        <f t="shared" si="43"/>
        <v>5.5</v>
      </c>
      <c r="E100" s="35">
        <f t="shared" si="44"/>
        <v>22.5</v>
      </c>
      <c r="F100" s="36">
        <f t="shared" si="38"/>
        <v>31</v>
      </c>
      <c r="G100" s="161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3"/>
      <c r="AC100" s="37"/>
      <c r="AD100" s="38"/>
      <c r="AE100" s="38" t="s">
        <v>304</v>
      </c>
      <c r="AF100" s="38" t="s">
        <v>304</v>
      </c>
      <c r="AG100" s="38" t="s">
        <v>304</v>
      </c>
      <c r="AH100" s="38" t="s">
        <v>304</v>
      </c>
      <c r="AI100" s="38" t="s">
        <v>304</v>
      </c>
      <c r="AJ100" s="38" t="s">
        <v>304</v>
      </c>
      <c r="AK100" s="38" t="s">
        <v>304</v>
      </c>
      <c r="AL100" s="38"/>
      <c r="AM100" s="38"/>
      <c r="AN100" s="38" t="s">
        <v>304</v>
      </c>
      <c r="AO100" s="38" t="s">
        <v>304</v>
      </c>
      <c r="AP100" s="38" t="s">
        <v>304</v>
      </c>
      <c r="AQ100" s="38" t="s">
        <v>304</v>
      </c>
      <c r="AR100" s="38" t="s">
        <v>304</v>
      </c>
      <c r="AS100" s="38" t="s">
        <v>304</v>
      </c>
      <c r="AT100" s="38" t="s">
        <v>304</v>
      </c>
      <c r="AU100" s="38" t="s">
        <v>304</v>
      </c>
      <c r="AV100" s="38" t="s">
        <v>304</v>
      </c>
      <c r="AW100" s="38"/>
      <c r="AX100" s="39"/>
      <c r="AY100" s="37"/>
      <c r="AZ100" s="38"/>
      <c r="BA100" s="38"/>
      <c r="BB100" s="38"/>
      <c r="BC100" s="38" t="s">
        <v>306</v>
      </c>
      <c r="BD100" s="38" t="s">
        <v>306</v>
      </c>
      <c r="BE100" s="38" t="s">
        <v>306</v>
      </c>
      <c r="BF100" s="38" t="s">
        <v>306</v>
      </c>
      <c r="BG100" s="38" t="s">
        <v>306</v>
      </c>
      <c r="BH100" s="38" t="s">
        <v>306</v>
      </c>
      <c r="BI100" s="38"/>
      <c r="BJ100" s="38"/>
      <c r="BK100" s="38" t="s">
        <v>304</v>
      </c>
      <c r="BL100" s="38" t="s">
        <v>304</v>
      </c>
      <c r="BM100" s="38" t="s">
        <v>304</v>
      </c>
      <c r="BN100" s="38" t="s">
        <v>304</v>
      </c>
      <c r="BO100" s="38" t="s">
        <v>304</v>
      </c>
      <c r="BP100" s="38" t="s">
        <v>304</v>
      </c>
      <c r="BQ100" s="38" t="s">
        <v>304</v>
      </c>
      <c r="BR100" s="38" t="s">
        <v>304</v>
      </c>
      <c r="BS100" s="38"/>
      <c r="BT100" s="39"/>
      <c r="BU100" s="37"/>
      <c r="BV100" s="38"/>
      <c r="BW100" s="38" t="s">
        <v>304</v>
      </c>
      <c r="BX100" s="38" t="s">
        <v>304</v>
      </c>
      <c r="BY100" s="38" t="s">
        <v>304</v>
      </c>
      <c r="BZ100" s="38" t="s">
        <v>304</v>
      </c>
      <c r="CA100" s="38" t="s">
        <v>304</v>
      </c>
      <c r="CB100" s="38" t="s">
        <v>304</v>
      </c>
      <c r="CC100" s="38" t="s">
        <v>304</v>
      </c>
      <c r="CD100" s="38"/>
      <c r="CE100" s="38"/>
      <c r="CF100" s="38" t="s">
        <v>304</v>
      </c>
      <c r="CG100" s="38" t="s">
        <v>304</v>
      </c>
      <c r="CH100" s="38" t="s">
        <v>304</v>
      </c>
      <c r="CI100" s="38" t="s">
        <v>304</v>
      </c>
      <c r="CJ100" s="38" t="s">
        <v>304</v>
      </c>
      <c r="CK100" s="38" t="s">
        <v>304</v>
      </c>
      <c r="CL100" s="38" t="s">
        <v>304</v>
      </c>
      <c r="CM100" s="38" t="s">
        <v>304</v>
      </c>
      <c r="CN100" s="38" t="s">
        <v>304</v>
      </c>
      <c r="CO100" s="38"/>
      <c r="CP100" s="39"/>
      <c r="CQ100" s="37"/>
      <c r="CR100" s="38"/>
      <c r="CS100" s="38" t="s">
        <v>304</v>
      </c>
      <c r="CT100" s="38" t="s">
        <v>304</v>
      </c>
      <c r="CU100" s="38" t="s">
        <v>356</v>
      </c>
      <c r="CV100" s="38" t="s">
        <v>356</v>
      </c>
      <c r="CW100" s="38" t="s">
        <v>356</v>
      </c>
      <c r="CX100" s="38" t="s">
        <v>356</v>
      </c>
      <c r="CY100" s="38" t="s">
        <v>356</v>
      </c>
      <c r="CZ100" s="38" t="s">
        <v>356</v>
      </c>
      <c r="DA100" s="38"/>
      <c r="DB100" s="38" t="s">
        <v>308</v>
      </c>
      <c r="DC100" s="38" t="s">
        <v>356</v>
      </c>
      <c r="DD100" s="38" t="s">
        <v>356</v>
      </c>
      <c r="DE100" s="38" t="s">
        <v>356</v>
      </c>
      <c r="DF100" s="38" t="s">
        <v>356</v>
      </c>
      <c r="DG100" s="38" t="s">
        <v>356</v>
      </c>
      <c r="DH100" s="38" t="s">
        <v>304</v>
      </c>
      <c r="DI100" s="38" t="s">
        <v>304</v>
      </c>
      <c r="DJ100" s="38" t="s">
        <v>304</v>
      </c>
      <c r="DK100" s="38"/>
      <c r="DL100" s="39"/>
      <c r="DM100" s="161"/>
      <c r="DN100" s="162"/>
      <c r="DO100" s="162"/>
      <c r="DP100" s="162"/>
      <c r="DQ100" s="162"/>
      <c r="DR100" s="162"/>
      <c r="DS100" s="162"/>
      <c r="DT100" s="162"/>
      <c r="DU100" s="162"/>
      <c r="DV100" s="162"/>
      <c r="DW100" s="162"/>
      <c r="DX100" s="162"/>
      <c r="DY100" s="162"/>
      <c r="DZ100" s="162"/>
      <c r="EA100" s="162"/>
      <c r="EB100" s="162"/>
      <c r="EC100" s="162"/>
      <c r="ED100" s="162"/>
      <c r="EE100" s="162"/>
      <c r="EF100" s="162"/>
      <c r="EG100" s="162"/>
      <c r="EH100" s="163"/>
      <c r="EI100" s="161"/>
      <c r="EJ100" s="162"/>
      <c r="EK100" s="162"/>
      <c r="EL100" s="162"/>
      <c r="EM100" s="162"/>
      <c r="EN100" s="162"/>
      <c r="EO100" s="162"/>
      <c r="EP100" s="162"/>
      <c r="EQ100" s="162"/>
      <c r="ER100" s="162"/>
      <c r="ES100" s="162"/>
      <c r="ET100" s="162"/>
      <c r="EU100" s="162"/>
      <c r="EV100" s="162"/>
      <c r="EW100" s="162"/>
      <c r="EX100" s="162"/>
      <c r="EY100" s="162"/>
      <c r="EZ100" s="162"/>
      <c r="FA100" s="162"/>
      <c r="FB100" s="162"/>
      <c r="FC100" s="162"/>
      <c r="FD100" s="163"/>
      <c r="FE100" s="40"/>
      <c r="FF100" s="41"/>
      <c r="FG100" s="40"/>
      <c r="FH100" s="102">
        <f t="shared" si="39"/>
        <v>0</v>
      </c>
      <c r="FI100" s="41"/>
      <c r="FJ100" s="45">
        <f t="shared" si="45"/>
        <v>3</v>
      </c>
      <c r="FK100" s="42"/>
      <c r="FL100" s="45"/>
      <c r="FM100" s="103"/>
      <c r="FN100" s="44">
        <f t="shared" si="46"/>
        <v>3</v>
      </c>
      <c r="FP100" s="77" t="str">
        <f t="shared" si="47"/>
        <v>Laura COSTE</v>
      </c>
      <c r="FQ100" s="31">
        <v>13</v>
      </c>
    </row>
    <row r="101" spans="1:173" x14ac:dyDescent="0.25">
      <c r="A101" s="31">
        <v>14</v>
      </c>
      <c r="B101" s="32" t="str">
        <f t="shared" si="41"/>
        <v>Annabelle AMAN</v>
      </c>
      <c r="C101" s="33">
        <f t="shared" si="42"/>
        <v>35</v>
      </c>
      <c r="D101" s="34">
        <f t="shared" si="43"/>
        <v>0</v>
      </c>
      <c r="E101" s="35">
        <f t="shared" si="44"/>
        <v>0</v>
      </c>
      <c r="F101" s="36">
        <f t="shared" si="38"/>
        <v>35</v>
      </c>
      <c r="G101" s="37"/>
      <c r="H101" s="38"/>
      <c r="I101" s="38"/>
      <c r="J101" s="38"/>
      <c r="K101" s="38" t="s">
        <v>306</v>
      </c>
      <c r="L101" s="38" t="s">
        <v>306</v>
      </c>
      <c r="M101" s="38" t="s">
        <v>306</v>
      </c>
      <c r="N101" s="38" t="s">
        <v>306</v>
      </c>
      <c r="O101" s="38" t="s">
        <v>306</v>
      </c>
      <c r="P101" s="38" t="s">
        <v>306</v>
      </c>
      <c r="Q101" s="38"/>
      <c r="R101" s="38"/>
      <c r="S101" s="38" t="s">
        <v>306</v>
      </c>
      <c r="T101" s="38" t="s">
        <v>306</v>
      </c>
      <c r="U101" s="38" t="s">
        <v>306</v>
      </c>
      <c r="V101" s="38" t="s">
        <v>306</v>
      </c>
      <c r="W101" s="38" t="s">
        <v>306</v>
      </c>
      <c r="X101" s="38" t="s">
        <v>306</v>
      </c>
      <c r="Y101" s="38" t="s">
        <v>306</v>
      </c>
      <c r="Z101" s="38" t="s">
        <v>306</v>
      </c>
      <c r="AA101" s="38" t="s">
        <v>306</v>
      </c>
      <c r="AB101" s="39" t="s">
        <v>306</v>
      </c>
      <c r="AC101" s="37"/>
      <c r="AD101" s="38"/>
      <c r="AE101" s="38" t="s">
        <v>305</v>
      </c>
      <c r="AF101" s="38" t="s">
        <v>305</v>
      </c>
      <c r="AG101" s="38" t="s">
        <v>305</v>
      </c>
      <c r="AH101" s="38" t="s">
        <v>305</v>
      </c>
      <c r="AI101" s="38" t="s">
        <v>305</v>
      </c>
      <c r="AJ101" s="38" t="s">
        <v>305</v>
      </c>
      <c r="AK101" s="38" t="s">
        <v>305</v>
      </c>
      <c r="AL101" s="38" t="s">
        <v>305</v>
      </c>
      <c r="AM101" s="38"/>
      <c r="AN101" s="38"/>
      <c r="AO101" s="38" t="s">
        <v>306</v>
      </c>
      <c r="AP101" s="38" t="s">
        <v>306</v>
      </c>
      <c r="AQ101" s="38" t="s">
        <v>306</v>
      </c>
      <c r="AR101" s="38" t="s">
        <v>306</v>
      </c>
      <c r="AS101" s="38" t="s">
        <v>306</v>
      </c>
      <c r="AT101" s="38" t="s">
        <v>306</v>
      </c>
      <c r="AU101" s="38"/>
      <c r="AV101" s="38"/>
      <c r="AW101" s="38"/>
      <c r="AX101" s="39"/>
      <c r="AY101" s="37"/>
      <c r="AZ101" s="38"/>
      <c r="BA101" s="38" t="s">
        <v>308</v>
      </c>
      <c r="BB101" s="38" t="s">
        <v>305</v>
      </c>
      <c r="BC101" s="38" t="s">
        <v>305</v>
      </c>
      <c r="BD101" s="38" t="s">
        <v>305</v>
      </c>
      <c r="BE101" s="38" t="s">
        <v>305</v>
      </c>
      <c r="BF101" s="38" t="s">
        <v>305</v>
      </c>
      <c r="BG101" s="38" t="s">
        <v>305</v>
      </c>
      <c r="BH101" s="38" t="s">
        <v>305</v>
      </c>
      <c r="BI101" s="38"/>
      <c r="BJ101" s="38"/>
      <c r="BK101" s="38" t="s">
        <v>308</v>
      </c>
      <c r="BL101" s="38" t="s">
        <v>306</v>
      </c>
      <c r="BM101" s="38" t="s">
        <v>306</v>
      </c>
      <c r="BN101" s="38" t="s">
        <v>306</v>
      </c>
      <c r="BO101" s="38" t="s">
        <v>306</v>
      </c>
      <c r="BP101" s="38" t="s">
        <v>306</v>
      </c>
      <c r="BQ101" s="38" t="s">
        <v>306</v>
      </c>
      <c r="BR101" s="38" t="s">
        <v>306</v>
      </c>
      <c r="BS101" s="38" t="s">
        <v>306</v>
      </c>
      <c r="BT101" s="39" t="s">
        <v>306</v>
      </c>
      <c r="BU101" s="37"/>
      <c r="BV101" s="38"/>
      <c r="BW101" s="38"/>
      <c r="BX101" s="38"/>
      <c r="BY101" s="38" t="s">
        <v>306</v>
      </c>
      <c r="BZ101" s="38" t="s">
        <v>306</v>
      </c>
      <c r="CA101" s="38" t="s">
        <v>306</v>
      </c>
      <c r="CB101" s="38" t="s">
        <v>306</v>
      </c>
      <c r="CC101" s="38" t="s">
        <v>306</v>
      </c>
      <c r="CD101" s="38" t="s">
        <v>306</v>
      </c>
      <c r="CE101" s="38"/>
      <c r="CF101" s="38"/>
      <c r="CG101" s="38" t="s">
        <v>306</v>
      </c>
      <c r="CH101" s="38" t="s">
        <v>306</v>
      </c>
      <c r="CI101" s="38" t="s">
        <v>306</v>
      </c>
      <c r="CJ101" s="38" t="s">
        <v>306</v>
      </c>
      <c r="CK101" s="38" t="s">
        <v>306</v>
      </c>
      <c r="CL101" s="38" t="s">
        <v>306</v>
      </c>
      <c r="CM101" s="38"/>
      <c r="CN101" s="38"/>
      <c r="CO101" s="38"/>
      <c r="CP101" s="39"/>
      <c r="CQ101" s="37"/>
      <c r="CR101" s="38"/>
      <c r="CS101" s="38"/>
      <c r="CT101" s="38"/>
      <c r="CU101" s="38" t="s">
        <v>306</v>
      </c>
      <c r="CV101" s="38" t="s">
        <v>306</v>
      </c>
      <c r="CW101" s="38" t="s">
        <v>306</v>
      </c>
      <c r="CX101" s="38" t="s">
        <v>306</v>
      </c>
      <c r="CY101" s="38" t="s">
        <v>306</v>
      </c>
      <c r="CZ101" s="38" t="s">
        <v>306</v>
      </c>
      <c r="DA101" s="38"/>
      <c r="DB101" s="38"/>
      <c r="DC101" s="38" t="s">
        <v>306</v>
      </c>
      <c r="DD101" s="38" t="s">
        <v>306</v>
      </c>
      <c r="DE101" s="38" t="s">
        <v>306</v>
      </c>
      <c r="DF101" s="38" t="s">
        <v>306</v>
      </c>
      <c r="DG101" s="38" t="s">
        <v>306</v>
      </c>
      <c r="DH101" s="38" t="s">
        <v>306</v>
      </c>
      <c r="DI101" s="38"/>
      <c r="DJ101" s="38"/>
      <c r="DK101" s="38"/>
      <c r="DL101" s="39"/>
      <c r="DM101" s="161"/>
      <c r="DN101" s="162"/>
      <c r="DO101" s="162"/>
      <c r="DP101" s="162"/>
      <c r="DQ101" s="162"/>
      <c r="DR101" s="162"/>
      <c r="DS101" s="162"/>
      <c r="DT101" s="162"/>
      <c r="DU101" s="162"/>
      <c r="DV101" s="162"/>
      <c r="DW101" s="162"/>
      <c r="DX101" s="162"/>
      <c r="DY101" s="162"/>
      <c r="DZ101" s="162"/>
      <c r="EA101" s="162"/>
      <c r="EB101" s="162"/>
      <c r="EC101" s="162"/>
      <c r="ED101" s="162"/>
      <c r="EE101" s="162"/>
      <c r="EF101" s="162"/>
      <c r="EG101" s="162"/>
      <c r="EH101" s="163"/>
      <c r="EI101" s="161"/>
      <c r="EJ101" s="162"/>
      <c r="EK101" s="162"/>
      <c r="EL101" s="162"/>
      <c r="EM101" s="162"/>
      <c r="EN101" s="162"/>
      <c r="EO101" s="162"/>
      <c r="EP101" s="162"/>
      <c r="EQ101" s="162"/>
      <c r="ER101" s="162"/>
      <c r="ES101" s="162"/>
      <c r="ET101" s="162"/>
      <c r="EU101" s="162"/>
      <c r="EV101" s="162"/>
      <c r="EW101" s="162"/>
      <c r="EX101" s="162"/>
      <c r="EY101" s="162"/>
      <c r="EZ101" s="162"/>
      <c r="FA101" s="162"/>
      <c r="FB101" s="162"/>
      <c r="FC101" s="162"/>
      <c r="FD101" s="163"/>
      <c r="FE101" s="40"/>
      <c r="FF101" s="41"/>
      <c r="FG101" s="40"/>
      <c r="FH101" s="102">
        <f t="shared" si="39"/>
        <v>0</v>
      </c>
      <c r="FI101" s="41"/>
      <c r="FJ101" s="45">
        <f t="shared" si="45"/>
        <v>7</v>
      </c>
      <c r="FK101" s="42"/>
      <c r="FL101" s="45"/>
      <c r="FM101" s="103"/>
      <c r="FN101" s="44">
        <f t="shared" si="46"/>
        <v>7</v>
      </c>
      <c r="FP101" s="77" t="str">
        <f t="shared" si="47"/>
        <v>Annabelle AMAN</v>
      </c>
      <c r="FQ101" s="31">
        <v>14</v>
      </c>
    </row>
    <row r="102" spans="1:173" x14ac:dyDescent="0.25">
      <c r="A102" s="31">
        <v>15</v>
      </c>
      <c r="B102" s="32">
        <f t="shared" si="41"/>
        <v>0</v>
      </c>
      <c r="C102" s="33">
        <f t="shared" si="42"/>
        <v>0</v>
      </c>
      <c r="D102" s="34">
        <f t="shared" si="43"/>
        <v>0</v>
      </c>
      <c r="E102" s="35">
        <f t="shared" si="44"/>
        <v>0</v>
      </c>
      <c r="F102" s="36">
        <f t="shared" si="38"/>
        <v>0</v>
      </c>
      <c r="G102" s="37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9"/>
      <c r="AC102" s="37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9"/>
      <c r="AY102" s="37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9"/>
      <c r="BU102" s="37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9"/>
      <c r="CQ102" s="37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9"/>
      <c r="DM102" s="37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9"/>
      <c r="EI102" s="37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9"/>
      <c r="FE102" s="40"/>
      <c r="FF102" s="41"/>
      <c r="FG102" s="40"/>
      <c r="FH102" s="102">
        <f t="shared" si="39"/>
        <v>0</v>
      </c>
      <c r="FI102" s="41"/>
      <c r="FJ102" s="45">
        <f t="shared" si="45"/>
        <v>0</v>
      </c>
      <c r="FK102" s="42"/>
      <c r="FL102" s="45"/>
      <c r="FM102" s="103"/>
      <c r="FN102" s="44">
        <f t="shared" si="46"/>
        <v>0</v>
      </c>
      <c r="FP102" s="77">
        <f t="shared" si="47"/>
        <v>0</v>
      </c>
      <c r="FQ102" s="31">
        <v>15</v>
      </c>
    </row>
    <row r="103" spans="1:173" x14ac:dyDescent="0.25">
      <c r="A103" s="31">
        <v>16</v>
      </c>
      <c r="B103" s="32">
        <f t="shared" si="41"/>
        <v>0</v>
      </c>
      <c r="C103" s="33">
        <f t="shared" si="42"/>
        <v>0</v>
      </c>
      <c r="D103" s="34">
        <f t="shared" si="43"/>
        <v>0</v>
      </c>
      <c r="E103" s="35">
        <f t="shared" si="44"/>
        <v>0</v>
      </c>
      <c r="F103" s="36">
        <f t="shared" si="38"/>
        <v>0</v>
      </c>
      <c r="G103" s="37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9"/>
      <c r="AC103" s="37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9"/>
      <c r="AY103" s="37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9"/>
      <c r="BU103" s="37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9"/>
      <c r="CQ103" s="37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9"/>
      <c r="DM103" s="37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9"/>
      <c r="EI103" s="37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9"/>
      <c r="FE103" s="40"/>
      <c r="FF103" s="41"/>
      <c r="FG103" s="40"/>
      <c r="FH103" s="102">
        <f t="shared" si="39"/>
        <v>0</v>
      </c>
      <c r="FI103" s="41"/>
      <c r="FJ103" s="45">
        <f t="shared" si="45"/>
        <v>0</v>
      </c>
      <c r="FK103" s="42"/>
      <c r="FL103" s="45"/>
      <c r="FM103" s="103"/>
      <c r="FN103" s="44">
        <f t="shared" si="46"/>
        <v>0</v>
      </c>
      <c r="FP103" s="77">
        <f t="shared" si="47"/>
        <v>0</v>
      </c>
      <c r="FQ103" s="31">
        <v>16</v>
      </c>
    </row>
    <row r="104" spans="1:173" x14ac:dyDescent="0.25">
      <c r="A104" s="31">
        <v>17</v>
      </c>
      <c r="B104" s="32">
        <f>B77</f>
        <v>0</v>
      </c>
      <c r="C104" s="33">
        <f t="shared" ref="C104" si="48">SUMIF($G104:$FK104,"A",$G$4:$FK$4)+SUMIF($G104:$FK104,"P",$G$4:$FK$4)</f>
        <v>0</v>
      </c>
      <c r="D104" s="34">
        <f t="shared" ref="D104" si="49">SUMIF($G104:$FK104,"R",$G$4:$FK$4)</f>
        <v>0</v>
      </c>
      <c r="E104" s="35">
        <f t="shared" ref="E104" si="50">SUMIF($G104:$FK104,"M",$G$4:$FK$4)+SUMIF($G104:$FK104,"F",$G$4:$FK$4)+SUMIF($G104:$FK104,"T",$G$4:$FK$4)</f>
        <v>0</v>
      </c>
      <c r="F104" s="36">
        <f t="shared" si="38"/>
        <v>0</v>
      </c>
      <c r="G104" s="37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9"/>
      <c r="AC104" s="37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9"/>
      <c r="AY104" s="37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9"/>
      <c r="BU104" s="37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9"/>
      <c r="CQ104" s="37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9"/>
      <c r="DM104" s="37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9"/>
      <c r="EI104" s="37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9"/>
      <c r="FE104" s="40"/>
      <c r="FF104" s="41"/>
      <c r="FG104" s="40"/>
      <c r="FH104" s="102">
        <f t="shared" si="39"/>
        <v>0</v>
      </c>
      <c r="FI104" s="41"/>
      <c r="FJ104" s="45">
        <f t="shared" si="45"/>
        <v>0</v>
      </c>
      <c r="FK104" s="42"/>
      <c r="FL104" s="45"/>
      <c r="FM104" s="103"/>
      <c r="FN104" s="44">
        <f t="shared" si="46"/>
        <v>0</v>
      </c>
      <c r="FP104" s="77">
        <f t="shared" si="47"/>
        <v>0</v>
      </c>
      <c r="FQ104" s="31">
        <v>17</v>
      </c>
    </row>
    <row r="105" spans="1:173" x14ac:dyDescent="0.25">
      <c r="G105" s="54" t="s">
        <v>51</v>
      </c>
      <c r="H105" s="268" t="s">
        <v>38</v>
      </c>
      <c r="I105" s="268"/>
      <c r="J105" s="268" t="s">
        <v>39</v>
      </c>
      <c r="K105" s="268"/>
      <c r="L105" s="268" t="s">
        <v>40</v>
      </c>
      <c r="M105" s="268"/>
      <c r="N105" s="268" t="s">
        <v>41</v>
      </c>
      <c r="O105" s="268"/>
      <c r="P105" s="268" t="s">
        <v>42</v>
      </c>
      <c r="Q105" s="268"/>
      <c r="R105" s="268" t="s">
        <v>43</v>
      </c>
      <c r="S105" s="268"/>
      <c r="T105" s="268" t="s">
        <v>44</v>
      </c>
      <c r="U105" s="268"/>
      <c r="V105" s="268" t="s">
        <v>45</v>
      </c>
      <c r="W105" s="268"/>
      <c r="X105" s="268" t="s">
        <v>46</v>
      </c>
      <c r="Y105" s="268"/>
      <c r="Z105" s="268" t="s">
        <v>47</v>
      </c>
      <c r="AA105" s="268"/>
      <c r="AB105" s="55">
        <v>19</v>
      </c>
      <c r="AC105" s="54" t="s">
        <v>51</v>
      </c>
      <c r="AD105" s="268" t="s">
        <v>38</v>
      </c>
      <c r="AE105" s="268"/>
      <c r="AF105" s="268" t="s">
        <v>39</v>
      </c>
      <c r="AG105" s="268"/>
      <c r="AH105" s="268" t="s">
        <v>40</v>
      </c>
      <c r="AI105" s="268"/>
      <c r="AJ105" s="268" t="s">
        <v>41</v>
      </c>
      <c r="AK105" s="268"/>
      <c r="AL105" s="268" t="s">
        <v>42</v>
      </c>
      <c r="AM105" s="268"/>
      <c r="AN105" s="268" t="s">
        <v>43</v>
      </c>
      <c r="AO105" s="268"/>
      <c r="AP105" s="268" t="s">
        <v>44</v>
      </c>
      <c r="AQ105" s="268"/>
      <c r="AR105" s="268" t="s">
        <v>45</v>
      </c>
      <c r="AS105" s="268"/>
      <c r="AT105" s="268" t="s">
        <v>46</v>
      </c>
      <c r="AU105" s="268"/>
      <c r="AV105" s="268" t="s">
        <v>47</v>
      </c>
      <c r="AW105" s="268"/>
      <c r="AX105" s="55">
        <v>19</v>
      </c>
      <c r="AY105" s="54" t="s">
        <v>51</v>
      </c>
      <c r="AZ105" s="268" t="s">
        <v>38</v>
      </c>
      <c r="BA105" s="268"/>
      <c r="BB105" s="268" t="s">
        <v>39</v>
      </c>
      <c r="BC105" s="268"/>
      <c r="BD105" s="268" t="s">
        <v>40</v>
      </c>
      <c r="BE105" s="268"/>
      <c r="BF105" s="268" t="s">
        <v>41</v>
      </c>
      <c r="BG105" s="268"/>
      <c r="BH105" s="268" t="s">
        <v>42</v>
      </c>
      <c r="BI105" s="268"/>
      <c r="BJ105" s="268" t="s">
        <v>43</v>
      </c>
      <c r="BK105" s="268"/>
      <c r="BL105" s="268" t="s">
        <v>44</v>
      </c>
      <c r="BM105" s="268"/>
      <c r="BN105" s="268" t="s">
        <v>45</v>
      </c>
      <c r="BO105" s="268"/>
      <c r="BP105" s="268" t="s">
        <v>46</v>
      </c>
      <c r="BQ105" s="268"/>
      <c r="BR105" s="268" t="s">
        <v>47</v>
      </c>
      <c r="BS105" s="268"/>
      <c r="BT105" s="55">
        <v>19</v>
      </c>
      <c r="BU105" s="54" t="s">
        <v>51</v>
      </c>
      <c r="BV105" s="268" t="s">
        <v>38</v>
      </c>
      <c r="BW105" s="268"/>
      <c r="BX105" s="268" t="s">
        <v>39</v>
      </c>
      <c r="BY105" s="268"/>
      <c r="BZ105" s="268" t="s">
        <v>40</v>
      </c>
      <c r="CA105" s="268"/>
      <c r="CB105" s="268" t="s">
        <v>41</v>
      </c>
      <c r="CC105" s="268"/>
      <c r="CD105" s="268" t="s">
        <v>42</v>
      </c>
      <c r="CE105" s="268"/>
      <c r="CF105" s="268" t="s">
        <v>43</v>
      </c>
      <c r="CG105" s="268"/>
      <c r="CH105" s="268" t="s">
        <v>44</v>
      </c>
      <c r="CI105" s="268"/>
      <c r="CJ105" s="268" t="s">
        <v>45</v>
      </c>
      <c r="CK105" s="268"/>
      <c r="CL105" s="268" t="s">
        <v>46</v>
      </c>
      <c r="CM105" s="268"/>
      <c r="CN105" s="268" t="s">
        <v>47</v>
      </c>
      <c r="CO105" s="268"/>
      <c r="CP105" s="55">
        <v>19</v>
      </c>
      <c r="CQ105" s="54" t="s">
        <v>51</v>
      </c>
      <c r="CR105" s="268" t="s">
        <v>38</v>
      </c>
      <c r="CS105" s="268"/>
      <c r="CT105" s="268" t="s">
        <v>39</v>
      </c>
      <c r="CU105" s="268"/>
      <c r="CV105" s="268" t="s">
        <v>40</v>
      </c>
      <c r="CW105" s="268"/>
      <c r="CX105" s="268" t="s">
        <v>41</v>
      </c>
      <c r="CY105" s="268"/>
      <c r="CZ105" s="268" t="s">
        <v>42</v>
      </c>
      <c r="DA105" s="268"/>
      <c r="DB105" s="268" t="s">
        <v>43</v>
      </c>
      <c r="DC105" s="268"/>
      <c r="DD105" s="268" t="s">
        <v>44</v>
      </c>
      <c r="DE105" s="268"/>
      <c r="DF105" s="268" t="s">
        <v>45</v>
      </c>
      <c r="DG105" s="268"/>
      <c r="DH105" s="268" t="s">
        <v>46</v>
      </c>
      <c r="DI105" s="268"/>
      <c r="DJ105" s="268" t="s">
        <v>47</v>
      </c>
      <c r="DK105" s="268"/>
      <c r="DL105" s="55">
        <v>19</v>
      </c>
      <c r="DM105" s="54" t="s">
        <v>51</v>
      </c>
      <c r="DN105" s="268" t="s">
        <v>38</v>
      </c>
      <c r="DO105" s="268"/>
      <c r="DP105" s="268" t="s">
        <v>39</v>
      </c>
      <c r="DQ105" s="268"/>
      <c r="DR105" s="268" t="s">
        <v>40</v>
      </c>
      <c r="DS105" s="268"/>
      <c r="DT105" s="268" t="s">
        <v>41</v>
      </c>
      <c r="DU105" s="268"/>
      <c r="DV105" s="268" t="s">
        <v>42</v>
      </c>
      <c r="DW105" s="268"/>
      <c r="DX105" s="268" t="s">
        <v>43</v>
      </c>
      <c r="DY105" s="268"/>
      <c r="DZ105" s="268" t="s">
        <v>44</v>
      </c>
      <c r="EA105" s="268"/>
      <c r="EB105" s="268" t="s">
        <v>45</v>
      </c>
      <c r="EC105" s="268"/>
      <c r="ED105" s="268" t="s">
        <v>46</v>
      </c>
      <c r="EE105" s="268"/>
      <c r="EF105" s="268" t="s">
        <v>47</v>
      </c>
      <c r="EG105" s="268"/>
      <c r="EH105" s="55">
        <v>19</v>
      </c>
      <c r="EI105" s="54" t="s">
        <v>51</v>
      </c>
      <c r="EJ105" s="268" t="s">
        <v>38</v>
      </c>
      <c r="EK105" s="268"/>
      <c r="EL105" s="268" t="s">
        <v>39</v>
      </c>
      <c r="EM105" s="268"/>
      <c r="EN105" s="268" t="s">
        <v>40</v>
      </c>
      <c r="EO105" s="268"/>
      <c r="EP105" s="268" t="s">
        <v>41</v>
      </c>
      <c r="EQ105" s="268"/>
      <c r="ER105" s="268" t="s">
        <v>42</v>
      </c>
      <c r="ES105" s="268"/>
      <c r="ET105" s="268" t="s">
        <v>43</v>
      </c>
      <c r="EU105" s="268"/>
      <c r="EV105" s="268" t="s">
        <v>44</v>
      </c>
      <c r="EW105" s="268"/>
      <c r="EX105" s="268" t="s">
        <v>45</v>
      </c>
      <c r="EY105" s="268"/>
      <c r="EZ105" s="268" t="s">
        <v>46</v>
      </c>
      <c r="FA105" s="268"/>
      <c r="FB105" s="268" t="s">
        <v>47</v>
      </c>
      <c r="FC105" s="268"/>
      <c r="FD105" s="55">
        <v>19</v>
      </c>
      <c r="FE105" s="17"/>
      <c r="FF105" s="17"/>
      <c r="FG105" s="17"/>
      <c r="FH105" s="17"/>
      <c r="FI105" s="17"/>
      <c r="FJ105" s="17"/>
      <c r="FK105" s="15"/>
    </row>
    <row r="106" spans="1:173" ht="15.75" thickBot="1" x14ac:dyDescent="0.3">
      <c r="G106" s="263" t="s">
        <v>21</v>
      </c>
      <c r="H106" s="261"/>
      <c r="I106" s="261" t="s">
        <v>22</v>
      </c>
      <c r="J106" s="261"/>
      <c r="K106" s="261" t="s">
        <v>23</v>
      </c>
      <c r="L106" s="261"/>
      <c r="M106" s="261" t="s">
        <v>24</v>
      </c>
      <c r="N106" s="261"/>
      <c r="O106" s="261" t="s">
        <v>25</v>
      </c>
      <c r="P106" s="261"/>
      <c r="Q106" s="261" t="s">
        <v>26</v>
      </c>
      <c r="R106" s="261"/>
      <c r="S106" s="261" t="s">
        <v>27</v>
      </c>
      <c r="T106" s="261"/>
      <c r="U106" s="261" t="s">
        <v>28</v>
      </c>
      <c r="V106" s="261"/>
      <c r="W106" s="261" t="s">
        <v>29</v>
      </c>
      <c r="X106" s="261"/>
      <c r="Y106" s="261" t="s">
        <v>30</v>
      </c>
      <c r="Z106" s="261"/>
      <c r="AA106" s="261" t="s">
        <v>31</v>
      </c>
      <c r="AB106" s="262"/>
      <c r="AC106" s="263" t="s">
        <v>21</v>
      </c>
      <c r="AD106" s="261"/>
      <c r="AE106" s="261" t="s">
        <v>22</v>
      </c>
      <c r="AF106" s="261"/>
      <c r="AG106" s="261" t="s">
        <v>23</v>
      </c>
      <c r="AH106" s="261"/>
      <c r="AI106" s="261" t="s">
        <v>24</v>
      </c>
      <c r="AJ106" s="261"/>
      <c r="AK106" s="261" t="s">
        <v>25</v>
      </c>
      <c r="AL106" s="261"/>
      <c r="AM106" s="261" t="s">
        <v>26</v>
      </c>
      <c r="AN106" s="261"/>
      <c r="AO106" s="261" t="s">
        <v>27</v>
      </c>
      <c r="AP106" s="261"/>
      <c r="AQ106" s="261" t="s">
        <v>28</v>
      </c>
      <c r="AR106" s="261"/>
      <c r="AS106" s="261" t="s">
        <v>29</v>
      </c>
      <c r="AT106" s="261"/>
      <c r="AU106" s="261" t="s">
        <v>30</v>
      </c>
      <c r="AV106" s="261"/>
      <c r="AW106" s="261" t="s">
        <v>31</v>
      </c>
      <c r="AX106" s="262"/>
      <c r="AY106" s="263" t="s">
        <v>21</v>
      </c>
      <c r="AZ106" s="261"/>
      <c r="BA106" s="261" t="s">
        <v>22</v>
      </c>
      <c r="BB106" s="261"/>
      <c r="BC106" s="261" t="s">
        <v>23</v>
      </c>
      <c r="BD106" s="261"/>
      <c r="BE106" s="261" t="s">
        <v>24</v>
      </c>
      <c r="BF106" s="261"/>
      <c r="BG106" s="261" t="s">
        <v>25</v>
      </c>
      <c r="BH106" s="261"/>
      <c r="BI106" s="261" t="s">
        <v>26</v>
      </c>
      <c r="BJ106" s="261"/>
      <c r="BK106" s="261" t="s">
        <v>27</v>
      </c>
      <c r="BL106" s="261"/>
      <c r="BM106" s="261" t="s">
        <v>28</v>
      </c>
      <c r="BN106" s="261"/>
      <c r="BO106" s="261" t="s">
        <v>29</v>
      </c>
      <c r="BP106" s="261"/>
      <c r="BQ106" s="261" t="s">
        <v>30</v>
      </c>
      <c r="BR106" s="261"/>
      <c r="BS106" s="261" t="s">
        <v>31</v>
      </c>
      <c r="BT106" s="262"/>
      <c r="BU106" s="263" t="s">
        <v>21</v>
      </c>
      <c r="BV106" s="261"/>
      <c r="BW106" s="261" t="s">
        <v>22</v>
      </c>
      <c r="BX106" s="261"/>
      <c r="BY106" s="261" t="s">
        <v>23</v>
      </c>
      <c r="BZ106" s="261"/>
      <c r="CA106" s="261" t="s">
        <v>24</v>
      </c>
      <c r="CB106" s="261"/>
      <c r="CC106" s="261" t="s">
        <v>25</v>
      </c>
      <c r="CD106" s="261"/>
      <c r="CE106" s="261" t="s">
        <v>26</v>
      </c>
      <c r="CF106" s="261"/>
      <c r="CG106" s="261" t="s">
        <v>27</v>
      </c>
      <c r="CH106" s="261"/>
      <c r="CI106" s="261" t="s">
        <v>28</v>
      </c>
      <c r="CJ106" s="261"/>
      <c r="CK106" s="261" t="s">
        <v>29</v>
      </c>
      <c r="CL106" s="261"/>
      <c r="CM106" s="261" t="s">
        <v>30</v>
      </c>
      <c r="CN106" s="261"/>
      <c r="CO106" s="261" t="s">
        <v>31</v>
      </c>
      <c r="CP106" s="262"/>
      <c r="CQ106" s="263" t="s">
        <v>21</v>
      </c>
      <c r="CR106" s="261"/>
      <c r="CS106" s="261" t="s">
        <v>22</v>
      </c>
      <c r="CT106" s="261"/>
      <c r="CU106" s="261" t="s">
        <v>23</v>
      </c>
      <c r="CV106" s="261"/>
      <c r="CW106" s="261" t="s">
        <v>24</v>
      </c>
      <c r="CX106" s="261"/>
      <c r="CY106" s="261" t="s">
        <v>25</v>
      </c>
      <c r="CZ106" s="261"/>
      <c r="DA106" s="261" t="s">
        <v>26</v>
      </c>
      <c r="DB106" s="261"/>
      <c r="DC106" s="261" t="s">
        <v>27</v>
      </c>
      <c r="DD106" s="261"/>
      <c r="DE106" s="261" t="s">
        <v>28</v>
      </c>
      <c r="DF106" s="261"/>
      <c r="DG106" s="261" t="s">
        <v>29</v>
      </c>
      <c r="DH106" s="261"/>
      <c r="DI106" s="261" t="s">
        <v>30</v>
      </c>
      <c r="DJ106" s="261"/>
      <c r="DK106" s="261" t="s">
        <v>31</v>
      </c>
      <c r="DL106" s="262"/>
      <c r="DM106" s="263" t="s">
        <v>21</v>
      </c>
      <c r="DN106" s="261"/>
      <c r="DO106" s="261" t="s">
        <v>22</v>
      </c>
      <c r="DP106" s="261"/>
      <c r="DQ106" s="261" t="s">
        <v>23</v>
      </c>
      <c r="DR106" s="261"/>
      <c r="DS106" s="261" t="s">
        <v>24</v>
      </c>
      <c r="DT106" s="261"/>
      <c r="DU106" s="261" t="s">
        <v>25</v>
      </c>
      <c r="DV106" s="261"/>
      <c r="DW106" s="261" t="s">
        <v>26</v>
      </c>
      <c r="DX106" s="261"/>
      <c r="DY106" s="261" t="s">
        <v>27</v>
      </c>
      <c r="DZ106" s="261"/>
      <c r="EA106" s="261" t="s">
        <v>28</v>
      </c>
      <c r="EB106" s="261"/>
      <c r="EC106" s="261" t="s">
        <v>29</v>
      </c>
      <c r="ED106" s="261"/>
      <c r="EE106" s="261" t="s">
        <v>30</v>
      </c>
      <c r="EF106" s="261"/>
      <c r="EG106" s="261" t="s">
        <v>31</v>
      </c>
      <c r="EH106" s="262"/>
      <c r="EI106" s="263" t="s">
        <v>21</v>
      </c>
      <c r="EJ106" s="261"/>
      <c r="EK106" s="261" t="s">
        <v>22</v>
      </c>
      <c r="EL106" s="261"/>
      <c r="EM106" s="261" t="s">
        <v>23</v>
      </c>
      <c r="EN106" s="261"/>
      <c r="EO106" s="261" t="s">
        <v>24</v>
      </c>
      <c r="EP106" s="261"/>
      <c r="EQ106" s="261" t="s">
        <v>25</v>
      </c>
      <c r="ER106" s="261"/>
      <c r="ES106" s="261" t="s">
        <v>26</v>
      </c>
      <c r="ET106" s="261"/>
      <c r="EU106" s="261" t="s">
        <v>27</v>
      </c>
      <c r="EV106" s="261"/>
      <c r="EW106" s="261" t="s">
        <v>28</v>
      </c>
      <c r="EX106" s="261"/>
      <c r="EY106" s="261" t="s">
        <v>29</v>
      </c>
      <c r="EZ106" s="261"/>
      <c r="FA106" s="261" t="s">
        <v>30</v>
      </c>
      <c r="FB106" s="261"/>
      <c r="FC106" s="261" t="s">
        <v>31</v>
      </c>
      <c r="FD106" s="262"/>
      <c r="FE106" s="17"/>
      <c r="FF106" s="17"/>
      <c r="FG106" s="17"/>
      <c r="FH106" s="17"/>
      <c r="FI106" s="17"/>
      <c r="FJ106" s="17"/>
      <c r="FK106" s="17"/>
    </row>
    <row r="109" spans="1:173" ht="15" customHeight="1" x14ac:dyDescent="0.25">
      <c r="A109" s="307" t="s">
        <v>63</v>
      </c>
      <c r="B109" s="2" t="s">
        <v>0</v>
      </c>
      <c r="C109" s="297" t="s">
        <v>1</v>
      </c>
      <c r="D109" s="298" t="s">
        <v>2</v>
      </c>
      <c r="E109" s="299" t="s">
        <v>3</v>
      </c>
      <c r="F109" s="300" t="s">
        <v>4</v>
      </c>
      <c r="G109" s="302" t="s">
        <v>5</v>
      </c>
      <c r="H109" s="303"/>
      <c r="I109" s="303"/>
      <c r="J109" s="303"/>
      <c r="K109" s="303"/>
      <c r="L109" s="303"/>
      <c r="M109" s="266"/>
      <c r="N109" s="266"/>
      <c r="BU109" s="302" t="s">
        <v>5</v>
      </c>
      <c r="BV109" s="303"/>
      <c r="BW109" s="303"/>
      <c r="BX109" s="303"/>
      <c r="BY109" s="303"/>
      <c r="BZ109" s="303"/>
      <c r="CA109" s="266"/>
      <c r="CB109" s="266"/>
      <c r="EI109" s="302" t="s">
        <v>5</v>
      </c>
      <c r="EJ109" s="303"/>
      <c r="EK109" s="303"/>
      <c r="EL109" s="303"/>
      <c r="EM109" s="303"/>
      <c r="EN109" s="303"/>
      <c r="EO109" s="266"/>
      <c r="EP109" s="266"/>
    </row>
    <row r="110" spans="1:173" ht="15.75" customHeight="1" thickBot="1" x14ac:dyDescent="0.3">
      <c r="A110" s="307"/>
      <c r="B110" s="4" t="s">
        <v>6</v>
      </c>
      <c r="C110" s="297"/>
      <c r="D110" s="298"/>
      <c r="E110" s="299"/>
      <c r="F110" s="300"/>
      <c r="G110" s="304"/>
      <c r="H110" s="305"/>
      <c r="I110" s="305"/>
      <c r="J110" s="305"/>
      <c r="K110" s="305"/>
      <c r="L110" s="305"/>
      <c r="M110" s="267"/>
      <c r="N110" s="267"/>
      <c r="BU110" s="304"/>
      <c r="BV110" s="305"/>
      <c r="BW110" s="305"/>
      <c r="BX110" s="305"/>
      <c r="BY110" s="305"/>
      <c r="BZ110" s="305"/>
      <c r="CA110" s="267"/>
      <c r="CB110" s="267"/>
      <c r="EI110" s="304"/>
      <c r="EJ110" s="305"/>
      <c r="EK110" s="305"/>
      <c r="EL110" s="305"/>
      <c r="EM110" s="305"/>
      <c r="EN110" s="305"/>
      <c r="EO110" s="267"/>
      <c r="EP110" s="267"/>
    </row>
    <row r="111" spans="1:173" ht="15.75" customHeight="1" thickBot="1" x14ac:dyDescent="0.3">
      <c r="A111" s="307"/>
      <c r="B111" s="5" t="s">
        <v>7</v>
      </c>
      <c r="C111" s="297"/>
      <c r="D111" s="298"/>
      <c r="E111" s="299"/>
      <c r="F111" s="301"/>
      <c r="G111" s="68" t="s">
        <v>8</v>
      </c>
      <c r="H111" s="69"/>
      <c r="I111" s="69"/>
      <c r="J111" s="259"/>
      <c r="K111" s="259"/>
      <c r="L111" s="69"/>
      <c r="M111" s="264"/>
      <c r="N111" s="265"/>
      <c r="O111" s="265"/>
      <c r="P111" s="265"/>
      <c r="Q111" s="69"/>
      <c r="R111" s="69"/>
      <c r="S111" s="72"/>
      <c r="T111" s="72"/>
      <c r="U111" s="72"/>
      <c r="V111" s="72"/>
      <c r="W111" s="72"/>
      <c r="X111" s="72"/>
      <c r="Y111" s="72"/>
      <c r="Z111" s="72"/>
      <c r="AA111" s="72"/>
      <c r="AB111" s="73"/>
      <c r="AC111" s="68" t="s">
        <v>9</v>
      </c>
      <c r="AD111" s="69"/>
      <c r="AE111" s="69"/>
      <c r="AF111" s="259"/>
      <c r="AG111" s="259"/>
      <c r="AH111" s="69"/>
      <c r="AI111" s="264"/>
      <c r="AJ111" s="265"/>
      <c r="AK111" s="265"/>
      <c r="AL111" s="265"/>
      <c r="AM111" s="69"/>
      <c r="AN111" s="69"/>
      <c r="AO111" s="72"/>
      <c r="AP111" s="72"/>
      <c r="AQ111" s="72"/>
      <c r="AR111" s="72"/>
      <c r="AS111" s="72"/>
      <c r="AT111" s="72"/>
      <c r="AU111" s="72"/>
      <c r="AV111" s="72"/>
      <c r="AW111" s="72"/>
      <c r="AX111" s="73"/>
      <c r="AY111" s="68" t="s">
        <v>10</v>
      </c>
      <c r="AZ111" s="69"/>
      <c r="BA111" s="69"/>
      <c r="BB111" s="69"/>
      <c r="BC111" s="259"/>
      <c r="BD111" s="259"/>
      <c r="BE111" s="264"/>
      <c r="BF111" s="265"/>
      <c r="BG111" s="265"/>
      <c r="BH111" s="265"/>
      <c r="BI111" s="69"/>
      <c r="BJ111" s="69"/>
      <c r="BK111" s="72"/>
      <c r="BL111" s="72"/>
      <c r="BM111" s="72"/>
      <c r="BN111" s="72"/>
      <c r="BO111" s="72"/>
      <c r="BP111" s="72"/>
      <c r="BQ111" s="72"/>
      <c r="BR111" s="72"/>
      <c r="BS111" s="72"/>
      <c r="BT111" s="73"/>
      <c r="BU111" s="70" t="s">
        <v>11</v>
      </c>
      <c r="BV111" s="71"/>
      <c r="BW111" s="71"/>
      <c r="BX111" s="260"/>
      <c r="BY111" s="260"/>
      <c r="BZ111" s="71"/>
      <c r="CA111" s="295"/>
      <c r="CB111" s="296"/>
      <c r="CC111" s="296"/>
      <c r="CD111" s="296"/>
      <c r="CE111" s="71"/>
      <c r="CF111" s="71"/>
      <c r="CG111" s="74"/>
      <c r="CH111" s="74"/>
      <c r="CI111" s="74"/>
      <c r="CJ111" s="74"/>
      <c r="CK111" s="74"/>
      <c r="CL111" s="74"/>
      <c r="CM111" s="74"/>
      <c r="CN111" s="74"/>
      <c r="CO111" s="74"/>
      <c r="CP111" s="75"/>
      <c r="CQ111" s="68" t="s">
        <v>12</v>
      </c>
      <c r="CR111" s="69"/>
      <c r="CS111" s="69"/>
      <c r="CT111" s="69"/>
      <c r="CU111" s="259"/>
      <c r="CV111" s="259"/>
      <c r="CW111" s="264"/>
      <c r="CX111" s="265"/>
      <c r="CY111" s="265"/>
      <c r="CZ111" s="265"/>
      <c r="DA111" s="69"/>
      <c r="DB111" s="69"/>
      <c r="DC111" s="72"/>
      <c r="DD111" s="72"/>
      <c r="DE111" s="72"/>
      <c r="DF111" s="72"/>
      <c r="DG111" s="72"/>
      <c r="DH111" s="72"/>
      <c r="DI111" s="72"/>
      <c r="DJ111" s="72"/>
      <c r="DK111" s="72"/>
      <c r="DL111" s="73"/>
      <c r="DM111" s="68" t="s">
        <v>13</v>
      </c>
      <c r="DN111" s="69"/>
      <c r="DO111" s="69"/>
      <c r="DP111" s="69"/>
      <c r="DQ111" s="259"/>
      <c r="DR111" s="259"/>
      <c r="DS111" s="264"/>
      <c r="DT111" s="265"/>
      <c r="DU111" s="265"/>
      <c r="DV111" s="265"/>
      <c r="DW111" s="69"/>
      <c r="DX111" s="69"/>
      <c r="DY111" s="72"/>
      <c r="DZ111" s="72"/>
      <c r="EA111" s="72"/>
      <c r="EB111" s="72"/>
      <c r="EC111" s="72"/>
      <c r="ED111" s="72"/>
      <c r="EE111" s="72"/>
      <c r="EF111" s="72"/>
      <c r="EG111" s="72"/>
      <c r="EH111" s="73"/>
      <c r="EI111" s="68" t="s">
        <v>14</v>
      </c>
      <c r="EJ111" s="69"/>
      <c r="EK111" s="69"/>
      <c r="EL111" s="69"/>
      <c r="EM111" s="259"/>
      <c r="EN111" s="259"/>
      <c r="EO111" s="264"/>
      <c r="EP111" s="265"/>
      <c r="EQ111" s="265"/>
      <c r="ER111" s="265"/>
      <c r="ES111" s="69"/>
      <c r="ET111" s="69"/>
      <c r="EU111" s="72"/>
      <c r="EV111" s="72"/>
      <c r="EW111" s="72"/>
      <c r="EX111" s="72"/>
      <c r="EY111" s="72"/>
      <c r="EZ111" s="72"/>
      <c r="FA111" s="72"/>
      <c r="FB111" s="72"/>
      <c r="FC111" s="72"/>
      <c r="FD111" s="73"/>
      <c r="FE111" s="6"/>
      <c r="FF111" s="291" t="s">
        <v>15</v>
      </c>
      <c r="FG111" s="6"/>
      <c r="FH111" s="292" t="s">
        <v>16</v>
      </c>
      <c r="FI111" s="293"/>
      <c r="FJ111" s="293"/>
      <c r="FK111" s="293"/>
      <c r="FL111" s="293"/>
      <c r="FM111" s="293"/>
      <c r="FN111" s="294"/>
    </row>
    <row r="112" spans="1:173" x14ac:dyDescent="0.25">
      <c r="A112" s="307"/>
      <c r="B112" s="23" t="s">
        <v>60</v>
      </c>
      <c r="C112" s="297"/>
      <c r="D112" s="298"/>
      <c r="E112" s="299"/>
      <c r="F112" s="301"/>
      <c r="G112" s="7">
        <v>0.5</v>
      </c>
      <c r="H112" s="8">
        <v>0.5</v>
      </c>
      <c r="I112" s="8">
        <v>0.5</v>
      </c>
      <c r="J112" s="8">
        <v>0.5</v>
      </c>
      <c r="K112" s="8">
        <v>0.5</v>
      </c>
      <c r="L112" s="8">
        <v>0.5</v>
      </c>
      <c r="M112" s="8">
        <v>0.5</v>
      </c>
      <c r="N112" s="8">
        <v>0.5</v>
      </c>
      <c r="O112" s="8">
        <v>0.5</v>
      </c>
      <c r="P112" s="8">
        <v>0.5</v>
      </c>
      <c r="Q112" s="8">
        <v>0.5</v>
      </c>
      <c r="R112" s="8">
        <v>0.5</v>
      </c>
      <c r="S112" s="8">
        <v>0.5</v>
      </c>
      <c r="T112" s="8">
        <v>0.5</v>
      </c>
      <c r="U112" s="8">
        <v>0.5</v>
      </c>
      <c r="V112" s="8">
        <v>0.5</v>
      </c>
      <c r="W112" s="8">
        <v>0.5</v>
      </c>
      <c r="X112" s="8">
        <v>0.5</v>
      </c>
      <c r="Y112" s="8">
        <v>0.5</v>
      </c>
      <c r="Z112" s="8">
        <v>0.5</v>
      </c>
      <c r="AA112" s="8">
        <v>0.5</v>
      </c>
      <c r="AB112" s="9">
        <v>0.5</v>
      </c>
      <c r="AC112" s="7">
        <v>0.5</v>
      </c>
      <c r="AD112" s="8">
        <v>0.5</v>
      </c>
      <c r="AE112" s="8">
        <v>0.5</v>
      </c>
      <c r="AF112" s="8">
        <v>0.5</v>
      </c>
      <c r="AG112" s="8">
        <v>0.5</v>
      </c>
      <c r="AH112" s="8">
        <v>0.5</v>
      </c>
      <c r="AI112" s="8">
        <v>0.5</v>
      </c>
      <c r="AJ112" s="8">
        <v>0.5</v>
      </c>
      <c r="AK112" s="8">
        <v>0.5</v>
      </c>
      <c r="AL112" s="8">
        <v>0.5</v>
      </c>
      <c r="AM112" s="8">
        <v>0.5</v>
      </c>
      <c r="AN112" s="8">
        <v>0.5</v>
      </c>
      <c r="AO112" s="8">
        <v>0.5</v>
      </c>
      <c r="AP112" s="8">
        <v>0.5</v>
      </c>
      <c r="AQ112" s="8">
        <v>0.5</v>
      </c>
      <c r="AR112" s="8">
        <v>0.5</v>
      </c>
      <c r="AS112" s="8">
        <v>0.5</v>
      </c>
      <c r="AT112" s="8">
        <v>0.5</v>
      </c>
      <c r="AU112" s="8">
        <v>0.5</v>
      </c>
      <c r="AV112" s="8">
        <v>0.5</v>
      </c>
      <c r="AW112" s="8">
        <v>0.5</v>
      </c>
      <c r="AX112" s="9">
        <v>0.5</v>
      </c>
      <c r="AY112" s="7">
        <v>0.5</v>
      </c>
      <c r="AZ112" s="8">
        <v>0.5</v>
      </c>
      <c r="BA112" s="8">
        <v>0.5</v>
      </c>
      <c r="BB112" s="8">
        <v>0.5</v>
      </c>
      <c r="BC112" s="8">
        <v>0.5</v>
      </c>
      <c r="BD112" s="8">
        <v>0.5</v>
      </c>
      <c r="BE112" s="8">
        <v>0.5</v>
      </c>
      <c r="BF112" s="8">
        <v>0.5</v>
      </c>
      <c r="BG112" s="8">
        <v>0.5</v>
      </c>
      <c r="BH112" s="8">
        <v>0.5</v>
      </c>
      <c r="BI112" s="8">
        <v>0.5</v>
      </c>
      <c r="BJ112" s="8">
        <v>0.5</v>
      </c>
      <c r="BK112" s="8">
        <v>0.5</v>
      </c>
      <c r="BL112" s="8">
        <v>0.5</v>
      </c>
      <c r="BM112" s="8">
        <v>0.5</v>
      </c>
      <c r="BN112" s="8">
        <v>0.5</v>
      </c>
      <c r="BO112" s="8">
        <v>0.5</v>
      </c>
      <c r="BP112" s="8">
        <v>0.5</v>
      </c>
      <c r="BQ112" s="8">
        <v>0.5</v>
      </c>
      <c r="BR112" s="8">
        <v>0.5</v>
      </c>
      <c r="BS112" s="8">
        <v>0.5</v>
      </c>
      <c r="BT112" s="9">
        <v>0.5</v>
      </c>
      <c r="BU112" s="7">
        <v>0.5</v>
      </c>
      <c r="BV112" s="8">
        <v>0.5</v>
      </c>
      <c r="BW112" s="8">
        <v>0.5</v>
      </c>
      <c r="BX112" s="8">
        <v>0.5</v>
      </c>
      <c r="BY112" s="8">
        <v>0.5</v>
      </c>
      <c r="BZ112" s="8">
        <v>0.5</v>
      </c>
      <c r="CA112" s="8">
        <v>0.5</v>
      </c>
      <c r="CB112" s="8">
        <v>0.5</v>
      </c>
      <c r="CC112" s="8">
        <v>0.5</v>
      </c>
      <c r="CD112" s="8">
        <v>0.5</v>
      </c>
      <c r="CE112" s="8">
        <v>0.5</v>
      </c>
      <c r="CF112" s="8">
        <v>0.5</v>
      </c>
      <c r="CG112" s="8">
        <v>0.5</v>
      </c>
      <c r="CH112" s="8">
        <v>0.5</v>
      </c>
      <c r="CI112" s="8">
        <v>0.5</v>
      </c>
      <c r="CJ112" s="8">
        <v>0.5</v>
      </c>
      <c r="CK112" s="8">
        <v>0.5</v>
      </c>
      <c r="CL112" s="8">
        <v>0.5</v>
      </c>
      <c r="CM112" s="8">
        <v>0.5</v>
      </c>
      <c r="CN112" s="8">
        <v>0.5</v>
      </c>
      <c r="CO112" s="8">
        <v>0.5</v>
      </c>
      <c r="CP112" s="9">
        <v>0.5</v>
      </c>
      <c r="CQ112" s="7">
        <v>0.5</v>
      </c>
      <c r="CR112" s="8">
        <v>0.5</v>
      </c>
      <c r="CS112" s="8">
        <v>0.5</v>
      </c>
      <c r="CT112" s="8">
        <v>0.5</v>
      </c>
      <c r="CU112" s="8">
        <v>0.5</v>
      </c>
      <c r="CV112" s="8">
        <v>0.5</v>
      </c>
      <c r="CW112" s="8">
        <v>0.5</v>
      </c>
      <c r="CX112" s="8">
        <v>0.5</v>
      </c>
      <c r="CY112" s="8">
        <v>0.5</v>
      </c>
      <c r="CZ112" s="8">
        <v>0.5</v>
      </c>
      <c r="DA112" s="8">
        <v>0.5</v>
      </c>
      <c r="DB112" s="8">
        <v>0.5</v>
      </c>
      <c r="DC112" s="8">
        <v>0.5</v>
      </c>
      <c r="DD112" s="8">
        <v>0.5</v>
      </c>
      <c r="DE112" s="8">
        <v>0.5</v>
      </c>
      <c r="DF112" s="8">
        <v>0.5</v>
      </c>
      <c r="DG112" s="8">
        <v>0.5</v>
      </c>
      <c r="DH112" s="8">
        <v>0.5</v>
      </c>
      <c r="DI112" s="8">
        <v>0.5</v>
      </c>
      <c r="DJ112" s="8">
        <v>0.5</v>
      </c>
      <c r="DK112" s="8">
        <v>0.5</v>
      </c>
      <c r="DL112" s="9">
        <v>0.5</v>
      </c>
      <c r="DM112" s="7">
        <v>0.5</v>
      </c>
      <c r="DN112" s="8">
        <v>0.5</v>
      </c>
      <c r="DO112" s="8">
        <v>0.5</v>
      </c>
      <c r="DP112" s="8">
        <v>0.5</v>
      </c>
      <c r="DQ112" s="8">
        <v>0.5</v>
      </c>
      <c r="DR112" s="8">
        <v>0.5</v>
      </c>
      <c r="DS112" s="8">
        <v>0.5</v>
      </c>
      <c r="DT112" s="8">
        <v>0.5</v>
      </c>
      <c r="DU112" s="8">
        <v>0.5</v>
      </c>
      <c r="DV112" s="8">
        <v>0.5</v>
      </c>
      <c r="DW112" s="8">
        <v>0.5</v>
      </c>
      <c r="DX112" s="8">
        <v>0.5</v>
      </c>
      <c r="DY112" s="8">
        <v>0.5</v>
      </c>
      <c r="DZ112" s="8">
        <v>0.5</v>
      </c>
      <c r="EA112" s="8">
        <v>0.5</v>
      </c>
      <c r="EB112" s="8">
        <v>0.5</v>
      </c>
      <c r="EC112" s="8">
        <v>0.5</v>
      </c>
      <c r="ED112" s="8">
        <v>0.5</v>
      </c>
      <c r="EE112" s="8">
        <v>0.5</v>
      </c>
      <c r="EF112" s="8">
        <v>0.5</v>
      </c>
      <c r="EG112" s="8">
        <v>0.5</v>
      </c>
      <c r="EH112" s="9">
        <v>0.5</v>
      </c>
      <c r="EI112" s="7">
        <v>0.5</v>
      </c>
      <c r="EJ112" s="8">
        <v>0.5</v>
      </c>
      <c r="EK112" s="8">
        <v>0.5</v>
      </c>
      <c r="EL112" s="8">
        <v>0.5</v>
      </c>
      <c r="EM112" s="8">
        <v>0.5</v>
      </c>
      <c r="EN112" s="8">
        <v>0.5</v>
      </c>
      <c r="EO112" s="8">
        <v>0.5</v>
      </c>
      <c r="EP112" s="8">
        <v>0.5</v>
      </c>
      <c r="EQ112" s="8">
        <v>0.5</v>
      </c>
      <c r="ER112" s="8">
        <v>0.5</v>
      </c>
      <c r="ES112" s="8">
        <v>0.5</v>
      </c>
      <c r="ET112" s="8">
        <v>0.5</v>
      </c>
      <c r="EU112" s="8">
        <v>0.5</v>
      </c>
      <c r="EV112" s="8">
        <v>0.5</v>
      </c>
      <c r="EW112" s="8">
        <v>0.5</v>
      </c>
      <c r="EX112" s="8">
        <v>0.5</v>
      </c>
      <c r="EY112" s="8">
        <v>0.5</v>
      </c>
      <c r="EZ112" s="8">
        <v>0.5</v>
      </c>
      <c r="FA112" s="8">
        <v>0.5</v>
      </c>
      <c r="FB112" s="8">
        <v>0.5</v>
      </c>
      <c r="FC112" s="8">
        <v>0.5</v>
      </c>
      <c r="FD112" s="9">
        <v>0.5</v>
      </c>
      <c r="FE112" s="10"/>
      <c r="FF112" s="291"/>
      <c r="FG112" s="10"/>
      <c r="FH112" s="12" t="s">
        <v>17</v>
      </c>
      <c r="FI112" s="12" t="s">
        <v>17</v>
      </c>
      <c r="FJ112" s="13" t="s">
        <v>18</v>
      </c>
      <c r="FK112" s="12" t="s">
        <v>19</v>
      </c>
      <c r="FL112" s="14"/>
      <c r="FM112" s="14"/>
      <c r="FN112" s="12" t="s">
        <v>20</v>
      </c>
    </row>
    <row r="113" spans="1:173" x14ac:dyDescent="0.25">
      <c r="A113" s="307"/>
      <c r="B113" s="76" t="s">
        <v>61</v>
      </c>
      <c r="C113" s="297"/>
      <c r="D113" s="298"/>
      <c r="E113" s="299"/>
      <c r="F113" s="301"/>
      <c r="G113" s="290" t="s">
        <v>21</v>
      </c>
      <c r="H113" s="288"/>
      <c r="I113" s="288" t="s">
        <v>22</v>
      </c>
      <c r="J113" s="288"/>
      <c r="K113" s="288" t="s">
        <v>23</v>
      </c>
      <c r="L113" s="288"/>
      <c r="M113" s="288" t="s">
        <v>24</v>
      </c>
      <c r="N113" s="288"/>
      <c r="O113" s="288" t="s">
        <v>25</v>
      </c>
      <c r="P113" s="288"/>
      <c r="Q113" s="288" t="s">
        <v>26</v>
      </c>
      <c r="R113" s="288"/>
      <c r="S113" s="288" t="s">
        <v>27</v>
      </c>
      <c r="T113" s="288"/>
      <c r="U113" s="288" t="s">
        <v>28</v>
      </c>
      <c r="V113" s="288"/>
      <c r="W113" s="288" t="s">
        <v>29</v>
      </c>
      <c r="X113" s="288"/>
      <c r="Y113" s="288" t="s">
        <v>30</v>
      </c>
      <c r="Z113" s="288"/>
      <c r="AA113" s="288" t="s">
        <v>31</v>
      </c>
      <c r="AB113" s="289"/>
      <c r="AC113" s="290" t="s">
        <v>21</v>
      </c>
      <c r="AD113" s="288"/>
      <c r="AE113" s="288" t="s">
        <v>22</v>
      </c>
      <c r="AF113" s="288"/>
      <c r="AG113" s="288" t="s">
        <v>23</v>
      </c>
      <c r="AH113" s="288"/>
      <c r="AI113" s="288" t="s">
        <v>24</v>
      </c>
      <c r="AJ113" s="288"/>
      <c r="AK113" s="288" t="s">
        <v>25</v>
      </c>
      <c r="AL113" s="288"/>
      <c r="AM113" s="288" t="s">
        <v>26</v>
      </c>
      <c r="AN113" s="288"/>
      <c r="AO113" s="288" t="s">
        <v>27</v>
      </c>
      <c r="AP113" s="288"/>
      <c r="AQ113" s="288" t="s">
        <v>28</v>
      </c>
      <c r="AR113" s="288"/>
      <c r="AS113" s="288" t="s">
        <v>29</v>
      </c>
      <c r="AT113" s="288"/>
      <c r="AU113" s="288" t="s">
        <v>30</v>
      </c>
      <c r="AV113" s="288"/>
      <c r="AW113" s="288" t="s">
        <v>31</v>
      </c>
      <c r="AX113" s="289"/>
      <c r="AY113" s="290" t="s">
        <v>21</v>
      </c>
      <c r="AZ113" s="288"/>
      <c r="BA113" s="288" t="s">
        <v>22</v>
      </c>
      <c r="BB113" s="288"/>
      <c r="BC113" s="288" t="s">
        <v>23</v>
      </c>
      <c r="BD113" s="288"/>
      <c r="BE113" s="288" t="s">
        <v>24</v>
      </c>
      <c r="BF113" s="288"/>
      <c r="BG113" s="288" t="s">
        <v>25</v>
      </c>
      <c r="BH113" s="288"/>
      <c r="BI113" s="288" t="s">
        <v>26</v>
      </c>
      <c r="BJ113" s="288"/>
      <c r="BK113" s="288" t="s">
        <v>27</v>
      </c>
      <c r="BL113" s="288"/>
      <c r="BM113" s="288" t="s">
        <v>28</v>
      </c>
      <c r="BN113" s="288"/>
      <c r="BO113" s="288" t="s">
        <v>29</v>
      </c>
      <c r="BP113" s="288"/>
      <c r="BQ113" s="288" t="s">
        <v>30</v>
      </c>
      <c r="BR113" s="288"/>
      <c r="BS113" s="288" t="s">
        <v>31</v>
      </c>
      <c r="BT113" s="289"/>
      <c r="BU113" s="290" t="s">
        <v>21</v>
      </c>
      <c r="BV113" s="288"/>
      <c r="BW113" s="288" t="s">
        <v>22</v>
      </c>
      <c r="BX113" s="288"/>
      <c r="BY113" s="288" t="s">
        <v>23</v>
      </c>
      <c r="BZ113" s="288"/>
      <c r="CA113" s="288" t="s">
        <v>24</v>
      </c>
      <c r="CB113" s="288"/>
      <c r="CC113" s="288" t="s">
        <v>25</v>
      </c>
      <c r="CD113" s="288"/>
      <c r="CE113" s="288" t="s">
        <v>26</v>
      </c>
      <c r="CF113" s="288"/>
      <c r="CG113" s="288" t="s">
        <v>27</v>
      </c>
      <c r="CH113" s="288"/>
      <c r="CI113" s="288" t="s">
        <v>28</v>
      </c>
      <c r="CJ113" s="288"/>
      <c r="CK113" s="288" t="s">
        <v>29</v>
      </c>
      <c r="CL113" s="288"/>
      <c r="CM113" s="288" t="s">
        <v>30</v>
      </c>
      <c r="CN113" s="288"/>
      <c r="CO113" s="288" t="s">
        <v>31</v>
      </c>
      <c r="CP113" s="289"/>
      <c r="CQ113" s="290" t="s">
        <v>21</v>
      </c>
      <c r="CR113" s="288"/>
      <c r="CS113" s="288" t="s">
        <v>22</v>
      </c>
      <c r="CT113" s="288"/>
      <c r="CU113" s="288" t="s">
        <v>23</v>
      </c>
      <c r="CV113" s="288"/>
      <c r="CW113" s="288" t="s">
        <v>24</v>
      </c>
      <c r="CX113" s="288"/>
      <c r="CY113" s="288" t="s">
        <v>25</v>
      </c>
      <c r="CZ113" s="288"/>
      <c r="DA113" s="288" t="s">
        <v>26</v>
      </c>
      <c r="DB113" s="288"/>
      <c r="DC113" s="288" t="s">
        <v>27</v>
      </c>
      <c r="DD113" s="288"/>
      <c r="DE113" s="288" t="s">
        <v>28</v>
      </c>
      <c r="DF113" s="288"/>
      <c r="DG113" s="288" t="s">
        <v>29</v>
      </c>
      <c r="DH113" s="288"/>
      <c r="DI113" s="288" t="s">
        <v>30</v>
      </c>
      <c r="DJ113" s="288"/>
      <c r="DK113" s="288" t="s">
        <v>31</v>
      </c>
      <c r="DL113" s="289"/>
      <c r="DM113" s="290" t="s">
        <v>21</v>
      </c>
      <c r="DN113" s="288"/>
      <c r="DO113" s="288" t="s">
        <v>22</v>
      </c>
      <c r="DP113" s="288"/>
      <c r="DQ113" s="288" t="s">
        <v>23</v>
      </c>
      <c r="DR113" s="288"/>
      <c r="DS113" s="288" t="s">
        <v>24</v>
      </c>
      <c r="DT113" s="288"/>
      <c r="DU113" s="288" t="s">
        <v>25</v>
      </c>
      <c r="DV113" s="288"/>
      <c r="DW113" s="288" t="s">
        <v>26</v>
      </c>
      <c r="DX113" s="288"/>
      <c r="DY113" s="288" t="s">
        <v>27</v>
      </c>
      <c r="DZ113" s="288"/>
      <c r="EA113" s="288" t="s">
        <v>28</v>
      </c>
      <c r="EB113" s="288"/>
      <c r="EC113" s="288" t="s">
        <v>29</v>
      </c>
      <c r="ED113" s="288"/>
      <c r="EE113" s="288" t="s">
        <v>30</v>
      </c>
      <c r="EF113" s="288"/>
      <c r="EG113" s="288" t="s">
        <v>31</v>
      </c>
      <c r="EH113" s="289"/>
      <c r="EI113" s="290" t="s">
        <v>21</v>
      </c>
      <c r="EJ113" s="288"/>
      <c r="EK113" s="288" t="s">
        <v>22</v>
      </c>
      <c r="EL113" s="288"/>
      <c r="EM113" s="288" t="s">
        <v>23</v>
      </c>
      <c r="EN113" s="288"/>
      <c r="EO113" s="288" t="s">
        <v>24</v>
      </c>
      <c r="EP113" s="288"/>
      <c r="EQ113" s="288" t="s">
        <v>25</v>
      </c>
      <c r="ER113" s="288"/>
      <c r="ES113" s="288" t="s">
        <v>26</v>
      </c>
      <c r="ET113" s="288"/>
      <c r="EU113" s="288" t="s">
        <v>27</v>
      </c>
      <c r="EV113" s="288"/>
      <c r="EW113" s="288" t="s">
        <v>28</v>
      </c>
      <c r="EX113" s="288"/>
      <c r="EY113" s="288" t="s">
        <v>29</v>
      </c>
      <c r="EZ113" s="288"/>
      <c r="FA113" s="288" t="s">
        <v>30</v>
      </c>
      <c r="FB113" s="288"/>
      <c r="FC113" s="288" t="s">
        <v>31</v>
      </c>
      <c r="FD113" s="289"/>
      <c r="FE113" s="17"/>
      <c r="FF113" s="291"/>
      <c r="FG113" s="17"/>
      <c r="FH113" s="21" t="s">
        <v>32</v>
      </c>
      <c r="FI113" s="19" t="s">
        <v>33</v>
      </c>
      <c r="FJ113" s="20" t="s">
        <v>34</v>
      </c>
      <c r="FK113" s="21" t="s">
        <v>14</v>
      </c>
      <c r="FL113" s="21" t="s">
        <v>17</v>
      </c>
      <c r="FM113" s="21" t="s">
        <v>35</v>
      </c>
      <c r="FN113" s="21" t="s">
        <v>36</v>
      </c>
    </row>
    <row r="114" spans="1:173" x14ac:dyDescent="0.25">
      <c r="A114" s="308"/>
      <c r="B114" s="16" t="s">
        <v>62</v>
      </c>
      <c r="C114" s="297"/>
      <c r="D114" s="298"/>
      <c r="E114" s="299"/>
      <c r="F114" s="301"/>
      <c r="G114" s="24" t="s">
        <v>37</v>
      </c>
      <c r="H114" s="287" t="s">
        <v>38</v>
      </c>
      <c r="I114" s="287"/>
      <c r="J114" s="287" t="s">
        <v>39</v>
      </c>
      <c r="K114" s="287"/>
      <c r="L114" s="287" t="s">
        <v>40</v>
      </c>
      <c r="M114" s="287"/>
      <c r="N114" s="287" t="s">
        <v>41</v>
      </c>
      <c r="O114" s="287"/>
      <c r="P114" s="287" t="s">
        <v>42</v>
      </c>
      <c r="Q114" s="287"/>
      <c r="R114" s="287" t="s">
        <v>43</v>
      </c>
      <c r="S114" s="287"/>
      <c r="T114" s="287" t="s">
        <v>44</v>
      </c>
      <c r="U114" s="287"/>
      <c r="V114" s="287" t="s">
        <v>45</v>
      </c>
      <c r="W114" s="287"/>
      <c r="X114" s="287" t="s">
        <v>46</v>
      </c>
      <c r="Y114" s="287"/>
      <c r="Z114" s="287" t="s">
        <v>47</v>
      </c>
      <c r="AA114" s="287"/>
      <c r="AB114" s="25">
        <v>19</v>
      </c>
      <c r="AC114" s="24" t="s">
        <v>37</v>
      </c>
      <c r="AD114" s="287" t="s">
        <v>38</v>
      </c>
      <c r="AE114" s="287"/>
      <c r="AF114" s="287" t="s">
        <v>39</v>
      </c>
      <c r="AG114" s="287"/>
      <c r="AH114" s="287" t="s">
        <v>40</v>
      </c>
      <c r="AI114" s="287"/>
      <c r="AJ114" s="287" t="s">
        <v>41</v>
      </c>
      <c r="AK114" s="287"/>
      <c r="AL114" s="287" t="s">
        <v>42</v>
      </c>
      <c r="AM114" s="287"/>
      <c r="AN114" s="287" t="s">
        <v>43</v>
      </c>
      <c r="AO114" s="287"/>
      <c r="AP114" s="287" t="s">
        <v>44</v>
      </c>
      <c r="AQ114" s="287"/>
      <c r="AR114" s="287" t="s">
        <v>45</v>
      </c>
      <c r="AS114" s="287"/>
      <c r="AT114" s="287" t="s">
        <v>46</v>
      </c>
      <c r="AU114" s="287"/>
      <c r="AV114" s="287" t="s">
        <v>47</v>
      </c>
      <c r="AW114" s="287"/>
      <c r="AX114" s="25">
        <v>19</v>
      </c>
      <c r="AY114" s="24" t="s">
        <v>37</v>
      </c>
      <c r="AZ114" s="287" t="s">
        <v>38</v>
      </c>
      <c r="BA114" s="287"/>
      <c r="BB114" s="287" t="s">
        <v>39</v>
      </c>
      <c r="BC114" s="287"/>
      <c r="BD114" s="287" t="s">
        <v>40</v>
      </c>
      <c r="BE114" s="287"/>
      <c r="BF114" s="287" t="s">
        <v>41</v>
      </c>
      <c r="BG114" s="287"/>
      <c r="BH114" s="287" t="s">
        <v>42</v>
      </c>
      <c r="BI114" s="287"/>
      <c r="BJ114" s="287" t="s">
        <v>43</v>
      </c>
      <c r="BK114" s="287"/>
      <c r="BL114" s="287" t="s">
        <v>44</v>
      </c>
      <c r="BM114" s="287"/>
      <c r="BN114" s="287" t="s">
        <v>45</v>
      </c>
      <c r="BO114" s="287"/>
      <c r="BP114" s="287" t="s">
        <v>46</v>
      </c>
      <c r="BQ114" s="287"/>
      <c r="BR114" s="287" t="s">
        <v>47</v>
      </c>
      <c r="BS114" s="287"/>
      <c r="BT114" s="25">
        <v>19</v>
      </c>
      <c r="BU114" s="24" t="s">
        <v>37</v>
      </c>
      <c r="BV114" s="287" t="s">
        <v>38</v>
      </c>
      <c r="BW114" s="287"/>
      <c r="BX114" s="287" t="s">
        <v>39</v>
      </c>
      <c r="BY114" s="287"/>
      <c r="BZ114" s="287" t="s">
        <v>40</v>
      </c>
      <c r="CA114" s="287"/>
      <c r="CB114" s="287" t="s">
        <v>41</v>
      </c>
      <c r="CC114" s="287"/>
      <c r="CD114" s="287" t="s">
        <v>42</v>
      </c>
      <c r="CE114" s="287"/>
      <c r="CF114" s="287" t="s">
        <v>43</v>
      </c>
      <c r="CG114" s="287"/>
      <c r="CH114" s="287" t="s">
        <v>44</v>
      </c>
      <c r="CI114" s="287"/>
      <c r="CJ114" s="287" t="s">
        <v>45</v>
      </c>
      <c r="CK114" s="287"/>
      <c r="CL114" s="287" t="s">
        <v>46</v>
      </c>
      <c r="CM114" s="287"/>
      <c r="CN114" s="287" t="s">
        <v>47</v>
      </c>
      <c r="CO114" s="287"/>
      <c r="CP114" s="25">
        <v>19</v>
      </c>
      <c r="CQ114" s="24" t="s">
        <v>37</v>
      </c>
      <c r="CR114" s="287" t="s">
        <v>38</v>
      </c>
      <c r="CS114" s="287"/>
      <c r="CT114" s="287" t="s">
        <v>39</v>
      </c>
      <c r="CU114" s="287"/>
      <c r="CV114" s="287" t="s">
        <v>40</v>
      </c>
      <c r="CW114" s="287"/>
      <c r="CX114" s="287" t="s">
        <v>41</v>
      </c>
      <c r="CY114" s="287"/>
      <c r="CZ114" s="287" t="s">
        <v>42</v>
      </c>
      <c r="DA114" s="287"/>
      <c r="DB114" s="287" t="s">
        <v>43</v>
      </c>
      <c r="DC114" s="287"/>
      <c r="DD114" s="287" t="s">
        <v>44</v>
      </c>
      <c r="DE114" s="287"/>
      <c r="DF114" s="287" t="s">
        <v>45</v>
      </c>
      <c r="DG114" s="287"/>
      <c r="DH114" s="287" t="s">
        <v>46</v>
      </c>
      <c r="DI114" s="287"/>
      <c r="DJ114" s="287" t="s">
        <v>47</v>
      </c>
      <c r="DK114" s="287"/>
      <c r="DL114" s="25">
        <v>19</v>
      </c>
      <c r="DM114" s="24" t="s">
        <v>37</v>
      </c>
      <c r="DN114" s="287" t="s">
        <v>38</v>
      </c>
      <c r="DO114" s="287"/>
      <c r="DP114" s="287" t="s">
        <v>39</v>
      </c>
      <c r="DQ114" s="287"/>
      <c r="DR114" s="287" t="s">
        <v>40</v>
      </c>
      <c r="DS114" s="287"/>
      <c r="DT114" s="287" t="s">
        <v>41</v>
      </c>
      <c r="DU114" s="287"/>
      <c r="DV114" s="287" t="s">
        <v>42</v>
      </c>
      <c r="DW114" s="287"/>
      <c r="DX114" s="287" t="s">
        <v>43</v>
      </c>
      <c r="DY114" s="287"/>
      <c r="DZ114" s="287" t="s">
        <v>44</v>
      </c>
      <c r="EA114" s="287"/>
      <c r="EB114" s="287" t="s">
        <v>45</v>
      </c>
      <c r="EC114" s="287"/>
      <c r="ED114" s="287" t="s">
        <v>46</v>
      </c>
      <c r="EE114" s="287"/>
      <c r="EF114" s="287" t="s">
        <v>47</v>
      </c>
      <c r="EG114" s="287"/>
      <c r="EH114" s="25">
        <v>19</v>
      </c>
      <c r="EI114" s="24" t="s">
        <v>37</v>
      </c>
      <c r="EJ114" s="287" t="s">
        <v>38</v>
      </c>
      <c r="EK114" s="287"/>
      <c r="EL114" s="287" t="s">
        <v>39</v>
      </c>
      <c r="EM114" s="287"/>
      <c r="EN114" s="287" t="s">
        <v>40</v>
      </c>
      <c r="EO114" s="287"/>
      <c r="EP114" s="287" t="s">
        <v>41</v>
      </c>
      <c r="EQ114" s="287"/>
      <c r="ER114" s="287" t="s">
        <v>42</v>
      </c>
      <c r="ES114" s="287"/>
      <c r="ET114" s="287" t="s">
        <v>43</v>
      </c>
      <c r="EU114" s="287"/>
      <c r="EV114" s="287" t="s">
        <v>44</v>
      </c>
      <c r="EW114" s="287"/>
      <c r="EX114" s="287" t="s">
        <v>45</v>
      </c>
      <c r="EY114" s="287"/>
      <c r="EZ114" s="287" t="s">
        <v>46</v>
      </c>
      <c r="FA114" s="287"/>
      <c r="FB114" s="287" t="s">
        <v>47</v>
      </c>
      <c r="FC114" s="287"/>
      <c r="FD114" s="25">
        <v>19</v>
      </c>
      <c r="FE114" s="17"/>
      <c r="FF114" s="291"/>
      <c r="FG114" s="17"/>
      <c r="FH114" s="56" t="s">
        <v>14</v>
      </c>
      <c r="FI114" s="27"/>
      <c r="FJ114" s="28" t="s">
        <v>48</v>
      </c>
      <c r="FK114" s="29" t="s">
        <v>49</v>
      </c>
      <c r="FL114" s="29" t="s">
        <v>50</v>
      </c>
      <c r="FM114" s="29" t="s">
        <v>50</v>
      </c>
      <c r="FN114" s="29"/>
    </row>
    <row r="115" spans="1:173" x14ac:dyDescent="0.25">
      <c r="A115" s="31">
        <v>1</v>
      </c>
      <c r="B115" s="32" t="str">
        <f>B88</f>
        <v>Valérie BERNINI</v>
      </c>
      <c r="C115" s="33">
        <f>SUMIF($G115:$FD115,"A",$G$4:$FD$4)+SUMIF($G115:$FD115,"P",$G$4:$FD$4)</f>
        <v>0</v>
      </c>
      <c r="D115" s="34">
        <f>SUMIF($G115:$FD115,"R",$G$4:$FD$4)</f>
        <v>0</v>
      </c>
      <c r="E115" s="35">
        <f>SUMIF($G115:$FD115,"M",$G$4:$FD$4)+SUMIF($G115:$FD115,"F",$G$4:$FD$4)+SUMIF($G115:$FD115,"T",$G$4:$FD$4)</f>
        <v>0</v>
      </c>
      <c r="F115" s="36">
        <f t="shared" ref="F115:F131" si="51">(SUM(C115:E115))+(SUMIF($G115:$FD115,"H",$G$4:$FD$4)+(SUMIF($G115:$FD115,"S",$G$4:$FD$4)+FF115))</f>
        <v>0</v>
      </c>
      <c r="G115" s="37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9"/>
      <c r="AC115" s="37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9"/>
      <c r="AY115" s="37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9"/>
      <c r="BU115" s="37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9"/>
      <c r="CQ115" s="37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9"/>
      <c r="DM115" s="37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9"/>
      <c r="EI115" s="37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9"/>
      <c r="FE115" s="40"/>
      <c r="FF115" s="41"/>
      <c r="FG115" s="40"/>
      <c r="FH115" s="102">
        <f t="shared" ref="FH115:FH131" si="52">SUMIF($EI115:$FD115,"A",$EI$4:$FD$4)+SUMIF($EI115:$FD115,"P",$EI$4:$FD$4)+SUMIF($EI115:$FD115,"T",$EI$4:$FD$4)</f>
        <v>0</v>
      </c>
      <c r="FI115" s="41"/>
      <c r="FJ115" s="45">
        <f>FN88</f>
        <v>29</v>
      </c>
      <c r="FK115" s="42">
        <f t="shared" ref="FK115:FK120" si="53">FH115*1.5</f>
        <v>0</v>
      </c>
      <c r="FL115" s="45"/>
      <c r="FM115" s="104"/>
      <c r="FN115" s="44">
        <f>FI115+FJ115+FK115-FL115</f>
        <v>29</v>
      </c>
      <c r="FP115" s="77" t="str">
        <f>B115</f>
        <v>Valérie BERNINI</v>
      </c>
      <c r="FQ115" s="31">
        <v>1</v>
      </c>
    </row>
    <row r="116" spans="1:173" x14ac:dyDescent="0.25">
      <c r="A116" s="31">
        <v>2</v>
      </c>
      <c r="B116" s="32">
        <f t="shared" ref="B116:B131" si="54">B89</f>
        <v>0</v>
      </c>
      <c r="C116" s="33">
        <f t="shared" ref="C116:C130" si="55">SUMIF($G116:$FD116,"A",$G$4:$FD$4)+SUMIF($G116:$FD116,"P",$G$4:$FD$4)</f>
        <v>0</v>
      </c>
      <c r="D116" s="34">
        <f t="shared" ref="D116:D130" si="56">SUMIF($G116:$FD116,"R",$G$4:$FD$4)</f>
        <v>0</v>
      </c>
      <c r="E116" s="35">
        <f t="shared" ref="E116:E130" si="57">SUMIF($G116:$FD116,"M",$G$4:$FD$4)+SUMIF($G116:$FD116,"F",$G$4:$FD$4)+SUMIF($G116:$FD116,"T",$G$4:$FD$4)</f>
        <v>0</v>
      </c>
      <c r="F116" s="36">
        <f t="shared" si="51"/>
        <v>0</v>
      </c>
      <c r="G116" s="37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9"/>
      <c r="AC116" s="37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9"/>
      <c r="AY116" s="37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9"/>
      <c r="BU116" s="37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9"/>
      <c r="CQ116" s="37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9"/>
      <c r="DM116" s="37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9"/>
      <c r="EI116" s="37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9"/>
      <c r="FE116" s="40"/>
      <c r="FF116" s="41"/>
      <c r="FG116" s="40"/>
      <c r="FH116" s="102">
        <f t="shared" si="52"/>
        <v>0</v>
      </c>
      <c r="FI116" s="41"/>
      <c r="FJ116" s="45">
        <f t="shared" ref="FJ116:FJ131" si="58">FN89</f>
        <v>0</v>
      </c>
      <c r="FK116" s="42"/>
      <c r="FL116" s="45"/>
      <c r="FM116" s="104"/>
      <c r="FN116" s="44">
        <f t="shared" ref="FN116:FN131" si="59">FI116+FJ116+FK116-FL116</f>
        <v>0</v>
      </c>
      <c r="FP116" s="77">
        <f t="shared" ref="FP116:FP131" si="60">B116</f>
        <v>0</v>
      </c>
      <c r="FQ116" s="31">
        <v>2</v>
      </c>
    </row>
    <row r="117" spans="1:173" x14ac:dyDescent="0.25">
      <c r="A117" s="31">
        <v>3</v>
      </c>
      <c r="B117" s="32" t="str">
        <f t="shared" si="54"/>
        <v>Hélène DROCHON</v>
      </c>
      <c r="C117" s="33">
        <f t="shared" si="55"/>
        <v>0</v>
      </c>
      <c r="D117" s="34">
        <f t="shared" si="56"/>
        <v>0</v>
      </c>
      <c r="E117" s="35">
        <f t="shared" si="57"/>
        <v>0</v>
      </c>
      <c r="F117" s="36">
        <f t="shared" si="51"/>
        <v>0</v>
      </c>
      <c r="G117" s="37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9"/>
      <c r="AC117" s="37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9"/>
      <c r="AY117" s="37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9"/>
      <c r="BU117" s="37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9"/>
      <c r="CQ117" s="37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9"/>
      <c r="DM117" s="37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9"/>
      <c r="EI117" s="37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9"/>
      <c r="FE117" s="40"/>
      <c r="FF117" s="41"/>
      <c r="FG117" s="40"/>
      <c r="FH117" s="102">
        <f t="shared" si="52"/>
        <v>0</v>
      </c>
      <c r="FI117" s="41"/>
      <c r="FJ117" s="45">
        <f t="shared" si="58"/>
        <v>3</v>
      </c>
      <c r="FK117" s="42">
        <f t="shared" si="53"/>
        <v>0</v>
      </c>
      <c r="FL117" s="45"/>
      <c r="FM117" s="104"/>
      <c r="FN117" s="44">
        <f t="shared" si="59"/>
        <v>3</v>
      </c>
      <c r="FP117" s="77" t="str">
        <f t="shared" si="60"/>
        <v>Hélène DROCHON</v>
      </c>
      <c r="FQ117" s="31">
        <v>3</v>
      </c>
    </row>
    <row r="118" spans="1:173" x14ac:dyDescent="0.25">
      <c r="A118" s="31">
        <v>4</v>
      </c>
      <c r="B118" s="32" t="str">
        <f t="shared" si="54"/>
        <v>Audrey LAGES</v>
      </c>
      <c r="C118" s="33">
        <f t="shared" si="55"/>
        <v>0</v>
      </c>
      <c r="D118" s="34">
        <f t="shared" si="56"/>
        <v>0</v>
      </c>
      <c r="E118" s="35">
        <f t="shared" si="57"/>
        <v>0</v>
      </c>
      <c r="F118" s="36">
        <f t="shared" si="51"/>
        <v>0</v>
      </c>
      <c r="G118" s="37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9"/>
      <c r="AC118" s="37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9"/>
      <c r="AY118" s="37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9"/>
      <c r="BU118" s="37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9"/>
      <c r="CQ118" s="37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9"/>
      <c r="DM118" s="37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9"/>
      <c r="EI118" s="37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9"/>
      <c r="FE118" s="40"/>
      <c r="FF118" s="41"/>
      <c r="FG118" s="40"/>
      <c r="FH118" s="102">
        <f t="shared" si="52"/>
        <v>0</v>
      </c>
      <c r="FI118" s="41"/>
      <c r="FJ118" s="45">
        <f t="shared" si="58"/>
        <v>0</v>
      </c>
      <c r="FK118" s="42"/>
      <c r="FL118" s="45"/>
      <c r="FM118" s="104"/>
      <c r="FN118" s="44">
        <f t="shared" si="59"/>
        <v>0</v>
      </c>
      <c r="FP118" s="77" t="str">
        <f t="shared" si="60"/>
        <v>Audrey LAGES</v>
      </c>
      <c r="FQ118" s="31">
        <v>4</v>
      </c>
    </row>
    <row r="119" spans="1:173" x14ac:dyDescent="0.25">
      <c r="A119" s="31">
        <v>5</v>
      </c>
      <c r="B119" s="32" t="str">
        <f t="shared" si="54"/>
        <v>Franck LUCAS</v>
      </c>
      <c r="C119" s="33">
        <f t="shared" si="55"/>
        <v>0</v>
      </c>
      <c r="D119" s="34">
        <f t="shared" si="56"/>
        <v>0</v>
      </c>
      <c r="E119" s="35">
        <f t="shared" si="57"/>
        <v>0</v>
      </c>
      <c r="F119" s="36">
        <f t="shared" si="51"/>
        <v>0</v>
      </c>
      <c r="G119" s="37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9"/>
      <c r="AC119" s="37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9"/>
      <c r="AY119" s="37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9"/>
      <c r="BU119" s="37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9"/>
      <c r="CQ119" s="37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9"/>
      <c r="DM119" s="37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9"/>
      <c r="EI119" s="37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9"/>
      <c r="FE119" s="40"/>
      <c r="FF119" s="41"/>
      <c r="FG119" s="40"/>
      <c r="FH119" s="102">
        <f t="shared" si="52"/>
        <v>0</v>
      </c>
      <c r="FI119" s="41"/>
      <c r="FJ119" s="45">
        <f t="shared" si="58"/>
        <v>3.5</v>
      </c>
      <c r="FK119" s="42"/>
      <c r="FL119" s="45"/>
      <c r="FM119" s="104"/>
      <c r="FN119" s="44">
        <f t="shared" si="59"/>
        <v>3.5</v>
      </c>
      <c r="FP119" s="77" t="str">
        <f t="shared" si="60"/>
        <v>Franck LUCAS</v>
      </c>
      <c r="FQ119" s="31">
        <v>5</v>
      </c>
    </row>
    <row r="120" spans="1:173" x14ac:dyDescent="0.25">
      <c r="A120" s="31">
        <v>6</v>
      </c>
      <c r="B120" s="32" t="str">
        <f t="shared" si="54"/>
        <v>Florent MULARD</v>
      </c>
      <c r="C120" s="33">
        <f t="shared" si="55"/>
        <v>0</v>
      </c>
      <c r="D120" s="34">
        <f t="shared" si="56"/>
        <v>0</v>
      </c>
      <c r="E120" s="35">
        <f t="shared" si="57"/>
        <v>0</v>
      </c>
      <c r="F120" s="36">
        <f t="shared" si="51"/>
        <v>0</v>
      </c>
      <c r="G120" s="50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2"/>
      <c r="AC120" s="50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2"/>
      <c r="AY120" s="50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2"/>
      <c r="BU120" s="50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2"/>
      <c r="CQ120" s="50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2"/>
      <c r="DM120" s="50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2"/>
      <c r="EI120" s="50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2"/>
      <c r="FE120" s="53"/>
      <c r="FF120" s="41"/>
      <c r="FG120" s="53"/>
      <c r="FH120" s="102">
        <f t="shared" si="52"/>
        <v>0</v>
      </c>
      <c r="FI120" s="41"/>
      <c r="FJ120" s="45">
        <f t="shared" si="58"/>
        <v>5</v>
      </c>
      <c r="FK120" s="42">
        <f t="shared" si="53"/>
        <v>0</v>
      </c>
      <c r="FL120" s="45"/>
      <c r="FM120" s="104"/>
      <c r="FN120" s="44">
        <f t="shared" si="59"/>
        <v>5</v>
      </c>
      <c r="FP120" s="77" t="str">
        <f t="shared" si="60"/>
        <v>Florent MULARD</v>
      </c>
      <c r="FQ120" s="31">
        <v>6</v>
      </c>
    </row>
    <row r="121" spans="1:173" x14ac:dyDescent="0.25">
      <c r="A121" s="31">
        <v>7</v>
      </c>
      <c r="B121" s="32" t="str">
        <f t="shared" si="54"/>
        <v>Gautier ROSSO</v>
      </c>
      <c r="C121" s="33">
        <f t="shared" si="55"/>
        <v>0</v>
      </c>
      <c r="D121" s="34">
        <f t="shared" si="56"/>
        <v>0</v>
      </c>
      <c r="E121" s="35">
        <f t="shared" si="57"/>
        <v>0</v>
      </c>
      <c r="F121" s="36">
        <f t="shared" si="51"/>
        <v>0</v>
      </c>
      <c r="G121" s="37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9"/>
      <c r="AC121" s="37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9"/>
      <c r="AY121" s="37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9"/>
      <c r="BU121" s="37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9"/>
      <c r="CQ121" s="37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9"/>
      <c r="DM121" s="37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9"/>
      <c r="EI121" s="37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9"/>
      <c r="FE121" s="40"/>
      <c r="FF121" s="41"/>
      <c r="FG121" s="40"/>
      <c r="FH121" s="102">
        <f t="shared" si="52"/>
        <v>0</v>
      </c>
      <c r="FI121" s="41"/>
      <c r="FJ121" s="45">
        <f t="shared" si="58"/>
        <v>7</v>
      </c>
      <c r="FK121" s="42"/>
      <c r="FL121" s="45"/>
      <c r="FM121" s="104"/>
      <c r="FN121" s="44">
        <f t="shared" si="59"/>
        <v>7</v>
      </c>
      <c r="FP121" s="77" t="str">
        <f t="shared" si="60"/>
        <v>Gautier ROSSO</v>
      </c>
      <c r="FQ121" s="31">
        <v>7</v>
      </c>
    </row>
    <row r="122" spans="1:173" x14ac:dyDescent="0.25">
      <c r="A122" s="31">
        <v>8</v>
      </c>
      <c r="B122" s="32" t="str">
        <f t="shared" si="54"/>
        <v>Virginie TRAVERSIER</v>
      </c>
      <c r="C122" s="33">
        <f t="shared" si="55"/>
        <v>0</v>
      </c>
      <c r="D122" s="34">
        <f t="shared" si="56"/>
        <v>0</v>
      </c>
      <c r="E122" s="35">
        <f t="shared" si="57"/>
        <v>0</v>
      </c>
      <c r="F122" s="36">
        <f t="shared" si="51"/>
        <v>0</v>
      </c>
      <c r="G122" s="37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9"/>
      <c r="AC122" s="37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9"/>
      <c r="AY122" s="37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9"/>
      <c r="BU122" s="37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9"/>
      <c r="CQ122" s="37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9"/>
      <c r="DM122" s="37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9"/>
      <c r="EI122" s="37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9"/>
      <c r="FE122" s="40"/>
      <c r="FF122" s="41"/>
      <c r="FG122" s="40"/>
      <c r="FH122" s="102">
        <f t="shared" si="52"/>
        <v>0</v>
      </c>
      <c r="FI122" s="41"/>
      <c r="FJ122" s="45">
        <f t="shared" si="58"/>
        <v>0</v>
      </c>
      <c r="FK122" s="42"/>
      <c r="FL122" s="45"/>
      <c r="FM122" s="104"/>
      <c r="FN122" s="44">
        <f t="shared" si="59"/>
        <v>0</v>
      </c>
      <c r="FP122" s="77" t="str">
        <f t="shared" si="60"/>
        <v>Virginie TRAVERSIER</v>
      </c>
      <c r="FQ122" s="31">
        <v>8</v>
      </c>
    </row>
    <row r="123" spans="1:173" x14ac:dyDescent="0.25">
      <c r="A123" s="31">
        <v>9</v>
      </c>
      <c r="B123" s="32" t="str">
        <f t="shared" si="54"/>
        <v>Thomas LAMBERT</v>
      </c>
      <c r="C123" s="33">
        <f t="shared" si="55"/>
        <v>0</v>
      </c>
      <c r="D123" s="34">
        <f t="shared" si="56"/>
        <v>0</v>
      </c>
      <c r="E123" s="35">
        <f t="shared" si="57"/>
        <v>0</v>
      </c>
      <c r="F123" s="36">
        <f t="shared" si="51"/>
        <v>0</v>
      </c>
      <c r="G123" s="37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9"/>
      <c r="AC123" s="37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9"/>
      <c r="AY123" s="37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9"/>
      <c r="BU123" s="37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9"/>
      <c r="CQ123" s="37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9"/>
      <c r="DM123" s="37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9"/>
      <c r="EI123" s="37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9"/>
      <c r="FE123" s="40"/>
      <c r="FF123" s="41"/>
      <c r="FG123" s="40"/>
      <c r="FH123" s="102">
        <f t="shared" si="52"/>
        <v>0</v>
      </c>
      <c r="FI123" s="41"/>
      <c r="FJ123" s="45">
        <f t="shared" si="58"/>
        <v>6</v>
      </c>
      <c r="FK123" s="42"/>
      <c r="FL123" s="45"/>
      <c r="FM123" s="104"/>
      <c r="FN123" s="44">
        <f t="shared" si="59"/>
        <v>6</v>
      </c>
      <c r="FP123" s="77" t="str">
        <f t="shared" si="60"/>
        <v>Thomas LAMBERT</v>
      </c>
      <c r="FQ123" s="31">
        <v>9</v>
      </c>
    </row>
    <row r="124" spans="1:173" x14ac:dyDescent="0.25">
      <c r="A124" s="31">
        <v>10</v>
      </c>
      <c r="B124" s="32" t="str">
        <f t="shared" si="54"/>
        <v>Jacqueline AARNTS</v>
      </c>
      <c r="C124" s="33">
        <f t="shared" si="55"/>
        <v>0</v>
      </c>
      <c r="D124" s="34">
        <f t="shared" si="56"/>
        <v>0</v>
      </c>
      <c r="E124" s="35">
        <f t="shared" si="57"/>
        <v>0</v>
      </c>
      <c r="F124" s="36">
        <f t="shared" si="51"/>
        <v>0</v>
      </c>
      <c r="G124" s="37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9"/>
      <c r="AC124" s="37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9"/>
      <c r="AY124" s="37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9"/>
      <c r="BU124" s="37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9"/>
      <c r="CQ124" s="37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9"/>
      <c r="DM124" s="37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9"/>
      <c r="EI124" s="37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9"/>
      <c r="FE124" s="40"/>
      <c r="FF124" s="41"/>
      <c r="FG124" s="40"/>
      <c r="FH124" s="102">
        <f t="shared" si="52"/>
        <v>0</v>
      </c>
      <c r="FI124" s="41"/>
      <c r="FJ124" s="45">
        <f t="shared" si="58"/>
        <v>3</v>
      </c>
      <c r="FK124" s="42"/>
      <c r="FL124" s="45"/>
      <c r="FM124" s="104"/>
      <c r="FN124" s="44">
        <f t="shared" si="59"/>
        <v>3</v>
      </c>
      <c r="FP124" s="77" t="str">
        <f t="shared" si="60"/>
        <v>Jacqueline AARNTS</v>
      </c>
      <c r="FQ124" s="31">
        <v>10</v>
      </c>
    </row>
    <row r="125" spans="1:173" x14ac:dyDescent="0.25">
      <c r="A125" s="31">
        <v>11</v>
      </c>
      <c r="B125" s="32" t="str">
        <f t="shared" si="54"/>
        <v>Adeline MOREL</v>
      </c>
      <c r="C125" s="33">
        <f t="shared" si="55"/>
        <v>0</v>
      </c>
      <c r="D125" s="34">
        <f t="shared" si="56"/>
        <v>0</v>
      </c>
      <c r="E125" s="35">
        <f t="shared" si="57"/>
        <v>0</v>
      </c>
      <c r="F125" s="36">
        <f t="shared" si="51"/>
        <v>0</v>
      </c>
      <c r="G125" s="37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9"/>
      <c r="AC125" s="37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9"/>
      <c r="AY125" s="37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9"/>
      <c r="BU125" s="37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9"/>
      <c r="CQ125" s="37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9"/>
      <c r="DM125" s="37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9"/>
      <c r="EI125" s="37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9"/>
      <c r="FE125" s="40"/>
      <c r="FF125" s="41"/>
      <c r="FG125" s="40"/>
      <c r="FH125" s="102">
        <f t="shared" si="52"/>
        <v>0</v>
      </c>
      <c r="FI125" s="41"/>
      <c r="FJ125" s="45">
        <f t="shared" si="58"/>
        <v>3</v>
      </c>
      <c r="FK125" s="42"/>
      <c r="FL125" s="45"/>
      <c r="FM125" s="104"/>
      <c r="FN125" s="44">
        <f t="shared" si="59"/>
        <v>3</v>
      </c>
      <c r="FP125" s="77" t="str">
        <f t="shared" si="60"/>
        <v>Adeline MOREL</v>
      </c>
      <c r="FQ125" s="31">
        <v>11</v>
      </c>
    </row>
    <row r="126" spans="1:173" x14ac:dyDescent="0.25">
      <c r="A126" s="31">
        <v>12</v>
      </c>
      <c r="B126" s="32" t="str">
        <f t="shared" si="54"/>
        <v>Priscilla COMBALBERT</v>
      </c>
      <c r="C126" s="33">
        <f t="shared" si="55"/>
        <v>0</v>
      </c>
      <c r="D126" s="34">
        <f t="shared" si="56"/>
        <v>0</v>
      </c>
      <c r="E126" s="35">
        <f t="shared" si="57"/>
        <v>0</v>
      </c>
      <c r="F126" s="36">
        <f t="shared" si="51"/>
        <v>0</v>
      </c>
      <c r="G126" s="37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9"/>
      <c r="AC126" s="37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9"/>
      <c r="AY126" s="37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9"/>
      <c r="BU126" s="37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9"/>
      <c r="CQ126" s="37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9"/>
      <c r="DM126" s="37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9"/>
      <c r="EI126" s="37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9"/>
      <c r="FE126" s="40"/>
      <c r="FF126" s="41"/>
      <c r="FG126" s="40"/>
      <c r="FH126" s="102">
        <f t="shared" si="52"/>
        <v>0</v>
      </c>
      <c r="FI126" s="41"/>
      <c r="FJ126" s="45">
        <f t="shared" si="58"/>
        <v>0</v>
      </c>
      <c r="FK126" s="42"/>
      <c r="FL126" s="45"/>
      <c r="FM126" s="104"/>
      <c r="FN126" s="44">
        <f t="shared" si="59"/>
        <v>0</v>
      </c>
      <c r="FP126" s="77" t="str">
        <f t="shared" si="60"/>
        <v>Priscilla COMBALBERT</v>
      </c>
      <c r="FQ126" s="31">
        <v>12</v>
      </c>
    </row>
    <row r="127" spans="1:173" x14ac:dyDescent="0.25">
      <c r="A127" s="31">
        <v>13</v>
      </c>
      <c r="B127" s="32" t="str">
        <f t="shared" si="54"/>
        <v>Laura COSTE</v>
      </c>
      <c r="C127" s="33">
        <f t="shared" si="55"/>
        <v>0</v>
      </c>
      <c r="D127" s="34">
        <f t="shared" si="56"/>
        <v>0</v>
      </c>
      <c r="E127" s="35">
        <f t="shared" si="57"/>
        <v>0</v>
      </c>
      <c r="F127" s="36">
        <f t="shared" si="51"/>
        <v>0</v>
      </c>
      <c r="G127" s="37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9"/>
      <c r="AC127" s="37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9"/>
      <c r="AY127" s="37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9"/>
      <c r="BU127" s="37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9"/>
      <c r="CQ127" s="37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9"/>
      <c r="DM127" s="37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9"/>
      <c r="EI127" s="37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9"/>
      <c r="FE127" s="40"/>
      <c r="FF127" s="41"/>
      <c r="FG127" s="40"/>
      <c r="FH127" s="102">
        <f t="shared" si="52"/>
        <v>0</v>
      </c>
      <c r="FI127" s="41"/>
      <c r="FJ127" s="45">
        <f t="shared" si="58"/>
        <v>3</v>
      </c>
      <c r="FK127" s="42"/>
      <c r="FL127" s="45"/>
      <c r="FM127" s="104"/>
      <c r="FN127" s="44">
        <f t="shared" si="59"/>
        <v>3</v>
      </c>
      <c r="FP127" s="77" t="str">
        <f t="shared" si="60"/>
        <v>Laura COSTE</v>
      </c>
      <c r="FQ127" s="31">
        <v>13</v>
      </c>
    </row>
    <row r="128" spans="1:173" x14ac:dyDescent="0.25">
      <c r="A128" s="31">
        <v>14</v>
      </c>
      <c r="B128" s="32" t="str">
        <f t="shared" si="54"/>
        <v>Annabelle AMAN</v>
      </c>
      <c r="C128" s="33">
        <f t="shared" si="55"/>
        <v>0</v>
      </c>
      <c r="D128" s="34">
        <f t="shared" si="56"/>
        <v>0</v>
      </c>
      <c r="E128" s="35">
        <f t="shared" si="57"/>
        <v>0</v>
      </c>
      <c r="F128" s="36">
        <f t="shared" si="51"/>
        <v>0</v>
      </c>
      <c r="G128" s="37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7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9"/>
      <c r="AY128" s="37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9"/>
      <c r="BU128" s="37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9"/>
      <c r="CQ128" s="37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9"/>
      <c r="DM128" s="37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9"/>
      <c r="EI128" s="37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9"/>
      <c r="FE128" s="40"/>
      <c r="FF128" s="41"/>
      <c r="FG128" s="40"/>
      <c r="FH128" s="102">
        <f t="shared" si="52"/>
        <v>0</v>
      </c>
      <c r="FI128" s="41"/>
      <c r="FJ128" s="45">
        <f t="shared" si="58"/>
        <v>7</v>
      </c>
      <c r="FK128" s="42"/>
      <c r="FL128" s="45"/>
      <c r="FM128" s="104"/>
      <c r="FN128" s="44">
        <f t="shared" si="59"/>
        <v>7</v>
      </c>
      <c r="FP128" s="77" t="str">
        <f t="shared" si="60"/>
        <v>Annabelle AMAN</v>
      </c>
      <c r="FQ128" s="31">
        <v>14</v>
      </c>
    </row>
    <row r="129" spans="1:173" x14ac:dyDescent="0.25">
      <c r="A129" s="31">
        <v>15</v>
      </c>
      <c r="B129" s="32">
        <f t="shared" si="54"/>
        <v>0</v>
      </c>
      <c r="C129" s="33">
        <f t="shared" si="55"/>
        <v>0</v>
      </c>
      <c r="D129" s="34">
        <f t="shared" si="56"/>
        <v>0</v>
      </c>
      <c r="E129" s="35">
        <f t="shared" si="57"/>
        <v>0</v>
      </c>
      <c r="F129" s="36">
        <f t="shared" si="51"/>
        <v>0</v>
      </c>
      <c r="G129" s="37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9"/>
      <c r="AC129" s="37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9"/>
      <c r="AY129" s="37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9"/>
      <c r="BU129" s="37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9"/>
      <c r="CQ129" s="37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9"/>
      <c r="DM129" s="37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9"/>
      <c r="EI129" s="37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9"/>
      <c r="FE129" s="40"/>
      <c r="FF129" s="41"/>
      <c r="FG129" s="40"/>
      <c r="FH129" s="102">
        <f t="shared" si="52"/>
        <v>0</v>
      </c>
      <c r="FI129" s="41"/>
      <c r="FJ129" s="45">
        <f t="shared" si="58"/>
        <v>0</v>
      </c>
      <c r="FK129" s="42"/>
      <c r="FL129" s="45"/>
      <c r="FM129" s="104"/>
      <c r="FN129" s="44">
        <f t="shared" si="59"/>
        <v>0</v>
      </c>
      <c r="FP129" s="77">
        <f t="shared" si="60"/>
        <v>0</v>
      </c>
      <c r="FQ129" s="31">
        <v>15</v>
      </c>
    </row>
    <row r="130" spans="1:173" x14ac:dyDescent="0.25">
      <c r="A130" s="31">
        <v>16</v>
      </c>
      <c r="B130" s="32">
        <f t="shared" si="54"/>
        <v>0</v>
      </c>
      <c r="C130" s="33">
        <f t="shared" si="55"/>
        <v>0</v>
      </c>
      <c r="D130" s="34">
        <f t="shared" si="56"/>
        <v>0</v>
      </c>
      <c r="E130" s="35">
        <f t="shared" si="57"/>
        <v>0</v>
      </c>
      <c r="F130" s="36">
        <f t="shared" si="51"/>
        <v>0</v>
      </c>
      <c r="G130" s="37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9"/>
      <c r="AC130" s="37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9"/>
      <c r="AY130" s="37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9"/>
      <c r="BU130" s="37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9"/>
      <c r="CQ130" s="37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9"/>
      <c r="DM130" s="37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9"/>
      <c r="EI130" s="37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9"/>
      <c r="FE130" s="40"/>
      <c r="FF130" s="41"/>
      <c r="FG130" s="40"/>
      <c r="FH130" s="102">
        <f t="shared" si="52"/>
        <v>0</v>
      </c>
      <c r="FI130" s="41"/>
      <c r="FJ130" s="45">
        <f t="shared" si="58"/>
        <v>0</v>
      </c>
      <c r="FK130" s="42"/>
      <c r="FL130" s="45"/>
      <c r="FM130" s="104"/>
      <c r="FN130" s="44">
        <f t="shared" si="59"/>
        <v>0</v>
      </c>
      <c r="FP130" s="77">
        <f t="shared" si="60"/>
        <v>0</v>
      </c>
      <c r="FQ130" s="31">
        <v>16</v>
      </c>
    </row>
    <row r="131" spans="1:173" x14ac:dyDescent="0.25">
      <c r="A131" s="31">
        <v>17</v>
      </c>
      <c r="B131" s="32">
        <f t="shared" si="54"/>
        <v>0</v>
      </c>
      <c r="C131" s="33">
        <f t="shared" ref="C131" si="61">SUMIF($G131:$FK131,"A",$G$4:$FK$4)+SUMIF($G131:$FK131,"P",$G$4:$FK$4)</f>
        <v>0</v>
      </c>
      <c r="D131" s="34">
        <f t="shared" ref="D131" si="62">SUMIF($G131:$FK131,"R",$G$4:$FK$4)</f>
        <v>0</v>
      </c>
      <c r="E131" s="35">
        <f t="shared" ref="E131" si="63">SUMIF($G131:$FK131,"M",$G$4:$FK$4)+SUMIF($G131:$FK131,"F",$G$4:$FK$4)+SUMIF($G131:$FK131,"T",$G$4:$FK$4)</f>
        <v>0</v>
      </c>
      <c r="F131" s="36">
        <f t="shared" si="51"/>
        <v>0</v>
      </c>
      <c r="G131" s="37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9"/>
      <c r="AC131" s="37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9"/>
      <c r="AY131" s="37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9"/>
      <c r="BU131" s="37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9"/>
      <c r="CQ131" s="37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9"/>
      <c r="DM131" s="37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9"/>
      <c r="EI131" s="37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9"/>
      <c r="FE131" s="40"/>
      <c r="FF131" s="41"/>
      <c r="FG131" s="40"/>
      <c r="FH131" s="102">
        <f t="shared" si="52"/>
        <v>0</v>
      </c>
      <c r="FI131" s="41"/>
      <c r="FJ131" s="45">
        <f t="shared" si="58"/>
        <v>0</v>
      </c>
      <c r="FK131" s="42"/>
      <c r="FL131" s="45"/>
      <c r="FM131" s="104"/>
      <c r="FN131" s="44">
        <f t="shared" si="59"/>
        <v>0</v>
      </c>
      <c r="FP131" s="77">
        <f t="shared" si="60"/>
        <v>0</v>
      </c>
      <c r="FQ131" s="31">
        <v>17</v>
      </c>
    </row>
    <row r="132" spans="1:173" x14ac:dyDescent="0.25">
      <c r="G132" s="54" t="s">
        <v>51</v>
      </c>
      <c r="H132" s="268" t="s">
        <v>38</v>
      </c>
      <c r="I132" s="268"/>
      <c r="J132" s="268" t="s">
        <v>39</v>
      </c>
      <c r="K132" s="268"/>
      <c r="L132" s="268" t="s">
        <v>40</v>
      </c>
      <c r="M132" s="268"/>
      <c r="N132" s="268" t="s">
        <v>41</v>
      </c>
      <c r="O132" s="268"/>
      <c r="P132" s="268" t="s">
        <v>42</v>
      </c>
      <c r="Q132" s="268"/>
      <c r="R132" s="268" t="s">
        <v>43</v>
      </c>
      <c r="S132" s="268"/>
      <c r="T132" s="268" t="s">
        <v>44</v>
      </c>
      <c r="U132" s="268"/>
      <c r="V132" s="268" t="s">
        <v>45</v>
      </c>
      <c r="W132" s="268"/>
      <c r="X132" s="268" t="s">
        <v>46</v>
      </c>
      <c r="Y132" s="268"/>
      <c r="Z132" s="268" t="s">
        <v>47</v>
      </c>
      <c r="AA132" s="268"/>
      <c r="AB132" s="55">
        <v>19</v>
      </c>
      <c r="AC132" s="54" t="s">
        <v>51</v>
      </c>
      <c r="AD132" s="268" t="s">
        <v>38</v>
      </c>
      <c r="AE132" s="268"/>
      <c r="AF132" s="268" t="s">
        <v>39</v>
      </c>
      <c r="AG132" s="268"/>
      <c r="AH132" s="268" t="s">
        <v>40</v>
      </c>
      <c r="AI132" s="268"/>
      <c r="AJ132" s="268" t="s">
        <v>41</v>
      </c>
      <c r="AK132" s="268"/>
      <c r="AL132" s="268" t="s">
        <v>42</v>
      </c>
      <c r="AM132" s="268"/>
      <c r="AN132" s="268" t="s">
        <v>43</v>
      </c>
      <c r="AO132" s="268"/>
      <c r="AP132" s="268" t="s">
        <v>44</v>
      </c>
      <c r="AQ132" s="268"/>
      <c r="AR132" s="268" t="s">
        <v>45</v>
      </c>
      <c r="AS132" s="268"/>
      <c r="AT132" s="268" t="s">
        <v>46</v>
      </c>
      <c r="AU132" s="268"/>
      <c r="AV132" s="268" t="s">
        <v>47</v>
      </c>
      <c r="AW132" s="268"/>
      <c r="AX132" s="55">
        <v>19</v>
      </c>
      <c r="AY132" s="54" t="s">
        <v>51</v>
      </c>
      <c r="AZ132" s="268" t="s">
        <v>38</v>
      </c>
      <c r="BA132" s="268"/>
      <c r="BB132" s="268" t="s">
        <v>39</v>
      </c>
      <c r="BC132" s="268"/>
      <c r="BD132" s="268" t="s">
        <v>40</v>
      </c>
      <c r="BE132" s="268"/>
      <c r="BF132" s="268" t="s">
        <v>41</v>
      </c>
      <c r="BG132" s="268"/>
      <c r="BH132" s="268" t="s">
        <v>42</v>
      </c>
      <c r="BI132" s="268"/>
      <c r="BJ132" s="268" t="s">
        <v>43</v>
      </c>
      <c r="BK132" s="268"/>
      <c r="BL132" s="268" t="s">
        <v>44</v>
      </c>
      <c r="BM132" s="268"/>
      <c r="BN132" s="268" t="s">
        <v>45</v>
      </c>
      <c r="BO132" s="268"/>
      <c r="BP132" s="268" t="s">
        <v>46</v>
      </c>
      <c r="BQ132" s="268"/>
      <c r="BR132" s="268" t="s">
        <v>47</v>
      </c>
      <c r="BS132" s="268"/>
      <c r="BT132" s="55">
        <v>19</v>
      </c>
      <c r="BU132" s="54" t="s">
        <v>51</v>
      </c>
      <c r="BV132" s="268" t="s">
        <v>38</v>
      </c>
      <c r="BW132" s="268"/>
      <c r="BX132" s="268" t="s">
        <v>39</v>
      </c>
      <c r="BY132" s="268"/>
      <c r="BZ132" s="268" t="s">
        <v>40</v>
      </c>
      <c r="CA132" s="268"/>
      <c r="CB132" s="268" t="s">
        <v>41</v>
      </c>
      <c r="CC132" s="268"/>
      <c r="CD132" s="268" t="s">
        <v>42</v>
      </c>
      <c r="CE132" s="268"/>
      <c r="CF132" s="268" t="s">
        <v>43</v>
      </c>
      <c r="CG132" s="268"/>
      <c r="CH132" s="268" t="s">
        <v>44</v>
      </c>
      <c r="CI132" s="268"/>
      <c r="CJ132" s="268" t="s">
        <v>45</v>
      </c>
      <c r="CK132" s="268"/>
      <c r="CL132" s="268" t="s">
        <v>46</v>
      </c>
      <c r="CM132" s="268"/>
      <c r="CN132" s="268" t="s">
        <v>47</v>
      </c>
      <c r="CO132" s="268"/>
      <c r="CP132" s="55">
        <v>19</v>
      </c>
      <c r="CQ132" s="54" t="s">
        <v>51</v>
      </c>
      <c r="CR132" s="268" t="s">
        <v>38</v>
      </c>
      <c r="CS132" s="268"/>
      <c r="CT132" s="268" t="s">
        <v>39</v>
      </c>
      <c r="CU132" s="268"/>
      <c r="CV132" s="268" t="s">
        <v>40</v>
      </c>
      <c r="CW132" s="268"/>
      <c r="CX132" s="268" t="s">
        <v>41</v>
      </c>
      <c r="CY132" s="268"/>
      <c r="CZ132" s="268" t="s">
        <v>42</v>
      </c>
      <c r="DA132" s="268"/>
      <c r="DB132" s="268" t="s">
        <v>43</v>
      </c>
      <c r="DC132" s="268"/>
      <c r="DD132" s="268" t="s">
        <v>44</v>
      </c>
      <c r="DE132" s="268"/>
      <c r="DF132" s="268" t="s">
        <v>45</v>
      </c>
      <c r="DG132" s="268"/>
      <c r="DH132" s="268" t="s">
        <v>46</v>
      </c>
      <c r="DI132" s="268"/>
      <c r="DJ132" s="268" t="s">
        <v>47</v>
      </c>
      <c r="DK132" s="268"/>
      <c r="DL132" s="55">
        <v>19</v>
      </c>
      <c r="DM132" s="54" t="s">
        <v>51</v>
      </c>
      <c r="DN132" s="268" t="s">
        <v>38</v>
      </c>
      <c r="DO132" s="268"/>
      <c r="DP132" s="268" t="s">
        <v>39</v>
      </c>
      <c r="DQ132" s="268"/>
      <c r="DR132" s="268" t="s">
        <v>40</v>
      </c>
      <c r="DS132" s="268"/>
      <c r="DT132" s="268" t="s">
        <v>41</v>
      </c>
      <c r="DU132" s="268"/>
      <c r="DV132" s="268" t="s">
        <v>42</v>
      </c>
      <c r="DW132" s="268"/>
      <c r="DX132" s="268" t="s">
        <v>43</v>
      </c>
      <c r="DY132" s="268"/>
      <c r="DZ132" s="268" t="s">
        <v>44</v>
      </c>
      <c r="EA132" s="268"/>
      <c r="EB132" s="268" t="s">
        <v>45</v>
      </c>
      <c r="EC132" s="268"/>
      <c r="ED132" s="268" t="s">
        <v>46</v>
      </c>
      <c r="EE132" s="268"/>
      <c r="EF132" s="268" t="s">
        <v>47</v>
      </c>
      <c r="EG132" s="268"/>
      <c r="EH132" s="55">
        <v>19</v>
      </c>
      <c r="EI132" s="54" t="s">
        <v>51</v>
      </c>
      <c r="EJ132" s="268" t="s">
        <v>38</v>
      </c>
      <c r="EK132" s="268"/>
      <c r="EL132" s="268" t="s">
        <v>39</v>
      </c>
      <c r="EM132" s="268"/>
      <c r="EN132" s="268" t="s">
        <v>40</v>
      </c>
      <c r="EO132" s="268"/>
      <c r="EP132" s="268" t="s">
        <v>41</v>
      </c>
      <c r="EQ132" s="268"/>
      <c r="ER132" s="268" t="s">
        <v>42</v>
      </c>
      <c r="ES132" s="268"/>
      <c r="ET132" s="268" t="s">
        <v>43</v>
      </c>
      <c r="EU132" s="268"/>
      <c r="EV132" s="268" t="s">
        <v>44</v>
      </c>
      <c r="EW132" s="268"/>
      <c r="EX132" s="268" t="s">
        <v>45</v>
      </c>
      <c r="EY132" s="268"/>
      <c r="EZ132" s="268" t="s">
        <v>46</v>
      </c>
      <c r="FA132" s="268"/>
      <c r="FB132" s="268" t="s">
        <v>47</v>
      </c>
      <c r="FC132" s="268"/>
      <c r="FD132" s="55">
        <v>19</v>
      </c>
      <c r="FE132" s="17"/>
      <c r="FF132" s="17"/>
      <c r="FG132" s="17"/>
      <c r="FH132" s="17"/>
      <c r="FI132" s="17"/>
      <c r="FJ132" s="17"/>
      <c r="FK132" s="15"/>
    </row>
    <row r="133" spans="1:173" ht="15.75" thickBot="1" x14ac:dyDescent="0.3">
      <c r="G133" s="263" t="s">
        <v>21</v>
      </c>
      <c r="H133" s="261"/>
      <c r="I133" s="261" t="s">
        <v>22</v>
      </c>
      <c r="J133" s="261"/>
      <c r="K133" s="261" t="s">
        <v>23</v>
      </c>
      <c r="L133" s="261"/>
      <c r="M133" s="261" t="s">
        <v>24</v>
      </c>
      <c r="N133" s="261"/>
      <c r="O133" s="261" t="s">
        <v>25</v>
      </c>
      <c r="P133" s="261"/>
      <c r="Q133" s="261" t="s">
        <v>26</v>
      </c>
      <c r="R133" s="261"/>
      <c r="S133" s="261" t="s">
        <v>27</v>
      </c>
      <c r="T133" s="261"/>
      <c r="U133" s="261" t="s">
        <v>28</v>
      </c>
      <c r="V133" s="261"/>
      <c r="W133" s="261" t="s">
        <v>29</v>
      </c>
      <c r="X133" s="261"/>
      <c r="Y133" s="261" t="s">
        <v>30</v>
      </c>
      <c r="Z133" s="261"/>
      <c r="AA133" s="261" t="s">
        <v>31</v>
      </c>
      <c r="AB133" s="262"/>
      <c r="AC133" s="263" t="s">
        <v>21</v>
      </c>
      <c r="AD133" s="261"/>
      <c r="AE133" s="261" t="s">
        <v>22</v>
      </c>
      <c r="AF133" s="261"/>
      <c r="AG133" s="261" t="s">
        <v>23</v>
      </c>
      <c r="AH133" s="261"/>
      <c r="AI133" s="261" t="s">
        <v>24</v>
      </c>
      <c r="AJ133" s="261"/>
      <c r="AK133" s="261" t="s">
        <v>25</v>
      </c>
      <c r="AL133" s="261"/>
      <c r="AM133" s="261" t="s">
        <v>26</v>
      </c>
      <c r="AN133" s="261"/>
      <c r="AO133" s="261" t="s">
        <v>27</v>
      </c>
      <c r="AP133" s="261"/>
      <c r="AQ133" s="261" t="s">
        <v>28</v>
      </c>
      <c r="AR133" s="261"/>
      <c r="AS133" s="261" t="s">
        <v>29</v>
      </c>
      <c r="AT133" s="261"/>
      <c r="AU133" s="261" t="s">
        <v>30</v>
      </c>
      <c r="AV133" s="261"/>
      <c r="AW133" s="261" t="s">
        <v>31</v>
      </c>
      <c r="AX133" s="262"/>
      <c r="AY133" s="263" t="s">
        <v>21</v>
      </c>
      <c r="AZ133" s="261"/>
      <c r="BA133" s="261" t="s">
        <v>22</v>
      </c>
      <c r="BB133" s="261"/>
      <c r="BC133" s="261" t="s">
        <v>23</v>
      </c>
      <c r="BD133" s="261"/>
      <c r="BE133" s="261" t="s">
        <v>24</v>
      </c>
      <c r="BF133" s="261"/>
      <c r="BG133" s="261" t="s">
        <v>25</v>
      </c>
      <c r="BH133" s="261"/>
      <c r="BI133" s="261" t="s">
        <v>26</v>
      </c>
      <c r="BJ133" s="261"/>
      <c r="BK133" s="261" t="s">
        <v>27</v>
      </c>
      <c r="BL133" s="261"/>
      <c r="BM133" s="261" t="s">
        <v>28</v>
      </c>
      <c r="BN133" s="261"/>
      <c r="BO133" s="261" t="s">
        <v>29</v>
      </c>
      <c r="BP133" s="261"/>
      <c r="BQ133" s="261" t="s">
        <v>30</v>
      </c>
      <c r="BR133" s="261"/>
      <c r="BS133" s="261" t="s">
        <v>31</v>
      </c>
      <c r="BT133" s="262"/>
      <c r="BU133" s="263" t="s">
        <v>21</v>
      </c>
      <c r="BV133" s="261"/>
      <c r="BW133" s="261" t="s">
        <v>22</v>
      </c>
      <c r="BX133" s="261"/>
      <c r="BY133" s="261" t="s">
        <v>23</v>
      </c>
      <c r="BZ133" s="261"/>
      <c r="CA133" s="261" t="s">
        <v>24</v>
      </c>
      <c r="CB133" s="261"/>
      <c r="CC133" s="261" t="s">
        <v>25</v>
      </c>
      <c r="CD133" s="261"/>
      <c r="CE133" s="261" t="s">
        <v>26</v>
      </c>
      <c r="CF133" s="261"/>
      <c r="CG133" s="261" t="s">
        <v>27</v>
      </c>
      <c r="CH133" s="261"/>
      <c r="CI133" s="261" t="s">
        <v>28</v>
      </c>
      <c r="CJ133" s="261"/>
      <c r="CK133" s="261" t="s">
        <v>29</v>
      </c>
      <c r="CL133" s="261"/>
      <c r="CM133" s="261" t="s">
        <v>30</v>
      </c>
      <c r="CN133" s="261"/>
      <c r="CO133" s="261" t="s">
        <v>31</v>
      </c>
      <c r="CP133" s="262"/>
      <c r="CQ133" s="263" t="s">
        <v>21</v>
      </c>
      <c r="CR133" s="261"/>
      <c r="CS133" s="261" t="s">
        <v>22</v>
      </c>
      <c r="CT133" s="261"/>
      <c r="CU133" s="261" t="s">
        <v>23</v>
      </c>
      <c r="CV133" s="261"/>
      <c r="CW133" s="261" t="s">
        <v>24</v>
      </c>
      <c r="CX133" s="261"/>
      <c r="CY133" s="261" t="s">
        <v>25</v>
      </c>
      <c r="CZ133" s="261"/>
      <c r="DA133" s="261" t="s">
        <v>26</v>
      </c>
      <c r="DB133" s="261"/>
      <c r="DC133" s="261" t="s">
        <v>27</v>
      </c>
      <c r="DD133" s="261"/>
      <c r="DE133" s="261" t="s">
        <v>28</v>
      </c>
      <c r="DF133" s="261"/>
      <c r="DG133" s="261" t="s">
        <v>29</v>
      </c>
      <c r="DH133" s="261"/>
      <c r="DI133" s="261" t="s">
        <v>30</v>
      </c>
      <c r="DJ133" s="261"/>
      <c r="DK133" s="261" t="s">
        <v>31</v>
      </c>
      <c r="DL133" s="262"/>
      <c r="DM133" s="263" t="s">
        <v>21</v>
      </c>
      <c r="DN133" s="261"/>
      <c r="DO133" s="261" t="s">
        <v>22</v>
      </c>
      <c r="DP133" s="261"/>
      <c r="DQ133" s="261" t="s">
        <v>23</v>
      </c>
      <c r="DR133" s="261"/>
      <c r="DS133" s="261" t="s">
        <v>24</v>
      </c>
      <c r="DT133" s="261"/>
      <c r="DU133" s="261" t="s">
        <v>25</v>
      </c>
      <c r="DV133" s="261"/>
      <c r="DW133" s="261" t="s">
        <v>26</v>
      </c>
      <c r="DX133" s="261"/>
      <c r="DY133" s="261" t="s">
        <v>27</v>
      </c>
      <c r="DZ133" s="261"/>
      <c r="EA133" s="261" t="s">
        <v>28</v>
      </c>
      <c r="EB133" s="261"/>
      <c r="EC133" s="261" t="s">
        <v>29</v>
      </c>
      <c r="ED133" s="261"/>
      <c r="EE133" s="261" t="s">
        <v>30</v>
      </c>
      <c r="EF133" s="261"/>
      <c r="EG133" s="261" t="s">
        <v>31</v>
      </c>
      <c r="EH133" s="262"/>
      <c r="EI133" s="263" t="s">
        <v>21</v>
      </c>
      <c r="EJ133" s="261"/>
      <c r="EK133" s="261" t="s">
        <v>22</v>
      </c>
      <c r="EL133" s="261"/>
      <c r="EM133" s="261" t="s">
        <v>23</v>
      </c>
      <c r="EN133" s="261"/>
      <c r="EO133" s="261" t="s">
        <v>24</v>
      </c>
      <c r="EP133" s="261"/>
      <c r="EQ133" s="261" t="s">
        <v>25</v>
      </c>
      <c r="ER133" s="261"/>
      <c r="ES133" s="261" t="s">
        <v>26</v>
      </c>
      <c r="ET133" s="261"/>
      <c r="EU133" s="261" t="s">
        <v>27</v>
      </c>
      <c r="EV133" s="261"/>
      <c r="EW133" s="261" t="s">
        <v>28</v>
      </c>
      <c r="EX133" s="261"/>
      <c r="EY133" s="261" t="s">
        <v>29</v>
      </c>
      <c r="EZ133" s="261"/>
      <c r="FA133" s="261" t="s">
        <v>30</v>
      </c>
      <c r="FB133" s="261"/>
      <c r="FC133" s="261" t="s">
        <v>31</v>
      </c>
      <c r="FD133" s="262"/>
      <c r="FE133" s="17"/>
      <c r="FF133" s="17"/>
      <c r="FG133" s="17"/>
      <c r="FH133" s="17"/>
      <c r="FI133" s="17"/>
      <c r="FJ133" s="17"/>
      <c r="FK133" s="17"/>
    </row>
    <row r="135" spans="1:173" x14ac:dyDescent="0.25"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</row>
    <row r="136" spans="1:173" x14ac:dyDescent="0.25">
      <c r="H136" s="281" t="s">
        <v>52</v>
      </c>
      <c r="I136" s="282"/>
      <c r="J136" s="282"/>
      <c r="K136" s="282"/>
      <c r="L136" s="283"/>
      <c r="M136" s="278">
        <f>M1</f>
        <v>31</v>
      </c>
      <c r="N136" s="279"/>
      <c r="O136" s="280"/>
      <c r="P136" s="61"/>
      <c r="Q136" s="281" t="s">
        <v>52</v>
      </c>
      <c r="R136" s="282"/>
      <c r="S136" s="282"/>
      <c r="T136" s="282"/>
      <c r="U136" s="283"/>
      <c r="V136" s="278">
        <f>M28</f>
        <v>32</v>
      </c>
      <c r="W136" s="279"/>
      <c r="X136" s="280"/>
      <c r="Y136" s="61"/>
      <c r="Z136" s="281" t="s">
        <v>52</v>
      </c>
      <c r="AA136" s="282"/>
      <c r="AB136" s="282"/>
      <c r="AC136" s="282"/>
      <c r="AD136" s="283"/>
      <c r="AE136" s="278">
        <f>M55</f>
        <v>33</v>
      </c>
      <c r="AF136" s="279"/>
      <c r="AG136" s="280"/>
      <c r="AH136" s="61"/>
      <c r="AI136" s="281" t="s">
        <v>52</v>
      </c>
      <c r="AJ136" s="282"/>
      <c r="AK136" s="282"/>
      <c r="AL136" s="282"/>
      <c r="AM136" s="283"/>
      <c r="AN136" s="278">
        <f>M82</f>
        <v>34</v>
      </c>
      <c r="AO136" s="279"/>
      <c r="AP136" s="280"/>
      <c r="AQ136" s="61"/>
      <c r="AR136" s="284" t="s">
        <v>53</v>
      </c>
      <c r="AS136" s="285"/>
      <c r="AT136" s="286"/>
      <c r="AU136" s="61"/>
      <c r="AV136" s="116"/>
      <c r="AW136" s="116"/>
      <c r="AX136" s="116"/>
      <c r="AY136" s="116"/>
      <c r="AZ136" s="116"/>
      <c r="BA136" s="117"/>
      <c r="BB136" s="117"/>
      <c r="BC136" s="117"/>
      <c r="BD136" s="115"/>
      <c r="BE136" s="117"/>
      <c r="BF136" s="117"/>
      <c r="BG136" s="117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</row>
    <row r="137" spans="1:173" x14ac:dyDescent="0.25">
      <c r="G137" s="62"/>
      <c r="H137" s="274" t="s">
        <v>54</v>
      </c>
      <c r="I137" s="274"/>
      <c r="J137" s="274" t="s">
        <v>55</v>
      </c>
      <c r="K137" s="274"/>
      <c r="L137" s="274" t="s">
        <v>56</v>
      </c>
      <c r="M137" s="274"/>
      <c r="N137" s="274" t="s">
        <v>57</v>
      </c>
      <c r="O137" s="274"/>
      <c r="P137" s="61"/>
      <c r="Q137" s="274" t="s">
        <v>54</v>
      </c>
      <c r="R137" s="274"/>
      <c r="S137" s="274" t="s">
        <v>55</v>
      </c>
      <c r="T137" s="274"/>
      <c r="U137" s="274" t="s">
        <v>56</v>
      </c>
      <c r="V137" s="274"/>
      <c r="W137" s="274" t="s">
        <v>57</v>
      </c>
      <c r="X137" s="274"/>
      <c r="Y137" s="61"/>
      <c r="Z137" s="274" t="s">
        <v>54</v>
      </c>
      <c r="AA137" s="274"/>
      <c r="AB137" s="274" t="s">
        <v>55</v>
      </c>
      <c r="AC137" s="274"/>
      <c r="AD137" s="274" t="s">
        <v>56</v>
      </c>
      <c r="AE137" s="274"/>
      <c r="AF137" s="274" t="s">
        <v>57</v>
      </c>
      <c r="AG137" s="274"/>
      <c r="AH137" s="61"/>
      <c r="AI137" s="274" t="s">
        <v>54</v>
      </c>
      <c r="AJ137" s="274"/>
      <c r="AK137" s="274" t="s">
        <v>55</v>
      </c>
      <c r="AL137" s="274"/>
      <c r="AM137" s="274" t="s">
        <v>56</v>
      </c>
      <c r="AN137" s="274"/>
      <c r="AO137" s="274" t="s">
        <v>57</v>
      </c>
      <c r="AP137" s="274"/>
      <c r="AQ137" s="61"/>
      <c r="AR137" s="275" t="s">
        <v>58</v>
      </c>
      <c r="AS137" s="276"/>
      <c r="AT137" s="277"/>
      <c r="AU137" s="63"/>
      <c r="AV137" s="118"/>
      <c r="AW137" s="118"/>
      <c r="AX137" s="118"/>
      <c r="AY137" s="118"/>
      <c r="AZ137" s="118"/>
      <c r="BA137" s="118"/>
      <c r="BB137" s="118"/>
      <c r="BC137" s="118"/>
      <c r="BD137" s="115"/>
      <c r="BE137" s="117"/>
      <c r="BF137" s="117"/>
      <c r="BG137" s="117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</row>
    <row r="138" spans="1:173" x14ac:dyDescent="0.25">
      <c r="A138" s="31">
        <v>1</v>
      </c>
      <c r="B138" s="32" t="str">
        <f>B115</f>
        <v>Valérie BERNINI</v>
      </c>
      <c r="C138" s="64">
        <f>C7+C34+C61+C88+C115</f>
        <v>68</v>
      </c>
      <c r="D138" s="65">
        <f>D7+D34+D61+D88+D115</f>
        <v>32</v>
      </c>
      <c r="E138" s="66">
        <f>E7+E34+E61+E88+E115</f>
        <v>33</v>
      </c>
      <c r="G138" s="67"/>
      <c r="H138" s="269"/>
      <c r="I138" s="270"/>
      <c r="J138" s="269"/>
      <c r="K138" s="270"/>
      <c r="L138" s="269">
        <f>F7</f>
        <v>35</v>
      </c>
      <c r="M138" s="270"/>
      <c r="N138" s="269">
        <f>SUM(H138:M138)</f>
        <v>35</v>
      </c>
      <c r="O138" s="270"/>
      <c r="P138" s="61"/>
      <c r="Q138" s="269"/>
      <c r="R138" s="270"/>
      <c r="S138" s="269"/>
      <c r="T138" s="270"/>
      <c r="U138" s="269">
        <f>F34</f>
        <v>34</v>
      </c>
      <c r="V138" s="270"/>
      <c r="W138" s="269">
        <f>SUM(Q138:V138)</f>
        <v>34</v>
      </c>
      <c r="X138" s="270"/>
      <c r="Y138" s="61"/>
      <c r="Z138" s="269"/>
      <c r="AA138" s="270"/>
      <c r="AB138" s="269">
        <v>7</v>
      </c>
      <c r="AC138" s="270"/>
      <c r="AD138" s="269">
        <f>F61</f>
        <v>31</v>
      </c>
      <c r="AE138" s="270"/>
      <c r="AF138" s="269">
        <f>SUM(Z138:AE138)</f>
        <v>38</v>
      </c>
      <c r="AG138" s="270"/>
      <c r="AH138" s="61"/>
      <c r="AI138" s="269"/>
      <c r="AJ138" s="270"/>
      <c r="AK138" s="269"/>
      <c r="AL138" s="270"/>
      <c r="AM138" s="269">
        <f>F88</f>
        <v>33</v>
      </c>
      <c r="AN138" s="270"/>
      <c r="AO138" s="269">
        <f>SUM(AI138:AN138)</f>
        <v>33</v>
      </c>
      <c r="AP138" s="270"/>
      <c r="AQ138" s="61"/>
      <c r="AR138" s="271">
        <f>(N138+W138+AF138+AO138)/4</f>
        <v>35</v>
      </c>
      <c r="AS138" s="272"/>
      <c r="AT138" s="273"/>
      <c r="AU138" s="61"/>
      <c r="AV138" s="119"/>
      <c r="AW138" s="119"/>
      <c r="AX138" s="119"/>
      <c r="AY138" s="119"/>
      <c r="AZ138" s="119"/>
      <c r="BA138" s="119"/>
      <c r="BB138" s="119"/>
      <c r="BC138" s="119"/>
      <c r="BD138" s="115"/>
      <c r="BE138" s="120"/>
      <c r="BF138" s="120"/>
      <c r="BG138" s="120"/>
      <c r="BH138" s="60"/>
      <c r="BI138" s="309" t="str">
        <f>B138</f>
        <v>Valérie BERNINI</v>
      </c>
      <c r="BJ138" s="309"/>
      <c r="BK138" s="309"/>
      <c r="BL138" s="309"/>
      <c r="BM138" s="309"/>
      <c r="BN138" s="309"/>
      <c r="BO138" s="309"/>
      <c r="BP138" s="309"/>
      <c r="BQ138" s="310">
        <v>1</v>
      </c>
      <c r="BR138" s="31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</row>
    <row r="139" spans="1:173" x14ac:dyDescent="0.25">
      <c r="A139" s="31">
        <v>2</v>
      </c>
      <c r="B139" s="32">
        <f t="shared" ref="B139:B154" si="64">B116</f>
        <v>0</v>
      </c>
      <c r="C139" s="64">
        <f t="shared" ref="C139:E154" si="65">C8+C35+C62+C89+C116</f>
        <v>0</v>
      </c>
      <c r="D139" s="65">
        <f t="shared" si="65"/>
        <v>0</v>
      </c>
      <c r="E139" s="66">
        <f t="shared" si="65"/>
        <v>0</v>
      </c>
      <c r="G139" s="67"/>
      <c r="H139" s="269"/>
      <c r="I139" s="270"/>
      <c r="J139" s="269"/>
      <c r="K139" s="270"/>
      <c r="L139" s="269">
        <f t="shared" ref="L139:L154" si="66">F8</f>
        <v>0</v>
      </c>
      <c r="M139" s="270"/>
      <c r="N139" s="269">
        <f t="shared" ref="N139:N154" si="67">SUM(H139:M139)</f>
        <v>0</v>
      </c>
      <c r="O139" s="270"/>
      <c r="P139" s="61"/>
      <c r="Q139" s="269"/>
      <c r="R139" s="270"/>
      <c r="S139" s="269"/>
      <c r="T139" s="270"/>
      <c r="U139" s="269">
        <f t="shared" ref="U139:U154" si="68">F35</f>
        <v>0</v>
      </c>
      <c r="V139" s="270"/>
      <c r="W139" s="269">
        <f t="shared" ref="W139:W154" si="69">SUM(Q139:V139)</f>
        <v>0</v>
      </c>
      <c r="X139" s="270"/>
      <c r="Y139" s="61"/>
      <c r="Z139" s="269"/>
      <c r="AA139" s="270"/>
      <c r="AB139" s="269"/>
      <c r="AC139" s="270"/>
      <c r="AD139" s="269">
        <f t="shared" ref="AD139:AD154" si="70">F62</f>
        <v>0</v>
      </c>
      <c r="AE139" s="270"/>
      <c r="AF139" s="269">
        <f t="shared" ref="AF139:AF154" si="71">SUM(Z139:AE139)</f>
        <v>0</v>
      </c>
      <c r="AG139" s="270"/>
      <c r="AH139" s="61"/>
      <c r="AI139" s="269"/>
      <c r="AJ139" s="270"/>
      <c r="AK139" s="269"/>
      <c r="AL139" s="270"/>
      <c r="AM139" s="269">
        <f t="shared" ref="AM139:AM154" si="72">F89</f>
        <v>0</v>
      </c>
      <c r="AN139" s="270"/>
      <c r="AO139" s="269">
        <f t="shared" ref="AO139:AO154" si="73">SUM(AI139:AN139)</f>
        <v>0</v>
      </c>
      <c r="AP139" s="270"/>
      <c r="AQ139" s="61"/>
      <c r="AR139" s="271">
        <f t="shared" ref="AR139:AR154" si="74">(N139+W139+AF139+AO139)/4</f>
        <v>0</v>
      </c>
      <c r="AS139" s="272"/>
      <c r="AT139" s="273"/>
      <c r="AU139" s="61"/>
      <c r="AV139" s="119"/>
      <c r="AW139" s="119"/>
      <c r="AX139" s="119"/>
      <c r="AY139" s="119"/>
      <c r="AZ139" s="119"/>
      <c r="BA139" s="119"/>
      <c r="BB139" s="119"/>
      <c r="BC139" s="119"/>
      <c r="BD139" s="115"/>
      <c r="BE139" s="120"/>
      <c r="BF139" s="120"/>
      <c r="BG139" s="120"/>
      <c r="BH139" s="60"/>
      <c r="BI139" s="309">
        <f t="shared" ref="BI139:BI154" si="75">B139</f>
        <v>0</v>
      </c>
      <c r="BJ139" s="309"/>
      <c r="BK139" s="309"/>
      <c r="BL139" s="309"/>
      <c r="BM139" s="309"/>
      <c r="BN139" s="309"/>
      <c r="BO139" s="309"/>
      <c r="BP139" s="309"/>
      <c r="BQ139" s="310">
        <v>2</v>
      </c>
      <c r="BR139" s="31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</row>
    <row r="140" spans="1:173" x14ac:dyDescent="0.25">
      <c r="A140" s="31">
        <v>3</v>
      </c>
      <c r="B140" s="32" t="str">
        <f t="shared" si="64"/>
        <v>Hélène DROCHON</v>
      </c>
      <c r="C140" s="64">
        <f t="shared" si="65"/>
        <v>0</v>
      </c>
      <c r="D140" s="65">
        <f t="shared" si="65"/>
        <v>0</v>
      </c>
      <c r="E140" s="66">
        <f t="shared" si="65"/>
        <v>0</v>
      </c>
      <c r="G140" s="67"/>
      <c r="H140" s="269"/>
      <c r="I140" s="270"/>
      <c r="J140" s="269"/>
      <c r="K140" s="270"/>
      <c r="L140" s="269">
        <f t="shared" si="66"/>
        <v>0</v>
      </c>
      <c r="M140" s="270"/>
      <c r="N140" s="269">
        <f t="shared" si="67"/>
        <v>0</v>
      </c>
      <c r="O140" s="270"/>
      <c r="P140" s="61"/>
      <c r="Q140" s="269"/>
      <c r="R140" s="270"/>
      <c r="S140" s="269"/>
      <c r="T140" s="270"/>
      <c r="U140" s="269">
        <f t="shared" si="68"/>
        <v>0</v>
      </c>
      <c r="V140" s="270"/>
      <c r="W140" s="269">
        <f t="shared" si="69"/>
        <v>0</v>
      </c>
      <c r="X140" s="270"/>
      <c r="Y140" s="61"/>
      <c r="Z140" s="269"/>
      <c r="AA140" s="270"/>
      <c r="AB140" s="269"/>
      <c r="AC140" s="270"/>
      <c r="AD140" s="269">
        <f t="shared" si="70"/>
        <v>0</v>
      </c>
      <c r="AE140" s="270"/>
      <c r="AF140" s="269">
        <f t="shared" si="71"/>
        <v>0</v>
      </c>
      <c r="AG140" s="270"/>
      <c r="AH140" s="61"/>
      <c r="AI140" s="269"/>
      <c r="AJ140" s="270"/>
      <c r="AK140" s="269"/>
      <c r="AL140" s="270"/>
      <c r="AM140" s="269">
        <f t="shared" si="72"/>
        <v>0</v>
      </c>
      <c r="AN140" s="270"/>
      <c r="AO140" s="269">
        <f t="shared" si="73"/>
        <v>0</v>
      </c>
      <c r="AP140" s="270"/>
      <c r="AQ140" s="61"/>
      <c r="AR140" s="271">
        <f t="shared" si="74"/>
        <v>0</v>
      </c>
      <c r="AS140" s="272"/>
      <c r="AT140" s="273"/>
      <c r="AU140" s="61"/>
      <c r="AV140" s="119"/>
      <c r="AW140" s="119"/>
      <c r="AX140" s="119"/>
      <c r="AY140" s="119"/>
      <c r="AZ140" s="119"/>
      <c r="BA140" s="119"/>
      <c r="BB140" s="119"/>
      <c r="BC140" s="119"/>
      <c r="BD140" s="115"/>
      <c r="BE140" s="120"/>
      <c r="BF140" s="120"/>
      <c r="BG140" s="120"/>
      <c r="BH140" s="60"/>
      <c r="BI140" s="309" t="str">
        <f t="shared" si="75"/>
        <v>Hélène DROCHON</v>
      </c>
      <c r="BJ140" s="309"/>
      <c r="BK140" s="309"/>
      <c r="BL140" s="309"/>
      <c r="BM140" s="309"/>
      <c r="BN140" s="309"/>
      <c r="BO140" s="309"/>
      <c r="BP140" s="309"/>
      <c r="BQ140" s="310">
        <v>3</v>
      </c>
      <c r="BR140" s="31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</row>
    <row r="141" spans="1:173" x14ac:dyDescent="0.25">
      <c r="A141" s="31">
        <v>4</v>
      </c>
      <c r="B141" s="32" t="str">
        <f t="shared" si="64"/>
        <v>Audrey LAGES</v>
      </c>
      <c r="C141" s="64">
        <f t="shared" si="65"/>
        <v>34.5</v>
      </c>
      <c r="D141" s="65">
        <f t="shared" si="65"/>
        <v>19</v>
      </c>
      <c r="E141" s="66">
        <f t="shared" si="65"/>
        <v>51.5</v>
      </c>
      <c r="G141" s="67"/>
      <c r="H141" s="269"/>
      <c r="I141" s="270"/>
      <c r="J141" s="269"/>
      <c r="K141" s="270"/>
      <c r="L141" s="269">
        <f t="shared" si="66"/>
        <v>35</v>
      </c>
      <c r="M141" s="270"/>
      <c r="N141" s="269">
        <f t="shared" si="67"/>
        <v>35</v>
      </c>
      <c r="O141" s="270"/>
      <c r="P141" s="61"/>
      <c r="Q141" s="269">
        <v>35</v>
      </c>
      <c r="R141" s="270"/>
      <c r="S141" s="269"/>
      <c r="T141" s="270"/>
      <c r="U141" s="269">
        <f t="shared" si="68"/>
        <v>0</v>
      </c>
      <c r="V141" s="270"/>
      <c r="W141" s="269">
        <f t="shared" si="69"/>
        <v>35</v>
      </c>
      <c r="X141" s="270"/>
      <c r="Y141" s="61"/>
      <c r="Z141" s="269"/>
      <c r="AA141" s="270"/>
      <c r="AB141" s="269"/>
      <c r="AC141" s="270"/>
      <c r="AD141" s="269">
        <f t="shared" si="70"/>
        <v>32</v>
      </c>
      <c r="AE141" s="270"/>
      <c r="AF141" s="269">
        <f t="shared" si="71"/>
        <v>32</v>
      </c>
      <c r="AG141" s="270"/>
      <c r="AH141" s="61"/>
      <c r="AI141" s="269"/>
      <c r="AJ141" s="270"/>
      <c r="AK141" s="269"/>
      <c r="AL141" s="270"/>
      <c r="AM141" s="269">
        <f t="shared" si="72"/>
        <v>38</v>
      </c>
      <c r="AN141" s="270"/>
      <c r="AO141" s="269">
        <f t="shared" si="73"/>
        <v>38</v>
      </c>
      <c r="AP141" s="270"/>
      <c r="AQ141" s="61"/>
      <c r="AR141" s="271">
        <f t="shared" si="74"/>
        <v>35</v>
      </c>
      <c r="AS141" s="272"/>
      <c r="AT141" s="273"/>
      <c r="AU141" s="61"/>
      <c r="AV141" s="119"/>
      <c r="AW141" s="119"/>
      <c r="AX141" s="119"/>
      <c r="AY141" s="119"/>
      <c r="AZ141" s="119"/>
      <c r="BA141" s="119"/>
      <c r="BB141" s="119"/>
      <c r="BC141" s="119"/>
      <c r="BD141" s="115"/>
      <c r="BE141" s="120"/>
      <c r="BF141" s="120"/>
      <c r="BG141" s="120"/>
      <c r="BH141" s="60"/>
      <c r="BI141" s="309" t="str">
        <f t="shared" si="75"/>
        <v>Audrey LAGES</v>
      </c>
      <c r="BJ141" s="309"/>
      <c r="BK141" s="309"/>
      <c r="BL141" s="309"/>
      <c r="BM141" s="309"/>
      <c r="BN141" s="309"/>
      <c r="BO141" s="309"/>
      <c r="BP141" s="309"/>
      <c r="BQ141" s="310">
        <v>4</v>
      </c>
      <c r="BR141" s="31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</row>
    <row r="142" spans="1:173" x14ac:dyDescent="0.25">
      <c r="A142" s="31">
        <v>5</v>
      </c>
      <c r="B142" s="32" t="str">
        <f t="shared" si="64"/>
        <v>Franck LUCAS</v>
      </c>
      <c r="C142" s="64">
        <f t="shared" si="65"/>
        <v>34</v>
      </c>
      <c r="D142" s="65">
        <f t="shared" si="65"/>
        <v>25.5</v>
      </c>
      <c r="E142" s="66">
        <f t="shared" si="65"/>
        <v>31.5</v>
      </c>
      <c r="G142" s="67"/>
      <c r="H142" s="269">
        <v>35</v>
      </c>
      <c r="I142" s="270"/>
      <c r="J142" s="269"/>
      <c r="K142" s="270"/>
      <c r="L142" s="269">
        <f t="shared" si="66"/>
        <v>0</v>
      </c>
      <c r="M142" s="270"/>
      <c r="N142" s="269">
        <f t="shared" si="67"/>
        <v>35</v>
      </c>
      <c r="O142" s="270"/>
      <c r="P142" s="61"/>
      <c r="Q142" s="269"/>
      <c r="R142" s="270"/>
      <c r="S142" s="269"/>
      <c r="T142" s="270"/>
      <c r="U142" s="269">
        <f t="shared" si="68"/>
        <v>35</v>
      </c>
      <c r="V142" s="270"/>
      <c r="W142" s="269">
        <f t="shared" si="69"/>
        <v>35</v>
      </c>
      <c r="X142" s="270"/>
      <c r="Y142" s="61"/>
      <c r="Z142" s="269"/>
      <c r="AA142" s="270"/>
      <c r="AB142" s="269">
        <v>7</v>
      </c>
      <c r="AC142" s="270"/>
      <c r="AD142" s="269">
        <f t="shared" si="70"/>
        <v>29</v>
      </c>
      <c r="AE142" s="270"/>
      <c r="AF142" s="269">
        <f t="shared" si="71"/>
        <v>36</v>
      </c>
      <c r="AG142" s="270"/>
      <c r="AH142" s="61"/>
      <c r="AI142" s="269"/>
      <c r="AJ142" s="270"/>
      <c r="AK142" s="269"/>
      <c r="AL142" s="270"/>
      <c r="AM142" s="269">
        <f t="shared" si="72"/>
        <v>34</v>
      </c>
      <c r="AN142" s="270"/>
      <c r="AO142" s="269">
        <f t="shared" si="73"/>
        <v>34</v>
      </c>
      <c r="AP142" s="270"/>
      <c r="AQ142" s="61"/>
      <c r="AR142" s="271">
        <f t="shared" si="74"/>
        <v>35</v>
      </c>
      <c r="AS142" s="272"/>
      <c r="AT142" s="273"/>
      <c r="AU142" s="61"/>
      <c r="AV142" s="119"/>
      <c r="AW142" s="119"/>
      <c r="AX142" s="119"/>
      <c r="AY142" s="119"/>
      <c r="AZ142" s="119"/>
      <c r="BA142" s="119"/>
      <c r="BB142" s="119"/>
      <c r="BC142" s="119"/>
      <c r="BD142" s="115"/>
      <c r="BE142" s="120"/>
      <c r="BF142" s="120"/>
      <c r="BG142" s="120"/>
      <c r="BH142" s="60"/>
      <c r="BI142" s="309" t="str">
        <f t="shared" si="75"/>
        <v>Franck LUCAS</v>
      </c>
      <c r="BJ142" s="309"/>
      <c r="BK142" s="309"/>
      <c r="BL142" s="309"/>
      <c r="BM142" s="309"/>
      <c r="BN142" s="309"/>
      <c r="BO142" s="309"/>
      <c r="BP142" s="309"/>
      <c r="BQ142" s="310">
        <v>5</v>
      </c>
      <c r="BR142" s="31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</row>
    <row r="143" spans="1:173" x14ac:dyDescent="0.25">
      <c r="A143" s="31">
        <v>6</v>
      </c>
      <c r="B143" s="32" t="str">
        <f t="shared" si="64"/>
        <v>Florent MULARD</v>
      </c>
      <c r="C143" s="64">
        <f t="shared" si="65"/>
        <v>28</v>
      </c>
      <c r="D143" s="65">
        <f t="shared" si="65"/>
        <v>42.5</v>
      </c>
      <c r="E143" s="66">
        <f t="shared" si="65"/>
        <v>46.5</v>
      </c>
      <c r="G143" s="67"/>
      <c r="H143" s="269"/>
      <c r="I143" s="270"/>
      <c r="J143" s="269"/>
      <c r="K143" s="270"/>
      <c r="L143" s="269">
        <f t="shared" si="66"/>
        <v>35</v>
      </c>
      <c r="M143" s="270"/>
      <c r="N143" s="269">
        <f t="shared" si="67"/>
        <v>35</v>
      </c>
      <c r="O143" s="270"/>
      <c r="P143" s="61"/>
      <c r="Q143" s="269"/>
      <c r="R143" s="270"/>
      <c r="S143" s="269"/>
      <c r="T143" s="270"/>
      <c r="U143" s="269">
        <f t="shared" si="68"/>
        <v>32</v>
      </c>
      <c r="V143" s="270"/>
      <c r="W143" s="269">
        <f t="shared" si="69"/>
        <v>32</v>
      </c>
      <c r="X143" s="270"/>
      <c r="Y143" s="61"/>
      <c r="Z143" s="269"/>
      <c r="AA143" s="270"/>
      <c r="AB143" s="269">
        <v>7</v>
      </c>
      <c r="AC143" s="270"/>
      <c r="AD143" s="269">
        <f t="shared" si="70"/>
        <v>32</v>
      </c>
      <c r="AE143" s="270"/>
      <c r="AF143" s="269">
        <f t="shared" si="71"/>
        <v>39</v>
      </c>
      <c r="AG143" s="270"/>
      <c r="AH143" s="61"/>
      <c r="AI143" s="269"/>
      <c r="AJ143" s="270"/>
      <c r="AK143" s="269"/>
      <c r="AL143" s="270"/>
      <c r="AM143" s="269">
        <f t="shared" si="72"/>
        <v>34</v>
      </c>
      <c r="AN143" s="270"/>
      <c r="AO143" s="269">
        <f t="shared" si="73"/>
        <v>34</v>
      </c>
      <c r="AP143" s="270"/>
      <c r="AQ143" s="61"/>
      <c r="AR143" s="271">
        <f t="shared" si="74"/>
        <v>35</v>
      </c>
      <c r="AS143" s="272"/>
      <c r="AT143" s="273"/>
      <c r="AU143" s="61"/>
      <c r="AV143" s="119"/>
      <c r="AW143" s="119"/>
      <c r="AX143" s="119"/>
      <c r="AY143" s="119"/>
      <c r="AZ143" s="119"/>
      <c r="BA143" s="119"/>
      <c r="BB143" s="119"/>
      <c r="BC143" s="119"/>
      <c r="BD143" s="115"/>
      <c r="BE143" s="120"/>
      <c r="BF143" s="120"/>
      <c r="BG143" s="120"/>
      <c r="BH143" s="60"/>
      <c r="BI143" s="309" t="str">
        <f t="shared" si="75"/>
        <v>Florent MULARD</v>
      </c>
      <c r="BJ143" s="309"/>
      <c r="BK143" s="309"/>
      <c r="BL143" s="309"/>
      <c r="BM143" s="309"/>
      <c r="BN143" s="309"/>
      <c r="BO143" s="309"/>
      <c r="BP143" s="309"/>
      <c r="BQ143" s="310">
        <v>6</v>
      </c>
      <c r="BR143" s="31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</row>
    <row r="144" spans="1:173" x14ac:dyDescent="0.25">
      <c r="A144" s="31">
        <v>7</v>
      </c>
      <c r="B144" s="32" t="str">
        <f t="shared" si="64"/>
        <v>Gautier ROSSO</v>
      </c>
      <c r="C144" s="64">
        <f t="shared" si="65"/>
        <v>31.5</v>
      </c>
      <c r="D144" s="65">
        <f t="shared" si="65"/>
        <v>36</v>
      </c>
      <c r="E144" s="66">
        <f t="shared" si="65"/>
        <v>59.5</v>
      </c>
      <c r="G144" s="67"/>
      <c r="H144" s="269"/>
      <c r="I144" s="270"/>
      <c r="J144" s="269"/>
      <c r="K144" s="270"/>
      <c r="L144" s="269">
        <f t="shared" si="66"/>
        <v>35</v>
      </c>
      <c r="M144" s="270"/>
      <c r="N144" s="269">
        <f t="shared" si="67"/>
        <v>35</v>
      </c>
      <c r="O144" s="270"/>
      <c r="P144" s="61"/>
      <c r="Q144" s="269"/>
      <c r="R144" s="270"/>
      <c r="S144" s="269"/>
      <c r="T144" s="270"/>
      <c r="U144" s="269">
        <f t="shared" si="68"/>
        <v>33.5</v>
      </c>
      <c r="V144" s="270"/>
      <c r="W144" s="269">
        <f t="shared" si="69"/>
        <v>33.5</v>
      </c>
      <c r="X144" s="270"/>
      <c r="Y144" s="61"/>
      <c r="Z144" s="269"/>
      <c r="AA144" s="270"/>
      <c r="AB144" s="269">
        <v>7</v>
      </c>
      <c r="AC144" s="270"/>
      <c r="AD144" s="269">
        <f t="shared" si="70"/>
        <v>27</v>
      </c>
      <c r="AE144" s="270"/>
      <c r="AF144" s="269">
        <f t="shared" si="71"/>
        <v>34</v>
      </c>
      <c r="AG144" s="270"/>
      <c r="AH144" s="61"/>
      <c r="AI144" s="269"/>
      <c r="AJ144" s="270"/>
      <c r="AK144" s="269"/>
      <c r="AL144" s="270"/>
      <c r="AM144" s="269">
        <f t="shared" si="72"/>
        <v>37.5</v>
      </c>
      <c r="AN144" s="270"/>
      <c r="AO144" s="269">
        <f t="shared" si="73"/>
        <v>37.5</v>
      </c>
      <c r="AP144" s="270"/>
      <c r="AQ144" s="61"/>
      <c r="AR144" s="271">
        <f t="shared" si="74"/>
        <v>35</v>
      </c>
      <c r="AS144" s="272"/>
      <c r="AT144" s="273"/>
      <c r="AU144" s="61"/>
      <c r="AV144" s="119"/>
      <c r="AW144" s="119"/>
      <c r="AX144" s="119"/>
      <c r="AY144" s="119"/>
      <c r="AZ144" s="119"/>
      <c r="BA144" s="119"/>
      <c r="BB144" s="119"/>
      <c r="BC144" s="119"/>
      <c r="BD144" s="115"/>
      <c r="BE144" s="120"/>
      <c r="BF144" s="120"/>
      <c r="BG144" s="120"/>
      <c r="BH144" s="60"/>
      <c r="BI144" s="309" t="str">
        <f t="shared" si="75"/>
        <v>Gautier ROSSO</v>
      </c>
      <c r="BJ144" s="309"/>
      <c r="BK144" s="309"/>
      <c r="BL144" s="309"/>
      <c r="BM144" s="309"/>
      <c r="BN144" s="309"/>
      <c r="BO144" s="309"/>
      <c r="BP144" s="309"/>
      <c r="BQ144" s="310">
        <v>7</v>
      </c>
      <c r="BR144" s="31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</row>
    <row r="145" spans="1:81" x14ac:dyDescent="0.25">
      <c r="A145" s="31">
        <v>8</v>
      </c>
      <c r="B145" s="32" t="str">
        <f t="shared" si="64"/>
        <v>Virginie TRAVERSIER</v>
      </c>
      <c r="C145" s="64">
        <f t="shared" si="65"/>
        <v>39</v>
      </c>
      <c r="D145" s="65">
        <f t="shared" si="65"/>
        <v>30.5</v>
      </c>
      <c r="E145" s="66">
        <f t="shared" si="65"/>
        <v>14.5</v>
      </c>
      <c r="G145" s="67"/>
      <c r="H145" s="269"/>
      <c r="I145" s="270"/>
      <c r="J145" s="269"/>
      <c r="K145" s="270"/>
      <c r="L145" s="269">
        <f t="shared" si="66"/>
        <v>28</v>
      </c>
      <c r="M145" s="270"/>
      <c r="N145" s="269">
        <f t="shared" si="67"/>
        <v>28</v>
      </c>
      <c r="O145" s="270"/>
      <c r="P145" s="61"/>
      <c r="Q145" s="269"/>
      <c r="R145" s="270"/>
      <c r="S145" s="269"/>
      <c r="T145" s="270"/>
      <c r="U145" s="269">
        <f t="shared" si="68"/>
        <v>28</v>
      </c>
      <c r="V145" s="270"/>
      <c r="W145" s="269">
        <f t="shared" si="69"/>
        <v>28</v>
      </c>
      <c r="X145" s="270"/>
      <c r="Y145" s="61"/>
      <c r="Z145" s="269">
        <v>21</v>
      </c>
      <c r="AA145" s="270"/>
      <c r="AB145" s="269">
        <v>7</v>
      </c>
      <c r="AC145" s="270"/>
      <c r="AD145" s="269">
        <f t="shared" si="70"/>
        <v>0</v>
      </c>
      <c r="AE145" s="270"/>
      <c r="AF145" s="269">
        <f t="shared" si="71"/>
        <v>28</v>
      </c>
      <c r="AG145" s="270"/>
      <c r="AH145" s="61"/>
      <c r="AI145" s="269"/>
      <c r="AJ145" s="270"/>
      <c r="AK145" s="269"/>
      <c r="AL145" s="270"/>
      <c r="AM145" s="269">
        <f t="shared" si="72"/>
        <v>28</v>
      </c>
      <c r="AN145" s="270"/>
      <c r="AO145" s="269">
        <f t="shared" si="73"/>
        <v>28</v>
      </c>
      <c r="AP145" s="270"/>
      <c r="AQ145" s="61"/>
      <c r="AR145" s="271">
        <f t="shared" si="74"/>
        <v>28</v>
      </c>
      <c r="AS145" s="272"/>
      <c r="AT145" s="273"/>
      <c r="AU145" s="61"/>
      <c r="AV145" s="119"/>
      <c r="AW145" s="119"/>
      <c r="AX145" s="119"/>
      <c r="AY145" s="119"/>
      <c r="AZ145" s="119"/>
      <c r="BA145" s="119"/>
      <c r="BB145" s="119"/>
      <c r="BC145" s="119"/>
      <c r="BD145" s="115"/>
      <c r="BE145" s="120"/>
      <c r="BF145" s="120"/>
      <c r="BG145" s="120"/>
      <c r="BH145" s="60"/>
      <c r="BI145" s="309" t="str">
        <f t="shared" si="75"/>
        <v>Virginie TRAVERSIER</v>
      </c>
      <c r="BJ145" s="309"/>
      <c r="BK145" s="309"/>
      <c r="BL145" s="309"/>
      <c r="BM145" s="309"/>
      <c r="BN145" s="309"/>
      <c r="BO145" s="309"/>
      <c r="BP145" s="309"/>
      <c r="BQ145" s="310">
        <v>8</v>
      </c>
      <c r="BR145" s="31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</row>
    <row r="146" spans="1:81" x14ac:dyDescent="0.25">
      <c r="A146" s="31">
        <v>9</v>
      </c>
      <c r="B146" s="32" t="str">
        <f t="shared" si="64"/>
        <v>Thomas LAMBERT</v>
      </c>
      <c r="C146" s="64">
        <f t="shared" si="65"/>
        <v>53.5</v>
      </c>
      <c r="D146" s="65">
        <f t="shared" si="65"/>
        <v>27.5</v>
      </c>
      <c r="E146" s="66">
        <f t="shared" si="65"/>
        <v>11</v>
      </c>
      <c r="G146" s="67"/>
      <c r="H146" s="269"/>
      <c r="I146" s="270"/>
      <c r="J146" s="269"/>
      <c r="K146" s="270"/>
      <c r="L146" s="269">
        <f t="shared" si="66"/>
        <v>19.5</v>
      </c>
      <c r="M146" s="270"/>
      <c r="N146" s="269">
        <f t="shared" si="67"/>
        <v>19.5</v>
      </c>
      <c r="O146" s="270"/>
      <c r="P146" s="61"/>
      <c r="Q146" s="269"/>
      <c r="R146" s="270"/>
      <c r="S146" s="269"/>
      <c r="T146" s="270"/>
      <c r="U146" s="269">
        <f t="shared" si="68"/>
        <v>31</v>
      </c>
      <c r="V146" s="270"/>
      <c r="W146" s="269">
        <f t="shared" si="69"/>
        <v>31</v>
      </c>
      <c r="X146" s="270"/>
      <c r="Y146" s="61"/>
      <c r="Z146" s="269"/>
      <c r="AA146" s="270"/>
      <c r="AB146" s="269" t="s">
        <v>308</v>
      </c>
      <c r="AC146" s="270"/>
      <c r="AD146" s="269">
        <f t="shared" si="70"/>
        <v>23</v>
      </c>
      <c r="AE146" s="270"/>
      <c r="AF146" s="269">
        <f t="shared" si="71"/>
        <v>23</v>
      </c>
      <c r="AG146" s="270"/>
      <c r="AH146" s="61"/>
      <c r="AI146" s="269"/>
      <c r="AJ146" s="270"/>
      <c r="AK146" s="269"/>
      <c r="AL146" s="270"/>
      <c r="AM146" s="269">
        <f t="shared" si="72"/>
        <v>20.5</v>
      </c>
      <c r="AN146" s="270"/>
      <c r="AO146" s="269">
        <f t="shared" si="73"/>
        <v>20.5</v>
      </c>
      <c r="AP146" s="270"/>
      <c r="AQ146" s="61"/>
      <c r="AR146" s="271">
        <f t="shared" si="74"/>
        <v>23.5</v>
      </c>
      <c r="AS146" s="272"/>
      <c r="AT146" s="273"/>
      <c r="AU146" s="61"/>
      <c r="AV146" s="119"/>
      <c r="AW146" s="119"/>
      <c r="AX146" s="119"/>
      <c r="AY146" s="119"/>
      <c r="AZ146" s="119"/>
      <c r="BA146" s="119"/>
      <c r="BB146" s="119"/>
      <c r="BC146" s="119"/>
      <c r="BD146" s="115"/>
      <c r="BE146" s="120"/>
      <c r="BF146" s="120"/>
      <c r="BG146" s="120"/>
      <c r="BH146" s="60"/>
      <c r="BI146" s="309" t="str">
        <f t="shared" si="75"/>
        <v>Thomas LAMBERT</v>
      </c>
      <c r="BJ146" s="309"/>
      <c r="BK146" s="309"/>
      <c r="BL146" s="309"/>
      <c r="BM146" s="309"/>
      <c r="BN146" s="309"/>
      <c r="BO146" s="309"/>
      <c r="BP146" s="309"/>
      <c r="BQ146" s="310">
        <v>9</v>
      </c>
      <c r="BR146" s="31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</row>
    <row r="147" spans="1:81" x14ac:dyDescent="0.25">
      <c r="A147" s="31">
        <v>10</v>
      </c>
      <c r="B147" s="32" t="str">
        <f t="shared" si="64"/>
        <v>Jacqueline AARNTS</v>
      </c>
      <c r="C147" s="64">
        <f t="shared" si="65"/>
        <v>132</v>
      </c>
      <c r="D147" s="65">
        <f t="shared" si="65"/>
        <v>0</v>
      </c>
      <c r="E147" s="66">
        <f t="shared" si="65"/>
        <v>0</v>
      </c>
      <c r="G147" s="67"/>
      <c r="H147" s="269"/>
      <c r="I147" s="270"/>
      <c r="J147" s="269"/>
      <c r="K147" s="270"/>
      <c r="L147" s="269">
        <f t="shared" si="66"/>
        <v>35</v>
      </c>
      <c r="M147" s="270"/>
      <c r="N147" s="269">
        <f t="shared" si="67"/>
        <v>35</v>
      </c>
      <c r="O147" s="270"/>
      <c r="P147" s="61"/>
      <c r="Q147" s="269"/>
      <c r="R147" s="270"/>
      <c r="S147" s="269"/>
      <c r="T147" s="270"/>
      <c r="U147" s="269">
        <f t="shared" si="68"/>
        <v>33</v>
      </c>
      <c r="V147" s="270"/>
      <c r="W147" s="269">
        <f t="shared" si="69"/>
        <v>33</v>
      </c>
      <c r="X147" s="270"/>
      <c r="Y147" s="61"/>
      <c r="Z147" s="269"/>
      <c r="AA147" s="270"/>
      <c r="AB147" s="269"/>
      <c r="AC147" s="270"/>
      <c r="AD147" s="269">
        <f t="shared" si="70"/>
        <v>37</v>
      </c>
      <c r="AE147" s="270"/>
      <c r="AF147" s="269">
        <f t="shared" si="71"/>
        <v>37</v>
      </c>
      <c r="AG147" s="270"/>
      <c r="AH147" s="61"/>
      <c r="AI147" s="269"/>
      <c r="AJ147" s="270"/>
      <c r="AK147" s="269"/>
      <c r="AL147" s="270"/>
      <c r="AM147" s="269">
        <f t="shared" si="72"/>
        <v>35</v>
      </c>
      <c r="AN147" s="270"/>
      <c r="AO147" s="269">
        <f t="shared" si="73"/>
        <v>35</v>
      </c>
      <c r="AP147" s="270"/>
      <c r="AQ147" s="61"/>
      <c r="AR147" s="271">
        <f t="shared" si="74"/>
        <v>35</v>
      </c>
      <c r="AS147" s="272"/>
      <c r="AT147" s="273"/>
      <c r="AU147" s="61"/>
      <c r="AV147" s="119"/>
      <c r="AW147" s="119"/>
      <c r="AX147" s="119"/>
      <c r="AY147" s="119"/>
      <c r="AZ147" s="119"/>
      <c r="BA147" s="119"/>
      <c r="BB147" s="119"/>
      <c r="BC147" s="119"/>
      <c r="BD147" s="115"/>
      <c r="BE147" s="120"/>
      <c r="BF147" s="120"/>
      <c r="BG147" s="120"/>
      <c r="BH147" s="60"/>
      <c r="BI147" s="309" t="str">
        <f t="shared" si="75"/>
        <v>Jacqueline AARNTS</v>
      </c>
      <c r="BJ147" s="309"/>
      <c r="BK147" s="309"/>
      <c r="BL147" s="309"/>
      <c r="BM147" s="309"/>
      <c r="BN147" s="309"/>
      <c r="BO147" s="309"/>
      <c r="BP147" s="309"/>
      <c r="BQ147" s="310">
        <v>10</v>
      </c>
      <c r="BR147" s="31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</row>
    <row r="148" spans="1:81" x14ac:dyDescent="0.25">
      <c r="A148" s="31">
        <v>11</v>
      </c>
      <c r="B148" s="32" t="str">
        <f t="shared" si="64"/>
        <v>Adeline MOREL</v>
      </c>
      <c r="C148" s="64">
        <f t="shared" si="65"/>
        <v>98</v>
      </c>
      <c r="D148" s="65">
        <f t="shared" si="65"/>
        <v>6</v>
      </c>
      <c r="E148" s="66">
        <f t="shared" si="65"/>
        <v>36</v>
      </c>
      <c r="G148" s="67"/>
      <c r="H148" s="269"/>
      <c r="I148" s="270"/>
      <c r="J148" s="269"/>
      <c r="K148" s="270"/>
      <c r="L148" s="269">
        <f t="shared" si="66"/>
        <v>35</v>
      </c>
      <c r="M148" s="270"/>
      <c r="N148" s="269">
        <f t="shared" si="67"/>
        <v>35</v>
      </c>
      <c r="O148" s="270"/>
      <c r="P148" s="61"/>
      <c r="Q148" s="269"/>
      <c r="R148" s="270"/>
      <c r="S148" s="269"/>
      <c r="T148" s="270"/>
      <c r="U148" s="269">
        <f t="shared" si="68"/>
        <v>27</v>
      </c>
      <c r="V148" s="270"/>
      <c r="W148" s="269">
        <f t="shared" si="69"/>
        <v>27</v>
      </c>
      <c r="X148" s="270"/>
      <c r="Y148" s="61"/>
      <c r="Z148" s="269"/>
      <c r="AA148" s="270"/>
      <c r="AB148" s="269"/>
      <c r="AC148" s="270"/>
      <c r="AD148" s="269">
        <f t="shared" si="70"/>
        <v>39</v>
      </c>
      <c r="AE148" s="270"/>
      <c r="AF148" s="269">
        <f t="shared" si="71"/>
        <v>39</v>
      </c>
      <c r="AG148" s="270"/>
      <c r="AH148" s="61"/>
      <c r="AI148" s="269"/>
      <c r="AJ148" s="270"/>
      <c r="AK148" s="269"/>
      <c r="AL148" s="270"/>
      <c r="AM148" s="269">
        <f t="shared" si="72"/>
        <v>39</v>
      </c>
      <c r="AN148" s="270"/>
      <c r="AO148" s="269">
        <f t="shared" si="73"/>
        <v>39</v>
      </c>
      <c r="AP148" s="270"/>
      <c r="AQ148" s="61"/>
      <c r="AR148" s="271">
        <f t="shared" si="74"/>
        <v>35</v>
      </c>
      <c r="AS148" s="272"/>
      <c r="AT148" s="273"/>
      <c r="AU148" s="61"/>
      <c r="AV148" s="119"/>
      <c r="AW148" s="119"/>
      <c r="AX148" s="119"/>
      <c r="AY148" s="119"/>
      <c r="AZ148" s="119"/>
      <c r="BA148" s="119"/>
      <c r="BB148" s="119"/>
      <c r="BC148" s="119"/>
      <c r="BD148" s="115"/>
      <c r="BE148" s="120"/>
      <c r="BF148" s="120"/>
      <c r="BG148" s="120"/>
      <c r="BH148" s="60"/>
      <c r="BI148" s="309" t="str">
        <f t="shared" si="75"/>
        <v>Adeline MOREL</v>
      </c>
      <c r="BJ148" s="309"/>
      <c r="BK148" s="309"/>
      <c r="BL148" s="309"/>
      <c r="BM148" s="309"/>
      <c r="BN148" s="309"/>
      <c r="BO148" s="309"/>
      <c r="BP148" s="309"/>
      <c r="BQ148" s="310">
        <v>11</v>
      </c>
      <c r="BR148" s="31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</row>
    <row r="149" spans="1:81" x14ac:dyDescent="0.25">
      <c r="A149" s="31">
        <v>12</v>
      </c>
      <c r="B149" s="32" t="str">
        <f t="shared" si="64"/>
        <v>Priscilla COMBALBERT</v>
      </c>
      <c r="C149" s="64">
        <f t="shared" si="65"/>
        <v>0</v>
      </c>
      <c r="D149" s="65">
        <f t="shared" si="65"/>
        <v>0</v>
      </c>
      <c r="E149" s="66">
        <f t="shared" si="65"/>
        <v>0</v>
      </c>
      <c r="G149" s="67"/>
      <c r="H149" s="269"/>
      <c r="I149" s="270"/>
      <c r="J149" s="269"/>
      <c r="K149" s="270"/>
      <c r="L149" s="269">
        <f t="shared" si="66"/>
        <v>2</v>
      </c>
      <c r="M149" s="270"/>
      <c r="N149" s="269">
        <f t="shared" si="67"/>
        <v>2</v>
      </c>
      <c r="O149" s="270"/>
      <c r="P149" s="61"/>
      <c r="Q149" s="269"/>
      <c r="R149" s="270"/>
      <c r="S149" s="269"/>
      <c r="T149" s="270"/>
      <c r="U149" s="269">
        <f t="shared" si="68"/>
        <v>0</v>
      </c>
      <c r="V149" s="270"/>
      <c r="W149" s="269">
        <f t="shared" si="69"/>
        <v>0</v>
      </c>
      <c r="X149" s="270"/>
      <c r="Y149" s="61"/>
      <c r="Z149" s="269"/>
      <c r="AA149" s="270"/>
      <c r="AB149" s="269">
        <v>7</v>
      </c>
      <c r="AC149" s="270"/>
      <c r="AD149" s="269">
        <f t="shared" si="70"/>
        <v>0</v>
      </c>
      <c r="AE149" s="270"/>
      <c r="AF149" s="269">
        <f t="shared" si="71"/>
        <v>7</v>
      </c>
      <c r="AG149" s="270"/>
      <c r="AH149" s="61"/>
      <c r="AI149" s="269"/>
      <c r="AJ149" s="270"/>
      <c r="AK149" s="269"/>
      <c r="AL149" s="270"/>
      <c r="AM149" s="269">
        <f t="shared" si="72"/>
        <v>0</v>
      </c>
      <c r="AN149" s="270"/>
      <c r="AO149" s="269">
        <f t="shared" si="73"/>
        <v>0</v>
      </c>
      <c r="AP149" s="270"/>
      <c r="AQ149" s="61"/>
      <c r="AR149" s="271">
        <f t="shared" si="74"/>
        <v>2.25</v>
      </c>
      <c r="AS149" s="272"/>
      <c r="AT149" s="273"/>
      <c r="AU149" s="61"/>
      <c r="AV149" s="119"/>
      <c r="AW149" s="119"/>
      <c r="AX149" s="119"/>
      <c r="AY149" s="119"/>
      <c r="AZ149" s="119"/>
      <c r="BA149" s="119"/>
      <c r="BB149" s="119"/>
      <c r="BC149" s="119"/>
      <c r="BD149" s="115"/>
      <c r="BE149" s="120"/>
      <c r="BF149" s="120"/>
      <c r="BG149" s="120"/>
      <c r="BH149" s="60"/>
      <c r="BI149" s="309" t="str">
        <f t="shared" si="75"/>
        <v>Priscilla COMBALBERT</v>
      </c>
      <c r="BJ149" s="309"/>
      <c r="BK149" s="309"/>
      <c r="BL149" s="309"/>
      <c r="BM149" s="309"/>
      <c r="BN149" s="309"/>
      <c r="BO149" s="309"/>
      <c r="BP149" s="309"/>
      <c r="BQ149" s="310">
        <v>12</v>
      </c>
      <c r="BR149" s="31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</row>
    <row r="150" spans="1:81" x14ac:dyDescent="0.25">
      <c r="A150" s="31">
        <v>13</v>
      </c>
      <c r="B150" s="32" t="str">
        <f t="shared" si="64"/>
        <v>Laura COSTE</v>
      </c>
      <c r="C150" s="64">
        <f t="shared" si="65"/>
        <v>40</v>
      </c>
      <c r="D150" s="65">
        <f t="shared" si="65"/>
        <v>24.5</v>
      </c>
      <c r="E150" s="66">
        <f t="shared" si="65"/>
        <v>68.5</v>
      </c>
      <c r="G150" s="67"/>
      <c r="H150" s="269"/>
      <c r="I150" s="270"/>
      <c r="J150" s="269"/>
      <c r="K150" s="270"/>
      <c r="L150" s="269">
        <f t="shared" si="66"/>
        <v>32</v>
      </c>
      <c r="M150" s="270"/>
      <c r="N150" s="269">
        <f t="shared" si="67"/>
        <v>32</v>
      </c>
      <c r="O150" s="270"/>
      <c r="P150" s="61"/>
      <c r="Q150" s="269"/>
      <c r="R150" s="270"/>
      <c r="S150" s="269"/>
      <c r="T150" s="270"/>
      <c r="U150" s="269">
        <f t="shared" si="68"/>
        <v>38</v>
      </c>
      <c r="V150" s="270"/>
      <c r="W150" s="269">
        <f t="shared" si="69"/>
        <v>38</v>
      </c>
      <c r="X150" s="270"/>
      <c r="Y150" s="61"/>
      <c r="Z150" s="269"/>
      <c r="AA150" s="270"/>
      <c r="AB150" s="269">
        <v>7</v>
      </c>
      <c r="AC150" s="270"/>
      <c r="AD150" s="269">
        <f t="shared" si="70"/>
        <v>32</v>
      </c>
      <c r="AE150" s="270"/>
      <c r="AF150" s="269">
        <f t="shared" si="71"/>
        <v>39</v>
      </c>
      <c r="AG150" s="270"/>
      <c r="AH150" s="61"/>
      <c r="AI150" s="269"/>
      <c r="AJ150" s="270"/>
      <c r="AK150" s="269"/>
      <c r="AL150" s="270"/>
      <c r="AM150" s="269">
        <f t="shared" si="72"/>
        <v>31</v>
      </c>
      <c r="AN150" s="270"/>
      <c r="AO150" s="269">
        <f t="shared" si="73"/>
        <v>31</v>
      </c>
      <c r="AP150" s="270"/>
      <c r="AQ150" s="61"/>
      <c r="AR150" s="271">
        <f t="shared" si="74"/>
        <v>35</v>
      </c>
      <c r="AS150" s="272"/>
      <c r="AT150" s="273"/>
      <c r="AU150" s="61"/>
      <c r="AV150" s="119"/>
      <c r="AW150" s="119"/>
      <c r="AX150" s="119"/>
      <c r="AY150" s="119"/>
      <c r="AZ150" s="119"/>
      <c r="BA150" s="119"/>
      <c r="BB150" s="119"/>
      <c r="BC150" s="119"/>
      <c r="BD150" s="115"/>
      <c r="BE150" s="120"/>
      <c r="BF150" s="120"/>
      <c r="BG150" s="120"/>
      <c r="BH150" s="60"/>
      <c r="BI150" s="309" t="str">
        <f t="shared" si="75"/>
        <v>Laura COSTE</v>
      </c>
      <c r="BJ150" s="309"/>
      <c r="BK150" s="309"/>
      <c r="BL150" s="309"/>
      <c r="BM150" s="309"/>
      <c r="BN150" s="309"/>
      <c r="BO150" s="309"/>
      <c r="BP150" s="309"/>
      <c r="BQ150" s="310">
        <v>13</v>
      </c>
      <c r="BR150" s="31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</row>
    <row r="151" spans="1:81" x14ac:dyDescent="0.25">
      <c r="A151" s="31">
        <v>14</v>
      </c>
      <c r="B151" s="32" t="str">
        <f t="shared" si="64"/>
        <v>Annabelle AMAN</v>
      </c>
      <c r="C151" s="64">
        <f t="shared" si="65"/>
        <v>133</v>
      </c>
      <c r="D151" s="65">
        <f t="shared" si="65"/>
        <v>0</v>
      </c>
      <c r="E151" s="66">
        <f t="shared" si="65"/>
        <v>0</v>
      </c>
      <c r="G151" s="67"/>
      <c r="H151" s="269"/>
      <c r="I151" s="270"/>
      <c r="J151" s="269"/>
      <c r="K151" s="270"/>
      <c r="L151" s="269">
        <f t="shared" si="66"/>
        <v>35</v>
      </c>
      <c r="M151" s="270"/>
      <c r="N151" s="269">
        <f t="shared" si="67"/>
        <v>35</v>
      </c>
      <c r="O151" s="270"/>
      <c r="P151" s="61"/>
      <c r="Q151" s="269"/>
      <c r="R151" s="270"/>
      <c r="S151" s="269"/>
      <c r="T151" s="270"/>
      <c r="U151" s="269">
        <f t="shared" si="68"/>
        <v>33</v>
      </c>
      <c r="V151" s="270"/>
      <c r="W151" s="269">
        <f t="shared" si="69"/>
        <v>33</v>
      </c>
      <c r="X151" s="270"/>
      <c r="Y151" s="61"/>
      <c r="Z151" s="269"/>
      <c r="AA151" s="270"/>
      <c r="AB151" s="269">
        <v>7</v>
      </c>
      <c r="AC151" s="270"/>
      <c r="AD151" s="269">
        <f t="shared" si="70"/>
        <v>30</v>
      </c>
      <c r="AE151" s="270"/>
      <c r="AF151" s="269">
        <f t="shared" si="71"/>
        <v>37</v>
      </c>
      <c r="AG151" s="270"/>
      <c r="AH151" s="61"/>
      <c r="AI151" s="269"/>
      <c r="AJ151" s="270"/>
      <c r="AK151" s="269"/>
      <c r="AL151" s="270"/>
      <c r="AM151" s="269">
        <f t="shared" si="72"/>
        <v>35</v>
      </c>
      <c r="AN151" s="270"/>
      <c r="AO151" s="269">
        <f t="shared" si="73"/>
        <v>35</v>
      </c>
      <c r="AP151" s="270"/>
      <c r="AQ151" s="61"/>
      <c r="AR151" s="271">
        <f t="shared" si="74"/>
        <v>35</v>
      </c>
      <c r="AS151" s="272"/>
      <c r="AT151" s="273"/>
      <c r="AU151" s="61"/>
      <c r="AV151" s="119"/>
      <c r="AW151" s="119"/>
      <c r="AX151" s="119"/>
      <c r="AY151" s="119"/>
      <c r="AZ151" s="119"/>
      <c r="BA151" s="119"/>
      <c r="BB151" s="119"/>
      <c r="BC151" s="119"/>
      <c r="BD151" s="115"/>
      <c r="BE151" s="120"/>
      <c r="BF151" s="120"/>
      <c r="BG151" s="120"/>
      <c r="BH151" s="60"/>
      <c r="BI151" s="309" t="str">
        <f t="shared" si="75"/>
        <v>Annabelle AMAN</v>
      </c>
      <c r="BJ151" s="309"/>
      <c r="BK151" s="309"/>
      <c r="BL151" s="309"/>
      <c r="BM151" s="309"/>
      <c r="BN151" s="309"/>
      <c r="BO151" s="309"/>
      <c r="BP151" s="309"/>
      <c r="BQ151" s="310">
        <v>14</v>
      </c>
      <c r="BR151" s="31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</row>
    <row r="152" spans="1:81" x14ac:dyDescent="0.25">
      <c r="A152" s="31">
        <v>15</v>
      </c>
      <c r="B152" s="32">
        <f t="shared" si="64"/>
        <v>0</v>
      </c>
      <c r="C152" s="64">
        <f t="shared" si="65"/>
        <v>0</v>
      </c>
      <c r="D152" s="65">
        <f t="shared" si="65"/>
        <v>0</v>
      </c>
      <c r="E152" s="66">
        <f t="shared" si="65"/>
        <v>0</v>
      </c>
      <c r="G152" s="67"/>
      <c r="H152" s="269"/>
      <c r="I152" s="270"/>
      <c r="J152" s="269"/>
      <c r="K152" s="270"/>
      <c r="L152" s="269">
        <f t="shared" si="66"/>
        <v>0</v>
      </c>
      <c r="M152" s="270"/>
      <c r="N152" s="269">
        <f t="shared" si="67"/>
        <v>0</v>
      </c>
      <c r="O152" s="270"/>
      <c r="P152" s="61"/>
      <c r="Q152" s="269"/>
      <c r="R152" s="270"/>
      <c r="S152" s="269"/>
      <c r="T152" s="270"/>
      <c r="U152" s="269">
        <f t="shared" si="68"/>
        <v>0</v>
      </c>
      <c r="V152" s="270"/>
      <c r="W152" s="269">
        <f t="shared" si="69"/>
        <v>0</v>
      </c>
      <c r="X152" s="270"/>
      <c r="Y152" s="61"/>
      <c r="Z152" s="269"/>
      <c r="AA152" s="270"/>
      <c r="AB152" s="269"/>
      <c r="AC152" s="270"/>
      <c r="AD152" s="269">
        <f t="shared" si="70"/>
        <v>0</v>
      </c>
      <c r="AE152" s="270"/>
      <c r="AF152" s="269">
        <f t="shared" si="71"/>
        <v>0</v>
      </c>
      <c r="AG152" s="270"/>
      <c r="AH152" s="61"/>
      <c r="AI152" s="269"/>
      <c r="AJ152" s="270"/>
      <c r="AK152" s="269"/>
      <c r="AL152" s="270"/>
      <c r="AM152" s="269">
        <f t="shared" si="72"/>
        <v>0</v>
      </c>
      <c r="AN152" s="270"/>
      <c r="AO152" s="269">
        <f t="shared" si="73"/>
        <v>0</v>
      </c>
      <c r="AP152" s="270"/>
      <c r="AQ152" s="61"/>
      <c r="AR152" s="271">
        <f t="shared" si="74"/>
        <v>0</v>
      </c>
      <c r="AS152" s="272"/>
      <c r="AT152" s="273"/>
      <c r="AU152" s="61"/>
      <c r="AV152" s="119"/>
      <c r="AW152" s="119"/>
      <c r="AX152" s="119"/>
      <c r="AY152" s="119"/>
      <c r="AZ152" s="119"/>
      <c r="BA152" s="119"/>
      <c r="BB152" s="119"/>
      <c r="BC152" s="119"/>
      <c r="BD152" s="115"/>
      <c r="BE152" s="120"/>
      <c r="BF152" s="120"/>
      <c r="BG152" s="120"/>
      <c r="BH152" s="60"/>
      <c r="BI152" s="309">
        <f t="shared" si="75"/>
        <v>0</v>
      </c>
      <c r="BJ152" s="309"/>
      <c r="BK152" s="309"/>
      <c r="BL152" s="309"/>
      <c r="BM152" s="309"/>
      <c r="BN152" s="309"/>
      <c r="BO152" s="309"/>
      <c r="BP152" s="309"/>
      <c r="BQ152" s="310">
        <v>15</v>
      </c>
      <c r="BR152" s="31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</row>
    <row r="153" spans="1:81" x14ac:dyDescent="0.25">
      <c r="A153" s="31">
        <v>16</v>
      </c>
      <c r="B153" s="32">
        <f t="shared" si="64"/>
        <v>0</v>
      </c>
      <c r="C153" s="64">
        <f t="shared" si="65"/>
        <v>0</v>
      </c>
      <c r="D153" s="65">
        <f t="shared" si="65"/>
        <v>0</v>
      </c>
      <c r="E153" s="66">
        <f t="shared" si="65"/>
        <v>0</v>
      </c>
      <c r="G153" s="67"/>
      <c r="H153" s="269"/>
      <c r="I153" s="270"/>
      <c r="J153" s="269"/>
      <c r="K153" s="270"/>
      <c r="L153" s="269">
        <f t="shared" si="66"/>
        <v>0</v>
      </c>
      <c r="M153" s="270"/>
      <c r="N153" s="269">
        <f t="shared" si="67"/>
        <v>0</v>
      </c>
      <c r="O153" s="270"/>
      <c r="P153" s="61"/>
      <c r="Q153" s="269"/>
      <c r="R153" s="270"/>
      <c r="S153" s="269"/>
      <c r="T153" s="270"/>
      <c r="U153" s="269">
        <f t="shared" si="68"/>
        <v>0</v>
      </c>
      <c r="V153" s="270"/>
      <c r="W153" s="269">
        <f t="shared" si="69"/>
        <v>0</v>
      </c>
      <c r="X153" s="270"/>
      <c r="Y153" s="61"/>
      <c r="Z153" s="269"/>
      <c r="AA153" s="270"/>
      <c r="AB153" s="269"/>
      <c r="AC153" s="270"/>
      <c r="AD153" s="269">
        <f t="shared" si="70"/>
        <v>0</v>
      </c>
      <c r="AE153" s="270"/>
      <c r="AF153" s="269">
        <f t="shared" si="71"/>
        <v>0</v>
      </c>
      <c r="AG153" s="270"/>
      <c r="AH153" s="61"/>
      <c r="AI153" s="269"/>
      <c r="AJ153" s="270"/>
      <c r="AK153" s="269"/>
      <c r="AL153" s="270"/>
      <c r="AM153" s="269">
        <f t="shared" si="72"/>
        <v>0</v>
      </c>
      <c r="AN153" s="270"/>
      <c r="AO153" s="269">
        <f t="shared" si="73"/>
        <v>0</v>
      </c>
      <c r="AP153" s="270"/>
      <c r="AQ153" s="61"/>
      <c r="AR153" s="271">
        <f t="shared" si="74"/>
        <v>0</v>
      </c>
      <c r="AS153" s="272"/>
      <c r="AT153" s="273"/>
      <c r="AU153" s="61"/>
      <c r="AV153" s="119"/>
      <c r="AW153" s="119"/>
      <c r="AX153" s="119"/>
      <c r="AY153" s="119"/>
      <c r="AZ153" s="119"/>
      <c r="BA153" s="119"/>
      <c r="BB153" s="119"/>
      <c r="BC153" s="119"/>
      <c r="BD153" s="115"/>
      <c r="BE153" s="120"/>
      <c r="BF153" s="120"/>
      <c r="BG153" s="120"/>
      <c r="BH153" s="60"/>
      <c r="BI153" s="309">
        <f t="shared" si="75"/>
        <v>0</v>
      </c>
      <c r="BJ153" s="309"/>
      <c r="BK153" s="309"/>
      <c r="BL153" s="309"/>
      <c r="BM153" s="309"/>
      <c r="BN153" s="309"/>
      <c r="BO153" s="309"/>
      <c r="BP153" s="309"/>
      <c r="BQ153" s="310">
        <v>16</v>
      </c>
      <c r="BR153" s="31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</row>
    <row r="154" spans="1:81" x14ac:dyDescent="0.25">
      <c r="A154" s="31">
        <v>17</v>
      </c>
      <c r="B154" s="32">
        <f t="shared" si="64"/>
        <v>0</v>
      </c>
      <c r="C154" s="64">
        <f t="shared" si="65"/>
        <v>0</v>
      </c>
      <c r="D154" s="65">
        <f t="shared" si="65"/>
        <v>0</v>
      </c>
      <c r="E154" s="66">
        <f t="shared" si="65"/>
        <v>0</v>
      </c>
      <c r="G154" s="67"/>
      <c r="H154" s="269"/>
      <c r="I154" s="270"/>
      <c r="J154" s="269"/>
      <c r="K154" s="270"/>
      <c r="L154" s="269">
        <f t="shared" si="66"/>
        <v>0</v>
      </c>
      <c r="M154" s="270"/>
      <c r="N154" s="269">
        <f t="shared" si="67"/>
        <v>0</v>
      </c>
      <c r="O154" s="270"/>
      <c r="P154" s="61"/>
      <c r="Q154" s="269"/>
      <c r="R154" s="270"/>
      <c r="S154" s="269"/>
      <c r="T154" s="270"/>
      <c r="U154" s="269">
        <f t="shared" si="68"/>
        <v>0</v>
      </c>
      <c r="V154" s="270"/>
      <c r="W154" s="269">
        <f t="shared" si="69"/>
        <v>0</v>
      </c>
      <c r="X154" s="270"/>
      <c r="Y154" s="61"/>
      <c r="Z154" s="269"/>
      <c r="AA154" s="270"/>
      <c r="AB154" s="269"/>
      <c r="AC154" s="270"/>
      <c r="AD154" s="269">
        <f t="shared" si="70"/>
        <v>0</v>
      </c>
      <c r="AE154" s="270"/>
      <c r="AF154" s="269">
        <f t="shared" si="71"/>
        <v>0</v>
      </c>
      <c r="AG154" s="270"/>
      <c r="AH154" s="61"/>
      <c r="AI154" s="269"/>
      <c r="AJ154" s="270"/>
      <c r="AK154" s="269"/>
      <c r="AL154" s="270"/>
      <c r="AM154" s="269">
        <f t="shared" si="72"/>
        <v>0</v>
      </c>
      <c r="AN154" s="270"/>
      <c r="AO154" s="269">
        <f t="shared" si="73"/>
        <v>0</v>
      </c>
      <c r="AP154" s="270"/>
      <c r="AQ154" s="61"/>
      <c r="AR154" s="271">
        <f t="shared" si="74"/>
        <v>0</v>
      </c>
      <c r="AS154" s="272"/>
      <c r="AT154" s="273"/>
      <c r="AU154" s="61"/>
      <c r="AV154" s="119"/>
      <c r="AW154" s="119"/>
      <c r="AX154" s="119"/>
      <c r="AY154" s="119"/>
      <c r="AZ154" s="119"/>
      <c r="BA154" s="119"/>
      <c r="BB154" s="119"/>
      <c r="BC154" s="119"/>
      <c r="BD154" s="115"/>
      <c r="BE154" s="120"/>
      <c r="BF154" s="120"/>
      <c r="BG154" s="120"/>
      <c r="BH154" s="60"/>
      <c r="BI154" s="309">
        <f t="shared" si="75"/>
        <v>0</v>
      </c>
      <c r="BJ154" s="309"/>
      <c r="BK154" s="309"/>
      <c r="BL154" s="309"/>
      <c r="BM154" s="309"/>
      <c r="BN154" s="309"/>
      <c r="BO154" s="309"/>
      <c r="BP154" s="309"/>
      <c r="BQ154" s="310">
        <v>17</v>
      </c>
      <c r="BR154" s="31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</row>
    <row r="155" spans="1:81" x14ac:dyDescent="0.25"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1"/>
      <c r="T155" s="61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</row>
    <row r="156" spans="1:81" x14ac:dyDescent="0.25"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</row>
    <row r="157" spans="1:81" x14ac:dyDescent="0.25"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</row>
    <row r="158" spans="1:81" x14ac:dyDescent="0.25"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</row>
    <row r="159" spans="1:81" x14ac:dyDescent="0.25"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</row>
  </sheetData>
  <sheetProtection algorithmName="SHA-512" hashValue="EZdFwgPvt3qThNxG8XGrv6FbZzZZQSsfgJZ+2VuhqGL0kO2VuAe9wQum2TyAhSRElQSCtHKONqifdAUlXhATuw==" saltValue="eAgCi6SZyVAlvAmTtOVNbg==" spinCount="100000" sheet="1" objects="1" scenarios="1" selectLockedCells="1" selectUnlockedCells="1"/>
  <mergeCells count="1954">
    <mergeCell ref="BI154:BP154"/>
    <mergeCell ref="BQ154:BR154"/>
    <mergeCell ref="AK154:AL154"/>
    <mergeCell ref="AM154:AN154"/>
    <mergeCell ref="AO154:AP154"/>
    <mergeCell ref="AR154:AT154"/>
    <mergeCell ref="W154:X154"/>
    <mergeCell ref="Z154:AA154"/>
    <mergeCell ref="AB154:AC154"/>
    <mergeCell ref="AD154:AE154"/>
    <mergeCell ref="AF154:AG154"/>
    <mergeCell ref="AI154:AJ154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B153:AC153"/>
    <mergeCell ref="AD153:AE153"/>
    <mergeCell ref="AF153:AG153"/>
    <mergeCell ref="AI153:AJ153"/>
    <mergeCell ref="AK153:AL153"/>
    <mergeCell ref="AM153:AN153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BI153:BP153"/>
    <mergeCell ref="BQ153:BR153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W151:X151"/>
    <mergeCell ref="Z151:AA151"/>
    <mergeCell ref="AB151:AC151"/>
    <mergeCell ref="AD151:AE151"/>
    <mergeCell ref="AF151:AG151"/>
    <mergeCell ref="AI151:AJ151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B150:AC150"/>
    <mergeCell ref="AD150:AE150"/>
    <mergeCell ref="AF150:AG150"/>
    <mergeCell ref="AI150:AJ150"/>
    <mergeCell ref="AK150:AL150"/>
    <mergeCell ref="AM150:AN150"/>
    <mergeCell ref="BI151:BP151"/>
    <mergeCell ref="BQ151:BR151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I150:BP150"/>
    <mergeCell ref="BI148:BP148"/>
    <mergeCell ref="BQ148:BR148"/>
    <mergeCell ref="H149:I149"/>
    <mergeCell ref="J149:K149"/>
    <mergeCell ref="L149:M149"/>
    <mergeCell ref="N149:O149"/>
    <mergeCell ref="Q149:R149"/>
    <mergeCell ref="AK148:AL148"/>
    <mergeCell ref="AM148:AN148"/>
    <mergeCell ref="AO148:AP148"/>
    <mergeCell ref="AR148:AT148"/>
    <mergeCell ref="W148:X148"/>
    <mergeCell ref="Z148:AA148"/>
    <mergeCell ref="AB148:AC148"/>
    <mergeCell ref="AD148:AE148"/>
    <mergeCell ref="AF148:AG148"/>
    <mergeCell ref="AI148:AJ148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AO147:AP147"/>
    <mergeCell ref="AR147:AT147"/>
    <mergeCell ref="AB147:AC147"/>
    <mergeCell ref="AD147:AE147"/>
    <mergeCell ref="AF147:AG147"/>
    <mergeCell ref="AI147:AJ147"/>
    <mergeCell ref="AK147:AL147"/>
    <mergeCell ref="AM147:AN147"/>
    <mergeCell ref="BQ146:BR146"/>
    <mergeCell ref="H147:I147"/>
    <mergeCell ref="J147:K147"/>
    <mergeCell ref="L147:M147"/>
    <mergeCell ref="N147:O147"/>
    <mergeCell ref="Q147:R147"/>
    <mergeCell ref="S147:T147"/>
    <mergeCell ref="U147:V147"/>
    <mergeCell ref="W147:X147"/>
    <mergeCell ref="Z147:AA147"/>
    <mergeCell ref="BI146:BP146"/>
    <mergeCell ref="AF146:AG146"/>
    <mergeCell ref="AI146:AJ146"/>
    <mergeCell ref="AK146:AL146"/>
    <mergeCell ref="AM146:AN146"/>
    <mergeCell ref="AO146:AP146"/>
    <mergeCell ref="AR146:AT146"/>
    <mergeCell ref="S146:T146"/>
    <mergeCell ref="U146:V146"/>
    <mergeCell ref="W146:X146"/>
    <mergeCell ref="Z146:AA146"/>
    <mergeCell ref="AB146:AC146"/>
    <mergeCell ref="AD146:AE146"/>
    <mergeCell ref="BI147:BP147"/>
    <mergeCell ref="BQ147:BR147"/>
    <mergeCell ref="H146:I146"/>
    <mergeCell ref="J146:K146"/>
    <mergeCell ref="L146:M146"/>
    <mergeCell ref="N146:O146"/>
    <mergeCell ref="Q146:R146"/>
    <mergeCell ref="AK145:AL145"/>
    <mergeCell ref="AM145:AN145"/>
    <mergeCell ref="AO145:AP145"/>
    <mergeCell ref="AR145:AT145"/>
    <mergeCell ref="W145:X145"/>
    <mergeCell ref="Z145:AA145"/>
    <mergeCell ref="AB145:AC145"/>
    <mergeCell ref="AD145:AE145"/>
    <mergeCell ref="AF145:AG145"/>
    <mergeCell ref="AI145:AJ145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AO144:AP144"/>
    <mergeCell ref="AR144:AT144"/>
    <mergeCell ref="AB144:AC144"/>
    <mergeCell ref="AD144:AE144"/>
    <mergeCell ref="AF144:AG144"/>
    <mergeCell ref="AI144:AJ144"/>
    <mergeCell ref="AK144:AL144"/>
    <mergeCell ref="AM144:AN144"/>
    <mergeCell ref="BI145:BP145"/>
    <mergeCell ref="BQ145:BR145"/>
    <mergeCell ref="H144:I144"/>
    <mergeCell ref="J144:K144"/>
    <mergeCell ref="L144:M144"/>
    <mergeCell ref="N144:O144"/>
    <mergeCell ref="Q144:R144"/>
    <mergeCell ref="S144:T144"/>
    <mergeCell ref="U144:V144"/>
    <mergeCell ref="W144:X144"/>
    <mergeCell ref="Z144:AA144"/>
    <mergeCell ref="BI143:BP143"/>
    <mergeCell ref="AF143:AG143"/>
    <mergeCell ref="AI143:AJ143"/>
    <mergeCell ref="AK143:AL143"/>
    <mergeCell ref="AM143:AN143"/>
    <mergeCell ref="AO143:AP143"/>
    <mergeCell ref="AR143:AT143"/>
    <mergeCell ref="S143:T143"/>
    <mergeCell ref="U143:V143"/>
    <mergeCell ref="W143:X143"/>
    <mergeCell ref="Z143:AA143"/>
    <mergeCell ref="AB143:AC143"/>
    <mergeCell ref="AD143:AE143"/>
    <mergeCell ref="BI144:BP144"/>
    <mergeCell ref="BI142:BP142"/>
    <mergeCell ref="BQ142:BR142"/>
    <mergeCell ref="H143:I143"/>
    <mergeCell ref="J143:K143"/>
    <mergeCell ref="L143:M143"/>
    <mergeCell ref="N143:O143"/>
    <mergeCell ref="Q143:R143"/>
    <mergeCell ref="AK142:AL142"/>
    <mergeCell ref="AM142:AN142"/>
    <mergeCell ref="AO142:AP142"/>
    <mergeCell ref="AR142:AT142"/>
    <mergeCell ref="W142:X142"/>
    <mergeCell ref="Z142:AA142"/>
    <mergeCell ref="AB142:AC142"/>
    <mergeCell ref="AD142:AE142"/>
    <mergeCell ref="AF142:AG142"/>
    <mergeCell ref="AI142:AJ142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AO141:AP141"/>
    <mergeCell ref="AR141:AT141"/>
    <mergeCell ref="AB141:AC141"/>
    <mergeCell ref="AD141:AE141"/>
    <mergeCell ref="AF141:AG141"/>
    <mergeCell ref="AI141:AJ141"/>
    <mergeCell ref="AK141:AL141"/>
    <mergeCell ref="AM141:AN141"/>
    <mergeCell ref="BQ140:BR140"/>
    <mergeCell ref="H141:I141"/>
    <mergeCell ref="J141:K141"/>
    <mergeCell ref="L141:M141"/>
    <mergeCell ref="N141:O141"/>
    <mergeCell ref="Q141:R141"/>
    <mergeCell ref="S141:T141"/>
    <mergeCell ref="U141:V141"/>
    <mergeCell ref="W141:X141"/>
    <mergeCell ref="Z141:AA141"/>
    <mergeCell ref="BI140:BP140"/>
    <mergeCell ref="AF140:AG140"/>
    <mergeCell ref="AI140:AJ140"/>
    <mergeCell ref="AK140:AL140"/>
    <mergeCell ref="AM140:AN140"/>
    <mergeCell ref="AO140:AP140"/>
    <mergeCell ref="AR140:AT140"/>
    <mergeCell ref="S140:T140"/>
    <mergeCell ref="U140:V140"/>
    <mergeCell ref="W140:X140"/>
    <mergeCell ref="Z140:AA140"/>
    <mergeCell ref="AB140:AC140"/>
    <mergeCell ref="AD140:AE140"/>
    <mergeCell ref="BI141:BP141"/>
    <mergeCell ref="BQ141:BR141"/>
    <mergeCell ref="H140:I140"/>
    <mergeCell ref="J140:K140"/>
    <mergeCell ref="L140:M140"/>
    <mergeCell ref="N140:O140"/>
    <mergeCell ref="Q140:R140"/>
    <mergeCell ref="AK139:AL139"/>
    <mergeCell ref="AM139:AN139"/>
    <mergeCell ref="AO139:AP139"/>
    <mergeCell ref="AR139:AT139"/>
    <mergeCell ref="W139:X139"/>
    <mergeCell ref="Z139:AA139"/>
    <mergeCell ref="AB139:AC139"/>
    <mergeCell ref="AD139:AE139"/>
    <mergeCell ref="AF139:AG139"/>
    <mergeCell ref="AI139:AJ139"/>
    <mergeCell ref="BI138:BP138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AO138:AP138"/>
    <mergeCell ref="AR138:AT138"/>
    <mergeCell ref="AB138:AC138"/>
    <mergeCell ref="AD138:AE138"/>
    <mergeCell ref="AF138:AG138"/>
    <mergeCell ref="AI138:AJ138"/>
    <mergeCell ref="AK138:AL138"/>
    <mergeCell ref="AM138:AN138"/>
    <mergeCell ref="BI139:BP139"/>
    <mergeCell ref="BQ139:BR139"/>
    <mergeCell ref="H138:I138"/>
    <mergeCell ref="J138:K138"/>
    <mergeCell ref="L138:M138"/>
    <mergeCell ref="N138:O138"/>
    <mergeCell ref="Q138:R138"/>
    <mergeCell ref="S138:T138"/>
    <mergeCell ref="U138:V138"/>
    <mergeCell ref="W138:X138"/>
    <mergeCell ref="Z138:AA138"/>
    <mergeCell ref="AO137:AP137"/>
    <mergeCell ref="AR137:AT137"/>
    <mergeCell ref="AB137:AC137"/>
    <mergeCell ref="AD137:AE137"/>
    <mergeCell ref="AF137:AG137"/>
    <mergeCell ref="AI137:AJ137"/>
    <mergeCell ref="AK137:AL137"/>
    <mergeCell ref="AM137:AN137"/>
    <mergeCell ref="H137:I137"/>
    <mergeCell ref="J137:K137"/>
    <mergeCell ref="L137:M137"/>
    <mergeCell ref="N137:O137"/>
    <mergeCell ref="Q137:R137"/>
    <mergeCell ref="S137:T137"/>
    <mergeCell ref="U137:V137"/>
    <mergeCell ref="W137:X137"/>
    <mergeCell ref="Z137:AA137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DA133:DB133"/>
    <mergeCell ref="DC133:DD133"/>
    <mergeCell ref="DE133:DF133"/>
    <mergeCell ref="DG133:DH133"/>
    <mergeCell ref="DQ133:DR133"/>
    <mergeCell ref="DS133:DT133"/>
    <mergeCell ref="DU133:DV133"/>
    <mergeCell ref="CY133:CZ133"/>
    <mergeCell ref="AE136:AG136"/>
    <mergeCell ref="AI136:AM136"/>
    <mergeCell ref="AN136:AP136"/>
    <mergeCell ref="AR136:AT136"/>
    <mergeCell ref="AI133:AJ133"/>
    <mergeCell ref="AK133:AL133"/>
    <mergeCell ref="AM133:AN133"/>
    <mergeCell ref="AO133:AP133"/>
    <mergeCell ref="EW133:EX133"/>
    <mergeCell ref="EY133:EZ133"/>
    <mergeCell ref="FA133:FB133"/>
    <mergeCell ref="FC133:FD133"/>
    <mergeCell ref="H136:L136"/>
    <mergeCell ref="M136:O136"/>
    <mergeCell ref="Q136:U136"/>
    <mergeCell ref="V136:X136"/>
    <mergeCell ref="Z136:AD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BS133:BT133"/>
    <mergeCell ref="BU133:BV133"/>
    <mergeCell ref="BW133:BX133"/>
    <mergeCell ref="BY133:BZ133"/>
    <mergeCell ref="BC133:BD133"/>
    <mergeCell ref="BE133:BF133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S133:T133"/>
    <mergeCell ref="U133:V133"/>
    <mergeCell ref="W133:X133"/>
    <mergeCell ref="Y133:Z133"/>
    <mergeCell ref="AA133:AB133"/>
    <mergeCell ref="AC133:AD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DR132:DS132"/>
    <mergeCell ref="DT132:DU132"/>
    <mergeCell ref="CV132:CW132"/>
    <mergeCell ref="CX132:CY132"/>
    <mergeCell ref="CZ132:DA132"/>
    <mergeCell ref="DB132:DC132"/>
    <mergeCell ref="DQ113:DR113"/>
    <mergeCell ref="DS113:DT113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K113:CL113"/>
    <mergeCell ref="CM113:CN113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O111:ER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CA111:CD111"/>
    <mergeCell ref="CU111:CV111"/>
    <mergeCell ref="CW111:CZ111"/>
    <mergeCell ref="DQ111:DR111"/>
    <mergeCell ref="DS111:DV111"/>
    <mergeCell ref="EM111:EN111"/>
    <mergeCell ref="BQ113:BR113"/>
    <mergeCell ref="BS113:BT113"/>
    <mergeCell ref="BU113:BV113"/>
    <mergeCell ref="BW113:BX113"/>
    <mergeCell ref="CA109:CB110"/>
    <mergeCell ref="EI109:EN110"/>
    <mergeCell ref="EO109:EP110"/>
    <mergeCell ref="J111:K111"/>
    <mergeCell ref="M111:P111"/>
    <mergeCell ref="AF111:AG111"/>
    <mergeCell ref="AI111:AL111"/>
    <mergeCell ref="BC111:BD111"/>
    <mergeCell ref="BE111:BH111"/>
    <mergeCell ref="BX111:BY111"/>
    <mergeCell ref="FA106:FB106"/>
    <mergeCell ref="FC106:FD106"/>
    <mergeCell ref="A109:A114"/>
    <mergeCell ref="C109:C114"/>
    <mergeCell ref="D109:D114"/>
    <mergeCell ref="E109:E114"/>
    <mergeCell ref="F109:F114"/>
    <mergeCell ref="G109:L110"/>
    <mergeCell ref="M109:N110"/>
    <mergeCell ref="BU109:BZ110"/>
    <mergeCell ref="EO106:EP106"/>
    <mergeCell ref="EQ106:ER106"/>
    <mergeCell ref="ES106:ET106"/>
    <mergeCell ref="EU106:EV106"/>
    <mergeCell ref="EW106:EX106"/>
    <mergeCell ref="EY106:EZ106"/>
    <mergeCell ref="EC106:ED106"/>
    <mergeCell ref="EE106:EF106"/>
    <mergeCell ref="EG106:EH106"/>
    <mergeCell ref="EI106:EJ106"/>
    <mergeCell ref="EK106:EL106"/>
    <mergeCell ref="EM106:EN106"/>
    <mergeCell ref="DQ106:DR106"/>
    <mergeCell ref="DS106:DT106"/>
    <mergeCell ref="DU106:DV106"/>
    <mergeCell ref="DW106:DX106"/>
    <mergeCell ref="DY106:DZ106"/>
    <mergeCell ref="EA106:EB106"/>
    <mergeCell ref="DE106:DF106"/>
    <mergeCell ref="DG106:DH106"/>
    <mergeCell ref="DI106:DJ106"/>
    <mergeCell ref="DK106:DL106"/>
    <mergeCell ref="DM106:DN106"/>
    <mergeCell ref="DO106:DP106"/>
    <mergeCell ref="CS106:CT106"/>
    <mergeCell ref="CU106:CV106"/>
    <mergeCell ref="CW106:CX106"/>
    <mergeCell ref="CY106:CZ106"/>
    <mergeCell ref="DA106:DB106"/>
    <mergeCell ref="DC106:DD106"/>
    <mergeCell ref="CG106:CH106"/>
    <mergeCell ref="CI106:CJ106"/>
    <mergeCell ref="CK106:CL106"/>
    <mergeCell ref="CM106:CN106"/>
    <mergeCell ref="CO106:CP106"/>
    <mergeCell ref="CQ106:CR106"/>
    <mergeCell ref="BU106:BV106"/>
    <mergeCell ref="BW106:BX106"/>
    <mergeCell ref="BY106:BZ106"/>
    <mergeCell ref="CA106:CB106"/>
    <mergeCell ref="CC106:CD106"/>
    <mergeCell ref="CE106:CF106"/>
    <mergeCell ref="BI106:BJ106"/>
    <mergeCell ref="BK106:BL106"/>
    <mergeCell ref="BM106:BN106"/>
    <mergeCell ref="BO106:BP106"/>
    <mergeCell ref="BQ106:BR106"/>
    <mergeCell ref="BS106:BT106"/>
    <mergeCell ref="AW106:AX106"/>
    <mergeCell ref="AY106:AZ106"/>
    <mergeCell ref="BA106:BB106"/>
    <mergeCell ref="BC106:BD106"/>
    <mergeCell ref="BE106:BF106"/>
    <mergeCell ref="BG106:BH106"/>
    <mergeCell ref="AK106:AL106"/>
    <mergeCell ref="AM106:AN106"/>
    <mergeCell ref="AO106:AP106"/>
    <mergeCell ref="AQ106:AR106"/>
    <mergeCell ref="AS106:AT106"/>
    <mergeCell ref="AU106:AV106"/>
    <mergeCell ref="Y106:Z106"/>
    <mergeCell ref="AA106:AB106"/>
    <mergeCell ref="AC106:AD106"/>
    <mergeCell ref="AE106:AF106"/>
    <mergeCell ref="AG106:AH106"/>
    <mergeCell ref="AI106:AJ106"/>
    <mergeCell ref="FB105:FC105"/>
    <mergeCell ref="G106:H106"/>
    <mergeCell ref="I106:J106"/>
    <mergeCell ref="K106:L106"/>
    <mergeCell ref="M106:N106"/>
    <mergeCell ref="O106:P106"/>
    <mergeCell ref="Q106:R106"/>
    <mergeCell ref="S106:T106"/>
    <mergeCell ref="U106:V106"/>
    <mergeCell ref="W106:X106"/>
    <mergeCell ref="EP105:EQ105"/>
    <mergeCell ref="ER105:ES105"/>
    <mergeCell ref="ET105:EU105"/>
    <mergeCell ref="EV105:EW105"/>
    <mergeCell ref="EX105:EY105"/>
    <mergeCell ref="EZ105:FA105"/>
    <mergeCell ref="EB105:EC105"/>
    <mergeCell ref="ED105:EE105"/>
    <mergeCell ref="EF105:EG105"/>
    <mergeCell ref="EJ105:EK105"/>
    <mergeCell ref="EL105:EM105"/>
    <mergeCell ref="EN105:EO105"/>
    <mergeCell ref="DP105:DQ105"/>
    <mergeCell ref="DR105:DS105"/>
    <mergeCell ref="DT105:DU105"/>
    <mergeCell ref="DV105:DW105"/>
    <mergeCell ref="DX105:DY105"/>
    <mergeCell ref="DZ105:EA105"/>
    <mergeCell ref="DB105:DC105"/>
    <mergeCell ref="DD105:DE105"/>
    <mergeCell ref="DF105:DG105"/>
    <mergeCell ref="DH105:DI105"/>
    <mergeCell ref="DJ105:DK105"/>
    <mergeCell ref="DN105:DO105"/>
    <mergeCell ref="CN105:CO105"/>
    <mergeCell ref="CR105:CS105"/>
    <mergeCell ref="CT105:CU105"/>
    <mergeCell ref="CV105:CW105"/>
    <mergeCell ref="CX105:CY105"/>
    <mergeCell ref="CZ105:DA105"/>
    <mergeCell ref="CB105:CC105"/>
    <mergeCell ref="CD105:CE105"/>
    <mergeCell ref="CF105:CG105"/>
    <mergeCell ref="CH105:CI105"/>
    <mergeCell ref="CJ105:CK105"/>
    <mergeCell ref="CL105:CM105"/>
    <mergeCell ref="BN105:BO105"/>
    <mergeCell ref="BP105:BQ105"/>
    <mergeCell ref="BR105:BS105"/>
    <mergeCell ref="BV105:BW105"/>
    <mergeCell ref="BX105:BY105"/>
    <mergeCell ref="BZ105:CA105"/>
    <mergeCell ref="BB105:BC105"/>
    <mergeCell ref="BD105:BE105"/>
    <mergeCell ref="BF105:BG105"/>
    <mergeCell ref="BH105:BI105"/>
    <mergeCell ref="BJ105:BK105"/>
    <mergeCell ref="BL105:BM105"/>
    <mergeCell ref="AN105:AO105"/>
    <mergeCell ref="AP105:AQ105"/>
    <mergeCell ref="AR105:AS105"/>
    <mergeCell ref="AT105:AU105"/>
    <mergeCell ref="AV105:AW105"/>
    <mergeCell ref="AZ105:BA105"/>
    <mergeCell ref="Z105:AA105"/>
    <mergeCell ref="AD105:AE105"/>
    <mergeCell ref="AF105:AG105"/>
    <mergeCell ref="AH105:AI105"/>
    <mergeCell ref="AJ105:AK105"/>
    <mergeCell ref="AL105:AM105"/>
    <mergeCell ref="FB87:FC87"/>
    <mergeCell ref="H105:I105"/>
    <mergeCell ref="J105:K105"/>
    <mergeCell ref="L105:M105"/>
    <mergeCell ref="N105:O105"/>
    <mergeCell ref="P105:Q105"/>
    <mergeCell ref="R105:S105"/>
    <mergeCell ref="T105:U105"/>
    <mergeCell ref="V105:W105"/>
    <mergeCell ref="X105:Y105"/>
    <mergeCell ref="EP87:EQ87"/>
    <mergeCell ref="ER87:ES87"/>
    <mergeCell ref="ET87:EU87"/>
    <mergeCell ref="EV87:EW87"/>
    <mergeCell ref="EX87:EY87"/>
    <mergeCell ref="EZ87:FA87"/>
    <mergeCell ref="EB87:EC87"/>
    <mergeCell ref="ED87:EE87"/>
    <mergeCell ref="EF87:EG87"/>
    <mergeCell ref="EJ87:EK87"/>
    <mergeCell ref="EL87:EM87"/>
    <mergeCell ref="EN87:EO87"/>
    <mergeCell ref="DP87:DQ87"/>
    <mergeCell ref="DR87:DS87"/>
    <mergeCell ref="DT87:DU87"/>
    <mergeCell ref="DV87:DW87"/>
    <mergeCell ref="DX87:DY87"/>
    <mergeCell ref="DZ87:EA87"/>
    <mergeCell ref="DB87:DC87"/>
    <mergeCell ref="DD87:DE87"/>
    <mergeCell ref="DF87:DG87"/>
    <mergeCell ref="DH87:DI87"/>
    <mergeCell ref="DJ87:DK87"/>
    <mergeCell ref="DN87:DO87"/>
    <mergeCell ref="CN87:CO87"/>
    <mergeCell ref="CR87:CS87"/>
    <mergeCell ref="CT87:CU87"/>
    <mergeCell ref="CV87:CW87"/>
    <mergeCell ref="CX87:CY87"/>
    <mergeCell ref="CZ87:DA87"/>
    <mergeCell ref="CB87:CC87"/>
    <mergeCell ref="CD87:CE87"/>
    <mergeCell ref="CF87:CG87"/>
    <mergeCell ref="CH87:CI87"/>
    <mergeCell ref="CJ87:CK87"/>
    <mergeCell ref="CL87:CM87"/>
    <mergeCell ref="BN87:BO87"/>
    <mergeCell ref="BP87:BQ87"/>
    <mergeCell ref="BR87:BS87"/>
    <mergeCell ref="BV87:BW87"/>
    <mergeCell ref="BX87:BY87"/>
    <mergeCell ref="BZ87:CA87"/>
    <mergeCell ref="BB87:BC87"/>
    <mergeCell ref="BD87:BE87"/>
    <mergeCell ref="BF87:BG87"/>
    <mergeCell ref="BH87:BI87"/>
    <mergeCell ref="BJ87:BK87"/>
    <mergeCell ref="BL87:BM87"/>
    <mergeCell ref="AN87:AO87"/>
    <mergeCell ref="AP87:AQ87"/>
    <mergeCell ref="AR87:AS87"/>
    <mergeCell ref="AT87:AU87"/>
    <mergeCell ref="AV87:AW87"/>
    <mergeCell ref="AZ87:BA87"/>
    <mergeCell ref="Z87:AA87"/>
    <mergeCell ref="AD87:AE87"/>
    <mergeCell ref="AF87:AG87"/>
    <mergeCell ref="AH87:AI87"/>
    <mergeCell ref="AJ87:AK87"/>
    <mergeCell ref="AL87:AM87"/>
    <mergeCell ref="N87:O87"/>
    <mergeCell ref="P87:Q87"/>
    <mergeCell ref="R87:S87"/>
    <mergeCell ref="T87:U87"/>
    <mergeCell ref="V87:W87"/>
    <mergeCell ref="X87:Y87"/>
    <mergeCell ref="ES86:ET86"/>
    <mergeCell ref="EU86:EV86"/>
    <mergeCell ref="EW86:EX86"/>
    <mergeCell ref="EY86:EZ86"/>
    <mergeCell ref="FA86:FB86"/>
    <mergeCell ref="FC86:FD86"/>
    <mergeCell ref="EG86:EH86"/>
    <mergeCell ref="EI86:EJ86"/>
    <mergeCell ref="EK86:EL86"/>
    <mergeCell ref="EM86:EN86"/>
    <mergeCell ref="EO86:EP86"/>
    <mergeCell ref="EQ86:ER86"/>
    <mergeCell ref="DU86:DV86"/>
    <mergeCell ref="DW86:DX86"/>
    <mergeCell ref="DY86:DZ86"/>
    <mergeCell ref="EA86:EB86"/>
    <mergeCell ref="EC86:ED86"/>
    <mergeCell ref="EE86:EF86"/>
    <mergeCell ref="DI86:DJ86"/>
    <mergeCell ref="DK86:DL86"/>
    <mergeCell ref="DM86:DN86"/>
    <mergeCell ref="DO86:DP86"/>
    <mergeCell ref="DQ86:DR86"/>
    <mergeCell ref="DS86:DT86"/>
    <mergeCell ref="CW86:CX86"/>
    <mergeCell ref="CY86:CZ86"/>
    <mergeCell ref="CM86:CN86"/>
    <mergeCell ref="CO86:CP86"/>
    <mergeCell ref="CQ86:CR86"/>
    <mergeCell ref="CS86:CT86"/>
    <mergeCell ref="CU86:CV86"/>
    <mergeCell ref="BY86:BZ86"/>
    <mergeCell ref="CA86:CB86"/>
    <mergeCell ref="CC86:CD86"/>
    <mergeCell ref="CE86:CF86"/>
    <mergeCell ref="CG86:CH86"/>
    <mergeCell ref="CI86:CJ86"/>
    <mergeCell ref="BM86:BN86"/>
    <mergeCell ref="BO86:BP86"/>
    <mergeCell ref="BQ86:BR86"/>
    <mergeCell ref="BS86:BT86"/>
    <mergeCell ref="BU86:BV86"/>
    <mergeCell ref="BW86:BX86"/>
    <mergeCell ref="FF84:FF87"/>
    <mergeCell ref="FH84:FN84"/>
    <mergeCell ref="G86:H86"/>
    <mergeCell ref="I86:J86"/>
    <mergeCell ref="K86:L86"/>
    <mergeCell ref="M86:N86"/>
    <mergeCell ref="O86:P86"/>
    <mergeCell ref="BE84:BH84"/>
    <mergeCell ref="BX84:BY84"/>
    <mergeCell ref="CA84:CD84"/>
    <mergeCell ref="CU84:CV84"/>
    <mergeCell ref="CW84:CZ84"/>
    <mergeCell ref="DQ84:DR84"/>
    <mergeCell ref="BA86:BB86"/>
    <mergeCell ref="BC86:BD86"/>
    <mergeCell ref="BE86:BF86"/>
    <mergeCell ref="BG86:BH86"/>
    <mergeCell ref="BI86:BJ86"/>
    <mergeCell ref="BK86:BL86"/>
    <mergeCell ref="AO86:AP86"/>
    <mergeCell ref="AQ86:AR86"/>
    <mergeCell ref="AS86:AT86"/>
    <mergeCell ref="AU86:AV86"/>
    <mergeCell ref="AW86:AX86"/>
    <mergeCell ref="AY86:AZ86"/>
    <mergeCell ref="AC86:AD86"/>
    <mergeCell ref="AE86:AF86"/>
    <mergeCell ref="AG86:AH86"/>
    <mergeCell ref="AI86:AJ86"/>
    <mergeCell ref="AK86:AL86"/>
    <mergeCell ref="AM86:AN86"/>
    <mergeCell ref="DA86:DB86"/>
    <mergeCell ref="M82:N83"/>
    <mergeCell ref="BU82:BZ83"/>
    <mergeCell ref="CA82:CB83"/>
    <mergeCell ref="EI82:EN83"/>
    <mergeCell ref="EO82:EP83"/>
    <mergeCell ref="J84:K84"/>
    <mergeCell ref="M84:P84"/>
    <mergeCell ref="AF84:AG84"/>
    <mergeCell ref="AI84:AL84"/>
    <mergeCell ref="BC84:BD84"/>
    <mergeCell ref="A82:A87"/>
    <mergeCell ref="C82:C87"/>
    <mergeCell ref="D82:D87"/>
    <mergeCell ref="E82:E87"/>
    <mergeCell ref="F82:F87"/>
    <mergeCell ref="G82:L83"/>
    <mergeCell ref="H87:I87"/>
    <mergeCell ref="J87:K87"/>
    <mergeCell ref="L87:M87"/>
    <mergeCell ref="Q86:R86"/>
    <mergeCell ref="S86:T86"/>
    <mergeCell ref="U86:V86"/>
    <mergeCell ref="W86:X86"/>
    <mergeCell ref="Y86:Z86"/>
    <mergeCell ref="AA86:AB86"/>
    <mergeCell ref="DS84:DV84"/>
    <mergeCell ref="EM84:EN84"/>
    <mergeCell ref="EO84:ER84"/>
    <mergeCell ref="DC86:DD86"/>
    <mergeCell ref="DE86:DF86"/>
    <mergeCell ref="DG86:DH86"/>
    <mergeCell ref="CK86:CL86"/>
    <mergeCell ref="ES79:ET79"/>
    <mergeCell ref="EU79:EV79"/>
    <mergeCell ref="EW79:EX79"/>
    <mergeCell ref="EY79:EZ79"/>
    <mergeCell ref="FA79:FB79"/>
    <mergeCell ref="FC79:FD79"/>
    <mergeCell ref="EG79:EH79"/>
    <mergeCell ref="EI79:EJ79"/>
    <mergeCell ref="EK79:EL79"/>
    <mergeCell ref="EM79:EN79"/>
    <mergeCell ref="EO79:EP79"/>
    <mergeCell ref="EQ79:ER79"/>
    <mergeCell ref="DU79:DV79"/>
    <mergeCell ref="DW79:DX79"/>
    <mergeCell ref="DY79:DZ79"/>
    <mergeCell ref="EA79:EB79"/>
    <mergeCell ref="EC79:ED79"/>
    <mergeCell ref="EE79:EF79"/>
    <mergeCell ref="DK79:DL79"/>
    <mergeCell ref="DM79:DN79"/>
    <mergeCell ref="DO79:DP79"/>
    <mergeCell ref="DQ79:DR79"/>
    <mergeCell ref="DS79:DT79"/>
    <mergeCell ref="CW79:CX79"/>
    <mergeCell ref="CY79:CZ79"/>
    <mergeCell ref="DA79:DB79"/>
    <mergeCell ref="DC79:DD79"/>
    <mergeCell ref="DE79:DF79"/>
    <mergeCell ref="DG79:DH79"/>
    <mergeCell ref="CK79:CL79"/>
    <mergeCell ref="CM79:CN79"/>
    <mergeCell ref="CO79:CP79"/>
    <mergeCell ref="CQ79:CR79"/>
    <mergeCell ref="CS79:CT79"/>
    <mergeCell ref="CU79:CV79"/>
    <mergeCell ref="CC79:CD79"/>
    <mergeCell ref="CE79:CF79"/>
    <mergeCell ref="CG79:CH79"/>
    <mergeCell ref="CI79:CJ79"/>
    <mergeCell ref="BM79:BN79"/>
    <mergeCell ref="BO79:BP79"/>
    <mergeCell ref="BQ79:BR79"/>
    <mergeCell ref="BS79:BT79"/>
    <mergeCell ref="BU79:BV79"/>
    <mergeCell ref="BW79:BX79"/>
    <mergeCell ref="BA79:BB79"/>
    <mergeCell ref="BC79:BD79"/>
    <mergeCell ref="BE79:BF79"/>
    <mergeCell ref="BG79:BH79"/>
    <mergeCell ref="BI79:BJ79"/>
    <mergeCell ref="BK79:BL79"/>
    <mergeCell ref="DI79:DJ79"/>
    <mergeCell ref="AU79:AV79"/>
    <mergeCell ref="AW79:AX79"/>
    <mergeCell ref="AY79:AZ79"/>
    <mergeCell ref="AC79:AD79"/>
    <mergeCell ref="AE79:AF79"/>
    <mergeCell ref="AG79:AH79"/>
    <mergeCell ref="AI79:AJ79"/>
    <mergeCell ref="AK79:AL79"/>
    <mergeCell ref="AM79:AN79"/>
    <mergeCell ref="Q79:R79"/>
    <mergeCell ref="S79:T79"/>
    <mergeCell ref="U79:V79"/>
    <mergeCell ref="W79:X79"/>
    <mergeCell ref="Y79:Z79"/>
    <mergeCell ref="AA79:AB79"/>
    <mergeCell ref="BY79:BZ79"/>
    <mergeCell ref="CA79:CB79"/>
    <mergeCell ref="EZ78:FA78"/>
    <mergeCell ref="FB78:FC78"/>
    <mergeCell ref="G79:H79"/>
    <mergeCell ref="I79:J79"/>
    <mergeCell ref="K79:L79"/>
    <mergeCell ref="M79:N79"/>
    <mergeCell ref="O79:P79"/>
    <mergeCell ref="EF78:EG78"/>
    <mergeCell ref="EJ78:EK78"/>
    <mergeCell ref="EL78:EM78"/>
    <mergeCell ref="EN78:EO78"/>
    <mergeCell ref="EP78:EQ78"/>
    <mergeCell ref="ER78:ES78"/>
    <mergeCell ref="DT78:DU78"/>
    <mergeCell ref="DV78:DW78"/>
    <mergeCell ref="DX78:DY78"/>
    <mergeCell ref="DZ78:EA78"/>
    <mergeCell ref="EB78:EC78"/>
    <mergeCell ref="ED78:EE78"/>
    <mergeCell ref="DF78:DG78"/>
    <mergeCell ref="DH78:DI78"/>
    <mergeCell ref="DJ78:DK78"/>
    <mergeCell ref="DN78:DO78"/>
    <mergeCell ref="DP78:DQ78"/>
    <mergeCell ref="DR78:DS78"/>
    <mergeCell ref="CT78:CU78"/>
    <mergeCell ref="CV78:CW78"/>
    <mergeCell ref="CX78:CY78"/>
    <mergeCell ref="CZ78:DA78"/>
    <mergeCell ref="AO79:AP79"/>
    <mergeCell ref="AQ79:AR79"/>
    <mergeCell ref="AS79:AT79"/>
    <mergeCell ref="CB78:CC78"/>
    <mergeCell ref="CD78:CE78"/>
    <mergeCell ref="BF78:BG78"/>
    <mergeCell ref="BH78:BI78"/>
    <mergeCell ref="BJ78:BK78"/>
    <mergeCell ref="BL78:BM78"/>
    <mergeCell ref="BN78:BO78"/>
    <mergeCell ref="BP78:BQ78"/>
    <mergeCell ref="AR78:AS78"/>
    <mergeCell ref="AT78:AU78"/>
    <mergeCell ref="AV78:AW78"/>
    <mergeCell ref="AZ78:BA78"/>
    <mergeCell ref="BB78:BC78"/>
    <mergeCell ref="BD78:BE78"/>
    <mergeCell ref="ET78:EU78"/>
    <mergeCell ref="EV78:EW78"/>
    <mergeCell ref="EX78:EY78"/>
    <mergeCell ref="AL78:AM78"/>
    <mergeCell ref="AN78:AO78"/>
    <mergeCell ref="AP78:AQ78"/>
    <mergeCell ref="CB60:CC60"/>
    <mergeCell ref="CD60:CE60"/>
    <mergeCell ref="BF60:BG60"/>
    <mergeCell ref="BH60:BI60"/>
    <mergeCell ref="BJ60:BK60"/>
    <mergeCell ref="BL60:BM60"/>
    <mergeCell ref="BN60:BO60"/>
    <mergeCell ref="BP60:BQ60"/>
    <mergeCell ref="ET60:EU60"/>
    <mergeCell ref="EV60:EW60"/>
    <mergeCell ref="EX60:EY60"/>
    <mergeCell ref="R78:S78"/>
    <mergeCell ref="T78:U78"/>
    <mergeCell ref="V78:W78"/>
    <mergeCell ref="X78:Y78"/>
    <mergeCell ref="Z78:AA78"/>
    <mergeCell ref="AD78:AE78"/>
    <mergeCell ref="DB78:DC78"/>
    <mergeCell ref="DD78:DE78"/>
    <mergeCell ref="CF78:CG78"/>
    <mergeCell ref="CH78:CI78"/>
    <mergeCell ref="CJ78:CK78"/>
    <mergeCell ref="CL78:CM78"/>
    <mergeCell ref="CN78:CO78"/>
    <mergeCell ref="CR78:CS78"/>
    <mergeCell ref="BR78:BS78"/>
    <mergeCell ref="BV78:BW78"/>
    <mergeCell ref="BX78:BY78"/>
    <mergeCell ref="BZ78:CA78"/>
    <mergeCell ref="EZ60:FA60"/>
    <mergeCell ref="FB60:FC60"/>
    <mergeCell ref="H78:I78"/>
    <mergeCell ref="J78:K78"/>
    <mergeCell ref="L78:M78"/>
    <mergeCell ref="N78:O78"/>
    <mergeCell ref="P78:Q78"/>
    <mergeCell ref="EF60:EG60"/>
    <mergeCell ref="EJ60:EK60"/>
    <mergeCell ref="EL60:EM60"/>
    <mergeCell ref="EN60:EO60"/>
    <mergeCell ref="EP60:EQ60"/>
    <mergeCell ref="ER60:ES60"/>
    <mergeCell ref="DT60:DU60"/>
    <mergeCell ref="DV60:DW60"/>
    <mergeCell ref="DX60:DY60"/>
    <mergeCell ref="DZ60:EA60"/>
    <mergeCell ref="EB60:EC60"/>
    <mergeCell ref="ED60:EE60"/>
    <mergeCell ref="DF60:DG60"/>
    <mergeCell ref="DH60:DI60"/>
    <mergeCell ref="DJ60:DK60"/>
    <mergeCell ref="DN60:DO60"/>
    <mergeCell ref="DP60:DQ60"/>
    <mergeCell ref="DR60:DS60"/>
    <mergeCell ref="CT60:CU60"/>
    <mergeCell ref="CV60:CW60"/>
    <mergeCell ref="CX60:CY60"/>
    <mergeCell ref="CZ60:DA60"/>
    <mergeCell ref="AF78:AG78"/>
    <mergeCell ref="AH78:AI78"/>
    <mergeCell ref="AJ78:AK78"/>
    <mergeCell ref="DC59:DD59"/>
    <mergeCell ref="DE59:DF59"/>
    <mergeCell ref="AR60:AS60"/>
    <mergeCell ref="AT60:AU60"/>
    <mergeCell ref="AV60:AW60"/>
    <mergeCell ref="AZ60:BA60"/>
    <mergeCell ref="BB60:BC60"/>
    <mergeCell ref="BD60:BE60"/>
    <mergeCell ref="AF60:AG60"/>
    <mergeCell ref="AH60:AI60"/>
    <mergeCell ref="AJ60:AK60"/>
    <mergeCell ref="AL60:AM60"/>
    <mergeCell ref="AN60:AO60"/>
    <mergeCell ref="AP60:AQ60"/>
    <mergeCell ref="R60:S60"/>
    <mergeCell ref="T60:U60"/>
    <mergeCell ref="V60:W60"/>
    <mergeCell ref="X60:Y60"/>
    <mergeCell ref="Z60:AA60"/>
    <mergeCell ref="AD60:AE60"/>
    <mergeCell ref="DB60:DC60"/>
    <mergeCell ref="DD60:DE60"/>
    <mergeCell ref="CF60:CG60"/>
    <mergeCell ref="CH60:CI60"/>
    <mergeCell ref="CJ60:CK60"/>
    <mergeCell ref="CL60:CM60"/>
    <mergeCell ref="CN60:CO60"/>
    <mergeCell ref="CR60:CS60"/>
    <mergeCell ref="BR60:BS60"/>
    <mergeCell ref="BV60:BW60"/>
    <mergeCell ref="BX60:BY60"/>
    <mergeCell ref="BZ60:CA60"/>
    <mergeCell ref="BW59:BX59"/>
    <mergeCell ref="BY59:BZ59"/>
    <mergeCell ref="EU59:EV59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EI59:EJ59"/>
    <mergeCell ref="EK59:EL59"/>
    <mergeCell ref="EM59:EN59"/>
    <mergeCell ref="EO59:EP59"/>
    <mergeCell ref="EQ59:ER59"/>
    <mergeCell ref="ES59:ET59"/>
    <mergeCell ref="DW59:DX59"/>
    <mergeCell ref="DY59:DZ59"/>
    <mergeCell ref="EA59:EB59"/>
    <mergeCell ref="EC59:ED59"/>
    <mergeCell ref="EE59:EF59"/>
    <mergeCell ref="EG59:EH59"/>
    <mergeCell ref="DK59:DL59"/>
    <mergeCell ref="DM59:DN59"/>
    <mergeCell ref="DO59:DP59"/>
    <mergeCell ref="DQ59:DR59"/>
    <mergeCell ref="DS59:DT59"/>
    <mergeCell ref="DU59:DV59"/>
    <mergeCell ref="CY59:CZ59"/>
    <mergeCell ref="DA59:DB59"/>
    <mergeCell ref="BK59:BL59"/>
    <mergeCell ref="BM59:BN59"/>
    <mergeCell ref="AQ59:AR59"/>
    <mergeCell ref="AS59:AT59"/>
    <mergeCell ref="AU59:AV59"/>
    <mergeCell ref="AW59:AX59"/>
    <mergeCell ref="AY59:AZ59"/>
    <mergeCell ref="BA59:BB59"/>
    <mergeCell ref="AE59:AF59"/>
    <mergeCell ref="AG59:AH59"/>
    <mergeCell ref="AI59:AJ59"/>
    <mergeCell ref="AK59:AL59"/>
    <mergeCell ref="AM59:AN59"/>
    <mergeCell ref="AO59:AP59"/>
    <mergeCell ref="DG59:DH59"/>
    <mergeCell ref="DI59:DJ59"/>
    <mergeCell ref="CM59:CN59"/>
    <mergeCell ref="CO59:CP59"/>
    <mergeCell ref="CQ59:CR59"/>
    <mergeCell ref="CS59:CT59"/>
    <mergeCell ref="CU59:CV59"/>
    <mergeCell ref="CW59:CX59"/>
    <mergeCell ref="CA59:CB59"/>
    <mergeCell ref="CC59:CD59"/>
    <mergeCell ref="CE59:CF59"/>
    <mergeCell ref="CG59:CH59"/>
    <mergeCell ref="CI59:CJ59"/>
    <mergeCell ref="CK59:CL59"/>
    <mergeCell ref="BO59:BP59"/>
    <mergeCell ref="BQ59:BR59"/>
    <mergeCell ref="BS59:BT59"/>
    <mergeCell ref="BU59:BV59"/>
    <mergeCell ref="S59:T59"/>
    <mergeCell ref="U59:V59"/>
    <mergeCell ref="W59:X59"/>
    <mergeCell ref="Y59:Z59"/>
    <mergeCell ref="AA59:AB59"/>
    <mergeCell ref="AC59:AD59"/>
    <mergeCell ref="EM57:EN57"/>
    <mergeCell ref="EO57:ER57"/>
    <mergeCell ref="FF57:FF60"/>
    <mergeCell ref="FH57:FN57"/>
    <mergeCell ref="G59:H59"/>
    <mergeCell ref="I59:J59"/>
    <mergeCell ref="K59:L59"/>
    <mergeCell ref="M59:N59"/>
    <mergeCell ref="O59:P59"/>
    <mergeCell ref="Q59:R59"/>
    <mergeCell ref="BX57:BY57"/>
    <mergeCell ref="CA57:CD57"/>
    <mergeCell ref="CU57:CV57"/>
    <mergeCell ref="CW57:CZ57"/>
    <mergeCell ref="DQ57:DR57"/>
    <mergeCell ref="DS57:DV57"/>
    <mergeCell ref="J57:K57"/>
    <mergeCell ref="M57:P57"/>
    <mergeCell ref="AF57:AG57"/>
    <mergeCell ref="AI57:AL57"/>
    <mergeCell ref="BC57:BD57"/>
    <mergeCell ref="BE57:BH57"/>
    <mergeCell ref="BC59:BD59"/>
    <mergeCell ref="BE59:BF59"/>
    <mergeCell ref="BG59:BH59"/>
    <mergeCell ref="BI59:BJ59"/>
    <mergeCell ref="G55:L56"/>
    <mergeCell ref="M55:N56"/>
    <mergeCell ref="BU55:BZ56"/>
    <mergeCell ref="CA55:CB56"/>
    <mergeCell ref="EI55:EN56"/>
    <mergeCell ref="EO55:EP56"/>
    <mergeCell ref="EU52:EV52"/>
    <mergeCell ref="EW52:EX52"/>
    <mergeCell ref="EY52:EZ52"/>
    <mergeCell ref="FA52:FB52"/>
    <mergeCell ref="FC52:FD52"/>
    <mergeCell ref="A55:A60"/>
    <mergeCell ref="C55:C60"/>
    <mergeCell ref="D55:D60"/>
    <mergeCell ref="E55:E60"/>
    <mergeCell ref="F55:F60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BC52:BD52"/>
    <mergeCell ref="BE52:BF52"/>
    <mergeCell ref="BG52:BH52"/>
    <mergeCell ref="BI52:BJ52"/>
    <mergeCell ref="BK52:BL52"/>
    <mergeCell ref="BM52:BN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S52:T52"/>
    <mergeCell ref="U52:V52"/>
    <mergeCell ref="W52:X52"/>
    <mergeCell ref="Y52:Z52"/>
    <mergeCell ref="AA52:AB52"/>
    <mergeCell ref="AC52:AD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DR51:DS51"/>
    <mergeCell ref="DT51:DU51"/>
    <mergeCell ref="CV51:CW51"/>
    <mergeCell ref="CX51:CY51"/>
    <mergeCell ref="CZ51:DA51"/>
    <mergeCell ref="DB51:DC51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EV33:EW33"/>
    <mergeCell ref="EX33:EY33"/>
    <mergeCell ref="EZ33:FA33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BV51:BW51"/>
    <mergeCell ref="BX51:BY51"/>
    <mergeCell ref="BZ51:CA51"/>
    <mergeCell ref="CB51:CC51"/>
    <mergeCell ref="CD51:CE51"/>
    <mergeCell ref="CF51:CG51"/>
    <mergeCell ref="BH51:BI51"/>
    <mergeCell ref="BJ51:BK51"/>
    <mergeCell ref="BL51:BM51"/>
    <mergeCell ref="BN51:BO51"/>
    <mergeCell ref="BP51:BQ51"/>
    <mergeCell ref="BR51:BS51"/>
    <mergeCell ref="DF33:DG33"/>
    <mergeCell ref="CH33:CI33"/>
    <mergeCell ref="CJ33:CK33"/>
    <mergeCell ref="CL33:CM33"/>
    <mergeCell ref="CN33:CO33"/>
    <mergeCell ref="CR33:CS33"/>
    <mergeCell ref="CT33:CU33"/>
    <mergeCell ref="AH51:AI51"/>
    <mergeCell ref="AJ51:AK51"/>
    <mergeCell ref="AL51:AM51"/>
    <mergeCell ref="AN51:AO51"/>
    <mergeCell ref="AP51:AQ51"/>
    <mergeCell ref="AR51:AS51"/>
    <mergeCell ref="T51:U51"/>
    <mergeCell ref="V51:W51"/>
    <mergeCell ref="X51:Y51"/>
    <mergeCell ref="Z51:AA51"/>
    <mergeCell ref="AD51:AE51"/>
    <mergeCell ref="AF51:AG51"/>
    <mergeCell ref="AT51:AU51"/>
    <mergeCell ref="AV51:AW51"/>
    <mergeCell ref="AZ51:BA51"/>
    <mergeCell ref="BB51:BC51"/>
    <mergeCell ref="BD51:BE51"/>
    <mergeCell ref="BF51:BG51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BV33:BW33"/>
    <mergeCell ref="BX33:BY33"/>
    <mergeCell ref="BZ33:CA33"/>
    <mergeCell ref="CB33:CC33"/>
    <mergeCell ref="CD33:CE33"/>
    <mergeCell ref="CF33:CG33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CY32:CZ32"/>
    <mergeCell ref="AH33:AI33"/>
    <mergeCell ref="AJ33:AK33"/>
    <mergeCell ref="AL33:AM33"/>
    <mergeCell ref="AN33:AO33"/>
    <mergeCell ref="AP33:AQ33"/>
    <mergeCell ref="AR33:AS33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BD33:BE33"/>
    <mergeCell ref="BF33:BG33"/>
    <mergeCell ref="ED33:EE33"/>
    <mergeCell ref="EF33:EG33"/>
    <mergeCell ref="DH33:DI33"/>
    <mergeCell ref="DJ33:DK33"/>
    <mergeCell ref="DN33:DO33"/>
    <mergeCell ref="DP33:DQ33"/>
    <mergeCell ref="DR33:DS33"/>
    <mergeCell ref="DT33:DU33"/>
    <mergeCell ref="CV33:CW33"/>
    <mergeCell ref="CX33:CY33"/>
    <mergeCell ref="CZ33:DA33"/>
    <mergeCell ref="DB33:DC33"/>
    <mergeCell ref="DD33:DE33"/>
    <mergeCell ref="CM32:CN32"/>
    <mergeCell ref="BQ32:BR32"/>
    <mergeCell ref="BS32:BT32"/>
    <mergeCell ref="BU32:BV32"/>
    <mergeCell ref="BW32:BX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EG32:EH32"/>
    <mergeCell ref="EI32:EJ32"/>
    <mergeCell ref="DM32:DN32"/>
    <mergeCell ref="DO32:DP32"/>
    <mergeCell ref="DQ32:DR32"/>
    <mergeCell ref="DS32:DT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CC32:CD32"/>
    <mergeCell ref="CE32:CF32"/>
    <mergeCell ref="CG32:CH32"/>
    <mergeCell ref="CI32:CJ32"/>
    <mergeCell ref="CK32:CL32"/>
    <mergeCell ref="EO30:ER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CA30:CD30"/>
    <mergeCell ref="CU30:CV30"/>
    <mergeCell ref="CW30:CZ30"/>
    <mergeCell ref="DQ30:DR30"/>
    <mergeCell ref="DS30:DV30"/>
    <mergeCell ref="EM30:EN30"/>
    <mergeCell ref="CA28:CB29"/>
    <mergeCell ref="EI28:EN29"/>
    <mergeCell ref="EO28:EP29"/>
    <mergeCell ref="J30:K30"/>
    <mergeCell ref="M30:P30"/>
    <mergeCell ref="AF30:AG30"/>
    <mergeCell ref="AI30:AL30"/>
    <mergeCell ref="BC30:BD30"/>
    <mergeCell ref="BE30:BH30"/>
    <mergeCell ref="BX30:BY30"/>
    <mergeCell ref="AS32:AT32"/>
    <mergeCell ref="AU32:AV32"/>
    <mergeCell ref="AW32:AX32"/>
    <mergeCell ref="AY32:AZ32"/>
    <mergeCell ref="BA32:BB32"/>
    <mergeCell ref="BC32:BD32"/>
    <mergeCell ref="FA25:FB25"/>
    <mergeCell ref="FC25:FD25"/>
    <mergeCell ref="A28:A33"/>
    <mergeCell ref="C28:C33"/>
    <mergeCell ref="D28:D33"/>
    <mergeCell ref="E28:E33"/>
    <mergeCell ref="F28:F33"/>
    <mergeCell ref="G28:L29"/>
    <mergeCell ref="M28:N29"/>
    <mergeCell ref="BU28:BZ29"/>
    <mergeCell ref="EO25:EP25"/>
    <mergeCell ref="EQ25:ER25"/>
    <mergeCell ref="ES25:ET25"/>
    <mergeCell ref="EU25:EV25"/>
    <mergeCell ref="EW25:EX25"/>
    <mergeCell ref="EY25:EZ25"/>
    <mergeCell ref="EC25:ED25"/>
    <mergeCell ref="EE25:EF25"/>
    <mergeCell ref="EG25:EH25"/>
    <mergeCell ref="EI25:EJ25"/>
    <mergeCell ref="EK25:EL25"/>
    <mergeCell ref="EM25:EN25"/>
    <mergeCell ref="DQ25:DR25"/>
    <mergeCell ref="DS25:DT25"/>
    <mergeCell ref="DU25:DV25"/>
    <mergeCell ref="DW25:DX25"/>
    <mergeCell ref="DY25:DZ25"/>
    <mergeCell ref="EA25:EB25"/>
    <mergeCell ref="DE25:DF25"/>
    <mergeCell ref="DG25:DH25"/>
    <mergeCell ref="DI25:DJ25"/>
    <mergeCell ref="DK25:DL25"/>
    <mergeCell ref="DM25:DN25"/>
    <mergeCell ref="DO25:DP25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FB24:FC24"/>
    <mergeCell ref="G25:H25"/>
    <mergeCell ref="I25:J25"/>
    <mergeCell ref="K25:L25"/>
    <mergeCell ref="M25:N25"/>
    <mergeCell ref="O25:P25"/>
    <mergeCell ref="Q25:R25"/>
    <mergeCell ref="S25:T25"/>
    <mergeCell ref="U25:V25"/>
    <mergeCell ref="W25:X25"/>
    <mergeCell ref="EP24:EQ24"/>
    <mergeCell ref="ER24:ES24"/>
    <mergeCell ref="ET24:EU24"/>
    <mergeCell ref="EV24:EW24"/>
    <mergeCell ref="EX24:EY24"/>
    <mergeCell ref="EZ24:FA24"/>
    <mergeCell ref="EB24:EC24"/>
    <mergeCell ref="ED24:EE24"/>
    <mergeCell ref="EF24:EG24"/>
    <mergeCell ref="EJ24:EK24"/>
    <mergeCell ref="EL24:EM24"/>
    <mergeCell ref="EN24:EO24"/>
    <mergeCell ref="DP24:DQ24"/>
    <mergeCell ref="DR24:DS24"/>
    <mergeCell ref="DT24:DU24"/>
    <mergeCell ref="DV24:DW24"/>
    <mergeCell ref="AN24:AO24"/>
    <mergeCell ref="AP24:AQ24"/>
    <mergeCell ref="AR24:AS24"/>
    <mergeCell ref="AT24:AU24"/>
    <mergeCell ref="AV24:AW24"/>
    <mergeCell ref="AZ24:BA24"/>
    <mergeCell ref="DX24:DY24"/>
    <mergeCell ref="DZ24:EA24"/>
    <mergeCell ref="DB24:DC24"/>
    <mergeCell ref="DD24:DE24"/>
    <mergeCell ref="DF24:DG24"/>
    <mergeCell ref="DH24:DI24"/>
    <mergeCell ref="DJ24:DK24"/>
    <mergeCell ref="DN24:DO24"/>
    <mergeCell ref="CN24:CO24"/>
    <mergeCell ref="CR24:CS24"/>
    <mergeCell ref="CT24:CU24"/>
    <mergeCell ref="CV24:CW24"/>
    <mergeCell ref="CX24:CY24"/>
    <mergeCell ref="CZ24:DA24"/>
    <mergeCell ref="CB24:CC24"/>
    <mergeCell ref="CD24:CE24"/>
    <mergeCell ref="CF24:CG24"/>
    <mergeCell ref="CH24:CI24"/>
    <mergeCell ref="CJ24:CK24"/>
    <mergeCell ref="CL24:CM24"/>
    <mergeCell ref="EL6:EM6"/>
    <mergeCell ref="EN6:EO6"/>
    <mergeCell ref="DP6:DQ6"/>
    <mergeCell ref="DR6:DS6"/>
    <mergeCell ref="DT6:DU6"/>
    <mergeCell ref="DV6:DW6"/>
    <mergeCell ref="BN24:BO24"/>
    <mergeCell ref="BP24:BQ24"/>
    <mergeCell ref="BR24:BS24"/>
    <mergeCell ref="BV24:BW24"/>
    <mergeCell ref="BX24:BY24"/>
    <mergeCell ref="BZ24:CA24"/>
    <mergeCell ref="BB24:BC24"/>
    <mergeCell ref="BD24:BE24"/>
    <mergeCell ref="BF24:BG24"/>
    <mergeCell ref="BH24:BI24"/>
    <mergeCell ref="BJ24:BK24"/>
    <mergeCell ref="BL24:BM24"/>
    <mergeCell ref="CB6:CC6"/>
    <mergeCell ref="CD6:CE6"/>
    <mergeCell ref="CF6:CG6"/>
    <mergeCell ref="CH6:CI6"/>
    <mergeCell ref="CJ6:CK6"/>
    <mergeCell ref="CL6:CM6"/>
    <mergeCell ref="BX6:BY6"/>
    <mergeCell ref="BZ6:CA6"/>
    <mergeCell ref="BB6:BC6"/>
    <mergeCell ref="BD6:BE6"/>
    <mergeCell ref="BF6:BG6"/>
    <mergeCell ref="BH6:BI6"/>
    <mergeCell ref="BJ6:BK6"/>
    <mergeCell ref="BL6:BM6"/>
    <mergeCell ref="Z24:AA24"/>
    <mergeCell ref="AD24:AE24"/>
    <mergeCell ref="AF24:AG24"/>
    <mergeCell ref="AH24:AI24"/>
    <mergeCell ref="AJ24:AK24"/>
    <mergeCell ref="AL24:AM24"/>
    <mergeCell ref="FB6:FC6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EP6:EQ6"/>
    <mergeCell ref="ER6:ES6"/>
    <mergeCell ref="ET6:EU6"/>
    <mergeCell ref="EV6:EW6"/>
    <mergeCell ref="EX6:EY6"/>
    <mergeCell ref="EZ6:FA6"/>
    <mergeCell ref="EB6:EC6"/>
    <mergeCell ref="ED6:EE6"/>
    <mergeCell ref="EF6:EG6"/>
    <mergeCell ref="EJ6:EK6"/>
    <mergeCell ref="V6:W6"/>
    <mergeCell ref="X6:Y6"/>
    <mergeCell ref="BN6:BO6"/>
    <mergeCell ref="BP6:BQ6"/>
    <mergeCell ref="BR6:BS6"/>
    <mergeCell ref="BV6:BW6"/>
    <mergeCell ref="EU5:EV5"/>
    <mergeCell ref="EW5:EX5"/>
    <mergeCell ref="EY5:EZ5"/>
    <mergeCell ref="FA5:FB5"/>
    <mergeCell ref="CW5:CX5"/>
    <mergeCell ref="CY5:CZ5"/>
    <mergeCell ref="DA5:DB5"/>
    <mergeCell ref="DC5:DD5"/>
    <mergeCell ref="DE5:DF5"/>
    <mergeCell ref="DG5:DH5"/>
    <mergeCell ref="CK5:CL5"/>
    <mergeCell ref="CM5:CN5"/>
    <mergeCell ref="CO5:CP5"/>
    <mergeCell ref="CQ5:CR5"/>
    <mergeCell ref="CS5:CT5"/>
    <mergeCell ref="CU5:CV5"/>
    <mergeCell ref="BY5:BZ5"/>
    <mergeCell ref="CA5:CB5"/>
    <mergeCell ref="CC5:CD5"/>
    <mergeCell ref="DM5:DN5"/>
    <mergeCell ref="DO5:DP5"/>
    <mergeCell ref="DQ5:DR5"/>
    <mergeCell ref="DS5:DT5"/>
    <mergeCell ref="ES5:ET5"/>
    <mergeCell ref="AN6:AO6"/>
    <mergeCell ref="AP6:AQ6"/>
    <mergeCell ref="AR6:AS6"/>
    <mergeCell ref="DX6:DY6"/>
    <mergeCell ref="DZ6:EA6"/>
    <mergeCell ref="DB6:DC6"/>
    <mergeCell ref="DD6:DE6"/>
    <mergeCell ref="DF6:DG6"/>
    <mergeCell ref="DH6:DI6"/>
    <mergeCell ref="DJ6:DK6"/>
    <mergeCell ref="DN6:DO6"/>
    <mergeCell ref="CN6:CO6"/>
    <mergeCell ref="CR6:CS6"/>
    <mergeCell ref="CT6:CU6"/>
    <mergeCell ref="CV6:CW6"/>
    <mergeCell ref="CX6:CY6"/>
    <mergeCell ref="CZ6:DA6"/>
    <mergeCell ref="FF3:FF6"/>
    <mergeCell ref="FH3:FN3"/>
    <mergeCell ref="CE5:CF5"/>
    <mergeCell ref="CG5:CH5"/>
    <mergeCell ref="CI5:CJ5"/>
    <mergeCell ref="BM5:BN5"/>
    <mergeCell ref="BO5:BP5"/>
    <mergeCell ref="BQ5:BR5"/>
    <mergeCell ref="BS5:BT5"/>
    <mergeCell ref="BU5:BV5"/>
    <mergeCell ref="BW5:BX5"/>
    <mergeCell ref="BA5:BB5"/>
    <mergeCell ref="BC5:BD5"/>
    <mergeCell ref="BE5:BF5"/>
    <mergeCell ref="BG5:BH5"/>
    <mergeCell ref="BI5:BJ5"/>
    <mergeCell ref="BK5:BL5"/>
    <mergeCell ref="FC5:FD5"/>
    <mergeCell ref="EG5:EH5"/>
    <mergeCell ref="EI5:EJ5"/>
    <mergeCell ref="EK5:EL5"/>
    <mergeCell ref="EM5:EN5"/>
    <mergeCell ref="EO5:EP5"/>
    <mergeCell ref="EQ5:ER5"/>
    <mergeCell ref="DU5:DV5"/>
    <mergeCell ref="DW5:DX5"/>
    <mergeCell ref="DY5:DZ5"/>
    <mergeCell ref="EA5:EB5"/>
    <mergeCell ref="EC5:ED5"/>
    <mergeCell ref="EE5:EF5"/>
    <mergeCell ref="DI5:DJ5"/>
    <mergeCell ref="DK5:DL5"/>
    <mergeCell ref="CU3:CV3"/>
    <mergeCell ref="CW3:CZ3"/>
    <mergeCell ref="DQ3:DR3"/>
    <mergeCell ref="M1:N2"/>
    <mergeCell ref="BU1:BZ2"/>
    <mergeCell ref="CA1:CB2"/>
    <mergeCell ref="EI1:EN2"/>
    <mergeCell ref="EO1:EP2"/>
    <mergeCell ref="J3:K3"/>
    <mergeCell ref="M3:P3"/>
    <mergeCell ref="AF3:AG3"/>
    <mergeCell ref="AI3:AL3"/>
    <mergeCell ref="BC3:BD3"/>
    <mergeCell ref="AC5:AD5"/>
    <mergeCell ref="AE5:AF5"/>
    <mergeCell ref="AG5:AH5"/>
    <mergeCell ref="AI5:AJ5"/>
    <mergeCell ref="AK5:AL5"/>
    <mergeCell ref="AM5:AN5"/>
    <mergeCell ref="Q5:R5"/>
    <mergeCell ref="S5:T5"/>
    <mergeCell ref="U5:V5"/>
    <mergeCell ref="W5:X5"/>
    <mergeCell ref="Y5:Z5"/>
    <mergeCell ref="AA5:AB5"/>
    <mergeCell ref="DS3:DV3"/>
    <mergeCell ref="EM3:EN3"/>
    <mergeCell ref="EO3:ER3"/>
    <mergeCell ref="AO5:AP5"/>
    <mergeCell ref="AQ5:AR5"/>
    <mergeCell ref="AS5:AT5"/>
    <mergeCell ref="AU5:AV5"/>
    <mergeCell ref="A1:A6"/>
    <mergeCell ref="C1:C6"/>
    <mergeCell ref="D1:D6"/>
    <mergeCell ref="E1:E6"/>
    <mergeCell ref="F1:F6"/>
    <mergeCell ref="G1:L2"/>
    <mergeCell ref="H6:I6"/>
    <mergeCell ref="J6:K6"/>
    <mergeCell ref="L6:M6"/>
    <mergeCell ref="G5:H5"/>
    <mergeCell ref="I5:J5"/>
    <mergeCell ref="K5:L5"/>
    <mergeCell ref="M5:N5"/>
    <mergeCell ref="O5:P5"/>
    <mergeCell ref="BE3:BH3"/>
    <mergeCell ref="BX3:BY3"/>
    <mergeCell ref="CA3:CD3"/>
    <mergeCell ref="AW5:AX5"/>
    <mergeCell ref="AY5:AZ5"/>
    <mergeCell ref="AT6:AU6"/>
    <mergeCell ref="AV6:AW6"/>
    <mergeCell ref="AZ6:BA6"/>
    <mergeCell ref="Z6:AA6"/>
    <mergeCell ref="AD6:AE6"/>
    <mergeCell ref="AF6:AG6"/>
    <mergeCell ref="AH6:AI6"/>
    <mergeCell ref="AJ6:AK6"/>
    <mergeCell ref="AL6:AM6"/>
    <mergeCell ref="N6:O6"/>
    <mergeCell ref="P6:Q6"/>
    <mergeCell ref="R6:S6"/>
    <mergeCell ref="T6:U6"/>
  </mergeCells>
  <conditionalFormatting sqref="AB115:FD115 G117:FD131">
    <cfRule type="containsText" dxfId="3694" priority="295" operator="containsText" text="T">
      <formula>NOT(ISERROR(SEARCH("T",G115)))</formula>
    </cfRule>
    <cfRule type="containsText" dxfId="3693" priority="296" operator="containsText" text="H">
      <formula>NOT(ISERROR(SEARCH("H",G115)))</formula>
    </cfRule>
    <cfRule type="containsText" dxfId="3692" priority="297" operator="containsText" text="F">
      <formula>NOT(ISERROR(SEARCH("F",G115)))</formula>
    </cfRule>
    <cfRule type="containsText" dxfId="3691" priority="298" operator="containsText" text="M">
      <formula>NOT(ISERROR(SEARCH("M",G115)))</formula>
    </cfRule>
    <cfRule type="containsText" dxfId="3690" priority="299" operator="containsText" text="R">
      <formula>NOT(ISERROR(SEARCH("R",G115)))</formula>
    </cfRule>
    <cfRule type="containsText" dxfId="3689" priority="300" operator="containsText" text="P">
      <formula>NOT(ISERROR(SEARCH("P",G115)))</formula>
    </cfRule>
    <cfRule type="containsText" dxfId="3688" priority="301" operator="containsText" text="A">
      <formula>NOT(ISERROR(SEARCH("A",G115)))</formula>
    </cfRule>
  </conditionalFormatting>
  <conditionalFormatting sqref="G116:AB116">
    <cfRule type="containsText" dxfId="3687" priority="288" operator="containsText" text="T">
      <formula>NOT(ISERROR(SEARCH("T",G116)))</formula>
    </cfRule>
    <cfRule type="containsText" dxfId="3686" priority="289" operator="containsText" text="H">
      <formula>NOT(ISERROR(SEARCH("H",G116)))</formula>
    </cfRule>
    <cfRule type="containsText" dxfId="3685" priority="290" operator="containsText" text="F">
      <formula>NOT(ISERROR(SEARCH("F",G116)))</formula>
    </cfRule>
    <cfRule type="containsText" dxfId="3684" priority="291" operator="containsText" text="M">
      <formula>NOT(ISERROR(SEARCH("M",G116)))</formula>
    </cfRule>
    <cfRule type="containsText" dxfId="3683" priority="292" operator="containsText" text="R">
      <formula>NOT(ISERROR(SEARCH("R",G116)))</formula>
    </cfRule>
    <cfRule type="containsText" dxfId="3682" priority="293" operator="containsText" text="P">
      <formula>NOT(ISERROR(SEARCH("P",G116)))</formula>
    </cfRule>
    <cfRule type="containsText" dxfId="3681" priority="294" operator="containsText" text="A">
      <formula>NOT(ISERROR(SEARCH("A",G116)))</formula>
    </cfRule>
  </conditionalFormatting>
  <conditionalFormatting sqref="AC116:FD116">
    <cfRule type="containsText" dxfId="3680" priority="281" operator="containsText" text="T">
      <formula>NOT(ISERROR(SEARCH("T",AC116)))</formula>
    </cfRule>
    <cfRule type="containsText" dxfId="3679" priority="282" operator="containsText" text="H">
      <formula>NOT(ISERROR(SEARCH("H",AC116)))</formula>
    </cfRule>
    <cfRule type="containsText" dxfId="3678" priority="283" operator="containsText" text="F">
      <formula>NOT(ISERROR(SEARCH("F",AC116)))</formula>
    </cfRule>
    <cfRule type="containsText" dxfId="3677" priority="284" operator="containsText" text="M">
      <formula>NOT(ISERROR(SEARCH("M",AC116)))</formula>
    </cfRule>
    <cfRule type="containsText" dxfId="3676" priority="285" operator="containsText" text="R">
      <formula>NOT(ISERROR(SEARCH("R",AC116)))</formula>
    </cfRule>
    <cfRule type="containsText" dxfId="3675" priority="286" operator="containsText" text="P">
      <formula>NOT(ISERROR(SEARCH("P",AC116)))</formula>
    </cfRule>
    <cfRule type="containsText" dxfId="3674" priority="287" operator="containsText" text="A">
      <formula>NOT(ISERROR(SEARCH("A",AC116)))</formula>
    </cfRule>
  </conditionalFormatting>
  <conditionalFormatting sqref="H115:AA115">
    <cfRule type="containsText" dxfId="3673" priority="274" operator="containsText" text="T">
      <formula>NOT(ISERROR(SEARCH("T",H115)))</formula>
    </cfRule>
    <cfRule type="containsText" dxfId="3672" priority="275" operator="containsText" text="H">
      <formula>NOT(ISERROR(SEARCH("H",H115)))</formula>
    </cfRule>
    <cfRule type="containsText" dxfId="3671" priority="276" operator="containsText" text="F">
      <formula>NOT(ISERROR(SEARCH("F",H115)))</formula>
    </cfRule>
    <cfRule type="containsText" dxfId="3670" priority="277" operator="containsText" text="M">
      <formula>NOT(ISERROR(SEARCH("M",H115)))</formula>
    </cfRule>
    <cfRule type="containsText" dxfId="3669" priority="278" operator="containsText" text="R">
      <formula>NOT(ISERROR(SEARCH("R",H115)))</formula>
    </cfRule>
    <cfRule type="containsText" dxfId="3668" priority="279" operator="containsText" text="P">
      <formula>NOT(ISERROR(SEARCH("P",H115)))</formula>
    </cfRule>
    <cfRule type="containsText" dxfId="3667" priority="280" operator="containsText" text="A">
      <formula>NOT(ISERROR(SEARCH("A",H115)))</formula>
    </cfRule>
  </conditionalFormatting>
  <conditionalFormatting sqref="H138:I154 Q138:R154 Z138:AA154 AI138:AJ154 AV138:AW154">
    <cfRule type="cellIs" dxfId="3666" priority="273" operator="greaterThan">
      <formula>0</formula>
    </cfRule>
  </conditionalFormatting>
  <conditionalFormatting sqref="J138:K154 S138:T154 AB138:AC154 AK138:AL154 AX138:AY154">
    <cfRule type="cellIs" dxfId="3665" priority="272" operator="greaterThan">
      <formula>0</formula>
    </cfRule>
  </conditionalFormatting>
  <conditionalFormatting sqref="FF7:FF23 FF34:FF50 FF61:FF77 FF88:FF104 FF115:FF131">
    <cfRule type="cellIs" dxfId="3664" priority="271" operator="greaterThan">
      <formula>0</formula>
    </cfRule>
  </conditionalFormatting>
  <conditionalFormatting sqref="G19:FD23 G7:FD17">
    <cfRule type="cellIs" dxfId="3663" priority="256" operator="equal">
      <formula>"S"</formula>
    </cfRule>
    <cfRule type="cellIs" dxfId="3662" priority="264" operator="equal">
      <formula>"H"</formula>
    </cfRule>
    <cfRule type="cellIs" dxfId="3661" priority="265" operator="equal">
      <formula>"T"</formula>
    </cfRule>
    <cfRule type="cellIs" dxfId="3660" priority="266" operator="equal">
      <formula>"F"</formula>
    </cfRule>
    <cfRule type="cellIs" dxfId="3659" priority="267" operator="equal">
      <formula>"M"</formula>
    </cfRule>
    <cfRule type="cellIs" dxfId="3658" priority="268" operator="equal">
      <formula>"R"</formula>
    </cfRule>
    <cfRule type="cellIs" dxfId="3657" priority="269" operator="equal">
      <formula>"P"</formula>
    </cfRule>
    <cfRule type="cellIs" dxfId="3656" priority="270" operator="equal">
      <formula>"A"</formula>
    </cfRule>
  </conditionalFormatting>
  <conditionalFormatting sqref="G115 G44:FD44 G43:AB43 DM43:FD43 G100:FD104 G46:FD50 G73:FD77 G61:FD71 G34:FD42 G88:FD98">
    <cfRule type="cellIs" dxfId="3655" priority="257" operator="equal">
      <formula>"H"</formula>
    </cfRule>
    <cfRule type="cellIs" dxfId="3654" priority="258" operator="equal">
      <formula>"T"</formula>
    </cfRule>
    <cfRule type="cellIs" dxfId="3653" priority="259" operator="equal">
      <formula>"F"</formula>
    </cfRule>
    <cfRule type="cellIs" dxfId="3652" priority="260" operator="equal">
      <formula>"M"</formula>
    </cfRule>
    <cfRule type="cellIs" dxfId="3651" priority="261" operator="equal">
      <formula>"R"</formula>
    </cfRule>
    <cfRule type="cellIs" dxfId="3650" priority="262" operator="equal">
      <formula>"P"</formula>
    </cfRule>
    <cfRule type="cellIs" dxfId="3649" priority="263" operator="equal">
      <formula>"A"</formula>
    </cfRule>
  </conditionalFormatting>
  <conditionalFormatting sqref="G44:FD44 G43:AB43 DM43:FD43 G46:FD50 G34:FD42">
    <cfRule type="cellIs" dxfId="3648" priority="255" operator="equal">
      <formula>"S"</formula>
    </cfRule>
  </conditionalFormatting>
  <conditionalFormatting sqref="G73:FD77 G61:FD71">
    <cfRule type="cellIs" dxfId="3647" priority="254" operator="equal">
      <formula>"S"</formula>
    </cfRule>
  </conditionalFormatting>
  <conditionalFormatting sqref="G100:FD104 G88:FD98">
    <cfRule type="cellIs" dxfId="3646" priority="253" operator="equal">
      <formula>"S"</formula>
    </cfRule>
  </conditionalFormatting>
  <conditionalFormatting sqref="G115:FD131">
    <cfRule type="cellIs" dxfId="3645" priority="252" operator="equal">
      <formula>"S"</formula>
    </cfRule>
  </conditionalFormatting>
  <conditionalFormatting sqref="N138:O144 W138:X144 AF138:AG144 AO138:AP144 BB138:BC144 BB146:BC154 AO146:AP154 AF146:AG154 W146:X154 N146:O154">
    <cfRule type="cellIs" dxfId="3644" priority="249" operator="between">
      <formula>35.5</formula>
      <formula>39</formula>
    </cfRule>
    <cfRule type="cellIs" dxfId="3643" priority="250" operator="between">
      <formula>31</formula>
      <formula>34.5</formula>
    </cfRule>
    <cfRule type="cellIs" dxfId="3642" priority="251" operator="equal">
      <formula>35</formula>
    </cfRule>
  </conditionalFormatting>
  <conditionalFormatting sqref="BE138:BG144 BE146:BG154">
    <cfRule type="cellIs" dxfId="3641" priority="243" operator="between">
      <formula>0.5</formula>
      <formula>34.9</formula>
    </cfRule>
    <cfRule type="cellIs" dxfId="3640" priority="247" operator="equal">
      <formula>35</formula>
    </cfRule>
    <cfRule type="cellIs" dxfId="3639" priority="248" operator="greaterThan">
      <formula>35</formula>
    </cfRule>
  </conditionalFormatting>
  <conditionalFormatting sqref="AR138:AT144 AR146:AT154">
    <cfRule type="cellIs" dxfId="3638" priority="244" operator="between">
      <formula>0.5</formula>
      <formula>34.9</formula>
    </cfRule>
    <cfRule type="cellIs" dxfId="3637" priority="245" operator="equal">
      <formula>35</formula>
    </cfRule>
    <cfRule type="cellIs" dxfId="3636" priority="246" operator="greaterThan">
      <formula>35</formula>
    </cfRule>
  </conditionalFormatting>
  <conditionalFormatting sqref="FI7:FI23">
    <cfRule type="cellIs" dxfId="3635" priority="242" operator="greaterThan">
      <formula>0</formula>
    </cfRule>
  </conditionalFormatting>
  <conditionalFormatting sqref="FL7:FL23">
    <cfRule type="cellIs" dxfId="3634" priority="241" operator="greaterThan">
      <formula>0</formula>
    </cfRule>
  </conditionalFormatting>
  <conditionalFormatting sqref="FM7:FM23">
    <cfRule type="cellIs" dxfId="3633" priority="240" operator="greaterThan">
      <formula>0</formula>
    </cfRule>
  </conditionalFormatting>
  <conditionalFormatting sqref="FN7:FN23">
    <cfRule type="cellIs" dxfId="3632" priority="239" operator="greaterThan">
      <formula>0</formula>
    </cfRule>
  </conditionalFormatting>
  <conditionalFormatting sqref="FH35 FH40:FH50 FH37:FH38">
    <cfRule type="cellIs" dxfId="3631" priority="238" operator="greaterThan">
      <formula>0</formula>
    </cfRule>
  </conditionalFormatting>
  <conditionalFormatting sqref="FI34:FI50">
    <cfRule type="cellIs" dxfId="3630" priority="237" operator="greaterThan">
      <formula>0</formula>
    </cfRule>
  </conditionalFormatting>
  <conditionalFormatting sqref="FN34:FN50">
    <cfRule type="cellIs" dxfId="3629" priority="236" operator="greaterThan">
      <formula>0</formula>
    </cfRule>
  </conditionalFormatting>
  <conditionalFormatting sqref="FH62 FH67:FH77 FH64:FH65">
    <cfRule type="cellIs" dxfId="3628" priority="235" operator="greaterThan">
      <formula>0</formula>
    </cfRule>
  </conditionalFormatting>
  <conditionalFormatting sqref="FN61:FN77">
    <cfRule type="cellIs" dxfId="3627" priority="233" operator="greaterThan">
      <formula>0</formula>
    </cfRule>
  </conditionalFormatting>
  <conditionalFormatting sqref="FL34:FM50">
    <cfRule type="cellIs" dxfId="3626" priority="232" operator="greaterThan">
      <formula>0</formula>
    </cfRule>
  </conditionalFormatting>
  <conditionalFormatting sqref="FL61:FM77">
    <cfRule type="cellIs" dxfId="3625" priority="231" operator="greaterThan">
      <formula>0</formula>
    </cfRule>
  </conditionalFormatting>
  <conditionalFormatting sqref="FH89 FH94:FH104 FH91:FH92">
    <cfRule type="cellIs" dxfId="3624" priority="230" operator="greaterThan">
      <formula>0</formula>
    </cfRule>
  </conditionalFormatting>
  <conditionalFormatting sqref="FI88:FI104">
    <cfRule type="cellIs" dxfId="3623" priority="229" operator="greaterThan">
      <formula>0</formula>
    </cfRule>
  </conditionalFormatting>
  <conditionalFormatting sqref="FL88:FM104">
    <cfRule type="cellIs" dxfId="3622" priority="228" operator="greaterThan">
      <formula>0</formula>
    </cfRule>
  </conditionalFormatting>
  <conditionalFormatting sqref="FN88:FN104">
    <cfRule type="cellIs" dxfId="3621" priority="227" operator="greaterThan">
      <formula>0</formula>
    </cfRule>
  </conditionalFormatting>
  <conditionalFormatting sqref="FH116 FH121:FH131 FH118:FH119">
    <cfRule type="cellIs" dxfId="3620" priority="226" operator="greaterThan">
      <formula>0</formula>
    </cfRule>
  </conditionalFormatting>
  <conditionalFormatting sqref="FI115:FI131">
    <cfRule type="cellIs" dxfId="3619" priority="225" operator="greaterThan">
      <formula>0</formula>
    </cfRule>
  </conditionalFormatting>
  <conditionalFormatting sqref="FL115:FM131">
    <cfRule type="cellIs" dxfId="3618" priority="224" operator="greaterThan">
      <formula>0</formula>
    </cfRule>
  </conditionalFormatting>
  <conditionalFormatting sqref="FN115:FN131">
    <cfRule type="cellIs" dxfId="3617" priority="223" operator="greaterThan">
      <formula>0</formula>
    </cfRule>
  </conditionalFormatting>
  <conditionalFormatting sqref="N145:O145 W145:X145 AF145:AG145 AO145:AP145 BB145:BC145">
    <cfRule type="cellIs" dxfId="3616" priority="220" operator="between">
      <formula>28.1</formula>
      <formula>31</formula>
    </cfRule>
    <cfRule type="cellIs" dxfId="3615" priority="221" operator="between">
      <formula>25</formula>
      <formula>27.9</formula>
    </cfRule>
    <cfRule type="cellIs" dxfId="3614" priority="222" operator="equal">
      <formula>28</formula>
    </cfRule>
  </conditionalFormatting>
  <conditionalFormatting sqref="AR145:AT145 BE145:BG145">
    <cfRule type="cellIs" dxfId="3613" priority="217" operator="greaterThan">
      <formula>28</formula>
    </cfRule>
    <cfRule type="cellIs" dxfId="3612" priority="218" operator="between">
      <formula>0.5</formula>
      <formula>27.9</formula>
    </cfRule>
    <cfRule type="cellIs" dxfId="3611" priority="219" operator="equal">
      <formula>28</formula>
    </cfRule>
  </conditionalFormatting>
  <conditionalFormatting sqref="FH8 FH13:FH23 FH10:FH11">
    <cfRule type="cellIs" dxfId="3610" priority="216" operator="greaterThan">
      <formula>0</formula>
    </cfRule>
  </conditionalFormatting>
  <conditionalFormatting sqref="FH7">
    <cfRule type="cellIs" dxfId="3609" priority="215" operator="greaterThan">
      <formula>0</formula>
    </cfRule>
  </conditionalFormatting>
  <conditionalFormatting sqref="FH12">
    <cfRule type="cellIs" dxfId="3608" priority="214" operator="greaterThan">
      <formula>0</formula>
    </cfRule>
  </conditionalFormatting>
  <conditionalFormatting sqref="FH34">
    <cfRule type="cellIs" dxfId="3607" priority="213" operator="greaterThan">
      <formula>0</formula>
    </cfRule>
  </conditionalFormatting>
  <conditionalFormatting sqref="FH39">
    <cfRule type="cellIs" dxfId="3606" priority="212" operator="greaterThan">
      <formula>0</formula>
    </cfRule>
  </conditionalFormatting>
  <conditionalFormatting sqref="FH61">
    <cfRule type="cellIs" dxfId="3605" priority="211" operator="greaterThan">
      <formula>0</formula>
    </cfRule>
  </conditionalFormatting>
  <conditionalFormatting sqref="FH66">
    <cfRule type="cellIs" dxfId="3604" priority="210" operator="greaterThan">
      <formula>0</formula>
    </cfRule>
  </conditionalFormatting>
  <conditionalFormatting sqref="FH88">
    <cfRule type="cellIs" dxfId="3603" priority="209" operator="greaterThan">
      <formula>0</formula>
    </cfRule>
  </conditionalFormatting>
  <conditionalFormatting sqref="FH93">
    <cfRule type="cellIs" dxfId="3602" priority="208" operator="greaterThan">
      <formula>0</formula>
    </cfRule>
  </conditionalFormatting>
  <conditionalFormatting sqref="FH115">
    <cfRule type="cellIs" dxfId="3601" priority="207" operator="greaterThan">
      <formula>0</formula>
    </cfRule>
  </conditionalFormatting>
  <conditionalFormatting sqref="FH120">
    <cfRule type="cellIs" dxfId="3600" priority="206" operator="greaterThan">
      <formula>0</formula>
    </cfRule>
  </conditionalFormatting>
  <conditionalFormatting sqref="FH9">
    <cfRule type="cellIs" dxfId="3599" priority="205" operator="greaterThan">
      <formula>0</formula>
    </cfRule>
  </conditionalFormatting>
  <conditionalFormatting sqref="FH36">
    <cfRule type="cellIs" dxfId="3598" priority="204" operator="greaterThan">
      <formula>0</formula>
    </cfRule>
  </conditionalFormatting>
  <conditionalFormatting sqref="FH63">
    <cfRule type="cellIs" dxfId="3597" priority="203" operator="greaterThan">
      <formula>0</formula>
    </cfRule>
  </conditionalFormatting>
  <conditionalFormatting sqref="FH90">
    <cfRule type="cellIs" dxfId="3596" priority="202" operator="greaterThan">
      <formula>0</formula>
    </cfRule>
  </conditionalFormatting>
  <conditionalFormatting sqref="FH117">
    <cfRule type="cellIs" dxfId="3595" priority="201" operator="greaterThan">
      <formula>0</formula>
    </cfRule>
  </conditionalFormatting>
  <conditionalFormatting sqref="FI61:FI77">
    <cfRule type="cellIs" dxfId="3594" priority="200" operator="greaterThan">
      <formula>0</formula>
    </cfRule>
  </conditionalFormatting>
  <conditionalFormatting sqref="FJ7:FJ23">
    <cfRule type="cellIs" dxfId="3593" priority="199" operator="greaterThan">
      <formula>0</formula>
    </cfRule>
  </conditionalFormatting>
  <conditionalFormatting sqref="FJ34:FJ50">
    <cfRule type="cellIs" dxfId="3592" priority="198" operator="greaterThan">
      <formula>0</formula>
    </cfRule>
  </conditionalFormatting>
  <conditionalFormatting sqref="FJ61:FJ77">
    <cfRule type="cellIs" dxfId="3591" priority="197" operator="greaterThan">
      <formula>0</formula>
    </cfRule>
  </conditionalFormatting>
  <conditionalFormatting sqref="FJ88:FJ104">
    <cfRule type="cellIs" dxfId="3590" priority="196" operator="greaterThan">
      <formula>0</formula>
    </cfRule>
  </conditionalFormatting>
  <conditionalFormatting sqref="FJ115:FJ131">
    <cfRule type="cellIs" dxfId="3589" priority="195" operator="greaterThan">
      <formula>0</formula>
    </cfRule>
  </conditionalFormatting>
  <conditionalFormatting sqref="AC43:DL43">
    <cfRule type="cellIs" dxfId="3588" priority="179" operator="equal">
      <formula>"S"</formula>
    </cfRule>
    <cfRule type="cellIs" dxfId="3587" priority="180" operator="equal">
      <formula>"H"</formula>
    </cfRule>
    <cfRule type="cellIs" dxfId="3586" priority="181" operator="equal">
      <formula>"T"</formula>
    </cfRule>
    <cfRule type="cellIs" dxfId="3585" priority="182" operator="equal">
      <formula>"F"</formula>
    </cfRule>
    <cfRule type="cellIs" dxfId="3584" priority="183" operator="equal">
      <formula>"M"</formula>
    </cfRule>
    <cfRule type="cellIs" dxfId="3583" priority="184" operator="equal">
      <formula>"R"</formula>
    </cfRule>
    <cfRule type="cellIs" dxfId="3582" priority="185" operator="equal">
      <formula>"P"</formula>
    </cfRule>
    <cfRule type="cellIs" dxfId="3581" priority="186" operator="equal">
      <formula>"A"</formula>
    </cfRule>
  </conditionalFormatting>
  <conditionalFormatting sqref="BU18:CP18 DM18:FD18">
    <cfRule type="cellIs" dxfId="3580" priority="171" operator="equal">
      <formula>"S"</formula>
    </cfRule>
    <cfRule type="cellIs" dxfId="3579" priority="172" operator="equal">
      <formula>"H"</formula>
    </cfRule>
    <cfRule type="cellIs" dxfId="3578" priority="173" operator="equal">
      <formula>"T"</formula>
    </cfRule>
    <cfRule type="cellIs" dxfId="3577" priority="174" operator="equal">
      <formula>"F"</formula>
    </cfRule>
    <cfRule type="cellIs" dxfId="3576" priority="175" operator="equal">
      <formula>"M"</formula>
    </cfRule>
    <cfRule type="cellIs" dxfId="3575" priority="176" operator="equal">
      <formula>"R"</formula>
    </cfRule>
    <cfRule type="cellIs" dxfId="3574" priority="177" operator="equal">
      <formula>"P"</formula>
    </cfRule>
    <cfRule type="cellIs" dxfId="3573" priority="178" operator="equal">
      <formula>"A"</formula>
    </cfRule>
  </conditionalFormatting>
  <conditionalFormatting sqref="G18:AB18">
    <cfRule type="cellIs" dxfId="3572" priority="163" operator="equal">
      <formula>"S"</formula>
    </cfRule>
    <cfRule type="cellIs" dxfId="3571" priority="164" operator="equal">
      <formula>"H"</formula>
    </cfRule>
    <cfRule type="cellIs" dxfId="3570" priority="165" operator="equal">
      <formula>"T"</formula>
    </cfRule>
    <cfRule type="cellIs" dxfId="3569" priority="166" operator="equal">
      <formula>"F"</formula>
    </cfRule>
    <cfRule type="cellIs" dxfId="3568" priority="167" operator="equal">
      <formula>"M"</formula>
    </cfRule>
    <cfRule type="cellIs" dxfId="3567" priority="168" operator="equal">
      <formula>"R"</formula>
    </cfRule>
    <cfRule type="cellIs" dxfId="3566" priority="169" operator="equal">
      <formula>"P"</formula>
    </cfRule>
    <cfRule type="cellIs" dxfId="3565" priority="170" operator="equal">
      <formula>"A"</formula>
    </cfRule>
  </conditionalFormatting>
  <conditionalFormatting sqref="AC18:AX18">
    <cfRule type="cellIs" dxfId="3564" priority="155" operator="equal">
      <formula>"S"</formula>
    </cfRule>
    <cfRule type="cellIs" dxfId="3563" priority="156" operator="equal">
      <formula>"H"</formula>
    </cfRule>
    <cfRule type="cellIs" dxfId="3562" priority="157" operator="equal">
      <formula>"T"</formula>
    </cfRule>
    <cfRule type="cellIs" dxfId="3561" priority="158" operator="equal">
      <formula>"F"</formula>
    </cfRule>
    <cfRule type="cellIs" dxfId="3560" priority="159" operator="equal">
      <formula>"M"</formula>
    </cfRule>
    <cfRule type="cellIs" dxfId="3559" priority="160" operator="equal">
      <formula>"R"</formula>
    </cfRule>
    <cfRule type="cellIs" dxfId="3558" priority="161" operator="equal">
      <formula>"P"</formula>
    </cfRule>
    <cfRule type="cellIs" dxfId="3557" priority="162" operator="equal">
      <formula>"A"</formula>
    </cfRule>
  </conditionalFormatting>
  <conditionalFormatting sqref="AY18:BT18">
    <cfRule type="cellIs" dxfId="3556" priority="147" operator="equal">
      <formula>"S"</formula>
    </cfRule>
    <cfRule type="cellIs" dxfId="3555" priority="148" operator="equal">
      <formula>"H"</formula>
    </cfRule>
    <cfRule type="cellIs" dxfId="3554" priority="149" operator="equal">
      <formula>"T"</formula>
    </cfRule>
    <cfRule type="cellIs" dxfId="3553" priority="150" operator="equal">
      <formula>"F"</formula>
    </cfRule>
    <cfRule type="cellIs" dxfId="3552" priority="151" operator="equal">
      <formula>"M"</formula>
    </cfRule>
    <cfRule type="cellIs" dxfId="3551" priority="152" operator="equal">
      <formula>"R"</formula>
    </cfRule>
    <cfRule type="cellIs" dxfId="3550" priority="153" operator="equal">
      <formula>"P"</formula>
    </cfRule>
    <cfRule type="cellIs" dxfId="3549" priority="154" operator="equal">
      <formula>"A"</formula>
    </cfRule>
  </conditionalFormatting>
  <conditionalFormatting sqref="CQ18:DL18">
    <cfRule type="cellIs" dxfId="3548" priority="139" operator="equal">
      <formula>"S"</formula>
    </cfRule>
    <cfRule type="cellIs" dxfId="3547" priority="140" operator="equal">
      <formula>"H"</formula>
    </cfRule>
    <cfRule type="cellIs" dxfId="3546" priority="141" operator="equal">
      <formula>"T"</formula>
    </cfRule>
    <cfRule type="cellIs" dxfId="3545" priority="142" operator="equal">
      <formula>"F"</formula>
    </cfRule>
    <cfRule type="cellIs" dxfId="3544" priority="143" operator="equal">
      <formula>"M"</formula>
    </cfRule>
    <cfRule type="cellIs" dxfId="3543" priority="144" operator="equal">
      <formula>"R"</formula>
    </cfRule>
    <cfRule type="cellIs" dxfId="3542" priority="145" operator="equal">
      <formula>"P"</formula>
    </cfRule>
    <cfRule type="cellIs" dxfId="3541" priority="146" operator="equal">
      <formula>"A"</formula>
    </cfRule>
  </conditionalFormatting>
  <conditionalFormatting sqref="BU45:CP45 DM45:FD45">
    <cfRule type="cellIs" dxfId="3540" priority="131" operator="equal">
      <formula>"S"</formula>
    </cfRule>
    <cfRule type="cellIs" dxfId="3539" priority="132" operator="equal">
      <formula>"H"</formula>
    </cfRule>
    <cfRule type="cellIs" dxfId="3538" priority="133" operator="equal">
      <formula>"T"</formula>
    </cfRule>
    <cfRule type="cellIs" dxfId="3537" priority="134" operator="equal">
      <formula>"F"</formula>
    </cfRule>
    <cfRule type="cellIs" dxfId="3536" priority="135" operator="equal">
      <formula>"M"</formula>
    </cfRule>
    <cfRule type="cellIs" dxfId="3535" priority="136" operator="equal">
      <formula>"R"</formula>
    </cfRule>
    <cfRule type="cellIs" dxfId="3534" priority="137" operator="equal">
      <formula>"P"</formula>
    </cfRule>
    <cfRule type="cellIs" dxfId="3533" priority="138" operator="equal">
      <formula>"A"</formula>
    </cfRule>
  </conditionalFormatting>
  <conditionalFormatting sqref="G45:AB45">
    <cfRule type="cellIs" dxfId="3532" priority="123" operator="equal">
      <formula>"S"</formula>
    </cfRule>
    <cfRule type="cellIs" dxfId="3531" priority="124" operator="equal">
      <formula>"H"</formula>
    </cfRule>
    <cfRule type="cellIs" dxfId="3530" priority="125" operator="equal">
      <formula>"T"</formula>
    </cfRule>
    <cfRule type="cellIs" dxfId="3529" priority="126" operator="equal">
      <formula>"F"</formula>
    </cfRule>
    <cfRule type="cellIs" dxfId="3528" priority="127" operator="equal">
      <formula>"M"</formula>
    </cfRule>
    <cfRule type="cellIs" dxfId="3527" priority="128" operator="equal">
      <formula>"R"</formula>
    </cfRule>
    <cfRule type="cellIs" dxfId="3526" priority="129" operator="equal">
      <formula>"P"</formula>
    </cfRule>
    <cfRule type="cellIs" dxfId="3525" priority="130" operator="equal">
      <formula>"A"</formula>
    </cfRule>
  </conditionalFormatting>
  <conditionalFormatting sqref="AC45:AX45">
    <cfRule type="cellIs" dxfId="3524" priority="115" operator="equal">
      <formula>"S"</formula>
    </cfRule>
    <cfRule type="cellIs" dxfId="3523" priority="116" operator="equal">
      <formula>"H"</formula>
    </cfRule>
    <cfRule type="cellIs" dxfId="3522" priority="117" operator="equal">
      <formula>"T"</formula>
    </cfRule>
    <cfRule type="cellIs" dxfId="3521" priority="118" operator="equal">
      <formula>"F"</formula>
    </cfRule>
    <cfRule type="cellIs" dxfId="3520" priority="119" operator="equal">
      <formula>"M"</formula>
    </cfRule>
    <cfRule type="cellIs" dxfId="3519" priority="120" operator="equal">
      <formula>"R"</formula>
    </cfRule>
    <cfRule type="cellIs" dxfId="3518" priority="121" operator="equal">
      <formula>"P"</formula>
    </cfRule>
    <cfRule type="cellIs" dxfId="3517" priority="122" operator="equal">
      <formula>"A"</formula>
    </cfRule>
  </conditionalFormatting>
  <conditionalFormatting sqref="AY45:BT45">
    <cfRule type="cellIs" dxfId="3516" priority="107" operator="equal">
      <formula>"S"</formula>
    </cfRule>
    <cfRule type="cellIs" dxfId="3515" priority="108" operator="equal">
      <formula>"H"</formula>
    </cfRule>
    <cfRule type="cellIs" dxfId="3514" priority="109" operator="equal">
      <formula>"T"</formula>
    </cfRule>
    <cfRule type="cellIs" dxfId="3513" priority="110" operator="equal">
      <formula>"F"</formula>
    </cfRule>
    <cfRule type="cellIs" dxfId="3512" priority="111" operator="equal">
      <formula>"M"</formula>
    </cfRule>
    <cfRule type="cellIs" dxfId="3511" priority="112" operator="equal">
      <formula>"R"</formula>
    </cfRule>
    <cfRule type="cellIs" dxfId="3510" priority="113" operator="equal">
      <formula>"P"</formula>
    </cfRule>
    <cfRule type="cellIs" dxfId="3509" priority="114" operator="equal">
      <formula>"A"</formula>
    </cfRule>
  </conditionalFormatting>
  <conditionalFormatting sqref="CQ45:DL45">
    <cfRule type="cellIs" dxfId="3508" priority="99" operator="equal">
      <formula>"S"</formula>
    </cfRule>
    <cfRule type="cellIs" dxfId="3507" priority="100" operator="equal">
      <formula>"H"</formula>
    </cfRule>
    <cfRule type="cellIs" dxfId="3506" priority="101" operator="equal">
      <formula>"T"</formula>
    </cfRule>
    <cfRule type="cellIs" dxfId="3505" priority="102" operator="equal">
      <formula>"F"</formula>
    </cfRule>
    <cfRule type="cellIs" dxfId="3504" priority="103" operator="equal">
      <formula>"M"</formula>
    </cfRule>
    <cfRule type="cellIs" dxfId="3503" priority="104" operator="equal">
      <formula>"R"</formula>
    </cfRule>
    <cfRule type="cellIs" dxfId="3502" priority="105" operator="equal">
      <formula>"P"</formula>
    </cfRule>
    <cfRule type="cellIs" dxfId="3501" priority="106" operator="equal">
      <formula>"A"</formula>
    </cfRule>
  </conditionalFormatting>
  <conditionalFormatting sqref="G74:FD74">
    <cfRule type="cellIs" dxfId="3500" priority="18" operator="equal">
      <formula>"S"</formula>
    </cfRule>
  </conditionalFormatting>
  <conditionalFormatting sqref="G99:FD99">
    <cfRule type="cellIs" dxfId="3499" priority="11" operator="equal">
      <formula>"H"</formula>
    </cfRule>
    <cfRule type="cellIs" dxfId="3498" priority="12" operator="equal">
      <formula>"T"</formula>
    </cfRule>
    <cfRule type="cellIs" dxfId="3497" priority="13" operator="equal">
      <formula>"F"</formula>
    </cfRule>
    <cfRule type="cellIs" dxfId="3496" priority="14" operator="equal">
      <formula>"M"</formula>
    </cfRule>
    <cfRule type="cellIs" dxfId="3495" priority="15" operator="equal">
      <formula>"R"</formula>
    </cfRule>
    <cfRule type="cellIs" dxfId="3494" priority="16" operator="equal">
      <formula>"P"</formula>
    </cfRule>
    <cfRule type="cellIs" dxfId="3493" priority="17" operator="equal">
      <formula>"A"</formula>
    </cfRule>
  </conditionalFormatting>
  <conditionalFormatting sqref="G99:FD99">
    <cfRule type="cellIs" dxfId="3492" priority="10" operator="equal">
      <formula>"S"</formula>
    </cfRule>
  </conditionalFormatting>
  <conditionalFormatting sqref="G72:FD72">
    <cfRule type="cellIs" dxfId="3491" priority="3" operator="equal">
      <formula>"H"</formula>
    </cfRule>
    <cfRule type="cellIs" dxfId="3490" priority="4" operator="equal">
      <formula>"T"</formula>
    </cfRule>
    <cfRule type="cellIs" dxfId="3489" priority="5" operator="equal">
      <formula>"F"</formula>
    </cfRule>
    <cfRule type="cellIs" dxfId="3488" priority="6" operator="equal">
      <formula>"M"</formula>
    </cfRule>
    <cfRule type="cellIs" dxfId="3487" priority="7" operator="equal">
      <formula>"R"</formula>
    </cfRule>
    <cfRule type="cellIs" dxfId="3486" priority="8" operator="equal">
      <formula>"P"</formula>
    </cfRule>
    <cfRule type="cellIs" dxfId="3485" priority="9" operator="equal">
      <formula>"A"</formula>
    </cfRule>
  </conditionalFormatting>
  <conditionalFormatting sqref="G72:FD72">
    <cfRule type="cellIs" dxfId="3484" priority="2" operator="equal">
      <formula>"S"</formula>
    </cfRule>
  </conditionalFormatting>
  <conditionalFormatting sqref="AC67:AV67">
    <cfRule type="cellIs" dxfId="3483" priority="1" operator="equal">
      <formula>"S"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FM123" sqref="FM123"/>
    </sheetView>
  </sheetViews>
  <sheetFormatPr baseColWidth="10" defaultColWidth="11.42578125" defaultRowHeight="15" x14ac:dyDescent="0.25"/>
  <cols>
    <col min="1" max="1" width="2.5703125" style="1" customWidth="1"/>
    <col min="2" max="2" width="17.140625" style="3" customWidth="1"/>
    <col min="3" max="6" width="4.7109375" style="3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7.57031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307" t="s">
        <v>63</v>
      </c>
      <c r="B1" s="2" t="s">
        <v>0</v>
      </c>
      <c r="C1" s="297" t="s">
        <v>1</v>
      </c>
      <c r="D1" s="298" t="s">
        <v>2</v>
      </c>
      <c r="E1" s="299" t="s">
        <v>3</v>
      </c>
      <c r="F1" s="300" t="s">
        <v>4</v>
      </c>
      <c r="G1" s="302" t="s">
        <v>5</v>
      </c>
      <c r="H1" s="303"/>
      <c r="I1" s="303"/>
      <c r="J1" s="303"/>
      <c r="K1" s="303"/>
      <c r="L1" s="303"/>
      <c r="M1" s="266">
        <v>35</v>
      </c>
      <c r="N1" s="266"/>
      <c r="BU1" s="302" t="s">
        <v>5</v>
      </c>
      <c r="BV1" s="303"/>
      <c r="BW1" s="303"/>
      <c r="BX1" s="303"/>
      <c r="BY1" s="303"/>
      <c r="BZ1" s="303"/>
      <c r="CA1" s="266">
        <f>M1</f>
        <v>35</v>
      </c>
      <c r="CB1" s="266"/>
      <c r="EI1" s="302" t="s">
        <v>5</v>
      </c>
      <c r="EJ1" s="303"/>
      <c r="EK1" s="303"/>
      <c r="EL1" s="303"/>
      <c r="EM1" s="303"/>
      <c r="EN1" s="303"/>
      <c r="EO1" s="266">
        <f>M1</f>
        <v>35</v>
      </c>
      <c r="EP1" s="266"/>
    </row>
    <row r="2" spans="1:173" ht="15" customHeight="1" thickBot="1" x14ac:dyDescent="0.3">
      <c r="A2" s="307"/>
      <c r="B2" s="4" t="s">
        <v>6</v>
      </c>
      <c r="C2" s="297"/>
      <c r="D2" s="298"/>
      <c r="E2" s="299"/>
      <c r="F2" s="300"/>
      <c r="G2" s="304"/>
      <c r="H2" s="305"/>
      <c r="I2" s="305"/>
      <c r="J2" s="305"/>
      <c r="K2" s="305"/>
      <c r="L2" s="305"/>
      <c r="M2" s="267"/>
      <c r="N2" s="267"/>
      <c r="BU2" s="304"/>
      <c r="BV2" s="305"/>
      <c r="BW2" s="305"/>
      <c r="BX2" s="305"/>
      <c r="BY2" s="305"/>
      <c r="BZ2" s="305"/>
      <c r="CA2" s="267"/>
      <c r="CB2" s="267"/>
      <c r="EI2" s="304"/>
      <c r="EJ2" s="305"/>
      <c r="EK2" s="305"/>
      <c r="EL2" s="305"/>
      <c r="EM2" s="305"/>
      <c r="EN2" s="305"/>
      <c r="EO2" s="267"/>
      <c r="EP2" s="267"/>
    </row>
    <row r="3" spans="1:173" ht="15" customHeight="1" thickBot="1" x14ac:dyDescent="0.3">
      <c r="A3" s="307"/>
      <c r="B3" s="5" t="s">
        <v>7</v>
      </c>
      <c r="C3" s="297"/>
      <c r="D3" s="298"/>
      <c r="E3" s="299"/>
      <c r="F3" s="301"/>
      <c r="G3" s="68" t="s">
        <v>8</v>
      </c>
      <c r="H3" s="69"/>
      <c r="I3" s="69"/>
      <c r="J3" s="259">
        <v>29</v>
      </c>
      <c r="K3" s="259"/>
      <c r="L3" s="69"/>
      <c r="M3" s="265" t="s">
        <v>293</v>
      </c>
      <c r="N3" s="265"/>
      <c r="O3" s="265"/>
      <c r="P3" s="265"/>
      <c r="Q3" s="69"/>
      <c r="R3" s="69"/>
      <c r="S3" s="72"/>
      <c r="T3" s="72"/>
      <c r="U3" s="72"/>
      <c r="V3" s="72"/>
      <c r="W3" s="72"/>
      <c r="X3" s="72"/>
      <c r="Y3" s="72"/>
      <c r="Z3" s="72"/>
      <c r="AA3" s="72"/>
      <c r="AB3" s="73"/>
      <c r="AC3" s="68" t="s">
        <v>9</v>
      </c>
      <c r="AD3" s="69"/>
      <c r="AE3" s="69"/>
      <c r="AF3" s="259">
        <f>J3+1</f>
        <v>30</v>
      </c>
      <c r="AG3" s="259"/>
      <c r="AH3" s="69"/>
      <c r="AI3" s="265" t="str">
        <f>M3</f>
        <v>Août</v>
      </c>
      <c r="AJ3" s="265"/>
      <c r="AK3" s="265"/>
      <c r="AL3" s="265"/>
      <c r="AM3" s="69"/>
      <c r="AN3" s="69"/>
      <c r="AO3" s="72"/>
      <c r="AP3" s="72"/>
      <c r="AQ3" s="72"/>
      <c r="AR3" s="72"/>
      <c r="AS3" s="72"/>
      <c r="AT3" s="72"/>
      <c r="AU3" s="72"/>
      <c r="AV3" s="72"/>
      <c r="AW3" s="72"/>
      <c r="AX3" s="73"/>
      <c r="AY3" s="68" t="s">
        <v>10</v>
      </c>
      <c r="AZ3" s="69"/>
      <c r="BA3" s="69"/>
      <c r="BB3" s="69"/>
      <c r="BC3" s="259">
        <f>AF3+1</f>
        <v>31</v>
      </c>
      <c r="BD3" s="259"/>
      <c r="BE3" s="265" t="str">
        <f>AI3</f>
        <v>Août</v>
      </c>
      <c r="BF3" s="265"/>
      <c r="BG3" s="265"/>
      <c r="BH3" s="265"/>
      <c r="BI3" s="69"/>
      <c r="BJ3" s="69"/>
      <c r="BK3" s="72"/>
      <c r="BL3" s="72"/>
      <c r="BM3" s="72"/>
      <c r="BN3" s="72"/>
      <c r="BO3" s="72"/>
      <c r="BP3" s="72"/>
      <c r="BQ3" s="72"/>
      <c r="BR3" s="72"/>
      <c r="BS3" s="72"/>
      <c r="BT3" s="73"/>
      <c r="BU3" s="68" t="s">
        <v>11</v>
      </c>
      <c r="BV3" s="69"/>
      <c r="BW3" s="69"/>
      <c r="BX3" s="259">
        <v>1</v>
      </c>
      <c r="BY3" s="259"/>
      <c r="BZ3" s="69"/>
      <c r="CA3" s="265" t="s">
        <v>295</v>
      </c>
      <c r="CB3" s="265"/>
      <c r="CC3" s="265"/>
      <c r="CD3" s="265"/>
      <c r="CE3" s="69"/>
      <c r="CF3" s="69"/>
      <c r="CG3" s="72"/>
      <c r="CH3" s="72"/>
      <c r="CI3" s="72"/>
      <c r="CJ3" s="72"/>
      <c r="CK3" s="72"/>
      <c r="CL3" s="72"/>
      <c r="CM3" s="72"/>
      <c r="CN3" s="72"/>
      <c r="CO3" s="72"/>
      <c r="CP3" s="73"/>
      <c r="CQ3" s="68" t="s">
        <v>12</v>
      </c>
      <c r="CR3" s="69"/>
      <c r="CS3" s="69"/>
      <c r="CT3" s="69"/>
      <c r="CU3" s="259">
        <f>BX3+1</f>
        <v>2</v>
      </c>
      <c r="CV3" s="259"/>
      <c r="CW3" s="265" t="str">
        <f>CA3</f>
        <v>Septembre</v>
      </c>
      <c r="CX3" s="265"/>
      <c r="CY3" s="265"/>
      <c r="CZ3" s="265"/>
      <c r="DA3" s="69"/>
      <c r="DB3" s="69"/>
      <c r="DC3" s="72"/>
      <c r="DD3" s="72"/>
      <c r="DE3" s="72"/>
      <c r="DF3" s="72"/>
      <c r="DG3" s="72"/>
      <c r="DH3" s="72"/>
      <c r="DI3" s="72"/>
      <c r="DJ3" s="72"/>
      <c r="DK3" s="72"/>
      <c r="DL3" s="73"/>
      <c r="DM3" s="68" t="s">
        <v>13</v>
      </c>
      <c r="DN3" s="69"/>
      <c r="DO3" s="69"/>
      <c r="DP3" s="69"/>
      <c r="DQ3" s="259">
        <f>CU3+1</f>
        <v>3</v>
      </c>
      <c r="DR3" s="259"/>
      <c r="DS3" s="265" t="str">
        <f>CW3</f>
        <v>Septembre</v>
      </c>
      <c r="DT3" s="265"/>
      <c r="DU3" s="265"/>
      <c r="DV3" s="265"/>
      <c r="DW3" s="69"/>
      <c r="DX3" s="69"/>
      <c r="DY3" s="72"/>
      <c r="DZ3" s="72"/>
      <c r="EA3" s="72"/>
      <c r="EB3" s="72"/>
      <c r="EC3" s="72"/>
      <c r="ED3" s="72"/>
      <c r="EE3" s="72"/>
      <c r="EF3" s="72"/>
      <c r="EG3" s="72"/>
      <c r="EH3" s="73"/>
      <c r="EI3" s="68" t="s">
        <v>14</v>
      </c>
      <c r="EJ3" s="69"/>
      <c r="EK3" s="69"/>
      <c r="EL3" s="69"/>
      <c r="EM3" s="259">
        <f>DQ3+1</f>
        <v>4</v>
      </c>
      <c r="EN3" s="259"/>
      <c r="EO3" s="264" t="str">
        <f>DS3</f>
        <v>Septembre</v>
      </c>
      <c r="EP3" s="264"/>
      <c r="EQ3" s="264"/>
      <c r="ER3" s="264"/>
      <c r="ES3" s="69"/>
      <c r="ET3" s="69"/>
      <c r="EU3" s="72"/>
      <c r="EV3" s="72"/>
      <c r="EW3" s="72"/>
      <c r="EX3" s="72"/>
      <c r="EY3" s="72"/>
      <c r="EZ3" s="72"/>
      <c r="FA3" s="72"/>
      <c r="FB3" s="72"/>
      <c r="FC3" s="72"/>
      <c r="FD3" s="73"/>
      <c r="FE3" s="6"/>
      <c r="FF3" s="291" t="s">
        <v>15</v>
      </c>
      <c r="FG3" s="6"/>
      <c r="FH3" s="292" t="s">
        <v>16</v>
      </c>
      <c r="FI3" s="306"/>
      <c r="FJ3" s="293"/>
      <c r="FK3" s="293"/>
      <c r="FL3" s="293"/>
      <c r="FM3" s="293"/>
      <c r="FN3" s="294"/>
    </row>
    <row r="4" spans="1:173" ht="15" customHeight="1" x14ac:dyDescent="0.25">
      <c r="A4" s="307"/>
      <c r="B4" s="23" t="s">
        <v>60</v>
      </c>
      <c r="C4" s="297"/>
      <c r="D4" s="298"/>
      <c r="E4" s="299"/>
      <c r="F4" s="301"/>
      <c r="G4" s="7">
        <v>0.5</v>
      </c>
      <c r="H4" s="8">
        <v>0.5</v>
      </c>
      <c r="I4" s="8">
        <v>0.5</v>
      </c>
      <c r="J4" s="8">
        <v>0.5</v>
      </c>
      <c r="K4" s="8">
        <v>0.5</v>
      </c>
      <c r="L4" s="8">
        <v>0.5</v>
      </c>
      <c r="M4" s="8">
        <v>0.5</v>
      </c>
      <c r="N4" s="8">
        <v>0.5</v>
      </c>
      <c r="O4" s="8">
        <v>0.5</v>
      </c>
      <c r="P4" s="8">
        <v>0.5</v>
      </c>
      <c r="Q4" s="8">
        <v>0.5</v>
      </c>
      <c r="R4" s="8">
        <v>0.5</v>
      </c>
      <c r="S4" s="8">
        <v>0.5</v>
      </c>
      <c r="T4" s="8">
        <v>0.5</v>
      </c>
      <c r="U4" s="8">
        <v>0.5</v>
      </c>
      <c r="V4" s="8">
        <v>0.5</v>
      </c>
      <c r="W4" s="8">
        <v>0.5</v>
      </c>
      <c r="X4" s="8">
        <v>0.5</v>
      </c>
      <c r="Y4" s="8">
        <v>0.5</v>
      </c>
      <c r="Z4" s="8">
        <v>0.5</v>
      </c>
      <c r="AA4" s="8">
        <v>0.5</v>
      </c>
      <c r="AB4" s="9">
        <v>0.5</v>
      </c>
      <c r="AC4" s="7">
        <v>0.5</v>
      </c>
      <c r="AD4" s="8">
        <v>0.5</v>
      </c>
      <c r="AE4" s="8">
        <v>0.5</v>
      </c>
      <c r="AF4" s="8">
        <v>0.5</v>
      </c>
      <c r="AG4" s="8">
        <v>0.5</v>
      </c>
      <c r="AH4" s="8">
        <v>0.5</v>
      </c>
      <c r="AI4" s="8">
        <v>0.5</v>
      </c>
      <c r="AJ4" s="8">
        <v>0.5</v>
      </c>
      <c r="AK4" s="8">
        <v>0.5</v>
      </c>
      <c r="AL4" s="8">
        <v>0.5</v>
      </c>
      <c r="AM4" s="8">
        <v>0.5</v>
      </c>
      <c r="AN4" s="8">
        <v>0.5</v>
      </c>
      <c r="AO4" s="8">
        <v>0.5</v>
      </c>
      <c r="AP4" s="8">
        <v>0.5</v>
      </c>
      <c r="AQ4" s="8">
        <v>0.5</v>
      </c>
      <c r="AR4" s="8">
        <v>0.5</v>
      </c>
      <c r="AS4" s="8">
        <v>0.5</v>
      </c>
      <c r="AT4" s="8">
        <v>0.5</v>
      </c>
      <c r="AU4" s="8">
        <v>0.5</v>
      </c>
      <c r="AV4" s="8">
        <v>0.5</v>
      </c>
      <c r="AW4" s="8">
        <v>0.5</v>
      </c>
      <c r="AX4" s="9">
        <v>0.5</v>
      </c>
      <c r="AY4" s="7">
        <v>0.5</v>
      </c>
      <c r="AZ4" s="8">
        <v>0.5</v>
      </c>
      <c r="BA4" s="8">
        <v>0.5</v>
      </c>
      <c r="BB4" s="8">
        <v>0.5</v>
      </c>
      <c r="BC4" s="8">
        <v>0.5</v>
      </c>
      <c r="BD4" s="8">
        <v>0.5</v>
      </c>
      <c r="BE4" s="8">
        <v>0.5</v>
      </c>
      <c r="BF4" s="8">
        <v>0.5</v>
      </c>
      <c r="BG4" s="8">
        <v>0.5</v>
      </c>
      <c r="BH4" s="8">
        <v>0.5</v>
      </c>
      <c r="BI4" s="8">
        <v>0.5</v>
      </c>
      <c r="BJ4" s="8">
        <v>0.5</v>
      </c>
      <c r="BK4" s="8">
        <v>0.5</v>
      </c>
      <c r="BL4" s="8">
        <v>0.5</v>
      </c>
      <c r="BM4" s="8">
        <v>0.5</v>
      </c>
      <c r="BN4" s="8">
        <v>0.5</v>
      </c>
      <c r="BO4" s="8">
        <v>0.5</v>
      </c>
      <c r="BP4" s="8">
        <v>0.5</v>
      </c>
      <c r="BQ4" s="8">
        <v>0.5</v>
      </c>
      <c r="BR4" s="8">
        <v>0.5</v>
      </c>
      <c r="BS4" s="8">
        <v>0.5</v>
      </c>
      <c r="BT4" s="9">
        <v>0.5</v>
      </c>
      <c r="BU4" s="7">
        <v>0.5</v>
      </c>
      <c r="BV4" s="8">
        <v>0.5</v>
      </c>
      <c r="BW4" s="8">
        <v>0.5</v>
      </c>
      <c r="BX4" s="8">
        <v>0.5</v>
      </c>
      <c r="BY4" s="8">
        <v>0.5</v>
      </c>
      <c r="BZ4" s="8">
        <v>0.5</v>
      </c>
      <c r="CA4" s="8">
        <v>0.5</v>
      </c>
      <c r="CB4" s="8">
        <v>0.5</v>
      </c>
      <c r="CC4" s="8">
        <v>0.5</v>
      </c>
      <c r="CD4" s="8">
        <v>0.5</v>
      </c>
      <c r="CE4" s="8">
        <v>0.5</v>
      </c>
      <c r="CF4" s="8">
        <v>0.5</v>
      </c>
      <c r="CG4" s="8">
        <v>0.5</v>
      </c>
      <c r="CH4" s="8">
        <v>0.5</v>
      </c>
      <c r="CI4" s="8">
        <v>0.5</v>
      </c>
      <c r="CJ4" s="8">
        <v>0.5</v>
      </c>
      <c r="CK4" s="8">
        <v>0.5</v>
      </c>
      <c r="CL4" s="8">
        <v>0.5</v>
      </c>
      <c r="CM4" s="8">
        <v>0.5</v>
      </c>
      <c r="CN4" s="8">
        <v>0.5</v>
      </c>
      <c r="CO4" s="8">
        <v>0.5</v>
      </c>
      <c r="CP4" s="9">
        <v>0.5</v>
      </c>
      <c r="CQ4" s="7">
        <v>0.5</v>
      </c>
      <c r="CR4" s="8">
        <v>0.5</v>
      </c>
      <c r="CS4" s="8">
        <v>0.5</v>
      </c>
      <c r="CT4" s="8">
        <v>0.5</v>
      </c>
      <c r="CU4" s="8">
        <v>0.5</v>
      </c>
      <c r="CV4" s="8">
        <v>0.5</v>
      </c>
      <c r="CW4" s="8">
        <v>0.5</v>
      </c>
      <c r="CX4" s="8">
        <v>0.5</v>
      </c>
      <c r="CY4" s="8">
        <v>0.5</v>
      </c>
      <c r="CZ4" s="8">
        <v>0.5</v>
      </c>
      <c r="DA4" s="8">
        <v>0.5</v>
      </c>
      <c r="DB4" s="8">
        <v>0.5</v>
      </c>
      <c r="DC4" s="8">
        <v>0.5</v>
      </c>
      <c r="DD4" s="8">
        <v>0.5</v>
      </c>
      <c r="DE4" s="8">
        <v>0.5</v>
      </c>
      <c r="DF4" s="8">
        <v>0.5</v>
      </c>
      <c r="DG4" s="8">
        <v>0.5</v>
      </c>
      <c r="DH4" s="8">
        <v>0.5</v>
      </c>
      <c r="DI4" s="8">
        <v>0.5</v>
      </c>
      <c r="DJ4" s="8">
        <v>0.5</v>
      </c>
      <c r="DK4" s="8">
        <v>0.5</v>
      </c>
      <c r="DL4" s="9">
        <v>0.5</v>
      </c>
      <c r="DM4" s="7">
        <v>0.5</v>
      </c>
      <c r="DN4" s="8">
        <v>0.5</v>
      </c>
      <c r="DO4" s="8">
        <v>0.5</v>
      </c>
      <c r="DP4" s="8">
        <v>0.5</v>
      </c>
      <c r="DQ4" s="8">
        <v>0.5</v>
      </c>
      <c r="DR4" s="8">
        <v>0.5</v>
      </c>
      <c r="DS4" s="8">
        <v>0.5</v>
      </c>
      <c r="DT4" s="8">
        <v>0.5</v>
      </c>
      <c r="DU4" s="8">
        <v>0.5</v>
      </c>
      <c r="DV4" s="8">
        <v>0.5</v>
      </c>
      <c r="DW4" s="8">
        <v>0.5</v>
      </c>
      <c r="DX4" s="8">
        <v>0.5</v>
      </c>
      <c r="DY4" s="8">
        <v>0.5</v>
      </c>
      <c r="DZ4" s="8">
        <v>0.5</v>
      </c>
      <c r="EA4" s="8">
        <v>0.5</v>
      </c>
      <c r="EB4" s="8">
        <v>0.5</v>
      </c>
      <c r="EC4" s="8">
        <v>0.5</v>
      </c>
      <c r="ED4" s="8">
        <v>0.5</v>
      </c>
      <c r="EE4" s="8">
        <v>0.5</v>
      </c>
      <c r="EF4" s="8">
        <v>0.5</v>
      </c>
      <c r="EG4" s="8">
        <v>0.5</v>
      </c>
      <c r="EH4" s="9">
        <v>0.5</v>
      </c>
      <c r="EI4" s="7">
        <v>0.5</v>
      </c>
      <c r="EJ4" s="8">
        <v>0.5</v>
      </c>
      <c r="EK4" s="8">
        <v>0.5</v>
      </c>
      <c r="EL4" s="8">
        <v>0.5</v>
      </c>
      <c r="EM4" s="8">
        <v>0.5</v>
      </c>
      <c r="EN4" s="8">
        <v>0.5</v>
      </c>
      <c r="EO4" s="8">
        <v>0.5</v>
      </c>
      <c r="EP4" s="8">
        <v>0.5</v>
      </c>
      <c r="EQ4" s="8">
        <v>0.5</v>
      </c>
      <c r="ER4" s="8">
        <v>0.5</v>
      </c>
      <c r="ES4" s="8">
        <v>0.5</v>
      </c>
      <c r="ET4" s="8">
        <v>0.5</v>
      </c>
      <c r="EU4" s="8">
        <v>0.5</v>
      </c>
      <c r="EV4" s="8">
        <v>0.5</v>
      </c>
      <c r="EW4" s="8">
        <v>0.5</v>
      </c>
      <c r="EX4" s="8">
        <v>0.5</v>
      </c>
      <c r="EY4" s="8">
        <v>0.5</v>
      </c>
      <c r="EZ4" s="8">
        <v>0.5</v>
      </c>
      <c r="FA4" s="8">
        <v>0.5</v>
      </c>
      <c r="FB4" s="8">
        <v>0.5</v>
      </c>
      <c r="FC4" s="8">
        <v>0.5</v>
      </c>
      <c r="FD4" s="9">
        <v>0.5</v>
      </c>
      <c r="FE4" s="10"/>
      <c r="FF4" s="291"/>
      <c r="FG4" s="10"/>
      <c r="FH4" s="11" t="s">
        <v>17</v>
      </c>
      <c r="FI4" s="12" t="s">
        <v>17</v>
      </c>
      <c r="FJ4" s="13" t="s">
        <v>18</v>
      </c>
      <c r="FK4" s="12" t="s">
        <v>19</v>
      </c>
      <c r="FL4" s="14"/>
      <c r="FM4" s="14"/>
      <c r="FN4" s="12" t="s">
        <v>20</v>
      </c>
      <c r="FP4" s="15"/>
    </row>
    <row r="5" spans="1:173" s="22" customFormat="1" ht="15" customHeight="1" x14ac:dyDescent="0.25">
      <c r="A5" s="307"/>
      <c r="B5" s="76" t="s">
        <v>61</v>
      </c>
      <c r="C5" s="297"/>
      <c r="D5" s="298"/>
      <c r="E5" s="299"/>
      <c r="F5" s="301"/>
      <c r="G5" s="290" t="s">
        <v>21</v>
      </c>
      <c r="H5" s="288"/>
      <c r="I5" s="288" t="s">
        <v>22</v>
      </c>
      <c r="J5" s="288"/>
      <c r="K5" s="288" t="s">
        <v>23</v>
      </c>
      <c r="L5" s="288"/>
      <c r="M5" s="288" t="s">
        <v>24</v>
      </c>
      <c r="N5" s="288"/>
      <c r="O5" s="288" t="s">
        <v>25</v>
      </c>
      <c r="P5" s="288"/>
      <c r="Q5" s="288" t="s">
        <v>26</v>
      </c>
      <c r="R5" s="288"/>
      <c r="S5" s="288" t="s">
        <v>27</v>
      </c>
      <c r="T5" s="288"/>
      <c r="U5" s="288" t="s">
        <v>28</v>
      </c>
      <c r="V5" s="288"/>
      <c r="W5" s="288" t="s">
        <v>29</v>
      </c>
      <c r="X5" s="288"/>
      <c r="Y5" s="288" t="s">
        <v>30</v>
      </c>
      <c r="Z5" s="288"/>
      <c r="AA5" s="288" t="s">
        <v>31</v>
      </c>
      <c r="AB5" s="289"/>
      <c r="AC5" s="290" t="s">
        <v>21</v>
      </c>
      <c r="AD5" s="288"/>
      <c r="AE5" s="288" t="s">
        <v>22</v>
      </c>
      <c r="AF5" s="288"/>
      <c r="AG5" s="288" t="s">
        <v>23</v>
      </c>
      <c r="AH5" s="288"/>
      <c r="AI5" s="288" t="s">
        <v>24</v>
      </c>
      <c r="AJ5" s="288"/>
      <c r="AK5" s="288" t="s">
        <v>25</v>
      </c>
      <c r="AL5" s="288"/>
      <c r="AM5" s="288" t="s">
        <v>26</v>
      </c>
      <c r="AN5" s="288"/>
      <c r="AO5" s="288" t="s">
        <v>27</v>
      </c>
      <c r="AP5" s="288"/>
      <c r="AQ5" s="288" t="s">
        <v>28</v>
      </c>
      <c r="AR5" s="288"/>
      <c r="AS5" s="288" t="s">
        <v>29</v>
      </c>
      <c r="AT5" s="288"/>
      <c r="AU5" s="288" t="s">
        <v>30</v>
      </c>
      <c r="AV5" s="288"/>
      <c r="AW5" s="288" t="s">
        <v>31</v>
      </c>
      <c r="AX5" s="289"/>
      <c r="AY5" s="290" t="s">
        <v>21</v>
      </c>
      <c r="AZ5" s="288"/>
      <c r="BA5" s="288" t="s">
        <v>22</v>
      </c>
      <c r="BB5" s="288"/>
      <c r="BC5" s="288" t="s">
        <v>23</v>
      </c>
      <c r="BD5" s="288"/>
      <c r="BE5" s="288" t="s">
        <v>24</v>
      </c>
      <c r="BF5" s="288"/>
      <c r="BG5" s="288" t="s">
        <v>25</v>
      </c>
      <c r="BH5" s="288"/>
      <c r="BI5" s="288" t="s">
        <v>26</v>
      </c>
      <c r="BJ5" s="288"/>
      <c r="BK5" s="288" t="s">
        <v>27</v>
      </c>
      <c r="BL5" s="288"/>
      <c r="BM5" s="288" t="s">
        <v>28</v>
      </c>
      <c r="BN5" s="288"/>
      <c r="BO5" s="288" t="s">
        <v>29</v>
      </c>
      <c r="BP5" s="288"/>
      <c r="BQ5" s="288" t="s">
        <v>30</v>
      </c>
      <c r="BR5" s="288"/>
      <c r="BS5" s="288" t="s">
        <v>31</v>
      </c>
      <c r="BT5" s="289"/>
      <c r="BU5" s="290" t="s">
        <v>21</v>
      </c>
      <c r="BV5" s="288"/>
      <c r="BW5" s="288" t="s">
        <v>22</v>
      </c>
      <c r="BX5" s="288"/>
      <c r="BY5" s="288" t="s">
        <v>23</v>
      </c>
      <c r="BZ5" s="288"/>
      <c r="CA5" s="288" t="s">
        <v>24</v>
      </c>
      <c r="CB5" s="288"/>
      <c r="CC5" s="288" t="s">
        <v>25</v>
      </c>
      <c r="CD5" s="288"/>
      <c r="CE5" s="288" t="s">
        <v>26</v>
      </c>
      <c r="CF5" s="288"/>
      <c r="CG5" s="288" t="s">
        <v>27</v>
      </c>
      <c r="CH5" s="288"/>
      <c r="CI5" s="288" t="s">
        <v>28</v>
      </c>
      <c r="CJ5" s="288"/>
      <c r="CK5" s="288" t="s">
        <v>29</v>
      </c>
      <c r="CL5" s="288"/>
      <c r="CM5" s="288" t="s">
        <v>30</v>
      </c>
      <c r="CN5" s="288"/>
      <c r="CO5" s="288" t="s">
        <v>31</v>
      </c>
      <c r="CP5" s="289"/>
      <c r="CQ5" s="290" t="s">
        <v>21</v>
      </c>
      <c r="CR5" s="288"/>
      <c r="CS5" s="288" t="s">
        <v>22</v>
      </c>
      <c r="CT5" s="288"/>
      <c r="CU5" s="288" t="s">
        <v>23</v>
      </c>
      <c r="CV5" s="288"/>
      <c r="CW5" s="288" t="s">
        <v>24</v>
      </c>
      <c r="CX5" s="288"/>
      <c r="CY5" s="288" t="s">
        <v>25</v>
      </c>
      <c r="CZ5" s="288"/>
      <c r="DA5" s="288" t="s">
        <v>26</v>
      </c>
      <c r="DB5" s="288"/>
      <c r="DC5" s="288" t="s">
        <v>27</v>
      </c>
      <c r="DD5" s="288"/>
      <c r="DE5" s="288" t="s">
        <v>28</v>
      </c>
      <c r="DF5" s="288"/>
      <c r="DG5" s="288" t="s">
        <v>29</v>
      </c>
      <c r="DH5" s="288"/>
      <c r="DI5" s="288" t="s">
        <v>30</v>
      </c>
      <c r="DJ5" s="288"/>
      <c r="DK5" s="288" t="s">
        <v>31</v>
      </c>
      <c r="DL5" s="289"/>
      <c r="DM5" s="290" t="s">
        <v>21</v>
      </c>
      <c r="DN5" s="288"/>
      <c r="DO5" s="288" t="s">
        <v>22</v>
      </c>
      <c r="DP5" s="288"/>
      <c r="DQ5" s="288" t="s">
        <v>23</v>
      </c>
      <c r="DR5" s="288"/>
      <c r="DS5" s="288" t="s">
        <v>24</v>
      </c>
      <c r="DT5" s="288"/>
      <c r="DU5" s="288" t="s">
        <v>25</v>
      </c>
      <c r="DV5" s="288"/>
      <c r="DW5" s="288" t="s">
        <v>26</v>
      </c>
      <c r="DX5" s="288"/>
      <c r="DY5" s="288" t="s">
        <v>27</v>
      </c>
      <c r="DZ5" s="288"/>
      <c r="EA5" s="288" t="s">
        <v>28</v>
      </c>
      <c r="EB5" s="288"/>
      <c r="EC5" s="288" t="s">
        <v>29</v>
      </c>
      <c r="ED5" s="288"/>
      <c r="EE5" s="288" t="s">
        <v>30</v>
      </c>
      <c r="EF5" s="288"/>
      <c r="EG5" s="288" t="s">
        <v>31</v>
      </c>
      <c r="EH5" s="289"/>
      <c r="EI5" s="290" t="s">
        <v>21</v>
      </c>
      <c r="EJ5" s="288"/>
      <c r="EK5" s="288" t="s">
        <v>22</v>
      </c>
      <c r="EL5" s="288"/>
      <c r="EM5" s="288" t="s">
        <v>23</v>
      </c>
      <c r="EN5" s="288"/>
      <c r="EO5" s="288" t="s">
        <v>24</v>
      </c>
      <c r="EP5" s="288"/>
      <c r="EQ5" s="288" t="s">
        <v>25</v>
      </c>
      <c r="ER5" s="288"/>
      <c r="ES5" s="288" t="s">
        <v>26</v>
      </c>
      <c r="ET5" s="288"/>
      <c r="EU5" s="288" t="s">
        <v>27</v>
      </c>
      <c r="EV5" s="288"/>
      <c r="EW5" s="288" t="s">
        <v>28</v>
      </c>
      <c r="EX5" s="288"/>
      <c r="EY5" s="288" t="s">
        <v>29</v>
      </c>
      <c r="EZ5" s="288"/>
      <c r="FA5" s="288" t="s">
        <v>30</v>
      </c>
      <c r="FB5" s="288"/>
      <c r="FC5" s="288" t="s">
        <v>31</v>
      </c>
      <c r="FD5" s="289"/>
      <c r="FE5" s="17"/>
      <c r="FF5" s="291"/>
      <c r="FG5" s="17"/>
      <c r="FH5" s="18" t="s">
        <v>32</v>
      </c>
      <c r="FI5" s="19" t="s">
        <v>33</v>
      </c>
      <c r="FJ5" s="20" t="s">
        <v>34</v>
      </c>
      <c r="FK5" s="21" t="s">
        <v>14</v>
      </c>
      <c r="FL5" s="21" t="s">
        <v>17</v>
      </c>
      <c r="FM5" s="21" t="s">
        <v>35</v>
      </c>
      <c r="FN5" s="21" t="s">
        <v>36</v>
      </c>
      <c r="FP5" s="15"/>
    </row>
    <row r="6" spans="1:173" s="22" customFormat="1" ht="15" customHeight="1" x14ac:dyDescent="0.25">
      <c r="A6" s="308"/>
      <c r="B6" s="16" t="s">
        <v>62</v>
      </c>
      <c r="C6" s="297"/>
      <c r="D6" s="298"/>
      <c r="E6" s="299"/>
      <c r="F6" s="301"/>
      <c r="G6" s="24" t="s">
        <v>37</v>
      </c>
      <c r="H6" s="287" t="s">
        <v>38</v>
      </c>
      <c r="I6" s="287"/>
      <c r="J6" s="287" t="s">
        <v>39</v>
      </c>
      <c r="K6" s="287"/>
      <c r="L6" s="287" t="s">
        <v>40</v>
      </c>
      <c r="M6" s="287"/>
      <c r="N6" s="287" t="s">
        <v>41</v>
      </c>
      <c r="O6" s="287"/>
      <c r="P6" s="287" t="s">
        <v>42</v>
      </c>
      <c r="Q6" s="287"/>
      <c r="R6" s="287" t="s">
        <v>43</v>
      </c>
      <c r="S6" s="287"/>
      <c r="T6" s="287" t="s">
        <v>44</v>
      </c>
      <c r="U6" s="287"/>
      <c r="V6" s="287" t="s">
        <v>45</v>
      </c>
      <c r="W6" s="287"/>
      <c r="X6" s="287" t="s">
        <v>46</v>
      </c>
      <c r="Y6" s="287"/>
      <c r="Z6" s="287" t="s">
        <v>47</v>
      </c>
      <c r="AA6" s="287"/>
      <c r="AB6" s="25">
        <v>19</v>
      </c>
      <c r="AC6" s="24" t="s">
        <v>37</v>
      </c>
      <c r="AD6" s="287" t="s">
        <v>38</v>
      </c>
      <c r="AE6" s="287"/>
      <c r="AF6" s="287" t="s">
        <v>39</v>
      </c>
      <c r="AG6" s="287"/>
      <c r="AH6" s="287" t="s">
        <v>40</v>
      </c>
      <c r="AI6" s="287"/>
      <c r="AJ6" s="287" t="s">
        <v>41</v>
      </c>
      <c r="AK6" s="287"/>
      <c r="AL6" s="287" t="s">
        <v>42</v>
      </c>
      <c r="AM6" s="287"/>
      <c r="AN6" s="287" t="s">
        <v>43</v>
      </c>
      <c r="AO6" s="287"/>
      <c r="AP6" s="287" t="s">
        <v>44</v>
      </c>
      <c r="AQ6" s="287"/>
      <c r="AR6" s="287" t="s">
        <v>45</v>
      </c>
      <c r="AS6" s="287"/>
      <c r="AT6" s="287" t="s">
        <v>46</v>
      </c>
      <c r="AU6" s="287"/>
      <c r="AV6" s="287" t="s">
        <v>47</v>
      </c>
      <c r="AW6" s="287"/>
      <c r="AX6" s="25">
        <v>19</v>
      </c>
      <c r="AY6" s="24" t="s">
        <v>37</v>
      </c>
      <c r="AZ6" s="287" t="s">
        <v>38</v>
      </c>
      <c r="BA6" s="287"/>
      <c r="BB6" s="287" t="s">
        <v>39</v>
      </c>
      <c r="BC6" s="287"/>
      <c r="BD6" s="287" t="s">
        <v>40</v>
      </c>
      <c r="BE6" s="287"/>
      <c r="BF6" s="287" t="s">
        <v>41</v>
      </c>
      <c r="BG6" s="287"/>
      <c r="BH6" s="287" t="s">
        <v>42</v>
      </c>
      <c r="BI6" s="287"/>
      <c r="BJ6" s="287" t="s">
        <v>43</v>
      </c>
      <c r="BK6" s="287"/>
      <c r="BL6" s="287" t="s">
        <v>44</v>
      </c>
      <c r="BM6" s="287"/>
      <c r="BN6" s="287" t="s">
        <v>45</v>
      </c>
      <c r="BO6" s="287"/>
      <c r="BP6" s="287" t="s">
        <v>46</v>
      </c>
      <c r="BQ6" s="287"/>
      <c r="BR6" s="287" t="s">
        <v>47</v>
      </c>
      <c r="BS6" s="287"/>
      <c r="BT6" s="25">
        <v>19</v>
      </c>
      <c r="BU6" s="24" t="s">
        <v>37</v>
      </c>
      <c r="BV6" s="287" t="s">
        <v>38</v>
      </c>
      <c r="BW6" s="287"/>
      <c r="BX6" s="287" t="s">
        <v>39</v>
      </c>
      <c r="BY6" s="287"/>
      <c r="BZ6" s="287" t="s">
        <v>40</v>
      </c>
      <c r="CA6" s="287"/>
      <c r="CB6" s="287" t="s">
        <v>41</v>
      </c>
      <c r="CC6" s="287"/>
      <c r="CD6" s="287" t="s">
        <v>42</v>
      </c>
      <c r="CE6" s="287"/>
      <c r="CF6" s="287" t="s">
        <v>43</v>
      </c>
      <c r="CG6" s="287"/>
      <c r="CH6" s="287" t="s">
        <v>44</v>
      </c>
      <c r="CI6" s="287"/>
      <c r="CJ6" s="287" t="s">
        <v>45</v>
      </c>
      <c r="CK6" s="287"/>
      <c r="CL6" s="287" t="s">
        <v>46</v>
      </c>
      <c r="CM6" s="287"/>
      <c r="CN6" s="287" t="s">
        <v>47</v>
      </c>
      <c r="CO6" s="287"/>
      <c r="CP6" s="25">
        <v>19</v>
      </c>
      <c r="CQ6" s="24" t="s">
        <v>37</v>
      </c>
      <c r="CR6" s="287" t="s">
        <v>38</v>
      </c>
      <c r="CS6" s="287"/>
      <c r="CT6" s="287" t="s">
        <v>39</v>
      </c>
      <c r="CU6" s="287"/>
      <c r="CV6" s="287" t="s">
        <v>40</v>
      </c>
      <c r="CW6" s="287"/>
      <c r="CX6" s="287" t="s">
        <v>41</v>
      </c>
      <c r="CY6" s="287"/>
      <c r="CZ6" s="287" t="s">
        <v>42</v>
      </c>
      <c r="DA6" s="287"/>
      <c r="DB6" s="287" t="s">
        <v>43</v>
      </c>
      <c r="DC6" s="287"/>
      <c r="DD6" s="287" t="s">
        <v>44</v>
      </c>
      <c r="DE6" s="287"/>
      <c r="DF6" s="287" t="s">
        <v>45</v>
      </c>
      <c r="DG6" s="287"/>
      <c r="DH6" s="287" t="s">
        <v>46</v>
      </c>
      <c r="DI6" s="287"/>
      <c r="DJ6" s="287" t="s">
        <v>47</v>
      </c>
      <c r="DK6" s="287"/>
      <c r="DL6" s="25">
        <v>19</v>
      </c>
      <c r="DM6" s="24" t="s">
        <v>37</v>
      </c>
      <c r="DN6" s="287" t="s">
        <v>38</v>
      </c>
      <c r="DO6" s="287"/>
      <c r="DP6" s="287" t="s">
        <v>39</v>
      </c>
      <c r="DQ6" s="287"/>
      <c r="DR6" s="287" t="s">
        <v>40</v>
      </c>
      <c r="DS6" s="287"/>
      <c r="DT6" s="287" t="s">
        <v>41</v>
      </c>
      <c r="DU6" s="287"/>
      <c r="DV6" s="287" t="s">
        <v>42</v>
      </c>
      <c r="DW6" s="287"/>
      <c r="DX6" s="287" t="s">
        <v>43</v>
      </c>
      <c r="DY6" s="287"/>
      <c r="DZ6" s="287" t="s">
        <v>44</v>
      </c>
      <c r="EA6" s="287"/>
      <c r="EB6" s="287" t="s">
        <v>45</v>
      </c>
      <c r="EC6" s="287"/>
      <c r="ED6" s="287" t="s">
        <v>46</v>
      </c>
      <c r="EE6" s="287"/>
      <c r="EF6" s="287" t="s">
        <v>47</v>
      </c>
      <c r="EG6" s="287"/>
      <c r="EH6" s="25">
        <v>19</v>
      </c>
      <c r="EI6" s="24" t="s">
        <v>37</v>
      </c>
      <c r="EJ6" s="287" t="s">
        <v>38</v>
      </c>
      <c r="EK6" s="287"/>
      <c r="EL6" s="287" t="s">
        <v>39</v>
      </c>
      <c r="EM6" s="287"/>
      <c r="EN6" s="287" t="s">
        <v>40</v>
      </c>
      <c r="EO6" s="287"/>
      <c r="EP6" s="287" t="s">
        <v>41</v>
      </c>
      <c r="EQ6" s="287"/>
      <c r="ER6" s="287" t="s">
        <v>42</v>
      </c>
      <c r="ES6" s="287"/>
      <c r="ET6" s="287" t="s">
        <v>43</v>
      </c>
      <c r="EU6" s="287"/>
      <c r="EV6" s="287" t="s">
        <v>44</v>
      </c>
      <c r="EW6" s="287"/>
      <c r="EX6" s="287" t="s">
        <v>45</v>
      </c>
      <c r="EY6" s="287"/>
      <c r="EZ6" s="287" t="s">
        <v>46</v>
      </c>
      <c r="FA6" s="287"/>
      <c r="FB6" s="287" t="s">
        <v>47</v>
      </c>
      <c r="FC6" s="287"/>
      <c r="FD6" s="25">
        <v>19</v>
      </c>
      <c r="FE6" s="17"/>
      <c r="FF6" s="291"/>
      <c r="FG6" s="17"/>
      <c r="FH6" s="26" t="s">
        <v>14</v>
      </c>
      <c r="FI6" s="27"/>
      <c r="FJ6" s="28" t="s">
        <v>48</v>
      </c>
      <c r="FK6" s="29" t="s">
        <v>49</v>
      </c>
      <c r="FL6" s="29" t="s">
        <v>50</v>
      </c>
      <c r="FM6" s="29" t="s">
        <v>50</v>
      </c>
      <c r="FN6" s="29"/>
      <c r="FP6" s="30"/>
    </row>
    <row r="7" spans="1:173" x14ac:dyDescent="0.25">
      <c r="A7" s="31">
        <v>1</v>
      </c>
      <c r="B7" s="32" t="str">
        <f>'08'!B115</f>
        <v>Valérie BERNINI</v>
      </c>
      <c r="C7" s="33">
        <f>SUMIF($G7:$FD7,"A",$G$4:$FD$4)+SUMIF($G7:$FD7,"P",$G$4:$FD$4)</f>
        <v>8</v>
      </c>
      <c r="D7" s="34">
        <f>SUMIF($G7:$FD7,"R",$G$4:$FD$4)</f>
        <v>7</v>
      </c>
      <c r="E7" s="35">
        <f>SUMIF($G7:$FD7,"M",$G$4:$FD$4)+SUMIF($G7:$FD7,"F",$G$4:$FD$4)+SUMIF($G7:$FD7,"T",$G$4:$FD$4)</f>
        <v>13</v>
      </c>
      <c r="F7" s="36">
        <f>(SUM(C7:E7))+(SUMIF($G7:$FD7,"H",$G$4:$FD$4)+(SUMIF($G7:$FD7,"S",$G$4:$FD$4)+FF7))</f>
        <v>35</v>
      </c>
      <c r="G7" s="37"/>
      <c r="H7" s="38"/>
      <c r="I7" s="38" t="s">
        <v>307</v>
      </c>
      <c r="J7" s="38" t="s">
        <v>307</v>
      </c>
      <c r="K7" s="38" t="s">
        <v>307</v>
      </c>
      <c r="L7" s="38" t="s">
        <v>307</v>
      </c>
      <c r="M7" s="38" t="s">
        <v>307</v>
      </c>
      <c r="N7" s="38" t="s">
        <v>307</v>
      </c>
      <c r="O7" s="38" t="s">
        <v>308</v>
      </c>
      <c r="P7" s="38"/>
      <c r="Q7" s="38"/>
      <c r="R7" s="38" t="s">
        <v>308</v>
      </c>
      <c r="S7" s="38" t="s">
        <v>307</v>
      </c>
      <c r="T7" s="38" t="s">
        <v>307</v>
      </c>
      <c r="U7" s="38" t="s">
        <v>307</v>
      </c>
      <c r="V7" s="38" t="s">
        <v>307</v>
      </c>
      <c r="W7" s="38" t="s">
        <v>307</v>
      </c>
      <c r="X7" s="38" t="s">
        <v>307</v>
      </c>
      <c r="Y7" s="38" t="s">
        <v>307</v>
      </c>
      <c r="Z7" s="38" t="s">
        <v>307</v>
      </c>
      <c r="AA7" s="38"/>
      <c r="AB7" s="39"/>
      <c r="AC7" s="37"/>
      <c r="AD7" s="38"/>
      <c r="AE7" s="38"/>
      <c r="AF7" s="38" t="s">
        <v>308</v>
      </c>
      <c r="AG7" s="38" t="s">
        <v>306</v>
      </c>
      <c r="AH7" s="38" t="s">
        <v>306</v>
      </c>
      <c r="AI7" s="38" t="s">
        <v>306</v>
      </c>
      <c r="AJ7" s="38" t="s">
        <v>306</v>
      </c>
      <c r="AK7" s="38" t="s">
        <v>306</v>
      </c>
      <c r="AL7" s="38" t="s">
        <v>306</v>
      </c>
      <c r="AM7" s="38"/>
      <c r="AN7" s="38"/>
      <c r="AO7" s="38" t="s">
        <v>306</v>
      </c>
      <c r="AP7" s="38" t="s">
        <v>306</v>
      </c>
      <c r="AQ7" s="38" t="s">
        <v>306</v>
      </c>
      <c r="AR7" s="38" t="s">
        <v>306</v>
      </c>
      <c r="AS7" s="38" t="s">
        <v>306</v>
      </c>
      <c r="AT7" s="38" t="s">
        <v>306</v>
      </c>
      <c r="AU7" s="38" t="s">
        <v>306</v>
      </c>
      <c r="AV7" s="38" t="s">
        <v>306</v>
      </c>
      <c r="AW7" s="38" t="s">
        <v>306</v>
      </c>
      <c r="AX7" s="39" t="s">
        <v>306</v>
      </c>
      <c r="AY7" s="37"/>
      <c r="AZ7" s="38"/>
      <c r="BA7" s="38" t="s">
        <v>304</v>
      </c>
      <c r="BB7" s="38" t="s">
        <v>304</v>
      </c>
      <c r="BC7" s="38" t="s">
        <v>304</v>
      </c>
      <c r="BD7" s="38" t="s">
        <v>304</v>
      </c>
      <c r="BE7" s="38" t="s">
        <v>304</v>
      </c>
      <c r="BF7" s="38" t="s">
        <v>304</v>
      </c>
      <c r="BG7" s="38"/>
      <c r="BH7" s="38"/>
      <c r="BI7" s="38" t="s">
        <v>304</v>
      </c>
      <c r="BJ7" s="38" t="s">
        <v>304</v>
      </c>
      <c r="BK7" s="38" t="s">
        <v>304</v>
      </c>
      <c r="BL7" s="38" t="s">
        <v>304</v>
      </c>
      <c r="BM7" s="38" t="s">
        <v>304</v>
      </c>
      <c r="BN7" s="38" t="s">
        <v>304</v>
      </c>
      <c r="BO7" s="38" t="s">
        <v>304</v>
      </c>
      <c r="BP7" s="38" t="s">
        <v>304</v>
      </c>
      <c r="BQ7" s="38"/>
      <c r="BR7" s="38"/>
      <c r="BS7" s="38"/>
      <c r="BT7" s="39"/>
      <c r="BU7" s="37"/>
      <c r="BV7" s="38"/>
      <c r="BW7" s="38" t="s">
        <v>304</v>
      </c>
      <c r="BX7" s="38" t="s">
        <v>304</v>
      </c>
      <c r="BY7" s="38" t="s">
        <v>304</v>
      </c>
      <c r="BZ7" s="38" t="s">
        <v>304</v>
      </c>
      <c r="CA7" s="38" t="s">
        <v>304</v>
      </c>
      <c r="CB7" s="38" t="s">
        <v>304</v>
      </c>
      <c r="CC7" s="38"/>
      <c r="CD7" s="38"/>
      <c r="CE7" s="38" t="s">
        <v>304</v>
      </c>
      <c r="CF7" s="38" t="s">
        <v>304</v>
      </c>
      <c r="CG7" s="38" t="s">
        <v>304</v>
      </c>
      <c r="CH7" s="38" t="s">
        <v>304</v>
      </c>
      <c r="CI7" s="38" t="s">
        <v>304</v>
      </c>
      <c r="CJ7" s="38" t="s">
        <v>304</v>
      </c>
      <c r="CK7" s="38" t="s">
        <v>308</v>
      </c>
      <c r="CL7" s="38" t="s">
        <v>308</v>
      </c>
      <c r="CM7" s="38"/>
      <c r="CN7" s="38"/>
      <c r="CO7" s="38"/>
      <c r="CP7" s="39"/>
      <c r="CQ7" s="37"/>
      <c r="CR7" s="38"/>
      <c r="CS7" s="38" t="s">
        <v>343</v>
      </c>
      <c r="CT7" s="38" t="s">
        <v>343</v>
      </c>
      <c r="CU7" s="38" t="s">
        <v>343</v>
      </c>
      <c r="CV7" s="38" t="s">
        <v>343</v>
      </c>
      <c r="CW7" s="38" t="s">
        <v>343</v>
      </c>
      <c r="CX7" s="38" t="s">
        <v>343</v>
      </c>
      <c r="CY7" s="38"/>
      <c r="CZ7" s="38"/>
      <c r="DA7" s="38" t="s">
        <v>343</v>
      </c>
      <c r="DB7" s="38" t="s">
        <v>343</v>
      </c>
      <c r="DC7" s="38" t="s">
        <v>343</v>
      </c>
      <c r="DD7" s="38" t="s">
        <v>343</v>
      </c>
      <c r="DE7" s="38" t="s">
        <v>343</v>
      </c>
      <c r="DF7" s="38" t="s">
        <v>343</v>
      </c>
      <c r="DG7" s="38" t="s">
        <v>343</v>
      </c>
      <c r="DH7" s="38" t="s">
        <v>343</v>
      </c>
      <c r="DI7" s="38"/>
      <c r="DJ7" s="38"/>
      <c r="DK7" s="38"/>
      <c r="DL7" s="39"/>
      <c r="DM7" s="161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3"/>
      <c r="EI7" s="161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3"/>
      <c r="FE7" s="40"/>
      <c r="FF7" s="41"/>
      <c r="FG7" s="40"/>
      <c r="FH7" s="102">
        <f>SUMIF($EI7:$FD7,"A",$EI$4:$FD$4)+SUMIF($EI7:$FD7,"P",$EI$4:$FD$4)+SUMIF($EI7:$FD7,"T",$EI$4:$FD$4)</f>
        <v>0</v>
      </c>
      <c r="FI7" s="43"/>
      <c r="FJ7" s="45">
        <f>'08'!FN115</f>
        <v>29</v>
      </c>
      <c r="FK7" s="42">
        <f t="shared" ref="FK7:FK12" si="0">FH7*1.5</f>
        <v>0</v>
      </c>
      <c r="FL7" s="45">
        <v>7</v>
      </c>
      <c r="FM7" s="103" t="s">
        <v>351</v>
      </c>
      <c r="FN7" s="44">
        <f>FI7+FJ7+FK7-FL7</f>
        <v>22</v>
      </c>
      <c r="FP7" s="77" t="str">
        <f>B7</f>
        <v>Valérie BERNINI</v>
      </c>
      <c r="FQ7" s="31">
        <v>1</v>
      </c>
    </row>
    <row r="8" spans="1:173" x14ac:dyDescent="0.25">
      <c r="A8" s="31">
        <v>2</v>
      </c>
      <c r="B8" s="32">
        <f>'08'!B116</f>
        <v>0</v>
      </c>
      <c r="C8" s="33">
        <f t="shared" ref="C8:C22" si="1">SUMIF($G8:$FD8,"A",$G$4:$FD$4)+SUMIF($G8:$FD8,"P",$G$4:$FD$4)</f>
        <v>0</v>
      </c>
      <c r="D8" s="34">
        <f t="shared" ref="D8:D22" si="2">SUMIF($G8:$FD8,"R",$G$4:$FD$4)</f>
        <v>0</v>
      </c>
      <c r="E8" s="35">
        <f t="shared" ref="E8:E22" si="3">SUMIF($G8:$FD8,"M",$G$4:$FD$4)+SUMIF($G8:$FD8,"F",$G$4:$FD$4)+SUMIF($G8:$FD8,"T",$G$4:$FD$4)</f>
        <v>0</v>
      </c>
      <c r="F8" s="36">
        <f t="shared" ref="F8:F23" si="4">(SUM(C8:E8))+(SUMIF($G8:$FD8,"H",$G$4:$FD$4)+(SUMIF($G8:$FD8,"S",$G$4:$FD$4)+FF8))</f>
        <v>0</v>
      </c>
      <c r="G8" s="37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9"/>
      <c r="AC8" s="37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9"/>
      <c r="AY8" s="37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9"/>
      <c r="BU8" s="37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9"/>
      <c r="CQ8" s="37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9"/>
      <c r="DM8" s="37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9"/>
      <c r="EI8" s="37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9"/>
      <c r="FE8" s="40"/>
      <c r="FF8" s="41"/>
      <c r="FG8" s="40"/>
      <c r="FH8" s="102">
        <f t="shared" ref="FH8:FH23" si="5">SUMIF($EI8:$FD8,"A",$EI$4:$FD$4)+SUMIF($EI8:$FD8,"P",$EI$4:$FD$4)+SUMIF($EI8:$FD8,"T",$EI$4:$FD$4)</f>
        <v>0</v>
      </c>
      <c r="FI8" s="41"/>
      <c r="FJ8" s="45">
        <f>'08'!FN116</f>
        <v>0</v>
      </c>
      <c r="FK8" s="42"/>
      <c r="FL8" s="45"/>
      <c r="FM8" s="103"/>
      <c r="FN8" s="44">
        <f t="shared" ref="FN8:FN23" si="6">FI8+FJ8+FK8-FL8</f>
        <v>0</v>
      </c>
      <c r="FP8" s="77">
        <f t="shared" ref="FP8:FP23" si="7">B8</f>
        <v>0</v>
      </c>
      <c r="FQ8" s="31">
        <v>2</v>
      </c>
    </row>
    <row r="9" spans="1:173" x14ac:dyDescent="0.25">
      <c r="A9" s="31">
        <v>3</v>
      </c>
      <c r="B9" s="32" t="str">
        <f>'08'!B117</f>
        <v>Hélène DROCHON</v>
      </c>
      <c r="C9" s="33">
        <f t="shared" si="1"/>
        <v>0</v>
      </c>
      <c r="D9" s="34">
        <f t="shared" si="2"/>
        <v>0</v>
      </c>
      <c r="E9" s="35">
        <f t="shared" si="3"/>
        <v>0</v>
      </c>
      <c r="F9" s="36">
        <f t="shared" si="4"/>
        <v>0</v>
      </c>
      <c r="G9" s="186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8"/>
      <c r="AC9" s="186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8"/>
      <c r="AY9" s="186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8"/>
      <c r="BU9" s="186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  <c r="CJ9" s="187"/>
      <c r="CK9" s="187"/>
      <c r="CL9" s="187"/>
      <c r="CM9" s="187"/>
      <c r="CN9" s="187"/>
      <c r="CO9" s="187"/>
      <c r="CP9" s="188"/>
      <c r="CQ9" s="186"/>
      <c r="CR9" s="187"/>
      <c r="CS9" s="187"/>
      <c r="CT9" s="187"/>
      <c r="CU9" s="187"/>
      <c r="CV9" s="187"/>
      <c r="CW9" s="187"/>
      <c r="CX9" s="187"/>
      <c r="CY9" s="187"/>
      <c r="CZ9" s="187"/>
      <c r="DA9" s="187"/>
      <c r="DB9" s="187"/>
      <c r="DC9" s="187"/>
      <c r="DD9" s="187"/>
      <c r="DE9" s="187"/>
      <c r="DF9" s="187"/>
      <c r="DG9" s="187"/>
      <c r="DH9" s="187"/>
      <c r="DI9" s="187"/>
      <c r="DJ9" s="187"/>
      <c r="DK9" s="187"/>
      <c r="DL9" s="188"/>
      <c r="DM9" s="186"/>
      <c r="DN9" s="187"/>
      <c r="DO9" s="187"/>
      <c r="DP9" s="187"/>
      <c r="DQ9" s="187"/>
      <c r="DR9" s="187"/>
      <c r="DS9" s="187"/>
      <c r="DT9" s="187"/>
      <c r="DU9" s="187"/>
      <c r="DV9" s="187"/>
      <c r="DW9" s="187"/>
      <c r="DX9" s="187"/>
      <c r="DY9" s="187"/>
      <c r="DZ9" s="187"/>
      <c r="EA9" s="187"/>
      <c r="EB9" s="187"/>
      <c r="EC9" s="187"/>
      <c r="ED9" s="187"/>
      <c r="EE9" s="187"/>
      <c r="EF9" s="187"/>
      <c r="EG9" s="187"/>
      <c r="EH9" s="188"/>
      <c r="EI9" s="186"/>
      <c r="EJ9" s="187"/>
      <c r="EK9" s="187"/>
      <c r="EL9" s="187"/>
      <c r="EM9" s="187"/>
      <c r="EN9" s="187"/>
      <c r="EO9" s="187"/>
      <c r="EP9" s="187"/>
      <c r="EQ9" s="187"/>
      <c r="ER9" s="187"/>
      <c r="ES9" s="187"/>
      <c r="ET9" s="187"/>
      <c r="EU9" s="187"/>
      <c r="EV9" s="187"/>
      <c r="EW9" s="187"/>
      <c r="EX9" s="187"/>
      <c r="EY9" s="187"/>
      <c r="EZ9" s="187"/>
      <c r="FA9" s="187"/>
      <c r="FB9" s="187"/>
      <c r="FC9" s="187"/>
      <c r="FD9" s="188"/>
      <c r="FE9" s="40"/>
      <c r="FF9" s="41"/>
      <c r="FG9" s="40"/>
      <c r="FH9" s="102">
        <f t="shared" si="5"/>
        <v>0</v>
      </c>
      <c r="FI9" s="41"/>
      <c r="FJ9" s="45">
        <f>'08'!FN117</f>
        <v>3</v>
      </c>
      <c r="FK9" s="42">
        <f t="shared" si="0"/>
        <v>0</v>
      </c>
      <c r="FL9" s="45"/>
      <c r="FM9" s="103"/>
      <c r="FN9" s="44">
        <f t="shared" si="6"/>
        <v>3</v>
      </c>
      <c r="FP9" s="77" t="str">
        <f t="shared" si="7"/>
        <v>Hélène DROCHON</v>
      </c>
      <c r="FQ9" s="31">
        <v>3</v>
      </c>
    </row>
    <row r="10" spans="1:173" x14ac:dyDescent="0.25">
      <c r="A10" s="31">
        <v>4</v>
      </c>
      <c r="B10" s="32" t="str">
        <f>'08'!B118</f>
        <v>Audrey LAGES</v>
      </c>
      <c r="C10" s="33">
        <f t="shared" si="1"/>
        <v>0</v>
      </c>
      <c r="D10" s="34">
        <f t="shared" si="2"/>
        <v>0</v>
      </c>
      <c r="E10" s="35">
        <f t="shared" si="3"/>
        <v>35</v>
      </c>
      <c r="F10" s="36">
        <f t="shared" si="4"/>
        <v>35</v>
      </c>
      <c r="G10" s="37"/>
      <c r="H10" s="38"/>
      <c r="I10" s="38" t="s">
        <v>304</v>
      </c>
      <c r="J10" s="38" t="s">
        <v>304</v>
      </c>
      <c r="K10" s="38" t="s">
        <v>304</v>
      </c>
      <c r="L10" s="38" t="s">
        <v>304</v>
      </c>
      <c r="M10" s="38" t="s">
        <v>304</v>
      </c>
      <c r="N10" s="38" t="s">
        <v>304</v>
      </c>
      <c r="O10" s="38" t="s">
        <v>304</v>
      </c>
      <c r="P10" s="38"/>
      <c r="Q10" s="38"/>
      <c r="R10" s="38"/>
      <c r="S10" s="38" t="s">
        <v>304</v>
      </c>
      <c r="T10" s="38" t="s">
        <v>304</v>
      </c>
      <c r="U10" s="38" t="s">
        <v>304</v>
      </c>
      <c r="V10" s="38" t="s">
        <v>304</v>
      </c>
      <c r="W10" s="38" t="s">
        <v>304</v>
      </c>
      <c r="X10" s="38" t="s">
        <v>304</v>
      </c>
      <c r="Y10" s="38" t="s">
        <v>304</v>
      </c>
      <c r="Z10" s="38"/>
      <c r="AA10" s="38"/>
      <c r="AB10" s="39"/>
      <c r="AC10" s="37"/>
      <c r="AD10" s="38"/>
      <c r="AE10" s="38" t="s">
        <v>304</v>
      </c>
      <c r="AF10" s="38" t="s">
        <v>304</v>
      </c>
      <c r="AG10" s="38" t="s">
        <v>304</v>
      </c>
      <c r="AH10" s="38" t="s">
        <v>304</v>
      </c>
      <c r="AI10" s="38" t="s">
        <v>304</v>
      </c>
      <c r="AJ10" s="38" t="s">
        <v>304</v>
      </c>
      <c r="AK10" s="38" t="s">
        <v>304</v>
      </c>
      <c r="AL10" s="38"/>
      <c r="AM10" s="38"/>
      <c r="AN10" s="38"/>
      <c r="AO10" s="38" t="s">
        <v>304</v>
      </c>
      <c r="AP10" s="38" t="s">
        <v>304</v>
      </c>
      <c r="AQ10" s="38" t="s">
        <v>304</v>
      </c>
      <c r="AR10" s="38" t="s">
        <v>304</v>
      </c>
      <c r="AS10" s="38" t="s">
        <v>304</v>
      </c>
      <c r="AT10" s="38" t="s">
        <v>304</v>
      </c>
      <c r="AU10" s="38" t="s">
        <v>304</v>
      </c>
      <c r="AV10" s="38"/>
      <c r="AW10" s="38"/>
      <c r="AX10" s="39"/>
      <c r="AY10" s="37"/>
      <c r="AZ10" s="38"/>
      <c r="BA10" s="38" t="s">
        <v>304</v>
      </c>
      <c r="BB10" s="38" t="s">
        <v>304</v>
      </c>
      <c r="BC10" s="38" t="s">
        <v>304</v>
      </c>
      <c r="BD10" s="38" t="s">
        <v>304</v>
      </c>
      <c r="BE10" s="38" t="s">
        <v>304</v>
      </c>
      <c r="BF10" s="38" t="s">
        <v>304</v>
      </c>
      <c r="BG10" s="38" t="s">
        <v>304</v>
      </c>
      <c r="BH10" s="38"/>
      <c r="BI10" s="38"/>
      <c r="BJ10" s="38"/>
      <c r="BK10" s="38" t="s">
        <v>304</v>
      </c>
      <c r="BL10" s="38" t="s">
        <v>304</v>
      </c>
      <c r="BM10" s="38" t="s">
        <v>304</v>
      </c>
      <c r="BN10" s="38" t="s">
        <v>304</v>
      </c>
      <c r="BO10" s="38" t="s">
        <v>304</v>
      </c>
      <c r="BP10" s="38" t="s">
        <v>304</v>
      </c>
      <c r="BQ10" s="38" t="s">
        <v>304</v>
      </c>
      <c r="BR10" s="38"/>
      <c r="BS10" s="38"/>
      <c r="BT10" s="39"/>
      <c r="BU10" s="37"/>
      <c r="BV10" s="38"/>
      <c r="BW10" s="38" t="s">
        <v>304</v>
      </c>
      <c r="BX10" s="38" t="s">
        <v>304</v>
      </c>
      <c r="BY10" s="38" t="s">
        <v>304</v>
      </c>
      <c r="BZ10" s="38" t="s">
        <v>304</v>
      </c>
      <c r="CA10" s="38" t="s">
        <v>304</v>
      </c>
      <c r="CB10" s="38" t="s">
        <v>304</v>
      </c>
      <c r="CC10" s="38" t="s">
        <v>304</v>
      </c>
      <c r="CD10" s="38"/>
      <c r="CE10" s="38"/>
      <c r="CF10" s="38"/>
      <c r="CG10" s="38" t="s">
        <v>304</v>
      </c>
      <c r="CH10" s="38" t="s">
        <v>304</v>
      </c>
      <c r="CI10" s="38" t="s">
        <v>304</v>
      </c>
      <c r="CJ10" s="38" t="s">
        <v>304</v>
      </c>
      <c r="CK10" s="38" t="s">
        <v>304</v>
      </c>
      <c r="CL10" s="38" t="s">
        <v>304</v>
      </c>
      <c r="CM10" s="38" t="s">
        <v>304</v>
      </c>
      <c r="CN10" s="38"/>
      <c r="CO10" s="38"/>
      <c r="CP10" s="39"/>
      <c r="CQ10" s="37"/>
      <c r="CR10" s="38"/>
      <c r="CS10" s="38" t="s">
        <v>304</v>
      </c>
      <c r="CT10" s="38" t="s">
        <v>304</v>
      </c>
      <c r="CU10" s="38" t="s">
        <v>304</v>
      </c>
      <c r="CV10" s="38" t="s">
        <v>304</v>
      </c>
      <c r="CW10" s="38" t="s">
        <v>304</v>
      </c>
      <c r="CX10" s="38" t="s">
        <v>304</v>
      </c>
      <c r="CY10" s="38" t="s">
        <v>304</v>
      </c>
      <c r="CZ10" s="38" t="s">
        <v>304</v>
      </c>
      <c r="DA10" s="38"/>
      <c r="DB10" s="38"/>
      <c r="DC10" s="38" t="s">
        <v>304</v>
      </c>
      <c r="DD10" s="38" t="s">
        <v>304</v>
      </c>
      <c r="DE10" s="38" t="s">
        <v>304</v>
      </c>
      <c r="DF10" s="38" t="s">
        <v>304</v>
      </c>
      <c r="DG10" s="38" t="s">
        <v>304</v>
      </c>
      <c r="DH10" s="38" t="s">
        <v>304</v>
      </c>
      <c r="DI10" s="38"/>
      <c r="DJ10" s="38"/>
      <c r="DK10" s="38"/>
      <c r="DL10" s="39"/>
      <c r="DM10" s="161"/>
      <c r="DN10" s="162"/>
      <c r="DO10" s="162"/>
      <c r="DP10" s="162"/>
      <c r="DQ10" s="162"/>
      <c r="DR10" s="162"/>
      <c r="DS10" s="162"/>
      <c r="DT10" s="162"/>
      <c r="DU10" s="162"/>
      <c r="DV10" s="162"/>
      <c r="DW10" s="162"/>
      <c r="DX10" s="162"/>
      <c r="DY10" s="162"/>
      <c r="DZ10" s="162"/>
      <c r="EA10" s="162"/>
      <c r="EB10" s="162"/>
      <c r="EC10" s="162"/>
      <c r="ED10" s="162"/>
      <c r="EE10" s="162"/>
      <c r="EF10" s="162"/>
      <c r="EG10" s="162"/>
      <c r="EH10" s="163"/>
      <c r="EI10" s="161"/>
      <c r="EJ10" s="162"/>
      <c r="EK10" s="162"/>
      <c r="EL10" s="162"/>
      <c r="EM10" s="162"/>
      <c r="EN10" s="162"/>
      <c r="EO10" s="162"/>
      <c r="EP10" s="162"/>
      <c r="EQ10" s="162"/>
      <c r="ER10" s="162"/>
      <c r="ES10" s="162"/>
      <c r="ET10" s="162"/>
      <c r="EU10" s="162"/>
      <c r="EV10" s="162"/>
      <c r="EW10" s="162"/>
      <c r="EX10" s="162"/>
      <c r="EY10" s="162"/>
      <c r="EZ10" s="162"/>
      <c r="FA10" s="162"/>
      <c r="FB10" s="162"/>
      <c r="FC10" s="162"/>
      <c r="FD10" s="163"/>
      <c r="FE10" s="40"/>
      <c r="FF10" s="41"/>
      <c r="FG10" s="40"/>
      <c r="FH10" s="102">
        <f t="shared" si="5"/>
        <v>0</v>
      </c>
      <c r="FI10" s="41"/>
      <c r="FJ10" s="45">
        <f>'08'!FN118</f>
        <v>0</v>
      </c>
      <c r="FK10" s="42"/>
      <c r="FL10" s="45"/>
      <c r="FM10" s="103"/>
      <c r="FN10" s="44">
        <f t="shared" si="6"/>
        <v>0</v>
      </c>
      <c r="FP10" s="77" t="str">
        <f t="shared" si="7"/>
        <v>Audrey LAGES</v>
      </c>
      <c r="FQ10" s="31">
        <v>4</v>
      </c>
    </row>
    <row r="11" spans="1:173" x14ac:dyDescent="0.25">
      <c r="A11" s="31">
        <v>5</v>
      </c>
      <c r="B11" s="32" t="str">
        <f>'08'!B119</f>
        <v>Franck LUCAS</v>
      </c>
      <c r="C11" s="33">
        <f t="shared" si="1"/>
        <v>0</v>
      </c>
      <c r="D11" s="34">
        <f t="shared" si="2"/>
        <v>13</v>
      </c>
      <c r="E11" s="35">
        <f t="shared" si="3"/>
        <v>22</v>
      </c>
      <c r="F11" s="36">
        <f t="shared" si="4"/>
        <v>35</v>
      </c>
      <c r="G11" s="37"/>
      <c r="H11" s="38"/>
      <c r="I11" s="38" t="s">
        <v>304</v>
      </c>
      <c r="J11" s="38" t="s">
        <v>304</v>
      </c>
      <c r="K11" s="38" t="s">
        <v>356</v>
      </c>
      <c r="L11" s="38" t="s">
        <v>356</v>
      </c>
      <c r="M11" s="38" t="s">
        <v>356</v>
      </c>
      <c r="N11" s="38" t="s">
        <v>356</v>
      </c>
      <c r="O11" s="38" t="s">
        <v>356</v>
      </c>
      <c r="P11" s="38" t="s">
        <v>356</v>
      </c>
      <c r="Q11" s="38" t="s">
        <v>308</v>
      </c>
      <c r="R11" s="38" t="s">
        <v>308</v>
      </c>
      <c r="S11" s="38" t="s">
        <v>356</v>
      </c>
      <c r="T11" s="38" t="s">
        <v>356</v>
      </c>
      <c r="U11" s="38" t="s">
        <v>356</v>
      </c>
      <c r="V11" s="38" t="s">
        <v>356</v>
      </c>
      <c r="W11" s="38" t="s">
        <v>356</v>
      </c>
      <c r="X11" s="38" t="s">
        <v>356</v>
      </c>
      <c r="Y11" s="38"/>
      <c r="Z11" s="38"/>
      <c r="AA11" s="38"/>
      <c r="AB11" s="39"/>
      <c r="AC11" s="37"/>
      <c r="AD11" s="38"/>
      <c r="AE11" s="38" t="s">
        <v>304</v>
      </c>
      <c r="AF11" s="38" t="s">
        <v>304</v>
      </c>
      <c r="AG11" s="38" t="s">
        <v>304</v>
      </c>
      <c r="AH11" s="38" t="s">
        <v>304</v>
      </c>
      <c r="AI11" s="38" t="s">
        <v>304</v>
      </c>
      <c r="AJ11" s="38" t="s">
        <v>304</v>
      </c>
      <c r="AK11" s="38"/>
      <c r="AL11" s="38"/>
      <c r="AM11" s="38" t="s">
        <v>304</v>
      </c>
      <c r="AN11" s="38" t="s">
        <v>304</v>
      </c>
      <c r="AO11" s="38" t="s">
        <v>304</v>
      </c>
      <c r="AP11" s="38" t="s">
        <v>304</v>
      </c>
      <c r="AQ11" s="38" t="s">
        <v>304</v>
      </c>
      <c r="AR11" s="38" t="s">
        <v>304</v>
      </c>
      <c r="AS11" s="38" t="s">
        <v>304</v>
      </c>
      <c r="AT11" s="38" t="s">
        <v>304</v>
      </c>
      <c r="AU11" s="38"/>
      <c r="AV11" s="38"/>
      <c r="AW11" s="38"/>
      <c r="AX11" s="39"/>
      <c r="AY11" s="37"/>
      <c r="AZ11" s="38"/>
      <c r="BA11" s="38" t="s">
        <v>304</v>
      </c>
      <c r="BB11" s="38" t="s">
        <v>304</v>
      </c>
      <c r="BC11" s="38" t="s">
        <v>304</v>
      </c>
      <c r="BD11" s="38" t="s">
        <v>304</v>
      </c>
      <c r="BE11" s="38" t="s">
        <v>304</v>
      </c>
      <c r="BF11" s="38" t="s">
        <v>304</v>
      </c>
      <c r="BG11" s="38"/>
      <c r="BH11" s="38"/>
      <c r="BI11" s="38" t="s">
        <v>304</v>
      </c>
      <c r="BJ11" s="38" t="s">
        <v>304</v>
      </c>
      <c r="BK11" s="38" t="s">
        <v>304</v>
      </c>
      <c r="BL11" s="38" t="s">
        <v>304</v>
      </c>
      <c r="BM11" s="38" t="s">
        <v>304</v>
      </c>
      <c r="BN11" s="38" t="s">
        <v>304</v>
      </c>
      <c r="BO11" s="38" t="s">
        <v>304</v>
      </c>
      <c r="BP11" s="38" t="s">
        <v>304</v>
      </c>
      <c r="BQ11" s="38"/>
      <c r="BR11" s="38"/>
      <c r="BS11" s="38"/>
      <c r="BT11" s="39"/>
      <c r="BU11" s="37"/>
      <c r="BV11" s="38"/>
      <c r="BW11" s="38" t="s">
        <v>304</v>
      </c>
      <c r="BX11" s="38" t="s">
        <v>304</v>
      </c>
      <c r="BY11" s="38" t="s">
        <v>304</v>
      </c>
      <c r="BZ11" s="38" t="s">
        <v>304</v>
      </c>
      <c r="CA11" s="38" t="s">
        <v>304</v>
      </c>
      <c r="CB11" s="38" t="s">
        <v>304</v>
      </c>
      <c r="CC11" s="38"/>
      <c r="CD11" s="38"/>
      <c r="CE11" s="38" t="s">
        <v>304</v>
      </c>
      <c r="CF11" s="38" t="s">
        <v>304</v>
      </c>
      <c r="CG11" s="38" t="s">
        <v>304</v>
      </c>
      <c r="CH11" s="38" t="s">
        <v>304</v>
      </c>
      <c r="CI11" s="38" t="s">
        <v>304</v>
      </c>
      <c r="CJ11" s="38" t="s">
        <v>304</v>
      </c>
      <c r="CK11" s="38" t="s">
        <v>304</v>
      </c>
      <c r="CL11" s="38" t="s">
        <v>304</v>
      </c>
      <c r="CM11" s="38"/>
      <c r="CN11" s="38"/>
      <c r="CO11" s="38"/>
      <c r="CP11" s="39"/>
      <c r="CQ11" s="37"/>
      <c r="CR11" s="38"/>
      <c r="CS11" s="38" t="s">
        <v>307</v>
      </c>
      <c r="CT11" s="38" t="s">
        <v>307</v>
      </c>
      <c r="CU11" s="38" t="s">
        <v>307</v>
      </c>
      <c r="CV11" s="38" t="s">
        <v>307</v>
      </c>
      <c r="CW11" s="38" t="s">
        <v>307</v>
      </c>
      <c r="CX11" s="38" t="s">
        <v>307</v>
      </c>
      <c r="CY11" s="38"/>
      <c r="CZ11" s="38"/>
      <c r="DA11" s="38"/>
      <c r="DB11" s="38"/>
      <c r="DC11" s="38" t="s">
        <v>307</v>
      </c>
      <c r="DD11" s="38" t="s">
        <v>307</v>
      </c>
      <c r="DE11" s="38" t="s">
        <v>307</v>
      </c>
      <c r="DF11" s="38" t="s">
        <v>307</v>
      </c>
      <c r="DG11" s="38" t="s">
        <v>307</v>
      </c>
      <c r="DH11" s="38" t="s">
        <v>307</v>
      </c>
      <c r="DI11" s="38" t="s">
        <v>307</v>
      </c>
      <c r="DJ11" s="38" t="s">
        <v>307</v>
      </c>
      <c r="DK11" s="38"/>
      <c r="DL11" s="39"/>
      <c r="DM11" s="161"/>
      <c r="DN11" s="162"/>
      <c r="DO11" s="162"/>
      <c r="DP11" s="162"/>
      <c r="DQ11" s="162"/>
      <c r="DR11" s="162"/>
      <c r="DS11" s="162"/>
      <c r="DT11" s="162"/>
      <c r="DU11" s="162"/>
      <c r="DV11" s="162"/>
      <c r="DW11" s="162"/>
      <c r="DX11" s="162"/>
      <c r="DY11" s="162"/>
      <c r="DZ11" s="162"/>
      <c r="EA11" s="162"/>
      <c r="EB11" s="162"/>
      <c r="EC11" s="162"/>
      <c r="ED11" s="162"/>
      <c r="EE11" s="162"/>
      <c r="EF11" s="162"/>
      <c r="EG11" s="162"/>
      <c r="EH11" s="163"/>
      <c r="EI11" s="161"/>
      <c r="EJ11" s="162"/>
      <c r="EK11" s="162"/>
      <c r="EL11" s="162"/>
      <c r="EM11" s="162"/>
      <c r="EN11" s="162"/>
      <c r="EO11" s="162"/>
      <c r="EP11" s="162"/>
      <c r="EQ11" s="162"/>
      <c r="ER11" s="162"/>
      <c r="ES11" s="162"/>
      <c r="ET11" s="162"/>
      <c r="EU11" s="162"/>
      <c r="EV11" s="162"/>
      <c r="EW11" s="162"/>
      <c r="EX11" s="162"/>
      <c r="EY11" s="162"/>
      <c r="EZ11" s="162"/>
      <c r="FA11" s="162"/>
      <c r="FB11" s="162"/>
      <c r="FC11" s="162"/>
      <c r="FD11" s="163"/>
      <c r="FE11" s="40"/>
      <c r="FF11" s="41"/>
      <c r="FG11" s="40"/>
      <c r="FH11" s="102">
        <f t="shared" si="5"/>
        <v>0</v>
      </c>
      <c r="FI11" s="41"/>
      <c r="FJ11" s="45">
        <f>'08'!FN119</f>
        <v>3.5</v>
      </c>
      <c r="FK11" s="42"/>
      <c r="FL11" s="45"/>
      <c r="FM11" s="103"/>
      <c r="FN11" s="44">
        <f t="shared" si="6"/>
        <v>3.5</v>
      </c>
      <c r="FP11" s="77" t="str">
        <f t="shared" si="7"/>
        <v>Franck LUCAS</v>
      </c>
      <c r="FQ11" s="31">
        <v>5</v>
      </c>
    </row>
    <row r="12" spans="1:173" x14ac:dyDescent="0.25">
      <c r="A12" s="31">
        <v>6</v>
      </c>
      <c r="B12" s="32" t="str">
        <f>'08'!B120</f>
        <v>Florent MULARD</v>
      </c>
      <c r="C12" s="33">
        <f t="shared" si="1"/>
        <v>7</v>
      </c>
      <c r="D12" s="34">
        <f t="shared" si="2"/>
        <v>6</v>
      </c>
      <c r="E12" s="35">
        <f t="shared" si="3"/>
        <v>22</v>
      </c>
      <c r="F12" s="36">
        <f t="shared" si="4"/>
        <v>35</v>
      </c>
      <c r="G12" s="50"/>
      <c r="H12" s="51"/>
      <c r="I12" s="51" t="s">
        <v>304</v>
      </c>
      <c r="J12" s="51" t="s">
        <v>304</v>
      </c>
      <c r="K12" s="51" t="s">
        <v>304</v>
      </c>
      <c r="L12" s="51" t="s">
        <v>304</v>
      </c>
      <c r="M12" s="51" t="s">
        <v>304</v>
      </c>
      <c r="N12" s="51" t="s">
        <v>304</v>
      </c>
      <c r="O12" s="51" t="s">
        <v>304</v>
      </c>
      <c r="P12" s="51"/>
      <c r="Q12" s="51"/>
      <c r="R12" s="51" t="s">
        <v>304</v>
      </c>
      <c r="S12" s="51" t="s">
        <v>304</v>
      </c>
      <c r="T12" s="51" t="s">
        <v>304</v>
      </c>
      <c r="U12" s="51" t="s">
        <v>304</v>
      </c>
      <c r="V12" s="51" t="s">
        <v>304</v>
      </c>
      <c r="W12" s="51" t="s">
        <v>304</v>
      </c>
      <c r="X12" s="51" t="s">
        <v>304</v>
      </c>
      <c r="Y12" s="51"/>
      <c r="Z12" s="51"/>
      <c r="AA12" s="51"/>
      <c r="AB12" s="52"/>
      <c r="AC12" s="50"/>
      <c r="AD12" s="51"/>
      <c r="AE12" s="51" t="s">
        <v>304</v>
      </c>
      <c r="AF12" s="51" t="s">
        <v>304</v>
      </c>
      <c r="AG12" s="51" t="s">
        <v>356</v>
      </c>
      <c r="AH12" s="51" t="s">
        <v>356</v>
      </c>
      <c r="AI12" s="51" t="s">
        <v>356</v>
      </c>
      <c r="AJ12" s="51" t="s">
        <v>356</v>
      </c>
      <c r="AK12" s="51" t="s">
        <v>356</v>
      </c>
      <c r="AL12" s="51" t="s">
        <v>356</v>
      </c>
      <c r="AM12" s="51"/>
      <c r="AN12" s="51" t="s">
        <v>308</v>
      </c>
      <c r="AO12" s="51" t="s">
        <v>356</v>
      </c>
      <c r="AP12" s="51" t="s">
        <v>356</v>
      </c>
      <c r="AQ12" s="51" t="s">
        <v>356</v>
      </c>
      <c r="AR12" s="51" t="s">
        <v>356</v>
      </c>
      <c r="AS12" s="51" t="s">
        <v>356</v>
      </c>
      <c r="AT12" s="51" t="s">
        <v>356</v>
      </c>
      <c r="AU12" s="51"/>
      <c r="AV12" s="51"/>
      <c r="AW12" s="51"/>
      <c r="AX12" s="52"/>
      <c r="AY12" s="50"/>
      <c r="AZ12" s="51"/>
      <c r="BA12" s="51" t="s">
        <v>304</v>
      </c>
      <c r="BB12" s="51" t="s">
        <v>304</v>
      </c>
      <c r="BC12" s="51" t="s">
        <v>304</v>
      </c>
      <c r="BD12" s="51" t="s">
        <v>304</v>
      </c>
      <c r="BE12" s="51" t="s">
        <v>304</v>
      </c>
      <c r="BF12" s="51" t="s">
        <v>304</v>
      </c>
      <c r="BG12" s="51" t="s">
        <v>304</v>
      </c>
      <c r="BH12" s="51"/>
      <c r="BI12" s="51"/>
      <c r="BJ12" s="51" t="s">
        <v>304</v>
      </c>
      <c r="BK12" s="51" t="s">
        <v>304</v>
      </c>
      <c r="BL12" s="51" t="s">
        <v>304</v>
      </c>
      <c r="BM12" s="51" t="s">
        <v>304</v>
      </c>
      <c r="BN12" s="51" t="s">
        <v>304</v>
      </c>
      <c r="BO12" s="51" t="s">
        <v>304</v>
      </c>
      <c r="BP12" s="51" t="s">
        <v>304</v>
      </c>
      <c r="BQ12" s="51"/>
      <c r="BR12" s="51"/>
      <c r="BS12" s="51"/>
      <c r="BT12" s="52"/>
      <c r="BU12" s="50"/>
      <c r="BV12" s="51"/>
      <c r="BW12" s="51" t="s">
        <v>304</v>
      </c>
      <c r="BX12" s="51" t="s">
        <v>304</v>
      </c>
      <c r="BY12" s="51" t="s">
        <v>304</v>
      </c>
      <c r="BZ12" s="51" t="s">
        <v>304</v>
      </c>
      <c r="CA12" s="51" t="s">
        <v>304</v>
      </c>
      <c r="CB12" s="51" t="s">
        <v>304</v>
      </c>
      <c r="CC12" s="51" t="s">
        <v>304</v>
      </c>
      <c r="CD12" s="51"/>
      <c r="CE12" s="51"/>
      <c r="CF12" s="51" t="s">
        <v>304</v>
      </c>
      <c r="CG12" s="51" t="s">
        <v>304</v>
      </c>
      <c r="CH12" s="51" t="s">
        <v>304</v>
      </c>
      <c r="CI12" s="51" t="s">
        <v>304</v>
      </c>
      <c r="CJ12" s="51" t="s">
        <v>304</v>
      </c>
      <c r="CK12" s="51" t="s">
        <v>304</v>
      </c>
      <c r="CL12" s="51" t="s">
        <v>304</v>
      </c>
      <c r="CM12" s="51"/>
      <c r="CN12" s="51"/>
      <c r="CO12" s="51"/>
      <c r="CP12" s="52"/>
      <c r="CQ12" s="37"/>
      <c r="CR12" s="38"/>
      <c r="CS12" s="38"/>
      <c r="CT12" s="38" t="s">
        <v>308</v>
      </c>
      <c r="CU12" s="38" t="s">
        <v>306</v>
      </c>
      <c r="CV12" s="38" t="s">
        <v>306</v>
      </c>
      <c r="CW12" s="38" t="s">
        <v>306</v>
      </c>
      <c r="CX12" s="38" t="s">
        <v>306</v>
      </c>
      <c r="CY12" s="38" t="s">
        <v>306</v>
      </c>
      <c r="CZ12" s="38" t="s">
        <v>306</v>
      </c>
      <c r="DA12" s="38"/>
      <c r="DB12" s="38"/>
      <c r="DC12" s="38" t="s">
        <v>306</v>
      </c>
      <c r="DD12" s="38" t="s">
        <v>306</v>
      </c>
      <c r="DE12" s="38" t="s">
        <v>306</v>
      </c>
      <c r="DF12" s="38" t="s">
        <v>306</v>
      </c>
      <c r="DG12" s="38" t="s">
        <v>306</v>
      </c>
      <c r="DH12" s="38" t="s">
        <v>306</v>
      </c>
      <c r="DI12" s="38" t="s">
        <v>306</v>
      </c>
      <c r="DJ12" s="38" t="s">
        <v>306</v>
      </c>
      <c r="DK12" s="38" t="s">
        <v>308</v>
      </c>
      <c r="DL12" s="39" t="s">
        <v>308</v>
      </c>
      <c r="DM12" s="164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6"/>
      <c r="EI12" s="16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6"/>
      <c r="FE12" s="53"/>
      <c r="FF12" s="41"/>
      <c r="FG12" s="53"/>
      <c r="FH12" s="102">
        <f t="shared" si="5"/>
        <v>0</v>
      </c>
      <c r="FI12" s="41"/>
      <c r="FJ12" s="45">
        <f>'08'!FN120</f>
        <v>5</v>
      </c>
      <c r="FK12" s="42">
        <f t="shared" si="0"/>
        <v>0</v>
      </c>
      <c r="FL12" s="45"/>
      <c r="FM12" s="103"/>
      <c r="FN12" s="44">
        <f t="shared" si="6"/>
        <v>5</v>
      </c>
      <c r="FP12" s="77" t="str">
        <f t="shared" si="7"/>
        <v>Florent MULARD</v>
      </c>
      <c r="FQ12" s="31">
        <v>6</v>
      </c>
    </row>
    <row r="13" spans="1:173" x14ac:dyDescent="0.25">
      <c r="A13" s="31">
        <v>7</v>
      </c>
      <c r="B13" s="32" t="str">
        <f>'08'!B121</f>
        <v>Gautier ROSSO</v>
      </c>
      <c r="C13" s="33">
        <f t="shared" si="1"/>
        <v>0</v>
      </c>
      <c r="D13" s="34">
        <f t="shared" si="2"/>
        <v>0</v>
      </c>
      <c r="E13" s="35">
        <f t="shared" si="3"/>
        <v>0</v>
      </c>
      <c r="F13" s="36">
        <f t="shared" si="4"/>
        <v>0</v>
      </c>
      <c r="G13" s="153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5"/>
      <c r="AC13" s="153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5"/>
      <c r="AY13" s="153"/>
      <c r="AZ13" s="154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BP13" s="168"/>
      <c r="BQ13" s="154"/>
      <c r="BR13" s="154"/>
      <c r="BS13" s="154"/>
      <c r="BT13" s="155"/>
      <c r="BU13" s="153"/>
      <c r="BV13" s="154"/>
      <c r="BW13" s="168"/>
      <c r="BX13" s="168"/>
      <c r="BY13" s="168"/>
      <c r="BZ13" s="168"/>
      <c r="CA13" s="168"/>
      <c r="CB13" s="168"/>
      <c r="CC13" s="168"/>
      <c r="CD13" s="168"/>
      <c r="CE13" s="168"/>
      <c r="CF13" s="168"/>
      <c r="CG13" s="168"/>
      <c r="CH13" s="168"/>
      <c r="CI13" s="168"/>
      <c r="CJ13" s="168"/>
      <c r="CK13" s="168"/>
      <c r="CL13" s="168"/>
      <c r="CM13" s="154"/>
      <c r="CN13" s="154"/>
      <c r="CO13" s="154"/>
      <c r="CP13" s="155"/>
      <c r="CQ13" s="153"/>
      <c r="CR13" s="154"/>
      <c r="CS13" s="154"/>
      <c r="CT13" s="154"/>
      <c r="CU13" s="154"/>
      <c r="CV13" s="154"/>
      <c r="CW13" s="154"/>
      <c r="CX13" s="154"/>
      <c r="CY13" s="154"/>
      <c r="CZ13" s="154"/>
      <c r="DA13" s="154"/>
      <c r="DB13" s="154"/>
      <c r="DC13" s="154"/>
      <c r="DD13" s="154"/>
      <c r="DE13" s="154"/>
      <c r="DF13" s="154"/>
      <c r="DG13" s="154"/>
      <c r="DH13" s="154"/>
      <c r="DI13" s="154"/>
      <c r="DJ13" s="154"/>
      <c r="DK13" s="154"/>
      <c r="DL13" s="155"/>
      <c r="DM13" s="153"/>
      <c r="DN13" s="154"/>
      <c r="DO13" s="154"/>
      <c r="DP13" s="154"/>
      <c r="DQ13" s="154"/>
      <c r="DR13" s="154"/>
      <c r="DS13" s="154"/>
      <c r="DT13" s="154"/>
      <c r="DU13" s="154"/>
      <c r="DV13" s="154"/>
      <c r="DW13" s="154"/>
      <c r="DX13" s="154"/>
      <c r="DY13" s="154"/>
      <c r="DZ13" s="154"/>
      <c r="EA13" s="154"/>
      <c r="EB13" s="154"/>
      <c r="EC13" s="154"/>
      <c r="ED13" s="154"/>
      <c r="EE13" s="154"/>
      <c r="EF13" s="154"/>
      <c r="EG13" s="154"/>
      <c r="EH13" s="155"/>
      <c r="EI13" s="153"/>
      <c r="EJ13" s="154"/>
      <c r="EK13" s="154"/>
      <c r="EL13" s="154"/>
      <c r="EM13" s="154"/>
      <c r="EN13" s="154"/>
      <c r="EO13" s="154"/>
      <c r="EP13" s="154"/>
      <c r="EQ13" s="154"/>
      <c r="ER13" s="154"/>
      <c r="ES13" s="154"/>
      <c r="ET13" s="154"/>
      <c r="EU13" s="154"/>
      <c r="EV13" s="154"/>
      <c r="EW13" s="154"/>
      <c r="EX13" s="154"/>
      <c r="EY13" s="154"/>
      <c r="EZ13" s="154"/>
      <c r="FA13" s="154"/>
      <c r="FB13" s="154"/>
      <c r="FC13" s="154"/>
      <c r="FD13" s="155"/>
      <c r="FE13" s="40"/>
      <c r="FF13" s="41"/>
      <c r="FG13" s="40"/>
      <c r="FH13" s="102">
        <f t="shared" si="5"/>
        <v>0</v>
      </c>
      <c r="FI13" s="41"/>
      <c r="FJ13" s="45">
        <f>'08'!FN121</f>
        <v>7</v>
      </c>
      <c r="FK13" s="42"/>
      <c r="FL13" s="45"/>
      <c r="FM13" s="103"/>
      <c r="FN13" s="44">
        <f t="shared" si="6"/>
        <v>7</v>
      </c>
      <c r="FP13" s="77" t="str">
        <f t="shared" si="7"/>
        <v>Gautier ROSSO</v>
      </c>
      <c r="FQ13" s="31">
        <v>7</v>
      </c>
    </row>
    <row r="14" spans="1:173" x14ac:dyDescent="0.25">
      <c r="A14" s="31">
        <v>8</v>
      </c>
      <c r="B14" s="32" t="str">
        <f>'08'!B122</f>
        <v>Virginie TRAVERSIER</v>
      </c>
      <c r="C14" s="33">
        <f t="shared" si="1"/>
        <v>0</v>
      </c>
      <c r="D14" s="34">
        <f t="shared" si="2"/>
        <v>7</v>
      </c>
      <c r="E14" s="35">
        <f t="shared" si="3"/>
        <v>7</v>
      </c>
      <c r="F14" s="36">
        <f t="shared" si="4"/>
        <v>14</v>
      </c>
      <c r="G14" s="50"/>
      <c r="H14" s="51"/>
      <c r="I14" s="51" t="s">
        <v>304</v>
      </c>
      <c r="J14" s="51" t="s">
        <v>304</v>
      </c>
      <c r="K14" s="51" t="s">
        <v>304</v>
      </c>
      <c r="L14" s="51" t="s">
        <v>304</v>
      </c>
      <c r="M14" s="51" t="s">
        <v>304</v>
      </c>
      <c r="N14" s="51" t="s">
        <v>304</v>
      </c>
      <c r="O14" s="51" t="s">
        <v>304</v>
      </c>
      <c r="P14" s="51"/>
      <c r="Q14" s="51"/>
      <c r="R14" s="51" t="s">
        <v>304</v>
      </c>
      <c r="S14" s="51" t="s">
        <v>304</v>
      </c>
      <c r="T14" s="51" t="s">
        <v>304</v>
      </c>
      <c r="U14" s="51" t="s">
        <v>304</v>
      </c>
      <c r="V14" s="51" t="s">
        <v>304</v>
      </c>
      <c r="W14" s="51" t="s">
        <v>304</v>
      </c>
      <c r="X14" s="51" t="s">
        <v>304</v>
      </c>
      <c r="Y14" s="51"/>
      <c r="Z14" s="51"/>
      <c r="AA14" s="51"/>
      <c r="AB14" s="52"/>
      <c r="AC14" s="37"/>
      <c r="AD14" s="38"/>
      <c r="AE14" s="38" t="s">
        <v>307</v>
      </c>
      <c r="AF14" s="38" t="s">
        <v>307</v>
      </c>
      <c r="AG14" s="38" t="s">
        <v>307</v>
      </c>
      <c r="AH14" s="38" t="s">
        <v>307</v>
      </c>
      <c r="AI14" s="38" t="s">
        <v>307</v>
      </c>
      <c r="AJ14" s="38" t="s">
        <v>307</v>
      </c>
      <c r="AK14" s="38"/>
      <c r="AL14" s="38"/>
      <c r="AM14" s="38"/>
      <c r="AN14" s="38"/>
      <c r="AO14" s="38" t="s">
        <v>307</v>
      </c>
      <c r="AP14" s="38" t="s">
        <v>307</v>
      </c>
      <c r="AQ14" s="38" t="s">
        <v>307</v>
      </c>
      <c r="AR14" s="38" t="s">
        <v>307</v>
      </c>
      <c r="AS14" s="38" t="s">
        <v>307</v>
      </c>
      <c r="AT14" s="38" t="s">
        <v>307</v>
      </c>
      <c r="AU14" s="38" t="s">
        <v>307</v>
      </c>
      <c r="AV14" s="38" t="s">
        <v>307</v>
      </c>
      <c r="AW14" s="38"/>
      <c r="AX14" s="39"/>
      <c r="AY14" s="37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9"/>
      <c r="BU14" s="153"/>
      <c r="BV14" s="154"/>
      <c r="BW14" s="154"/>
      <c r="BX14" s="154"/>
      <c r="BY14" s="154"/>
      <c r="BZ14" s="154"/>
      <c r="CA14" s="154"/>
      <c r="CB14" s="154"/>
      <c r="CC14" s="154"/>
      <c r="CD14" s="154"/>
      <c r="CE14" s="154"/>
      <c r="CF14" s="154"/>
      <c r="CG14" s="154"/>
      <c r="CH14" s="154"/>
      <c r="CI14" s="154"/>
      <c r="CJ14" s="154"/>
      <c r="CK14" s="154"/>
      <c r="CL14" s="154"/>
      <c r="CM14" s="154"/>
      <c r="CN14" s="154"/>
      <c r="CO14" s="154"/>
      <c r="CP14" s="155"/>
      <c r="CQ14" s="153"/>
      <c r="CR14" s="154"/>
      <c r="CS14" s="154"/>
      <c r="CT14" s="154"/>
      <c r="CU14" s="154"/>
      <c r="CV14" s="154"/>
      <c r="CW14" s="154"/>
      <c r="CX14" s="154"/>
      <c r="CY14" s="154"/>
      <c r="CZ14" s="154"/>
      <c r="DA14" s="154"/>
      <c r="DB14" s="154"/>
      <c r="DC14" s="154"/>
      <c r="DD14" s="154"/>
      <c r="DE14" s="154"/>
      <c r="DF14" s="154"/>
      <c r="DG14" s="154"/>
      <c r="DH14" s="154"/>
      <c r="DI14" s="154"/>
      <c r="DJ14" s="154"/>
      <c r="DK14" s="154"/>
      <c r="DL14" s="155"/>
      <c r="DM14" s="153"/>
      <c r="DN14" s="154"/>
      <c r="DO14" s="154"/>
      <c r="DP14" s="154"/>
      <c r="DQ14" s="154"/>
      <c r="DR14" s="154"/>
      <c r="DS14" s="154"/>
      <c r="DT14" s="154"/>
      <c r="DU14" s="154"/>
      <c r="DV14" s="154"/>
      <c r="DW14" s="154"/>
      <c r="DX14" s="154"/>
      <c r="DY14" s="154"/>
      <c r="DZ14" s="154"/>
      <c r="EA14" s="154"/>
      <c r="EB14" s="154"/>
      <c r="EC14" s="154"/>
      <c r="ED14" s="154"/>
      <c r="EE14" s="154"/>
      <c r="EF14" s="154"/>
      <c r="EG14" s="154"/>
      <c r="EH14" s="155"/>
      <c r="EI14" s="153"/>
      <c r="EJ14" s="154"/>
      <c r="EK14" s="154"/>
      <c r="EL14" s="154"/>
      <c r="EM14" s="154"/>
      <c r="EN14" s="154"/>
      <c r="EO14" s="154"/>
      <c r="EP14" s="154"/>
      <c r="EQ14" s="154"/>
      <c r="ER14" s="154"/>
      <c r="ES14" s="154"/>
      <c r="ET14" s="154"/>
      <c r="EU14" s="154"/>
      <c r="EV14" s="154"/>
      <c r="EW14" s="154"/>
      <c r="EX14" s="154"/>
      <c r="EY14" s="154"/>
      <c r="EZ14" s="154"/>
      <c r="FA14" s="154"/>
      <c r="FB14" s="154"/>
      <c r="FC14" s="154"/>
      <c r="FD14" s="155"/>
      <c r="FE14" s="40"/>
      <c r="FF14" s="41"/>
      <c r="FG14" s="40"/>
      <c r="FH14" s="102">
        <f t="shared" si="5"/>
        <v>0</v>
      </c>
      <c r="FI14" s="41"/>
      <c r="FJ14" s="45">
        <f>'08'!FN122</f>
        <v>0</v>
      </c>
      <c r="FK14" s="42"/>
      <c r="FL14" s="45"/>
      <c r="FM14" s="103"/>
      <c r="FN14" s="44">
        <f t="shared" si="6"/>
        <v>0</v>
      </c>
      <c r="FP14" s="77" t="str">
        <f t="shared" si="7"/>
        <v>Virginie TRAVERSIER</v>
      </c>
      <c r="FQ14" s="31">
        <v>8</v>
      </c>
    </row>
    <row r="15" spans="1:173" x14ac:dyDescent="0.25">
      <c r="A15" s="31">
        <v>9</v>
      </c>
      <c r="B15" s="32" t="str">
        <f>'08'!B123</f>
        <v>Thomas LAMBERT</v>
      </c>
      <c r="C15" s="33">
        <f t="shared" si="1"/>
        <v>22</v>
      </c>
      <c r="D15" s="34">
        <f t="shared" si="2"/>
        <v>0</v>
      </c>
      <c r="E15" s="35">
        <f t="shared" si="3"/>
        <v>0</v>
      </c>
      <c r="F15" s="36">
        <f t="shared" si="4"/>
        <v>22</v>
      </c>
      <c r="G15" s="37"/>
      <c r="H15" s="38"/>
      <c r="I15" s="38"/>
      <c r="J15" s="38" t="s">
        <v>308</v>
      </c>
      <c r="K15" s="38" t="s">
        <v>306</v>
      </c>
      <c r="L15" s="38" t="s">
        <v>306</v>
      </c>
      <c r="M15" s="38" t="s">
        <v>306</v>
      </c>
      <c r="N15" s="38" t="s">
        <v>306</v>
      </c>
      <c r="O15" s="38" t="s">
        <v>306</v>
      </c>
      <c r="P15" s="38" t="s">
        <v>306</v>
      </c>
      <c r="Q15" s="38"/>
      <c r="R15" s="38"/>
      <c r="S15" s="38" t="s">
        <v>306</v>
      </c>
      <c r="T15" s="38" t="s">
        <v>306</v>
      </c>
      <c r="U15" s="38" t="s">
        <v>306</v>
      </c>
      <c r="V15" s="38" t="s">
        <v>306</v>
      </c>
      <c r="W15" s="38" t="s">
        <v>306</v>
      </c>
      <c r="X15" s="38" t="s">
        <v>306</v>
      </c>
      <c r="Y15" s="38" t="s">
        <v>306</v>
      </c>
      <c r="Z15" s="38" t="s">
        <v>306</v>
      </c>
      <c r="AA15" s="38" t="s">
        <v>306</v>
      </c>
      <c r="AB15" s="39" t="s">
        <v>306</v>
      </c>
      <c r="AC15" s="37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9"/>
      <c r="AY15" s="37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9"/>
      <c r="BU15" s="37"/>
      <c r="BV15" s="38"/>
      <c r="BW15" s="38" t="s">
        <v>305</v>
      </c>
      <c r="BX15" s="38" t="s">
        <v>305</v>
      </c>
      <c r="BY15" s="38" t="s">
        <v>305</v>
      </c>
      <c r="BZ15" s="38" t="s">
        <v>305</v>
      </c>
      <c r="CA15" s="38" t="s">
        <v>305</v>
      </c>
      <c r="CB15" s="38" t="s">
        <v>305</v>
      </c>
      <c r="CC15" s="38"/>
      <c r="CD15" s="38"/>
      <c r="CE15" s="38"/>
      <c r="CF15" s="38"/>
      <c r="CG15" s="38" t="s">
        <v>305</v>
      </c>
      <c r="CH15" s="38" t="s">
        <v>305</v>
      </c>
      <c r="CI15" s="38" t="s">
        <v>305</v>
      </c>
      <c r="CJ15" s="38" t="s">
        <v>305</v>
      </c>
      <c r="CK15" s="38" t="s">
        <v>305</v>
      </c>
      <c r="CL15" s="38" t="s">
        <v>305</v>
      </c>
      <c r="CM15" s="38" t="s">
        <v>305</v>
      </c>
      <c r="CN15" s="38" t="s">
        <v>305</v>
      </c>
      <c r="CO15" s="38"/>
      <c r="CP15" s="39"/>
      <c r="CQ15" s="37"/>
      <c r="CR15" s="38"/>
      <c r="CS15" s="38" t="s">
        <v>305</v>
      </c>
      <c r="CT15" s="38" t="s">
        <v>305</v>
      </c>
      <c r="CU15" s="38" t="s">
        <v>305</v>
      </c>
      <c r="CV15" s="38" t="s">
        <v>305</v>
      </c>
      <c r="CW15" s="38" t="s">
        <v>305</v>
      </c>
      <c r="CX15" s="38" t="s">
        <v>305</v>
      </c>
      <c r="CY15" s="38"/>
      <c r="CZ15" s="38"/>
      <c r="DA15" s="38"/>
      <c r="DB15" s="38"/>
      <c r="DC15" s="38" t="s">
        <v>305</v>
      </c>
      <c r="DD15" s="38" t="s">
        <v>305</v>
      </c>
      <c r="DE15" s="38" t="s">
        <v>305</v>
      </c>
      <c r="DF15" s="38" t="s">
        <v>305</v>
      </c>
      <c r="DG15" s="38" t="s">
        <v>305</v>
      </c>
      <c r="DH15" s="38" t="s">
        <v>305</v>
      </c>
      <c r="DI15" s="38" t="s">
        <v>305</v>
      </c>
      <c r="DJ15" s="38" t="s">
        <v>305</v>
      </c>
      <c r="DK15" s="38"/>
      <c r="DL15" s="39"/>
      <c r="DM15" s="161"/>
      <c r="DN15" s="162"/>
      <c r="DO15" s="162"/>
      <c r="DP15" s="162"/>
      <c r="DQ15" s="162"/>
      <c r="DR15" s="162"/>
      <c r="DS15" s="162"/>
      <c r="DT15" s="162"/>
      <c r="DU15" s="162"/>
      <c r="DV15" s="162"/>
      <c r="DW15" s="162"/>
      <c r="DX15" s="162"/>
      <c r="DY15" s="162"/>
      <c r="DZ15" s="162"/>
      <c r="EA15" s="162"/>
      <c r="EB15" s="162"/>
      <c r="EC15" s="162"/>
      <c r="ED15" s="162"/>
      <c r="EE15" s="162"/>
      <c r="EF15" s="162"/>
      <c r="EG15" s="162"/>
      <c r="EH15" s="163"/>
      <c r="EI15" s="161"/>
      <c r="EJ15" s="162"/>
      <c r="EK15" s="162"/>
      <c r="EL15" s="162"/>
      <c r="EM15" s="162"/>
      <c r="EN15" s="162"/>
      <c r="EO15" s="162"/>
      <c r="EP15" s="162"/>
      <c r="EQ15" s="162"/>
      <c r="ER15" s="162"/>
      <c r="ES15" s="162"/>
      <c r="ET15" s="162"/>
      <c r="EU15" s="162"/>
      <c r="EV15" s="162"/>
      <c r="EW15" s="162"/>
      <c r="EX15" s="162"/>
      <c r="EY15" s="162"/>
      <c r="EZ15" s="162"/>
      <c r="FA15" s="162"/>
      <c r="FB15" s="162"/>
      <c r="FC15" s="162"/>
      <c r="FD15" s="163"/>
      <c r="FE15" s="40"/>
      <c r="FF15" s="41"/>
      <c r="FG15" s="40"/>
      <c r="FH15" s="102">
        <f t="shared" si="5"/>
        <v>0</v>
      </c>
      <c r="FI15" s="41"/>
      <c r="FJ15" s="45">
        <f>'08'!FN123</f>
        <v>6</v>
      </c>
      <c r="FK15" s="42"/>
      <c r="FL15" s="45"/>
      <c r="FM15" s="103"/>
      <c r="FN15" s="44">
        <f t="shared" si="6"/>
        <v>6</v>
      </c>
      <c r="FP15" s="77" t="str">
        <f t="shared" si="7"/>
        <v>Thomas LAMBERT</v>
      </c>
      <c r="FQ15" s="31">
        <v>9</v>
      </c>
    </row>
    <row r="16" spans="1:173" x14ac:dyDescent="0.25">
      <c r="A16" s="31">
        <v>10</v>
      </c>
      <c r="B16" s="32" t="str">
        <f>'08'!B124</f>
        <v>Jacqueline AARNTS</v>
      </c>
      <c r="C16" s="33">
        <f t="shared" si="1"/>
        <v>25</v>
      </c>
      <c r="D16" s="34">
        <f t="shared" si="2"/>
        <v>0</v>
      </c>
      <c r="E16" s="35">
        <f t="shared" si="3"/>
        <v>1</v>
      </c>
      <c r="F16" s="36">
        <f t="shared" si="4"/>
        <v>26</v>
      </c>
      <c r="G16" s="161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3"/>
      <c r="AC16" s="161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3"/>
      <c r="AY16" s="37"/>
      <c r="AZ16" s="38"/>
      <c r="BA16" s="38"/>
      <c r="BB16" s="38" t="s">
        <v>308</v>
      </c>
      <c r="BC16" s="38" t="s">
        <v>306</v>
      </c>
      <c r="BD16" s="38" t="s">
        <v>306</v>
      </c>
      <c r="BE16" s="38" t="s">
        <v>306</v>
      </c>
      <c r="BF16" s="38" t="s">
        <v>306</v>
      </c>
      <c r="BG16" s="38" t="s">
        <v>306</v>
      </c>
      <c r="BH16" s="38" t="s">
        <v>306</v>
      </c>
      <c r="BI16" s="38"/>
      <c r="BJ16" s="38"/>
      <c r="BK16" s="38" t="s">
        <v>306</v>
      </c>
      <c r="BL16" s="38" t="s">
        <v>306</v>
      </c>
      <c r="BM16" s="38" t="s">
        <v>306</v>
      </c>
      <c r="BN16" s="38" t="s">
        <v>306</v>
      </c>
      <c r="BO16" s="38" t="s">
        <v>306</v>
      </c>
      <c r="BP16" s="38" t="s">
        <v>306</v>
      </c>
      <c r="BQ16" s="38" t="s">
        <v>306</v>
      </c>
      <c r="BR16" s="38" t="s">
        <v>306</v>
      </c>
      <c r="BS16" s="38" t="s">
        <v>306</v>
      </c>
      <c r="BT16" s="39" t="s">
        <v>306</v>
      </c>
      <c r="BU16" s="37"/>
      <c r="BV16" s="38"/>
      <c r="BW16" s="38" t="s">
        <v>304</v>
      </c>
      <c r="BX16" s="38" t="s">
        <v>304</v>
      </c>
      <c r="BY16" s="38" t="s">
        <v>306</v>
      </c>
      <c r="BZ16" s="38" t="s">
        <v>306</v>
      </c>
      <c r="CA16" s="38" t="s">
        <v>306</v>
      </c>
      <c r="CB16" s="38" t="s">
        <v>306</v>
      </c>
      <c r="CC16" s="38" t="s">
        <v>306</v>
      </c>
      <c r="CD16" s="38" t="s">
        <v>306</v>
      </c>
      <c r="CE16" s="38"/>
      <c r="CF16" s="38"/>
      <c r="CG16" s="38" t="s">
        <v>306</v>
      </c>
      <c r="CH16" s="38" t="s">
        <v>306</v>
      </c>
      <c r="CI16" s="38" t="s">
        <v>306</v>
      </c>
      <c r="CJ16" s="38" t="s">
        <v>306</v>
      </c>
      <c r="CK16" s="38" t="s">
        <v>306</v>
      </c>
      <c r="CL16" s="38" t="s">
        <v>306</v>
      </c>
      <c r="CM16" s="38" t="s">
        <v>306</v>
      </c>
      <c r="CN16" s="38" t="s">
        <v>306</v>
      </c>
      <c r="CO16" s="38" t="s">
        <v>308</v>
      </c>
      <c r="CP16" s="39" t="s">
        <v>308</v>
      </c>
      <c r="CQ16" s="153"/>
      <c r="CR16" s="154"/>
      <c r="CS16" s="154"/>
      <c r="CT16" s="154"/>
      <c r="CU16" s="154"/>
      <c r="CV16" s="154"/>
      <c r="CW16" s="154"/>
      <c r="CX16" s="154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4"/>
      <c r="DJ16" s="154"/>
      <c r="DK16" s="154"/>
      <c r="DL16" s="155"/>
      <c r="DM16" s="37"/>
      <c r="DN16" s="38"/>
      <c r="DO16" s="38"/>
      <c r="DP16" s="38" t="s">
        <v>308</v>
      </c>
      <c r="DQ16" s="38" t="s">
        <v>306</v>
      </c>
      <c r="DR16" s="38" t="s">
        <v>306</v>
      </c>
      <c r="DS16" s="38" t="s">
        <v>306</v>
      </c>
      <c r="DT16" s="38" t="s">
        <v>306</v>
      </c>
      <c r="DU16" s="38" t="s">
        <v>306</v>
      </c>
      <c r="DV16" s="38" t="s">
        <v>306</v>
      </c>
      <c r="DW16" s="38"/>
      <c r="DX16" s="38"/>
      <c r="DY16" s="38" t="s">
        <v>306</v>
      </c>
      <c r="DZ16" s="38" t="s">
        <v>306</v>
      </c>
      <c r="EA16" s="38" t="s">
        <v>306</v>
      </c>
      <c r="EB16" s="38" t="s">
        <v>306</v>
      </c>
      <c r="EC16" s="38" t="s">
        <v>306</v>
      </c>
      <c r="ED16" s="38" t="s">
        <v>306</v>
      </c>
      <c r="EE16" s="38" t="s">
        <v>306</v>
      </c>
      <c r="EF16" s="38" t="s">
        <v>306</v>
      </c>
      <c r="EG16" s="38" t="s">
        <v>308</v>
      </c>
      <c r="EH16" s="39" t="s">
        <v>308</v>
      </c>
      <c r="EI16" s="37"/>
      <c r="EJ16" s="38"/>
      <c r="EK16" s="38"/>
      <c r="EL16" s="38"/>
      <c r="EM16" s="38" t="s">
        <v>306</v>
      </c>
      <c r="EN16" s="38" t="s">
        <v>306</v>
      </c>
      <c r="EO16" s="38" t="s">
        <v>306</v>
      </c>
      <c r="EP16" s="38" t="s">
        <v>306</v>
      </c>
      <c r="EQ16" s="38" t="s">
        <v>306</v>
      </c>
      <c r="ER16" s="38" t="s">
        <v>306</v>
      </c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9"/>
      <c r="FE16" s="40"/>
      <c r="FF16" s="41"/>
      <c r="FG16" s="40"/>
      <c r="FH16" s="102">
        <f t="shared" si="5"/>
        <v>3</v>
      </c>
      <c r="FI16" s="41"/>
      <c r="FJ16" s="45">
        <f>'08'!FN124</f>
        <v>3</v>
      </c>
      <c r="FK16" s="42"/>
      <c r="FL16" s="45"/>
      <c r="FM16" s="103"/>
      <c r="FN16" s="44">
        <f t="shared" si="6"/>
        <v>3</v>
      </c>
      <c r="FP16" s="77" t="str">
        <f t="shared" si="7"/>
        <v>Jacqueline AARNTS</v>
      </c>
      <c r="FQ16" s="31">
        <v>10</v>
      </c>
    </row>
    <row r="17" spans="1:173" x14ac:dyDescent="0.25">
      <c r="A17" s="31">
        <v>11</v>
      </c>
      <c r="B17" s="32" t="str">
        <f>'08'!B125</f>
        <v>Adeline MOREL</v>
      </c>
      <c r="C17" s="33">
        <f t="shared" si="1"/>
        <v>0</v>
      </c>
      <c r="D17" s="34">
        <f t="shared" si="2"/>
        <v>13</v>
      </c>
      <c r="E17" s="35">
        <f t="shared" si="3"/>
        <v>19</v>
      </c>
      <c r="F17" s="36">
        <f t="shared" si="4"/>
        <v>32</v>
      </c>
      <c r="G17" s="161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3"/>
      <c r="AC17" s="37"/>
      <c r="AD17" s="38"/>
      <c r="AE17" s="38" t="s">
        <v>304</v>
      </c>
      <c r="AF17" s="38" t="s">
        <v>304</v>
      </c>
      <c r="AG17" s="38" t="s">
        <v>304</v>
      </c>
      <c r="AH17" s="38" t="s">
        <v>304</v>
      </c>
      <c r="AI17" s="38" t="s">
        <v>304</v>
      </c>
      <c r="AJ17" s="38" t="s">
        <v>304</v>
      </c>
      <c r="AK17" s="38" t="s">
        <v>304</v>
      </c>
      <c r="AL17" s="38"/>
      <c r="AM17" s="38"/>
      <c r="AN17" s="38" t="s">
        <v>304</v>
      </c>
      <c r="AO17" s="38" t="s">
        <v>304</v>
      </c>
      <c r="AP17" s="38" t="s">
        <v>304</v>
      </c>
      <c r="AQ17" s="38" t="s">
        <v>304</v>
      </c>
      <c r="AR17" s="38" t="s">
        <v>304</v>
      </c>
      <c r="AS17" s="38" t="s">
        <v>304</v>
      </c>
      <c r="AT17" s="38" t="s">
        <v>304</v>
      </c>
      <c r="AU17" s="38" t="s">
        <v>304</v>
      </c>
      <c r="AV17" s="38" t="s">
        <v>304</v>
      </c>
      <c r="AW17" s="38"/>
      <c r="AX17" s="39"/>
      <c r="AY17" s="37"/>
      <c r="AZ17" s="38"/>
      <c r="BA17" s="38" t="s">
        <v>304</v>
      </c>
      <c r="BB17" s="38" t="s">
        <v>304</v>
      </c>
      <c r="BC17" s="38" t="s">
        <v>304</v>
      </c>
      <c r="BD17" s="38" t="s">
        <v>304</v>
      </c>
      <c r="BE17" s="38" t="s">
        <v>304</v>
      </c>
      <c r="BF17" s="38" t="s">
        <v>304</v>
      </c>
      <c r="BG17" s="38" t="s">
        <v>304</v>
      </c>
      <c r="BH17" s="38"/>
      <c r="BI17" s="38"/>
      <c r="BJ17" s="38" t="s">
        <v>304</v>
      </c>
      <c r="BK17" s="38" t="s">
        <v>304</v>
      </c>
      <c r="BL17" s="38" t="s">
        <v>304</v>
      </c>
      <c r="BM17" s="38" t="s">
        <v>304</v>
      </c>
      <c r="BN17" s="38" t="s">
        <v>304</v>
      </c>
      <c r="BO17" s="38" t="s">
        <v>304</v>
      </c>
      <c r="BP17" s="38" t="s">
        <v>304</v>
      </c>
      <c r="BQ17" s="38" t="s">
        <v>304</v>
      </c>
      <c r="BR17" s="38" t="s">
        <v>304</v>
      </c>
      <c r="BS17" s="38"/>
      <c r="BT17" s="39"/>
      <c r="BU17" s="37"/>
      <c r="BV17" s="38"/>
      <c r="BW17" s="38" t="s">
        <v>307</v>
      </c>
      <c r="BX17" s="38" t="s">
        <v>307</v>
      </c>
      <c r="BY17" s="38" t="s">
        <v>307</v>
      </c>
      <c r="BZ17" s="38" t="s">
        <v>307</v>
      </c>
      <c r="CA17" s="38" t="s">
        <v>307</v>
      </c>
      <c r="CB17" s="38" t="s">
        <v>307</v>
      </c>
      <c r="CC17" s="38" t="s">
        <v>304</v>
      </c>
      <c r="CD17" s="38"/>
      <c r="CE17" s="38"/>
      <c r="CF17" s="38" t="s">
        <v>304</v>
      </c>
      <c r="CG17" s="38" t="s">
        <v>307</v>
      </c>
      <c r="CH17" s="38" t="s">
        <v>307</v>
      </c>
      <c r="CI17" s="38" t="s">
        <v>307</v>
      </c>
      <c r="CJ17" s="38" t="s">
        <v>307</v>
      </c>
      <c r="CK17" s="38" t="s">
        <v>307</v>
      </c>
      <c r="CL17" s="38" t="s">
        <v>307</v>
      </c>
      <c r="CM17" s="38" t="s">
        <v>307</v>
      </c>
      <c r="CN17" s="38" t="s">
        <v>307</v>
      </c>
      <c r="CO17" s="38"/>
      <c r="CP17" s="39"/>
      <c r="CQ17" s="37"/>
      <c r="CR17" s="38"/>
      <c r="CS17" s="38" t="s">
        <v>304</v>
      </c>
      <c r="CT17" s="38" t="s">
        <v>304</v>
      </c>
      <c r="CU17" s="38" t="s">
        <v>356</v>
      </c>
      <c r="CV17" s="38" t="s">
        <v>356</v>
      </c>
      <c r="CW17" s="38" t="s">
        <v>356</v>
      </c>
      <c r="CX17" s="38" t="s">
        <v>356</v>
      </c>
      <c r="CY17" s="38" t="s">
        <v>356</v>
      </c>
      <c r="CZ17" s="38" t="s">
        <v>356</v>
      </c>
      <c r="DA17" s="38"/>
      <c r="DB17" s="38"/>
      <c r="DC17" s="38" t="s">
        <v>356</v>
      </c>
      <c r="DD17" s="38" t="s">
        <v>356</v>
      </c>
      <c r="DE17" s="38" t="s">
        <v>356</v>
      </c>
      <c r="DF17" s="38" t="s">
        <v>356</v>
      </c>
      <c r="DG17" s="38" t="s">
        <v>356</v>
      </c>
      <c r="DH17" s="38" t="s">
        <v>356</v>
      </c>
      <c r="DI17" s="38" t="s">
        <v>304</v>
      </c>
      <c r="DJ17" s="38" t="s">
        <v>304</v>
      </c>
      <c r="DK17" s="38"/>
      <c r="DL17" s="39"/>
      <c r="DM17" s="161"/>
      <c r="DN17" s="162"/>
      <c r="DO17" s="162"/>
      <c r="DP17" s="162"/>
      <c r="DQ17" s="162"/>
      <c r="DR17" s="162"/>
      <c r="DS17" s="162"/>
      <c r="DT17" s="162"/>
      <c r="DU17" s="162"/>
      <c r="DV17" s="162"/>
      <c r="DW17" s="162"/>
      <c r="DX17" s="162"/>
      <c r="DY17" s="162"/>
      <c r="DZ17" s="162"/>
      <c r="EA17" s="162"/>
      <c r="EB17" s="162"/>
      <c r="EC17" s="162"/>
      <c r="ED17" s="162"/>
      <c r="EE17" s="162"/>
      <c r="EF17" s="162"/>
      <c r="EG17" s="162"/>
      <c r="EH17" s="163"/>
      <c r="EI17" s="161"/>
      <c r="EJ17" s="162"/>
      <c r="EK17" s="162"/>
      <c r="EL17" s="162"/>
      <c r="EM17" s="162"/>
      <c r="EN17" s="162"/>
      <c r="EO17" s="162"/>
      <c r="EP17" s="162"/>
      <c r="EQ17" s="162"/>
      <c r="ER17" s="162"/>
      <c r="ES17" s="162"/>
      <c r="ET17" s="162"/>
      <c r="EU17" s="162"/>
      <c r="EV17" s="162"/>
      <c r="EW17" s="162"/>
      <c r="EX17" s="162"/>
      <c r="EY17" s="162"/>
      <c r="EZ17" s="162"/>
      <c r="FA17" s="162"/>
      <c r="FB17" s="162"/>
      <c r="FC17" s="162"/>
      <c r="FD17" s="163"/>
      <c r="FE17" s="40"/>
      <c r="FF17" s="41"/>
      <c r="FG17" s="40"/>
      <c r="FH17" s="102">
        <f t="shared" si="5"/>
        <v>0</v>
      </c>
      <c r="FI17" s="41"/>
      <c r="FJ17" s="45">
        <f>'08'!FN125</f>
        <v>3</v>
      </c>
      <c r="FK17" s="42"/>
      <c r="FL17" s="45"/>
      <c r="FM17" s="103"/>
      <c r="FN17" s="44">
        <f t="shared" si="6"/>
        <v>3</v>
      </c>
      <c r="FP17" s="77" t="str">
        <f t="shared" si="7"/>
        <v>Adeline MOREL</v>
      </c>
      <c r="FQ17" s="31">
        <v>11</v>
      </c>
    </row>
    <row r="18" spans="1:173" x14ac:dyDescent="0.25">
      <c r="A18" s="31">
        <v>12</v>
      </c>
      <c r="B18" s="32"/>
      <c r="C18" s="33">
        <f t="shared" si="1"/>
        <v>0</v>
      </c>
      <c r="D18" s="34">
        <f t="shared" si="2"/>
        <v>0</v>
      </c>
      <c r="E18" s="35">
        <f t="shared" si="3"/>
        <v>0</v>
      </c>
      <c r="F18" s="36">
        <f t="shared" si="4"/>
        <v>0</v>
      </c>
      <c r="G18" s="37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9"/>
      <c r="AC18" s="37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9"/>
      <c r="AY18" s="37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9"/>
      <c r="BU18" s="37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9"/>
      <c r="CQ18" s="37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9"/>
      <c r="DM18" s="161"/>
      <c r="DN18" s="162"/>
      <c r="DO18" s="162"/>
      <c r="DP18" s="162"/>
      <c r="DQ18" s="162"/>
      <c r="DR18" s="162"/>
      <c r="DS18" s="162"/>
      <c r="DT18" s="162"/>
      <c r="DU18" s="162"/>
      <c r="DV18" s="162"/>
      <c r="DW18" s="162"/>
      <c r="DX18" s="162"/>
      <c r="DY18" s="162"/>
      <c r="DZ18" s="162"/>
      <c r="EA18" s="162"/>
      <c r="EB18" s="162"/>
      <c r="EC18" s="162"/>
      <c r="ED18" s="162"/>
      <c r="EE18" s="162"/>
      <c r="EF18" s="162"/>
      <c r="EG18" s="162"/>
      <c r="EH18" s="163"/>
      <c r="EI18" s="161"/>
      <c r="EJ18" s="162"/>
      <c r="EK18" s="162"/>
      <c r="EL18" s="162"/>
      <c r="EM18" s="162"/>
      <c r="EN18" s="162"/>
      <c r="EO18" s="162"/>
      <c r="EP18" s="162"/>
      <c r="EQ18" s="162"/>
      <c r="ER18" s="162"/>
      <c r="ES18" s="162"/>
      <c r="ET18" s="162"/>
      <c r="EU18" s="162"/>
      <c r="EV18" s="162"/>
      <c r="EW18" s="162"/>
      <c r="EX18" s="162"/>
      <c r="EY18" s="162"/>
      <c r="EZ18" s="162"/>
      <c r="FA18" s="162"/>
      <c r="FB18" s="162"/>
      <c r="FC18" s="162"/>
      <c r="FD18" s="163"/>
      <c r="FE18" s="40"/>
      <c r="FF18" s="41"/>
      <c r="FG18" s="40"/>
      <c r="FH18" s="102">
        <f t="shared" si="5"/>
        <v>0</v>
      </c>
      <c r="FI18" s="41"/>
      <c r="FJ18" s="45">
        <f>'08'!FN126</f>
        <v>0</v>
      </c>
      <c r="FK18" s="42"/>
      <c r="FL18" s="45"/>
      <c r="FM18" s="103"/>
      <c r="FN18" s="44">
        <f t="shared" si="6"/>
        <v>0</v>
      </c>
      <c r="FP18" s="77">
        <f t="shared" si="7"/>
        <v>0</v>
      </c>
      <c r="FQ18" s="31">
        <v>12</v>
      </c>
    </row>
    <row r="19" spans="1:173" x14ac:dyDescent="0.25">
      <c r="A19" s="31">
        <v>13</v>
      </c>
      <c r="B19" s="32" t="str">
        <f>'08'!B127</f>
        <v>Laura COSTE</v>
      </c>
      <c r="C19" s="33">
        <f t="shared" si="1"/>
        <v>7</v>
      </c>
      <c r="D19" s="34">
        <f t="shared" si="2"/>
        <v>6</v>
      </c>
      <c r="E19" s="35">
        <f t="shared" si="3"/>
        <v>22</v>
      </c>
      <c r="F19" s="36">
        <f t="shared" si="4"/>
        <v>35</v>
      </c>
      <c r="G19" s="161"/>
      <c r="H19" s="162"/>
      <c r="I19" s="162"/>
      <c r="J19" s="162"/>
      <c r="K19" s="162"/>
      <c r="L19" s="162"/>
      <c r="M19" s="162"/>
      <c r="N19" s="162"/>
      <c r="O19" s="162" t="s">
        <v>311</v>
      </c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3"/>
      <c r="AC19" s="37"/>
      <c r="AD19" s="38"/>
      <c r="AE19" s="38" t="s">
        <v>304</v>
      </c>
      <c r="AF19" s="38" t="s">
        <v>304</v>
      </c>
      <c r="AG19" s="38" t="s">
        <v>304</v>
      </c>
      <c r="AH19" s="38" t="s">
        <v>304</v>
      </c>
      <c r="AI19" s="38" t="s">
        <v>304</v>
      </c>
      <c r="AJ19" s="38" t="s">
        <v>304</v>
      </c>
      <c r="AK19" s="38" t="s">
        <v>304</v>
      </c>
      <c r="AL19" s="38"/>
      <c r="AM19" s="38"/>
      <c r="AN19" s="38" t="s">
        <v>304</v>
      </c>
      <c r="AO19" s="38" t="s">
        <v>304</v>
      </c>
      <c r="AP19" s="38" t="s">
        <v>304</v>
      </c>
      <c r="AQ19" s="38" t="s">
        <v>304</v>
      </c>
      <c r="AR19" s="38" t="s">
        <v>304</v>
      </c>
      <c r="AS19" s="38" t="s">
        <v>304</v>
      </c>
      <c r="AT19" s="38" t="s">
        <v>304</v>
      </c>
      <c r="AU19" s="38"/>
      <c r="AV19" s="38"/>
      <c r="AW19" s="38"/>
      <c r="AX19" s="39"/>
      <c r="AY19" s="37"/>
      <c r="AZ19" s="38"/>
      <c r="BA19" s="38" t="s">
        <v>304</v>
      </c>
      <c r="BB19" s="38" t="s">
        <v>304</v>
      </c>
      <c r="BC19" s="38" t="s">
        <v>356</v>
      </c>
      <c r="BD19" s="38" t="s">
        <v>356</v>
      </c>
      <c r="BE19" s="38" t="s">
        <v>356</v>
      </c>
      <c r="BF19" s="38" t="s">
        <v>356</v>
      </c>
      <c r="BG19" s="38" t="s">
        <v>356</v>
      </c>
      <c r="BH19" s="38" t="s">
        <v>356</v>
      </c>
      <c r="BI19" s="38"/>
      <c r="BJ19" s="38" t="s">
        <v>308</v>
      </c>
      <c r="BK19" s="38" t="s">
        <v>356</v>
      </c>
      <c r="BL19" s="38" t="s">
        <v>356</v>
      </c>
      <c r="BM19" s="38" t="s">
        <v>356</v>
      </c>
      <c r="BN19" s="38" t="s">
        <v>356</v>
      </c>
      <c r="BO19" s="38" t="s">
        <v>356</v>
      </c>
      <c r="BP19" s="38" t="s">
        <v>356</v>
      </c>
      <c r="BQ19" s="38"/>
      <c r="BR19" s="38"/>
      <c r="BS19" s="38"/>
      <c r="BT19" s="39"/>
      <c r="BU19" s="37"/>
      <c r="BV19" s="38"/>
      <c r="BW19" s="38" t="s">
        <v>304</v>
      </c>
      <c r="BX19" s="38" t="s">
        <v>304</v>
      </c>
      <c r="BY19" s="38" t="s">
        <v>304</v>
      </c>
      <c r="BZ19" s="38" t="s">
        <v>304</v>
      </c>
      <c r="CA19" s="38" t="s">
        <v>304</v>
      </c>
      <c r="CB19" s="38" t="s">
        <v>304</v>
      </c>
      <c r="CC19" s="38" t="s">
        <v>304</v>
      </c>
      <c r="CD19" s="38"/>
      <c r="CE19" s="38"/>
      <c r="CF19" s="38" t="s">
        <v>304</v>
      </c>
      <c r="CG19" s="38" t="s">
        <v>304</v>
      </c>
      <c r="CH19" s="38" t="s">
        <v>304</v>
      </c>
      <c r="CI19" s="38" t="s">
        <v>304</v>
      </c>
      <c r="CJ19" s="38" t="s">
        <v>304</v>
      </c>
      <c r="CK19" s="38" t="s">
        <v>304</v>
      </c>
      <c r="CL19" s="38" t="s">
        <v>304</v>
      </c>
      <c r="CM19" s="38"/>
      <c r="CN19" s="38"/>
      <c r="CO19" s="38"/>
      <c r="CP19" s="39"/>
      <c r="CQ19" s="37"/>
      <c r="CR19" s="38"/>
      <c r="CS19" s="38" t="s">
        <v>304</v>
      </c>
      <c r="CT19" s="38" t="s">
        <v>304</v>
      </c>
      <c r="CU19" s="38" t="s">
        <v>304</v>
      </c>
      <c r="CV19" s="38" t="s">
        <v>304</v>
      </c>
      <c r="CW19" s="38" t="s">
        <v>304</v>
      </c>
      <c r="CX19" s="38" t="s">
        <v>304</v>
      </c>
      <c r="CY19" s="38" t="s">
        <v>304</v>
      </c>
      <c r="CZ19" s="38"/>
      <c r="DA19" s="38"/>
      <c r="DB19" s="38" t="s">
        <v>304</v>
      </c>
      <c r="DC19" s="38" t="s">
        <v>304</v>
      </c>
      <c r="DD19" s="38" t="s">
        <v>304</v>
      </c>
      <c r="DE19" s="38" t="s">
        <v>304</v>
      </c>
      <c r="DF19" s="38" t="s">
        <v>304</v>
      </c>
      <c r="DG19" s="38" t="s">
        <v>304</v>
      </c>
      <c r="DH19" s="38" t="s">
        <v>304</v>
      </c>
      <c r="DI19" s="38"/>
      <c r="DJ19" s="38"/>
      <c r="DK19" s="38"/>
      <c r="DL19" s="39"/>
      <c r="DM19" s="37"/>
      <c r="DN19" s="38"/>
      <c r="DO19" s="38" t="s">
        <v>305</v>
      </c>
      <c r="DP19" s="38" t="s">
        <v>305</v>
      </c>
      <c r="DQ19" s="38" t="s">
        <v>305</v>
      </c>
      <c r="DR19" s="38" t="s">
        <v>305</v>
      </c>
      <c r="DS19" s="38" t="s">
        <v>305</v>
      </c>
      <c r="DT19" s="38" t="s">
        <v>305</v>
      </c>
      <c r="DU19" s="38"/>
      <c r="DV19" s="38"/>
      <c r="DW19" s="38"/>
      <c r="DX19" s="38"/>
      <c r="DY19" s="38" t="s">
        <v>305</v>
      </c>
      <c r="DZ19" s="38" t="s">
        <v>305</v>
      </c>
      <c r="EA19" s="38" t="s">
        <v>305</v>
      </c>
      <c r="EB19" s="38" t="s">
        <v>305</v>
      </c>
      <c r="EC19" s="38" t="s">
        <v>305</v>
      </c>
      <c r="ED19" s="38" t="s">
        <v>305</v>
      </c>
      <c r="EE19" s="38" t="s">
        <v>305</v>
      </c>
      <c r="EF19" s="38" t="s">
        <v>305</v>
      </c>
      <c r="EG19" s="38"/>
      <c r="EH19" s="39"/>
      <c r="EI19" s="161"/>
      <c r="EJ19" s="162"/>
      <c r="EK19" s="162"/>
      <c r="EL19" s="162"/>
      <c r="EM19" s="162"/>
      <c r="EN19" s="162"/>
      <c r="EO19" s="162"/>
      <c r="EP19" s="162"/>
      <c r="EQ19" s="162"/>
      <c r="ER19" s="162"/>
      <c r="ES19" s="162"/>
      <c r="ET19" s="162"/>
      <c r="EU19" s="162"/>
      <c r="EV19" s="162"/>
      <c r="EW19" s="162"/>
      <c r="EX19" s="162"/>
      <c r="EY19" s="162"/>
      <c r="EZ19" s="162"/>
      <c r="FA19" s="162"/>
      <c r="FB19" s="162"/>
      <c r="FC19" s="162"/>
      <c r="FD19" s="163"/>
      <c r="FE19" s="40"/>
      <c r="FF19" s="41"/>
      <c r="FG19" s="40"/>
      <c r="FH19" s="102">
        <f t="shared" si="5"/>
        <v>0</v>
      </c>
      <c r="FI19" s="41"/>
      <c r="FJ19" s="45">
        <f>'08'!FN127</f>
        <v>3</v>
      </c>
      <c r="FK19" s="42"/>
      <c r="FL19" s="45"/>
      <c r="FM19" s="103"/>
      <c r="FN19" s="44">
        <f t="shared" si="6"/>
        <v>3</v>
      </c>
      <c r="FP19" s="77" t="str">
        <f t="shared" si="7"/>
        <v>Laura COSTE</v>
      </c>
      <c r="FQ19" s="31">
        <v>13</v>
      </c>
    </row>
    <row r="20" spans="1:173" x14ac:dyDescent="0.25">
      <c r="A20" s="31">
        <v>14</v>
      </c>
      <c r="B20" s="32" t="str">
        <f>'08'!B128</f>
        <v>Annabelle AMAN</v>
      </c>
      <c r="C20" s="33">
        <f t="shared" si="1"/>
        <v>21</v>
      </c>
      <c r="D20" s="34">
        <f t="shared" si="2"/>
        <v>0</v>
      </c>
      <c r="E20" s="35">
        <f t="shared" si="3"/>
        <v>0</v>
      </c>
      <c r="F20" s="36">
        <f t="shared" si="4"/>
        <v>21</v>
      </c>
      <c r="G20" s="37"/>
      <c r="H20" s="38"/>
      <c r="I20" s="38" t="s">
        <v>305</v>
      </c>
      <c r="J20" s="38" t="s">
        <v>305</v>
      </c>
      <c r="K20" s="38" t="s">
        <v>305</v>
      </c>
      <c r="L20" s="38" t="s">
        <v>305</v>
      </c>
      <c r="M20" s="38" t="s">
        <v>305</v>
      </c>
      <c r="N20" s="38" t="s">
        <v>305</v>
      </c>
      <c r="O20" s="38"/>
      <c r="P20" s="38"/>
      <c r="Q20" s="38"/>
      <c r="R20" s="38"/>
      <c r="S20" s="38" t="s">
        <v>305</v>
      </c>
      <c r="T20" s="38" t="s">
        <v>305</v>
      </c>
      <c r="U20" s="38" t="s">
        <v>305</v>
      </c>
      <c r="V20" s="38" t="s">
        <v>305</v>
      </c>
      <c r="W20" s="38" t="s">
        <v>305</v>
      </c>
      <c r="X20" s="38" t="s">
        <v>305</v>
      </c>
      <c r="Y20" s="38" t="s">
        <v>305</v>
      </c>
      <c r="Z20" s="38" t="s">
        <v>305</v>
      </c>
      <c r="AA20" s="38"/>
      <c r="AB20" s="39"/>
      <c r="AC20" s="37"/>
      <c r="AD20" s="38"/>
      <c r="AE20" s="38" t="s">
        <v>305</v>
      </c>
      <c r="AF20" s="38" t="s">
        <v>305</v>
      </c>
      <c r="AG20" s="38" t="s">
        <v>305</v>
      </c>
      <c r="AH20" s="38" t="s">
        <v>305</v>
      </c>
      <c r="AI20" s="38" t="s">
        <v>305</v>
      </c>
      <c r="AJ20" s="38" t="s">
        <v>305</v>
      </c>
      <c r="AK20" s="38"/>
      <c r="AL20" s="38"/>
      <c r="AM20" s="38"/>
      <c r="AN20" s="38"/>
      <c r="AO20" s="38" t="s">
        <v>305</v>
      </c>
      <c r="AP20" s="38" t="s">
        <v>305</v>
      </c>
      <c r="AQ20" s="38" t="s">
        <v>305</v>
      </c>
      <c r="AR20" s="38" t="s">
        <v>305</v>
      </c>
      <c r="AS20" s="38" t="s">
        <v>305</v>
      </c>
      <c r="AT20" s="38" t="s">
        <v>305</v>
      </c>
      <c r="AU20" s="38" t="s">
        <v>305</v>
      </c>
      <c r="AV20" s="38" t="s">
        <v>305</v>
      </c>
      <c r="AW20" s="38"/>
      <c r="AX20" s="39"/>
      <c r="AY20" s="37"/>
      <c r="AZ20" s="38"/>
      <c r="BA20" s="38" t="s">
        <v>305</v>
      </c>
      <c r="BB20" s="38" t="s">
        <v>305</v>
      </c>
      <c r="BC20" s="38" t="s">
        <v>305</v>
      </c>
      <c r="BD20" s="38" t="s">
        <v>305</v>
      </c>
      <c r="BE20" s="38" t="s">
        <v>305</v>
      </c>
      <c r="BF20" s="38" t="s">
        <v>305</v>
      </c>
      <c r="BG20" s="38"/>
      <c r="BH20" s="38"/>
      <c r="BI20" s="38"/>
      <c r="BJ20" s="38"/>
      <c r="BK20" s="38" t="s">
        <v>305</v>
      </c>
      <c r="BL20" s="38" t="s">
        <v>305</v>
      </c>
      <c r="BM20" s="38" t="s">
        <v>305</v>
      </c>
      <c r="BN20" s="38" t="s">
        <v>305</v>
      </c>
      <c r="BO20" s="38" t="s">
        <v>305</v>
      </c>
      <c r="BP20" s="38" t="s">
        <v>305</v>
      </c>
      <c r="BQ20" s="38" t="s">
        <v>305</v>
      </c>
      <c r="BR20" s="38" t="s">
        <v>305</v>
      </c>
      <c r="BS20" s="38"/>
      <c r="BT20" s="39"/>
      <c r="BU20" s="186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8"/>
      <c r="CQ20" s="186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8"/>
      <c r="DM20" s="186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8"/>
      <c r="EI20" s="186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8"/>
      <c r="FE20" s="40"/>
      <c r="FF20" s="41"/>
      <c r="FG20" s="40"/>
      <c r="FH20" s="102">
        <f t="shared" si="5"/>
        <v>0</v>
      </c>
      <c r="FI20" s="41"/>
      <c r="FJ20" s="45">
        <f>'08'!FN128</f>
        <v>7</v>
      </c>
      <c r="FK20" s="42"/>
      <c r="FL20" s="45">
        <v>7</v>
      </c>
      <c r="FM20" s="103" t="s">
        <v>363</v>
      </c>
      <c r="FN20" s="44">
        <f t="shared" si="6"/>
        <v>0</v>
      </c>
      <c r="FP20" s="77" t="str">
        <f t="shared" si="7"/>
        <v>Annabelle AMAN</v>
      </c>
      <c r="FQ20" s="31">
        <v>14</v>
      </c>
    </row>
    <row r="21" spans="1:173" x14ac:dyDescent="0.25">
      <c r="A21" s="31">
        <v>15</v>
      </c>
      <c r="B21" s="32" t="s">
        <v>354</v>
      </c>
      <c r="C21" s="33">
        <f t="shared" si="1"/>
        <v>0</v>
      </c>
      <c r="D21" s="34">
        <f t="shared" si="2"/>
        <v>0</v>
      </c>
      <c r="E21" s="35">
        <f t="shared" si="3"/>
        <v>0</v>
      </c>
      <c r="F21" s="36">
        <f t="shared" si="4"/>
        <v>0</v>
      </c>
      <c r="G21" s="186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8"/>
      <c r="AC21" s="186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8"/>
      <c r="AY21" s="186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8"/>
      <c r="BU21" s="186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8"/>
      <c r="CQ21" s="186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8"/>
      <c r="DM21" s="186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8"/>
      <c r="EI21" s="186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8"/>
      <c r="FE21" s="40"/>
      <c r="FF21" s="41"/>
      <c r="FG21" s="40"/>
      <c r="FH21" s="102">
        <f t="shared" si="5"/>
        <v>0</v>
      </c>
      <c r="FI21" s="41"/>
      <c r="FJ21" s="45">
        <f>'08'!FN129</f>
        <v>0</v>
      </c>
      <c r="FK21" s="42"/>
      <c r="FL21" s="45"/>
      <c r="FM21" s="103"/>
      <c r="FN21" s="44">
        <f t="shared" si="6"/>
        <v>0</v>
      </c>
      <c r="FP21" s="77" t="str">
        <f t="shared" si="7"/>
        <v>Lisanne DE JONGE</v>
      </c>
      <c r="FQ21" s="31">
        <v>15</v>
      </c>
    </row>
    <row r="22" spans="1:173" x14ac:dyDescent="0.25">
      <c r="A22" s="31">
        <v>16</v>
      </c>
      <c r="B22" s="32">
        <f>'08'!B130</f>
        <v>0</v>
      </c>
      <c r="C22" s="33">
        <f t="shared" si="1"/>
        <v>0</v>
      </c>
      <c r="D22" s="34">
        <f t="shared" si="2"/>
        <v>0</v>
      </c>
      <c r="E22" s="35">
        <f t="shared" si="3"/>
        <v>0</v>
      </c>
      <c r="F22" s="36">
        <f t="shared" si="4"/>
        <v>0</v>
      </c>
      <c r="G22" s="37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9"/>
      <c r="AC22" s="37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9"/>
      <c r="AY22" s="37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9"/>
      <c r="BU22" s="37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9"/>
      <c r="CQ22" s="37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9"/>
      <c r="DM22" s="37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9"/>
      <c r="EI22" s="37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9"/>
      <c r="FE22" s="40"/>
      <c r="FF22" s="41"/>
      <c r="FG22" s="40"/>
      <c r="FH22" s="102">
        <f t="shared" si="5"/>
        <v>0</v>
      </c>
      <c r="FI22" s="41"/>
      <c r="FJ22" s="45">
        <f>'08'!FN130</f>
        <v>0</v>
      </c>
      <c r="FK22" s="42"/>
      <c r="FL22" s="45"/>
      <c r="FM22" s="103"/>
      <c r="FN22" s="44">
        <f t="shared" si="6"/>
        <v>0</v>
      </c>
      <c r="FP22" s="77">
        <f t="shared" si="7"/>
        <v>0</v>
      </c>
      <c r="FQ22" s="31">
        <v>16</v>
      </c>
    </row>
    <row r="23" spans="1:173" ht="15" customHeight="1" x14ac:dyDescent="0.25">
      <c r="A23" s="31">
        <v>17</v>
      </c>
      <c r="B23" s="32">
        <f>'08'!B131</f>
        <v>0</v>
      </c>
      <c r="C23" s="33">
        <f t="shared" ref="C23" si="8">SUMIF($G23:$FK23,"A",$G$4:$FK$4)+SUMIF($G23:$FK23,"P",$G$4:$FK$4)</f>
        <v>0</v>
      </c>
      <c r="D23" s="34">
        <f t="shared" ref="D23" si="9">SUMIF($G23:$FK23,"R",$G$4:$FK$4)</f>
        <v>0</v>
      </c>
      <c r="E23" s="35">
        <f t="shared" ref="E23" si="10">SUMIF($G23:$FK23,"M",$G$4:$FK$4)+SUMIF($G23:$FK23,"F",$G$4:$FK$4)+SUMIF($G23:$FK23,"T",$G$4:$FK$4)</f>
        <v>0</v>
      </c>
      <c r="F23" s="36">
        <f t="shared" si="4"/>
        <v>0</v>
      </c>
      <c r="G23" s="37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9"/>
      <c r="AC23" s="37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9"/>
      <c r="AY23" s="37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9"/>
      <c r="CQ23" s="37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9"/>
      <c r="DM23" s="37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9"/>
      <c r="EI23" s="37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9"/>
      <c r="FE23" s="40"/>
      <c r="FF23" s="41"/>
      <c r="FG23" s="40"/>
      <c r="FH23" s="102">
        <f t="shared" si="5"/>
        <v>0</v>
      </c>
      <c r="FI23" s="41"/>
      <c r="FJ23" s="45">
        <f>'08'!FN131</f>
        <v>0</v>
      </c>
      <c r="FK23" s="42"/>
      <c r="FL23" s="45"/>
      <c r="FM23" s="103"/>
      <c r="FN23" s="44">
        <f t="shared" si="6"/>
        <v>0</v>
      </c>
      <c r="FP23" s="77">
        <f t="shared" si="7"/>
        <v>0</v>
      </c>
      <c r="FQ23" s="31">
        <v>17</v>
      </c>
    </row>
    <row r="24" spans="1:173" x14ac:dyDescent="0.25">
      <c r="G24" s="54" t="s">
        <v>51</v>
      </c>
      <c r="H24" s="268" t="s">
        <v>38</v>
      </c>
      <c r="I24" s="268"/>
      <c r="J24" s="268" t="s">
        <v>39</v>
      </c>
      <c r="K24" s="268"/>
      <c r="L24" s="268" t="s">
        <v>40</v>
      </c>
      <c r="M24" s="268"/>
      <c r="N24" s="268" t="s">
        <v>41</v>
      </c>
      <c r="O24" s="268"/>
      <c r="P24" s="268" t="s">
        <v>42</v>
      </c>
      <c r="Q24" s="268"/>
      <c r="R24" s="268" t="s">
        <v>43</v>
      </c>
      <c r="S24" s="268"/>
      <c r="T24" s="268" t="s">
        <v>44</v>
      </c>
      <c r="U24" s="268"/>
      <c r="V24" s="268" t="s">
        <v>45</v>
      </c>
      <c r="W24" s="268"/>
      <c r="X24" s="268" t="s">
        <v>46</v>
      </c>
      <c r="Y24" s="268"/>
      <c r="Z24" s="268" t="s">
        <v>47</v>
      </c>
      <c r="AA24" s="268"/>
      <c r="AB24" s="55">
        <v>19</v>
      </c>
      <c r="AC24" s="54" t="s">
        <v>51</v>
      </c>
      <c r="AD24" s="268" t="s">
        <v>38</v>
      </c>
      <c r="AE24" s="268"/>
      <c r="AF24" s="268" t="s">
        <v>39</v>
      </c>
      <c r="AG24" s="268"/>
      <c r="AH24" s="268" t="s">
        <v>40</v>
      </c>
      <c r="AI24" s="268"/>
      <c r="AJ24" s="268" t="s">
        <v>41</v>
      </c>
      <c r="AK24" s="268"/>
      <c r="AL24" s="268" t="s">
        <v>42</v>
      </c>
      <c r="AM24" s="268"/>
      <c r="AN24" s="268" t="s">
        <v>43</v>
      </c>
      <c r="AO24" s="268"/>
      <c r="AP24" s="268" t="s">
        <v>44</v>
      </c>
      <c r="AQ24" s="268"/>
      <c r="AR24" s="268" t="s">
        <v>45</v>
      </c>
      <c r="AS24" s="268"/>
      <c r="AT24" s="268" t="s">
        <v>46</v>
      </c>
      <c r="AU24" s="268"/>
      <c r="AV24" s="268" t="s">
        <v>47</v>
      </c>
      <c r="AW24" s="268"/>
      <c r="AX24" s="55">
        <v>19</v>
      </c>
      <c r="AY24" s="54" t="s">
        <v>51</v>
      </c>
      <c r="AZ24" s="268" t="s">
        <v>38</v>
      </c>
      <c r="BA24" s="268"/>
      <c r="BB24" s="268" t="s">
        <v>39</v>
      </c>
      <c r="BC24" s="268"/>
      <c r="BD24" s="268" t="s">
        <v>40</v>
      </c>
      <c r="BE24" s="268"/>
      <c r="BF24" s="268" t="s">
        <v>41</v>
      </c>
      <c r="BG24" s="268"/>
      <c r="BH24" s="268" t="s">
        <v>42</v>
      </c>
      <c r="BI24" s="268"/>
      <c r="BJ24" s="268" t="s">
        <v>43</v>
      </c>
      <c r="BK24" s="268"/>
      <c r="BL24" s="268" t="s">
        <v>44</v>
      </c>
      <c r="BM24" s="268"/>
      <c r="BN24" s="268" t="s">
        <v>45</v>
      </c>
      <c r="BO24" s="268"/>
      <c r="BP24" s="268" t="s">
        <v>46</v>
      </c>
      <c r="BQ24" s="268"/>
      <c r="BR24" s="268" t="s">
        <v>47</v>
      </c>
      <c r="BS24" s="268"/>
      <c r="BT24" s="55">
        <v>19</v>
      </c>
      <c r="BU24" s="54" t="s">
        <v>51</v>
      </c>
      <c r="BV24" s="268" t="s">
        <v>38</v>
      </c>
      <c r="BW24" s="268"/>
      <c r="BX24" s="268" t="s">
        <v>39</v>
      </c>
      <c r="BY24" s="268"/>
      <c r="BZ24" s="268" t="s">
        <v>40</v>
      </c>
      <c r="CA24" s="268"/>
      <c r="CB24" s="268" t="s">
        <v>41</v>
      </c>
      <c r="CC24" s="268"/>
      <c r="CD24" s="268" t="s">
        <v>42</v>
      </c>
      <c r="CE24" s="268"/>
      <c r="CF24" s="268" t="s">
        <v>43</v>
      </c>
      <c r="CG24" s="268"/>
      <c r="CH24" s="268" t="s">
        <v>44</v>
      </c>
      <c r="CI24" s="268"/>
      <c r="CJ24" s="268" t="s">
        <v>45</v>
      </c>
      <c r="CK24" s="268"/>
      <c r="CL24" s="268" t="s">
        <v>46</v>
      </c>
      <c r="CM24" s="268"/>
      <c r="CN24" s="268" t="s">
        <v>47</v>
      </c>
      <c r="CO24" s="268"/>
      <c r="CP24" s="55">
        <v>19</v>
      </c>
      <c r="CQ24" s="54" t="s">
        <v>51</v>
      </c>
      <c r="CR24" s="268" t="s">
        <v>38</v>
      </c>
      <c r="CS24" s="268"/>
      <c r="CT24" s="268" t="s">
        <v>39</v>
      </c>
      <c r="CU24" s="268"/>
      <c r="CV24" s="268" t="s">
        <v>40</v>
      </c>
      <c r="CW24" s="268"/>
      <c r="CX24" s="268" t="s">
        <v>41</v>
      </c>
      <c r="CY24" s="268"/>
      <c r="CZ24" s="268" t="s">
        <v>42</v>
      </c>
      <c r="DA24" s="268"/>
      <c r="DB24" s="268" t="s">
        <v>43</v>
      </c>
      <c r="DC24" s="268"/>
      <c r="DD24" s="268" t="s">
        <v>44</v>
      </c>
      <c r="DE24" s="268"/>
      <c r="DF24" s="268" t="s">
        <v>45</v>
      </c>
      <c r="DG24" s="268"/>
      <c r="DH24" s="268" t="s">
        <v>46</v>
      </c>
      <c r="DI24" s="268"/>
      <c r="DJ24" s="268" t="s">
        <v>47</v>
      </c>
      <c r="DK24" s="268"/>
      <c r="DL24" s="55">
        <v>19</v>
      </c>
      <c r="DM24" s="54" t="s">
        <v>51</v>
      </c>
      <c r="DN24" s="268" t="s">
        <v>38</v>
      </c>
      <c r="DO24" s="268"/>
      <c r="DP24" s="268" t="s">
        <v>39</v>
      </c>
      <c r="DQ24" s="268"/>
      <c r="DR24" s="268" t="s">
        <v>40</v>
      </c>
      <c r="DS24" s="268"/>
      <c r="DT24" s="268" t="s">
        <v>41</v>
      </c>
      <c r="DU24" s="268"/>
      <c r="DV24" s="268" t="s">
        <v>42</v>
      </c>
      <c r="DW24" s="268"/>
      <c r="DX24" s="268" t="s">
        <v>43</v>
      </c>
      <c r="DY24" s="268"/>
      <c r="DZ24" s="268" t="s">
        <v>44</v>
      </c>
      <c r="EA24" s="268"/>
      <c r="EB24" s="268" t="s">
        <v>45</v>
      </c>
      <c r="EC24" s="268"/>
      <c r="ED24" s="268" t="s">
        <v>46</v>
      </c>
      <c r="EE24" s="268"/>
      <c r="EF24" s="268" t="s">
        <v>47</v>
      </c>
      <c r="EG24" s="268"/>
      <c r="EH24" s="55">
        <v>19</v>
      </c>
      <c r="EI24" s="54" t="s">
        <v>51</v>
      </c>
      <c r="EJ24" s="268" t="s">
        <v>38</v>
      </c>
      <c r="EK24" s="268"/>
      <c r="EL24" s="268" t="s">
        <v>39</v>
      </c>
      <c r="EM24" s="268"/>
      <c r="EN24" s="268" t="s">
        <v>40</v>
      </c>
      <c r="EO24" s="268"/>
      <c r="EP24" s="268" t="s">
        <v>41</v>
      </c>
      <c r="EQ24" s="268"/>
      <c r="ER24" s="268" t="s">
        <v>42</v>
      </c>
      <c r="ES24" s="268"/>
      <c r="ET24" s="268" t="s">
        <v>43</v>
      </c>
      <c r="EU24" s="268"/>
      <c r="EV24" s="268" t="s">
        <v>44</v>
      </c>
      <c r="EW24" s="268"/>
      <c r="EX24" s="268" t="s">
        <v>45</v>
      </c>
      <c r="EY24" s="268"/>
      <c r="EZ24" s="268" t="s">
        <v>46</v>
      </c>
      <c r="FA24" s="268"/>
      <c r="FB24" s="268" t="s">
        <v>47</v>
      </c>
      <c r="FC24" s="268"/>
      <c r="FD24" s="55">
        <v>19</v>
      </c>
      <c r="FE24" s="17"/>
      <c r="FF24" s="17"/>
      <c r="FG24" s="17"/>
      <c r="FH24" s="17"/>
      <c r="FI24" s="17"/>
      <c r="FJ24" s="17"/>
      <c r="FK24" s="15"/>
    </row>
    <row r="25" spans="1:173" ht="15.75" thickBot="1" x14ac:dyDescent="0.3">
      <c r="G25" s="263" t="s">
        <v>21</v>
      </c>
      <c r="H25" s="261"/>
      <c r="I25" s="261" t="s">
        <v>22</v>
      </c>
      <c r="J25" s="261"/>
      <c r="K25" s="261" t="s">
        <v>23</v>
      </c>
      <c r="L25" s="261"/>
      <c r="M25" s="261" t="s">
        <v>24</v>
      </c>
      <c r="N25" s="261"/>
      <c r="O25" s="261" t="s">
        <v>25</v>
      </c>
      <c r="P25" s="261"/>
      <c r="Q25" s="261" t="s">
        <v>26</v>
      </c>
      <c r="R25" s="261"/>
      <c r="S25" s="261" t="s">
        <v>27</v>
      </c>
      <c r="T25" s="261"/>
      <c r="U25" s="261" t="s">
        <v>28</v>
      </c>
      <c r="V25" s="261"/>
      <c r="W25" s="261" t="s">
        <v>29</v>
      </c>
      <c r="X25" s="261"/>
      <c r="Y25" s="261" t="s">
        <v>30</v>
      </c>
      <c r="Z25" s="261"/>
      <c r="AA25" s="261" t="s">
        <v>31</v>
      </c>
      <c r="AB25" s="262"/>
      <c r="AC25" s="263" t="s">
        <v>21</v>
      </c>
      <c r="AD25" s="261"/>
      <c r="AE25" s="261" t="s">
        <v>22</v>
      </c>
      <c r="AF25" s="261"/>
      <c r="AG25" s="261" t="s">
        <v>23</v>
      </c>
      <c r="AH25" s="261"/>
      <c r="AI25" s="261" t="s">
        <v>24</v>
      </c>
      <c r="AJ25" s="261"/>
      <c r="AK25" s="261" t="s">
        <v>25</v>
      </c>
      <c r="AL25" s="261"/>
      <c r="AM25" s="261" t="s">
        <v>26</v>
      </c>
      <c r="AN25" s="261"/>
      <c r="AO25" s="261" t="s">
        <v>27</v>
      </c>
      <c r="AP25" s="261"/>
      <c r="AQ25" s="261" t="s">
        <v>28</v>
      </c>
      <c r="AR25" s="261"/>
      <c r="AS25" s="261" t="s">
        <v>29</v>
      </c>
      <c r="AT25" s="261"/>
      <c r="AU25" s="261" t="s">
        <v>30</v>
      </c>
      <c r="AV25" s="261"/>
      <c r="AW25" s="261" t="s">
        <v>31</v>
      </c>
      <c r="AX25" s="262"/>
      <c r="AY25" s="263" t="s">
        <v>21</v>
      </c>
      <c r="AZ25" s="261"/>
      <c r="BA25" s="261" t="s">
        <v>22</v>
      </c>
      <c r="BB25" s="261"/>
      <c r="BC25" s="261" t="s">
        <v>23</v>
      </c>
      <c r="BD25" s="261"/>
      <c r="BE25" s="261" t="s">
        <v>24</v>
      </c>
      <c r="BF25" s="261"/>
      <c r="BG25" s="261" t="s">
        <v>25</v>
      </c>
      <c r="BH25" s="261"/>
      <c r="BI25" s="261" t="s">
        <v>26</v>
      </c>
      <c r="BJ25" s="261"/>
      <c r="BK25" s="261" t="s">
        <v>27</v>
      </c>
      <c r="BL25" s="261"/>
      <c r="BM25" s="261" t="s">
        <v>28</v>
      </c>
      <c r="BN25" s="261"/>
      <c r="BO25" s="261" t="s">
        <v>29</v>
      </c>
      <c r="BP25" s="261"/>
      <c r="BQ25" s="261" t="s">
        <v>30</v>
      </c>
      <c r="BR25" s="261"/>
      <c r="BS25" s="261" t="s">
        <v>31</v>
      </c>
      <c r="BT25" s="262"/>
      <c r="BU25" s="263" t="s">
        <v>21</v>
      </c>
      <c r="BV25" s="261"/>
      <c r="BW25" s="261" t="s">
        <v>22</v>
      </c>
      <c r="BX25" s="261"/>
      <c r="BY25" s="261" t="s">
        <v>23</v>
      </c>
      <c r="BZ25" s="261"/>
      <c r="CA25" s="261" t="s">
        <v>24</v>
      </c>
      <c r="CB25" s="261"/>
      <c r="CC25" s="261" t="s">
        <v>25</v>
      </c>
      <c r="CD25" s="261"/>
      <c r="CE25" s="261" t="s">
        <v>26</v>
      </c>
      <c r="CF25" s="261"/>
      <c r="CG25" s="261" t="s">
        <v>27</v>
      </c>
      <c r="CH25" s="261"/>
      <c r="CI25" s="261" t="s">
        <v>28</v>
      </c>
      <c r="CJ25" s="261"/>
      <c r="CK25" s="261" t="s">
        <v>29</v>
      </c>
      <c r="CL25" s="261"/>
      <c r="CM25" s="261" t="s">
        <v>30</v>
      </c>
      <c r="CN25" s="261"/>
      <c r="CO25" s="261" t="s">
        <v>31</v>
      </c>
      <c r="CP25" s="262"/>
      <c r="CQ25" s="263" t="s">
        <v>21</v>
      </c>
      <c r="CR25" s="261"/>
      <c r="CS25" s="261" t="s">
        <v>22</v>
      </c>
      <c r="CT25" s="261"/>
      <c r="CU25" s="261" t="s">
        <v>23</v>
      </c>
      <c r="CV25" s="261"/>
      <c r="CW25" s="261" t="s">
        <v>24</v>
      </c>
      <c r="CX25" s="261"/>
      <c r="CY25" s="261" t="s">
        <v>25</v>
      </c>
      <c r="CZ25" s="261"/>
      <c r="DA25" s="261" t="s">
        <v>26</v>
      </c>
      <c r="DB25" s="261"/>
      <c r="DC25" s="261" t="s">
        <v>27</v>
      </c>
      <c r="DD25" s="261"/>
      <c r="DE25" s="261" t="s">
        <v>28</v>
      </c>
      <c r="DF25" s="261"/>
      <c r="DG25" s="261" t="s">
        <v>29</v>
      </c>
      <c r="DH25" s="261"/>
      <c r="DI25" s="261" t="s">
        <v>30</v>
      </c>
      <c r="DJ25" s="261"/>
      <c r="DK25" s="261" t="s">
        <v>31</v>
      </c>
      <c r="DL25" s="262"/>
      <c r="DM25" s="263" t="s">
        <v>21</v>
      </c>
      <c r="DN25" s="261"/>
      <c r="DO25" s="261" t="s">
        <v>22</v>
      </c>
      <c r="DP25" s="261"/>
      <c r="DQ25" s="261" t="s">
        <v>23</v>
      </c>
      <c r="DR25" s="261"/>
      <c r="DS25" s="261" t="s">
        <v>24</v>
      </c>
      <c r="DT25" s="261"/>
      <c r="DU25" s="261" t="s">
        <v>25</v>
      </c>
      <c r="DV25" s="261"/>
      <c r="DW25" s="261" t="s">
        <v>26</v>
      </c>
      <c r="DX25" s="261"/>
      <c r="DY25" s="261" t="s">
        <v>27</v>
      </c>
      <c r="DZ25" s="261"/>
      <c r="EA25" s="261" t="s">
        <v>28</v>
      </c>
      <c r="EB25" s="261"/>
      <c r="EC25" s="261" t="s">
        <v>29</v>
      </c>
      <c r="ED25" s="261"/>
      <c r="EE25" s="261" t="s">
        <v>30</v>
      </c>
      <c r="EF25" s="261"/>
      <c r="EG25" s="261" t="s">
        <v>31</v>
      </c>
      <c r="EH25" s="262"/>
      <c r="EI25" s="263" t="s">
        <v>21</v>
      </c>
      <c r="EJ25" s="261"/>
      <c r="EK25" s="261" t="s">
        <v>22</v>
      </c>
      <c r="EL25" s="261"/>
      <c r="EM25" s="261" t="s">
        <v>23</v>
      </c>
      <c r="EN25" s="261"/>
      <c r="EO25" s="261" t="s">
        <v>24</v>
      </c>
      <c r="EP25" s="261"/>
      <c r="EQ25" s="261" t="s">
        <v>25</v>
      </c>
      <c r="ER25" s="261"/>
      <c r="ES25" s="261" t="s">
        <v>26</v>
      </c>
      <c r="ET25" s="261"/>
      <c r="EU25" s="261" t="s">
        <v>27</v>
      </c>
      <c r="EV25" s="261"/>
      <c r="EW25" s="261" t="s">
        <v>28</v>
      </c>
      <c r="EX25" s="261"/>
      <c r="EY25" s="261" t="s">
        <v>29</v>
      </c>
      <c r="EZ25" s="261"/>
      <c r="FA25" s="261" t="s">
        <v>30</v>
      </c>
      <c r="FB25" s="261"/>
      <c r="FC25" s="261" t="s">
        <v>31</v>
      </c>
      <c r="FD25" s="262"/>
      <c r="FE25" s="17"/>
      <c r="FF25" s="17"/>
      <c r="FG25" s="17"/>
      <c r="FH25" s="17"/>
      <c r="FI25" s="17"/>
      <c r="FJ25" s="17"/>
      <c r="FK25" s="17"/>
    </row>
    <row r="28" spans="1:173" ht="15" customHeight="1" x14ac:dyDescent="0.25">
      <c r="A28" s="307" t="s">
        <v>63</v>
      </c>
      <c r="B28" s="2" t="s">
        <v>0</v>
      </c>
      <c r="C28" s="297" t="s">
        <v>1</v>
      </c>
      <c r="D28" s="298" t="s">
        <v>2</v>
      </c>
      <c r="E28" s="299" t="s">
        <v>3</v>
      </c>
      <c r="F28" s="300" t="s">
        <v>4</v>
      </c>
      <c r="G28" s="302" t="s">
        <v>5</v>
      </c>
      <c r="H28" s="303"/>
      <c r="I28" s="303"/>
      <c r="J28" s="303"/>
      <c r="K28" s="303"/>
      <c r="L28" s="303"/>
      <c r="M28" s="266">
        <f>M1+1</f>
        <v>36</v>
      </c>
      <c r="N28" s="266"/>
      <c r="BU28" s="302" t="s">
        <v>5</v>
      </c>
      <c r="BV28" s="303"/>
      <c r="BW28" s="303"/>
      <c r="BX28" s="303"/>
      <c r="BY28" s="303"/>
      <c r="BZ28" s="303"/>
      <c r="CA28" s="266">
        <f>M28</f>
        <v>36</v>
      </c>
      <c r="CB28" s="266"/>
      <c r="EI28" s="302" t="s">
        <v>5</v>
      </c>
      <c r="EJ28" s="303"/>
      <c r="EK28" s="303"/>
      <c r="EL28" s="303"/>
      <c r="EM28" s="303"/>
      <c r="EN28" s="303"/>
      <c r="EO28" s="266">
        <f>M28</f>
        <v>36</v>
      </c>
      <c r="EP28" s="266"/>
    </row>
    <row r="29" spans="1:173" ht="15.75" customHeight="1" thickBot="1" x14ac:dyDescent="0.3">
      <c r="A29" s="307"/>
      <c r="B29" s="4" t="s">
        <v>6</v>
      </c>
      <c r="C29" s="297"/>
      <c r="D29" s="298"/>
      <c r="E29" s="299"/>
      <c r="F29" s="300"/>
      <c r="G29" s="304"/>
      <c r="H29" s="305"/>
      <c r="I29" s="305"/>
      <c r="J29" s="305"/>
      <c r="K29" s="305"/>
      <c r="L29" s="305"/>
      <c r="M29" s="267"/>
      <c r="N29" s="267"/>
      <c r="BU29" s="304"/>
      <c r="BV29" s="305"/>
      <c r="BW29" s="305"/>
      <c r="BX29" s="305"/>
      <c r="BY29" s="305"/>
      <c r="BZ29" s="305"/>
      <c r="CA29" s="267"/>
      <c r="CB29" s="267"/>
      <c r="EI29" s="304"/>
      <c r="EJ29" s="305"/>
      <c r="EK29" s="305"/>
      <c r="EL29" s="305"/>
      <c r="EM29" s="305"/>
      <c r="EN29" s="305"/>
      <c r="EO29" s="267"/>
      <c r="EP29" s="267"/>
    </row>
    <row r="30" spans="1:173" ht="15.75" customHeight="1" thickBot="1" x14ac:dyDescent="0.3">
      <c r="A30" s="307"/>
      <c r="B30" s="5" t="s">
        <v>7</v>
      </c>
      <c r="C30" s="297"/>
      <c r="D30" s="298"/>
      <c r="E30" s="299"/>
      <c r="F30" s="301"/>
      <c r="G30" s="68" t="s">
        <v>8</v>
      </c>
      <c r="H30" s="69"/>
      <c r="I30" s="69"/>
      <c r="J30" s="259">
        <f>EM3+1</f>
        <v>5</v>
      </c>
      <c r="K30" s="259"/>
      <c r="L30" s="69"/>
      <c r="M30" s="264" t="str">
        <f>EO3</f>
        <v>Septembre</v>
      </c>
      <c r="N30" s="265"/>
      <c r="O30" s="265"/>
      <c r="P30" s="265"/>
      <c r="Q30" s="69"/>
      <c r="R30" s="69"/>
      <c r="S30" s="72"/>
      <c r="T30" s="72"/>
      <c r="U30" s="72"/>
      <c r="V30" s="72"/>
      <c r="W30" s="72"/>
      <c r="X30" s="72"/>
      <c r="Y30" s="72"/>
      <c r="Z30" s="72"/>
      <c r="AA30" s="72"/>
      <c r="AB30" s="73"/>
      <c r="AC30" s="68" t="s">
        <v>9</v>
      </c>
      <c r="AD30" s="69"/>
      <c r="AE30" s="69"/>
      <c r="AF30" s="259">
        <f>J30+1</f>
        <v>6</v>
      </c>
      <c r="AG30" s="259"/>
      <c r="AH30" s="69"/>
      <c r="AI30" s="264" t="str">
        <f>M30</f>
        <v>Septembre</v>
      </c>
      <c r="AJ30" s="265"/>
      <c r="AK30" s="265"/>
      <c r="AL30" s="265"/>
      <c r="AM30" s="69"/>
      <c r="AN30" s="69"/>
      <c r="AO30" s="72"/>
      <c r="AP30" s="72"/>
      <c r="AQ30" s="72"/>
      <c r="AR30" s="72"/>
      <c r="AS30" s="72"/>
      <c r="AT30" s="72"/>
      <c r="AU30" s="72"/>
      <c r="AV30" s="72"/>
      <c r="AW30" s="72"/>
      <c r="AX30" s="73"/>
      <c r="AY30" s="68" t="s">
        <v>10</v>
      </c>
      <c r="AZ30" s="69"/>
      <c r="BA30" s="69"/>
      <c r="BB30" s="69"/>
      <c r="BC30" s="259">
        <f>AF30+1</f>
        <v>7</v>
      </c>
      <c r="BD30" s="259"/>
      <c r="BE30" s="264" t="str">
        <f>AI30</f>
        <v>Septembre</v>
      </c>
      <c r="BF30" s="264"/>
      <c r="BG30" s="264"/>
      <c r="BH30" s="264"/>
      <c r="BI30" s="69"/>
      <c r="BJ30" s="69"/>
      <c r="BK30" s="72"/>
      <c r="BL30" s="72"/>
      <c r="BM30" s="72"/>
      <c r="BN30" s="72"/>
      <c r="BO30" s="72"/>
      <c r="BP30" s="72"/>
      <c r="BQ30" s="72"/>
      <c r="BR30" s="72"/>
      <c r="BS30" s="72"/>
      <c r="BT30" s="73"/>
      <c r="BU30" s="68" t="s">
        <v>11</v>
      </c>
      <c r="BV30" s="69"/>
      <c r="BW30" s="69"/>
      <c r="BX30" s="259">
        <f>BC30+1</f>
        <v>8</v>
      </c>
      <c r="BY30" s="259"/>
      <c r="BZ30" s="69"/>
      <c r="CA30" s="264" t="str">
        <f>BE30</f>
        <v>Septembre</v>
      </c>
      <c r="CB30" s="265"/>
      <c r="CC30" s="265"/>
      <c r="CD30" s="265"/>
      <c r="CE30" s="69"/>
      <c r="CF30" s="69"/>
      <c r="CG30" s="72"/>
      <c r="CH30" s="72"/>
      <c r="CI30" s="72"/>
      <c r="CJ30" s="72"/>
      <c r="CK30" s="72"/>
      <c r="CL30" s="72"/>
      <c r="CM30" s="72"/>
      <c r="CN30" s="72"/>
      <c r="CO30" s="72"/>
      <c r="CP30" s="73"/>
      <c r="CQ30" s="68" t="s">
        <v>12</v>
      </c>
      <c r="CR30" s="69"/>
      <c r="CS30" s="69"/>
      <c r="CT30" s="69"/>
      <c r="CU30" s="259">
        <f>BX30+1</f>
        <v>9</v>
      </c>
      <c r="CV30" s="259"/>
      <c r="CW30" s="264" t="str">
        <f>CA30</f>
        <v>Septembre</v>
      </c>
      <c r="CX30" s="264"/>
      <c r="CY30" s="264"/>
      <c r="CZ30" s="264"/>
      <c r="DA30" s="69"/>
      <c r="DB30" s="69"/>
      <c r="DC30" s="72"/>
      <c r="DD30" s="72"/>
      <c r="DE30" s="72"/>
      <c r="DF30" s="72"/>
      <c r="DG30" s="72"/>
      <c r="DH30" s="72"/>
      <c r="DI30" s="72"/>
      <c r="DJ30" s="72"/>
      <c r="DK30" s="72"/>
      <c r="DL30" s="73"/>
      <c r="DM30" s="68" t="s">
        <v>13</v>
      </c>
      <c r="DN30" s="69"/>
      <c r="DO30" s="69"/>
      <c r="DP30" s="69"/>
      <c r="DQ30" s="259">
        <f>CU30+1</f>
        <v>10</v>
      </c>
      <c r="DR30" s="259"/>
      <c r="DS30" s="264" t="str">
        <f>CW30</f>
        <v>Septembre</v>
      </c>
      <c r="DT30" s="265"/>
      <c r="DU30" s="265"/>
      <c r="DV30" s="265"/>
      <c r="DW30" s="69"/>
      <c r="DX30" s="69"/>
      <c r="DY30" s="72"/>
      <c r="DZ30" s="72"/>
      <c r="EA30" s="72"/>
      <c r="EB30" s="72"/>
      <c r="EC30" s="72"/>
      <c r="ED30" s="72"/>
      <c r="EE30" s="72"/>
      <c r="EF30" s="72"/>
      <c r="EG30" s="72"/>
      <c r="EH30" s="73"/>
      <c r="EI30" s="68" t="s">
        <v>14</v>
      </c>
      <c r="EJ30" s="69"/>
      <c r="EK30" s="69"/>
      <c r="EL30" s="69"/>
      <c r="EM30" s="259">
        <f>DQ30+1</f>
        <v>11</v>
      </c>
      <c r="EN30" s="259"/>
      <c r="EO30" s="264" t="str">
        <f>DS30</f>
        <v>Septembre</v>
      </c>
      <c r="EP30" s="264"/>
      <c r="EQ30" s="264"/>
      <c r="ER30" s="264"/>
      <c r="ES30" s="69"/>
      <c r="ET30" s="69"/>
      <c r="EU30" s="72"/>
      <c r="EV30" s="72"/>
      <c r="EW30" s="72"/>
      <c r="EX30" s="72"/>
      <c r="EY30" s="72"/>
      <c r="EZ30" s="72"/>
      <c r="FA30" s="72"/>
      <c r="FB30" s="72"/>
      <c r="FC30" s="72"/>
      <c r="FD30" s="73"/>
      <c r="FE30" s="6"/>
      <c r="FF30" s="291" t="s">
        <v>15</v>
      </c>
      <c r="FG30" s="6"/>
      <c r="FH30" s="292" t="s">
        <v>16</v>
      </c>
      <c r="FI30" s="293"/>
      <c r="FJ30" s="293"/>
      <c r="FK30" s="293"/>
      <c r="FL30" s="293"/>
      <c r="FM30" s="293"/>
      <c r="FN30" s="294"/>
    </row>
    <row r="31" spans="1:173" x14ac:dyDescent="0.25">
      <c r="A31" s="307"/>
      <c r="B31" s="23" t="s">
        <v>60</v>
      </c>
      <c r="C31" s="297"/>
      <c r="D31" s="298"/>
      <c r="E31" s="299"/>
      <c r="F31" s="301"/>
      <c r="G31" s="7">
        <v>0.5</v>
      </c>
      <c r="H31" s="8">
        <v>0.5</v>
      </c>
      <c r="I31" s="8">
        <v>0.5</v>
      </c>
      <c r="J31" s="8">
        <v>0.5</v>
      </c>
      <c r="K31" s="8">
        <v>0.5</v>
      </c>
      <c r="L31" s="8">
        <v>0.5</v>
      </c>
      <c r="M31" s="8">
        <v>0.5</v>
      </c>
      <c r="N31" s="8">
        <v>0.5</v>
      </c>
      <c r="O31" s="8">
        <v>0.5</v>
      </c>
      <c r="P31" s="8">
        <v>0.5</v>
      </c>
      <c r="Q31" s="8">
        <v>0.5</v>
      </c>
      <c r="R31" s="8">
        <v>0.5</v>
      </c>
      <c r="S31" s="8">
        <v>0.5</v>
      </c>
      <c r="T31" s="8">
        <v>0.5</v>
      </c>
      <c r="U31" s="8">
        <v>0.5</v>
      </c>
      <c r="V31" s="8">
        <v>0.5</v>
      </c>
      <c r="W31" s="8">
        <v>0.5</v>
      </c>
      <c r="X31" s="8">
        <v>0.5</v>
      </c>
      <c r="Y31" s="8">
        <v>0.5</v>
      </c>
      <c r="Z31" s="8">
        <v>0.5</v>
      </c>
      <c r="AA31" s="8">
        <v>0.5</v>
      </c>
      <c r="AB31" s="9">
        <v>0.5</v>
      </c>
      <c r="AC31" s="7">
        <v>0.5</v>
      </c>
      <c r="AD31" s="8">
        <v>0.5</v>
      </c>
      <c r="AE31" s="8">
        <v>0.5</v>
      </c>
      <c r="AF31" s="8">
        <v>0.5</v>
      </c>
      <c r="AG31" s="8">
        <v>0.5</v>
      </c>
      <c r="AH31" s="8">
        <v>0.5</v>
      </c>
      <c r="AI31" s="8">
        <v>0.5</v>
      </c>
      <c r="AJ31" s="8">
        <v>0.5</v>
      </c>
      <c r="AK31" s="8">
        <v>0.5</v>
      </c>
      <c r="AL31" s="8">
        <v>0.5</v>
      </c>
      <c r="AM31" s="8">
        <v>0.5</v>
      </c>
      <c r="AN31" s="8">
        <v>0.5</v>
      </c>
      <c r="AO31" s="8">
        <v>0.5</v>
      </c>
      <c r="AP31" s="8">
        <v>0.5</v>
      </c>
      <c r="AQ31" s="8">
        <v>0.5</v>
      </c>
      <c r="AR31" s="8">
        <v>0.5</v>
      </c>
      <c r="AS31" s="8">
        <v>0.5</v>
      </c>
      <c r="AT31" s="8">
        <v>0.5</v>
      </c>
      <c r="AU31" s="8">
        <v>0.5</v>
      </c>
      <c r="AV31" s="8">
        <v>0.5</v>
      </c>
      <c r="AW31" s="8">
        <v>0.5</v>
      </c>
      <c r="AX31" s="9">
        <v>0.5</v>
      </c>
      <c r="AY31" s="7">
        <v>0.5</v>
      </c>
      <c r="AZ31" s="8">
        <v>0.5</v>
      </c>
      <c r="BA31" s="8">
        <v>0.5</v>
      </c>
      <c r="BB31" s="8">
        <v>0.5</v>
      </c>
      <c r="BC31" s="8">
        <v>0.5</v>
      </c>
      <c r="BD31" s="8">
        <v>0.5</v>
      </c>
      <c r="BE31" s="8">
        <v>0.5</v>
      </c>
      <c r="BF31" s="8">
        <v>0.5</v>
      </c>
      <c r="BG31" s="8">
        <v>0.5</v>
      </c>
      <c r="BH31" s="8">
        <v>0.5</v>
      </c>
      <c r="BI31" s="8">
        <v>0.5</v>
      </c>
      <c r="BJ31" s="8">
        <v>0.5</v>
      </c>
      <c r="BK31" s="8">
        <v>0.5</v>
      </c>
      <c r="BL31" s="8">
        <v>0.5</v>
      </c>
      <c r="BM31" s="8">
        <v>0.5</v>
      </c>
      <c r="BN31" s="8">
        <v>0.5</v>
      </c>
      <c r="BO31" s="8">
        <v>0.5</v>
      </c>
      <c r="BP31" s="8">
        <v>0.5</v>
      </c>
      <c r="BQ31" s="8">
        <v>0.5</v>
      </c>
      <c r="BR31" s="8">
        <v>0.5</v>
      </c>
      <c r="BS31" s="8">
        <v>0.5</v>
      </c>
      <c r="BT31" s="9">
        <v>0.5</v>
      </c>
      <c r="BU31" s="7">
        <v>0.5</v>
      </c>
      <c r="BV31" s="8">
        <v>0.5</v>
      </c>
      <c r="BW31" s="8">
        <v>0.5</v>
      </c>
      <c r="BX31" s="8">
        <v>0.5</v>
      </c>
      <c r="BY31" s="8">
        <v>0.5</v>
      </c>
      <c r="BZ31" s="8">
        <v>0.5</v>
      </c>
      <c r="CA31" s="8">
        <v>0.5</v>
      </c>
      <c r="CB31" s="8">
        <v>0.5</v>
      </c>
      <c r="CC31" s="8">
        <v>0.5</v>
      </c>
      <c r="CD31" s="8">
        <v>0.5</v>
      </c>
      <c r="CE31" s="8">
        <v>0.5</v>
      </c>
      <c r="CF31" s="8">
        <v>0.5</v>
      </c>
      <c r="CG31" s="8">
        <v>0.5</v>
      </c>
      <c r="CH31" s="8">
        <v>0.5</v>
      </c>
      <c r="CI31" s="8">
        <v>0.5</v>
      </c>
      <c r="CJ31" s="8">
        <v>0.5</v>
      </c>
      <c r="CK31" s="8">
        <v>0.5</v>
      </c>
      <c r="CL31" s="8">
        <v>0.5</v>
      </c>
      <c r="CM31" s="8">
        <v>0.5</v>
      </c>
      <c r="CN31" s="8">
        <v>0.5</v>
      </c>
      <c r="CO31" s="8">
        <v>0.5</v>
      </c>
      <c r="CP31" s="9">
        <v>0.5</v>
      </c>
      <c r="CQ31" s="7">
        <v>0.5</v>
      </c>
      <c r="CR31" s="8">
        <v>0.5</v>
      </c>
      <c r="CS31" s="8">
        <v>0.5</v>
      </c>
      <c r="CT31" s="8">
        <v>0.5</v>
      </c>
      <c r="CU31" s="8">
        <v>0.5</v>
      </c>
      <c r="CV31" s="8">
        <v>0.5</v>
      </c>
      <c r="CW31" s="8">
        <v>0.5</v>
      </c>
      <c r="CX31" s="8">
        <v>0.5</v>
      </c>
      <c r="CY31" s="8">
        <v>0.5</v>
      </c>
      <c r="CZ31" s="8">
        <v>0.5</v>
      </c>
      <c r="DA31" s="8">
        <v>0.5</v>
      </c>
      <c r="DB31" s="8">
        <v>0.5</v>
      </c>
      <c r="DC31" s="8">
        <v>0.5</v>
      </c>
      <c r="DD31" s="8">
        <v>0.5</v>
      </c>
      <c r="DE31" s="8">
        <v>0.5</v>
      </c>
      <c r="DF31" s="8">
        <v>0.5</v>
      </c>
      <c r="DG31" s="8">
        <v>0.5</v>
      </c>
      <c r="DH31" s="8">
        <v>0.5</v>
      </c>
      <c r="DI31" s="8">
        <v>0.5</v>
      </c>
      <c r="DJ31" s="8">
        <v>0.5</v>
      </c>
      <c r="DK31" s="8">
        <v>0.5</v>
      </c>
      <c r="DL31" s="9">
        <v>0.5</v>
      </c>
      <c r="DM31" s="7">
        <v>0.5</v>
      </c>
      <c r="DN31" s="8">
        <v>0.5</v>
      </c>
      <c r="DO31" s="8">
        <v>0.5</v>
      </c>
      <c r="DP31" s="8">
        <v>0.5</v>
      </c>
      <c r="DQ31" s="8">
        <v>0.5</v>
      </c>
      <c r="DR31" s="8">
        <v>0.5</v>
      </c>
      <c r="DS31" s="8">
        <v>0.5</v>
      </c>
      <c r="DT31" s="8">
        <v>0.5</v>
      </c>
      <c r="DU31" s="8">
        <v>0.5</v>
      </c>
      <c r="DV31" s="8">
        <v>0.5</v>
      </c>
      <c r="DW31" s="8">
        <v>0.5</v>
      </c>
      <c r="DX31" s="8">
        <v>0.5</v>
      </c>
      <c r="DY31" s="8">
        <v>0.5</v>
      </c>
      <c r="DZ31" s="8">
        <v>0.5</v>
      </c>
      <c r="EA31" s="8">
        <v>0.5</v>
      </c>
      <c r="EB31" s="8">
        <v>0.5</v>
      </c>
      <c r="EC31" s="8">
        <v>0.5</v>
      </c>
      <c r="ED31" s="8">
        <v>0.5</v>
      </c>
      <c r="EE31" s="8">
        <v>0.5</v>
      </c>
      <c r="EF31" s="8">
        <v>0.5</v>
      </c>
      <c r="EG31" s="8">
        <v>0.5</v>
      </c>
      <c r="EH31" s="9">
        <v>0.5</v>
      </c>
      <c r="EI31" s="7">
        <v>0.5</v>
      </c>
      <c r="EJ31" s="8">
        <v>0.5</v>
      </c>
      <c r="EK31" s="8">
        <v>0.5</v>
      </c>
      <c r="EL31" s="8">
        <v>0.5</v>
      </c>
      <c r="EM31" s="8">
        <v>0.5</v>
      </c>
      <c r="EN31" s="8">
        <v>0.5</v>
      </c>
      <c r="EO31" s="8">
        <v>0.5</v>
      </c>
      <c r="EP31" s="8">
        <v>0.5</v>
      </c>
      <c r="EQ31" s="8">
        <v>0.5</v>
      </c>
      <c r="ER31" s="8">
        <v>0.5</v>
      </c>
      <c r="ES31" s="8">
        <v>0.5</v>
      </c>
      <c r="ET31" s="8">
        <v>0.5</v>
      </c>
      <c r="EU31" s="8">
        <v>0.5</v>
      </c>
      <c r="EV31" s="8">
        <v>0.5</v>
      </c>
      <c r="EW31" s="8">
        <v>0.5</v>
      </c>
      <c r="EX31" s="8">
        <v>0.5</v>
      </c>
      <c r="EY31" s="8">
        <v>0.5</v>
      </c>
      <c r="EZ31" s="8">
        <v>0.5</v>
      </c>
      <c r="FA31" s="8">
        <v>0.5</v>
      </c>
      <c r="FB31" s="8">
        <v>0.5</v>
      </c>
      <c r="FC31" s="8">
        <v>0.5</v>
      </c>
      <c r="FD31" s="9">
        <v>0.5</v>
      </c>
      <c r="FE31" s="10"/>
      <c r="FF31" s="291"/>
      <c r="FG31" s="10"/>
      <c r="FH31" s="12" t="s">
        <v>17</v>
      </c>
      <c r="FI31" s="12" t="s">
        <v>17</v>
      </c>
      <c r="FJ31" s="13" t="s">
        <v>18</v>
      </c>
      <c r="FK31" s="12" t="s">
        <v>19</v>
      </c>
      <c r="FL31" s="14"/>
      <c r="FM31" s="14"/>
      <c r="FN31" s="12" t="s">
        <v>20</v>
      </c>
    </row>
    <row r="32" spans="1:173" x14ac:dyDescent="0.25">
      <c r="A32" s="307"/>
      <c r="B32" s="76" t="s">
        <v>61</v>
      </c>
      <c r="C32" s="297"/>
      <c r="D32" s="298"/>
      <c r="E32" s="299"/>
      <c r="F32" s="301"/>
      <c r="G32" s="290" t="s">
        <v>21</v>
      </c>
      <c r="H32" s="288"/>
      <c r="I32" s="288" t="s">
        <v>22</v>
      </c>
      <c r="J32" s="288"/>
      <c r="K32" s="288" t="s">
        <v>23</v>
      </c>
      <c r="L32" s="288"/>
      <c r="M32" s="288" t="s">
        <v>24</v>
      </c>
      <c r="N32" s="288"/>
      <c r="O32" s="288" t="s">
        <v>25</v>
      </c>
      <c r="P32" s="288"/>
      <c r="Q32" s="288" t="s">
        <v>26</v>
      </c>
      <c r="R32" s="288"/>
      <c r="S32" s="288" t="s">
        <v>27</v>
      </c>
      <c r="T32" s="288"/>
      <c r="U32" s="288" t="s">
        <v>28</v>
      </c>
      <c r="V32" s="288"/>
      <c r="W32" s="288" t="s">
        <v>29</v>
      </c>
      <c r="X32" s="288"/>
      <c r="Y32" s="288" t="s">
        <v>30</v>
      </c>
      <c r="Z32" s="288"/>
      <c r="AA32" s="288" t="s">
        <v>31</v>
      </c>
      <c r="AB32" s="289"/>
      <c r="AC32" s="290" t="s">
        <v>21</v>
      </c>
      <c r="AD32" s="288"/>
      <c r="AE32" s="288" t="s">
        <v>22</v>
      </c>
      <c r="AF32" s="288"/>
      <c r="AG32" s="288" t="s">
        <v>23</v>
      </c>
      <c r="AH32" s="288"/>
      <c r="AI32" s="288" t="s">
        <v>24</v>
      </c>
      <c r="AJ32" s="288"/>
      <c r="AK32" s="288" t="s">
        <v>25</v>
      </c>
      <c r="AL32" s="288"/>
      <c r="AM32" s="288" t="s">
        <v>26</v>
      </c>
      <c r="AN32" s="288"/>
      <c r="AO32" s="288" t="s">
        <v>27</v>
      </c>
      <c r="AP32" s="288"/>
      <c r="AQ32" s="288" t="s">
        <v>28</v>
      </c>
      <c r="AR32" s="288"/>
      <c r="AS32" s="288" t="s">
        <v>29</v>
      </c>
      <c r="AT32" s="288"/>
      <c r="AU32" s="288" t="s">
        <v>30</v>
      </c>
      <c r="AV32" s="288"/>
      <c r="AW32" s="288" t="s">
        <v>31</v>
      </c>
      <c r="AX32" s="289"/>
      <c r="AY32" s="290" t="s">
        <v>21</v>
      </c>
      <c r="AZ32" s="288"/>
      <c r="BA32" s="288" t="s">
        <v>22</v>
      </c>
      <c r="BB32" s="288"/>
      <c r="BC32" s="288" t="s">
        <v>23</v>
      </c>
      <c r="BD32" s="288"/>
      <c r="BE32" s="288" t="s">
        <v>24</v>
      </c>
      <c r="BF32" s="288"/>
      <c r="BG32" s="288" t="s">
        <v>25</v>
      </c>
      <c r="BH32" s="288"/>
      <c r="BI32" s="288" t="s">
        <v>26</v>
      </c>
      <c r="BJ32" s="288"/>
      <c r="BK32" s="288" t="s">
        <v>27</v>
      </c>
      <c r="BL32" s="288"/>
      <c r="BM32" s="288" t="s">
        <v>28</v>
      </c>
      <c r="BN32" s="288"/>
      <c r="BO32" s="288" t="s">
        <v>29</v>
      </c>
      <c r="BP32" s="288"/>
      <c r="BQ32" s="288" t="s">
        <v>30</v>
      </c>
      <c r="BR32" s="288"/>
      <c r="BS32" s="288" t="s">
        <v>31</v>
      </c>
      <c r="BT32" s="289"/>
      <c r="BU32" s="290" t="s">
        <v>21</v>
      </c>
      <c r="BV32" s="288"/>
      <c r="BW32" s="288" t="s">
        <v>22</v>
      </c>
      <c r="BX32" s="288"/>
      <c r="BY32" s="288" t="s">
        <v>23</v>
      </c>
      <c r="BZ32" s="288"/>
      <c r="CA32" s="288" t="s">
        <v>24</v>
      </c>
      <c r="CB32" s="288"/>
      <c r="CC32" s="288" t="s">
        <v>25</v>
      </c>
      <c r="CD32" s="288"/>
      <c r="CE32" s="288" t="s">
        <v>26</v>
      </c>
      <c r="CF32" s="288"/>
      <c r="CG32" s="288" t="s">
        <v>27</v>
      </c>
      <c r="CH32" s="288"/>
      <c r="CI32" s="288" t="s">
        <v>28</v>
      </c>
      <c r="CJ32" s="288"/>
      <c r="CK32" s="288" t="s">
        <v>29</v>
      </c>
      <c r="CL32" s="288"/>
      <c r="CM32" s="288" t="s">
        <v>30</v>
      </c>
      <c r="CN32" s="288"/>
      <c r="CO32" s="288" t="s">
        <v>31</v>
      </c>
      <c r="CP32" s="289"/>
      <c r="CQ32" s="290" t="s">
        <v>21</v>
      </c>
      <c r="CR32" s="288"/>
      <c r="CS32" s="288" t="s">
        <v>22</v>
      </c>
      <c r="CT32" s="288"/>
      <c r="CU32" s="288" t="s">
        <v>23</v>
      </c>
      <c r="CV32" s="288"/>
      <c r="CW32" s="288" t="s">
        <v>24</v>
      </c>
      <c r="CX32" s="288"/>
      <c r="CY32" s="288" t="s">
        <v>25</v>
      </c>
      <c r="CZ32" s="288"/>
      <c r="DA32" s="288" t="s">
        <v>26</v>
      </c>
      <c r="DB32" s="288"/>
      <c r="DC32" s="288" t="s">
        <v>27</v>
      </c>
      <c r="DD32" s="288"/>
      <c r="DE32" s="288" t="s">
        <v>28</v>
      </c>
      <c r="DF32" s="288"/>
      <c r="DG32" s="288" t="s">
        <v>29</v>
      </c>
      <c r="DH32" s="288"/>
      <c r="DI32" s="288" t="s">
        <v>30</v>
      </c>
      <c r="DJ32" s="288"/>
      <c r="DK32" s="288" t="s">
        <v>31</v>
      </c>
      <c r="DL32" s="289"/>
      <c r="DM32" s="290" t="s">
        <v>21</v>
      </c>
      <c r="DN32" s="288"/>
      <c r="DO32" s="288" t="s">
        <v>22</v>
      </c>
      <c r="DP32" s="288"/>
      <c r="DQ32" s="288" t="s">
        <v>23</v>
      </c>
      <c r="DR32" s="288"/>
      <c r="DS32" s="288" t="s">
        <v>24</v>
      </c>
      <c r="DT32" s="288"/>
      <c r="DU32" s="288" t="s">
        <v>25</v>
      </c>
      <c r="DV32" s="288"/>
      <c r="DW32" s="288" t="s">
        <v>26</v>
      </c>
      <c r="DX32" s="288"/>
      <c r="DY32" s="288" t="s">
        <v>27</v>
      </c>
      <c r="DZ32" s="288"/>
      <c r="EA32" s="288" t="s">
        <v>28</v>
      </c>
      <c r="EB32" s="288"/>
      <c r="EC32" s="288" t="s">
        <v>29</v>
      </c>
      <c r="ED32" s="288"/>
      <c r="EE32" s="288" t="s">
        <v>30</v>
      </c>
      <c r="EF32" s="288"/>
      <c r="EG32" s="288" t="s">
        <v>31</v>
      </c>
      <c r="EH32" s="289"/>
      <c r="EI32" s="290" t="s">
        <v>21</v>
      </c>
      <c r="EJ32" s="288"/>
      <c r="EK32" s="288" t="s">
        <v>22</v>
      </c>
      <c r="EL32" s="288"/>
      <c r="EM32" s="288" t="s">
        <v>23</v>
      </c>
      <c r="EN32" s="288"/>
      <c r="EO32" s="288" t="s">
        <v>24</v>
      </c>
      <c r="EP32" s="288"/>
      <c r="EQ32" s="288" t="s">
        <v>25</v>
      </c>
      <c r="ER32" s="288"/>
      <c r="ES32" s="288" t="s">
        <v>26</v>
      </c>
      <c r="ET32" s="288"/>
      <c r="EU32" s="288" t="s">
        <v>27</v>
      </c>
      <c r="EV32" s="288"/>
      <c r="EW32" s="288" t="s">
        <v>28</v>
      </c>
      <c r="EX32" s="288"/>
      <c r="EY32" s="288" t="s">
        <v>29</v>
      </c>
      <c r="EZ32" s="288"/>
      <c r="FA32" s="288" t="s">
        <v>30</v>
      </c>
      <c r="FB32" s="288"/>
      <c r="FC32" s="288" t="s">
        <v>31</v>
      </c>
      <c r="FD32" s="289"/>
      <c r="FE32" s="17"/>
      <c r="FF32" s="291"/>
      <c r="FG32" s="17"/>
      <c r="FH32" s="21" t="s">
        <v>32</v>
      </c>
      <c r="FI32" s="19" t="s">
        <v>33</v>
      </c>
      <c r="FJ32" s="20" t="s">
        <v>34</v>
      </c>
      <c r="FK32" s="21" t="s">
        <v>14</v>
      </c>
      <c r="FL32" s="21" t="s">
        <v>17</v>
      </c>
      <c r="FM32" s="21" t="s">
        <v>35</v>
      </c>
      <c r="FN32" s="21" t="s">
        <v>36</v>
      </c>
    </row>
    <row r="33" spans="1:173" x14ac:dyDescent="0.25">
      <c r="A33" s="308"/>
      <c r="B33" s="16" t="s">
        <v>62</v>
      </c>
      <c r="C33" s="297"/>
      <c r="D33" s="298"/>
      <c r="E33" s="299"/>
      <c r="F33" s="301"/>
      <c r="G33" s="24" t="s">
        <v>37</v>
      </c>
      <c r="H33" s="287" t="s">
        <v>38</v>
      </c>
      <c r="I33" s="287"/>
      <c r="J33" s="287" t="s">
        <v>39</v>
      </c>
      <c r="K33" s="287"/>
      <c r="L33" s="287" t="s">
        <v>40</v>
      </c>
      <c r="M33" s="287"/>
      <c r="N33" s="287" t="s">
        <v>41</v>
      </c>
      <c r="O33" s="287"/>
      <c r="P33" s="287" t="s">
        <v>42</v>
      </c>
      <c r="Q33" s="287"/>
      <c r="R33" s="287" t="s">
        <v>43</v>
      </c>
      <c r="S33" s="287"/>
      <c r="T33" s="287" t="s">
        <v>44</v>
      </c>
      <c r="U33" s="287"/>
      <c r="V33" s="287" t="s">
        <v>45</v>
      </c>
      <c r="W33" s="287"/>
      <c r="X33" s="287" t="s">
        <v>46</v>
      </c>
      <c r="Y33" s="287"/>
      <c r="Z33" s="287" t="s">
        <v>47</v>
      </c>
      <c r="AA33" s="287"/>
      <c r="AB33" s="25">
        <v>19</v>
      </c>
      <c r="AC33" s="24" t="s">
        <v>37</v>
      </c>
      <c r="AD33" s="287" t="s">
        <v>38</v>
      </c>
      <c r="AE33" s="287"/>
      <c r="AF33" s="287" t="s">
        <v>39</v>
      </c>
      <c r="AG33" s="287"/>
      <c r="AH33" s="287" t="s">
        <v>40</v>
      </c>
      <c r="AI33" s="287"/>
      <c r="AJ33" s="287" t="s">
        <v>41</v>
      </c>
      <c r="AK33" s="287"/>
      <c r="AL33" s="287" t="s">
        <v>42</v>
      </c>
      <c r="AM33" s="287"/>
      <c r="AN33" s="287" t="s">
        <v>43</v>
      </c>
      <c r="AO33" s="287"/>
      <c r="AP33" s="287" t="s">
        <v>44</v>
      </c>
      <c r="AQ33" s="287"/>
      <c r="AR33" s="287" t="s">
        <v>45</v>
      </c>
      <c r="AS33" s="287"/>
      <c r="AT33" s="287" t="s">
        <v>46</v>
      </c>
      <c r="AU33" s="287"/>
      <c r="AV33" s="287" t="s">
        <v>47</v>
      </c>
      <c r="AW33" s="287"/>
      <c r="AX33" s="25">
        <v>19</v>
      </c>
      <c r="AY33" s="24" t="s">
        <v>37</v>
      </c>
      <c r="AZ33" s="287" t="s">
        <v>38</v>
      </c>
      <c r="BA33" s="287"/>
      <c r="BB33" s="287" t="s">
        <v>39</v>
      </c>
      <c r="BC33" s="287"/>
      <c r="BD33" s="287" t="s">
        <v>40</v>
      </c>
      <c r="BE33" s="287"/>
      <c r="BF33" s="287" t="s">
        <v>41</v>
      </c>
      <c r="BG33" s="287"/>
      <c r="BH33" s="287" t="s">
        <v>42</v>
      </c>
      <c r="BI33" s="287"/>
      <c r="BJ33" s="287" t="s">
        <v>43</v>
      </c>
      <c r="BK33" s="287"/>
      <c r="BL33" s="287" t="s">
        <v>44</v>
      </c>
      <c r="BM33" s="287"/>
      <c r="BN33" s="287" t="s">
        <v>45</v>
      </c>
      <c r="BO33" s="287"/>
      <c r="BP33" s="287" t="s">
        <v>46</v>
      </c>
      <c r="BQ33" s="287"/>
      <c r="BR33" s="287" t="s">
        <v>47</v>
      </c>
      <c r="BS33" s="287"/>
      <c r="BT33" s="25">
        <v>19</v>
      </c>
      <c r="BU33" s="24" t="s">
        <v>37</v>
      </c>
      <c r="BV33" s="287" t="s">
        <v>38</v>
      </c>
      <c r="BW33" s="287"/>
      <c r="BX33" s="287" t="s">
        <v>39</v>
      </c>
      <c r="BY33" s="287"/>
      <c r="BZ33" s="287" t="s">
        <v>40</v>
      </c>
      <c r="CA33" s="287"/>
      <c r="CB33" s="287" t="s">
        <v>41</v>
      </c>
      <c r="CC33" s="287"/>
      <c r="CD33" s="287" t="s">
        <v>42</v>
      </c>
      <c r="CE33" s="287"/>
      <c r="CF33" s="287" t="s">
        <v>43</v>
      </c>
      <c r="CG33" s="287"/>
      <c r="CH33" s="287" t="s">
        <v>44</v>
      </c>
      <c r="CI33" s="287"/>
      <c r="CJ33" s="287" t="s">
        <v>45</v>
      </c>
      <c r="CK33" s="287"/>
      <c r="CL33" s="287" t="s">
        <v>46</v>
      </c>
      <c r="CM33" s="287"/>
      <c r="CN33" s="287" t="s">
        <v>47</v>
      </c>
      <c r="CO33" s="287"/>
      <c r="CP33" s="25">
        <v>19</v>
      </c>
      <c r="CQ33" s="24" t="s">
        <v>37</v>
      </c>
      <c r="CR33" s="287" t="s">
        <v>38</v>
      </c>
      <c r="CS33" s="287"/>
      <c r="CT33" s="287" t="s">
        <v>39</v>
      </c>
      <c r="CU33" s="287"/>
      <c r="CV33" s="287" t="s">
        <v>40</v>
      </c>
      <c r="CW33" s="287"/>
      <c r="CX33" s="287" t="s">
        <v>41</v>
      </c>
      <c r="CY33" s="287"/>
      <c r="CZ33" s="287" t="s">
        <v>42</v>
      </c>
      <c r="DA33" s="287"/>
      <c r="DB33" s="287" t="s">
        <v>43</v>
      </c>
      <c r="DC33" s="287"/>
      <c r="DD33" s="287" t="s">
        <v>44</v>
      </c>
      <c r="DE33" s="287"/>
      <c r="DF33" s="287" t="s">
        <v>45</v>
      </c>
      <c r="DG33" s="287"/>
      <c r="DH33" s="287" t="s">
        <v>46</v>
      </c>
      <c r="DI33" s="287"/>
      <c r="DJ33" s="287" t="s">
        <v>47</v>
      </c>
      <c r="DK33" s="287"/>
      <c r="DL33" s="25">
        <v>19</v>
      </c>
      <c r="DM33" s="24" t="s">
        <v>37</v>
      </c>
      <c r="DN33" s="287" t="s">
        <v>38</v>
      </c>
      <c r="DO33" s="287"/>
      <c r="DP33" s="287" t="s">
        <v>39</v>
      </c>
      <c r="DQ33" s="287"/>
      <c r="DR33" s="287" t="s">
        <v>40</v>
      </c>
      <c r="DS33" s="287"/>
      <c r="DT33" s="287" t="s">
        <v>41</v>
      </c>
      <c r="DU33" s="287"/>
      <c r="DV33" s="287" t="s">
        <v>42</v>
      </c>
      <c r="DW33" s="287"/>
      <c r="DX33" s="287" t="s">
        <v>43</v>
      </c>
      <c r="DY33" s="287"/>
      <c r="DZ33" s="287" t="s">
        <v>44</v>
      </c>
      <c r="EA33" s="287"/>
      <c r="EB33" s="287" t="s">
        <v>45</v>
      </c>
      <c r="EC33" s="287"/>
      <c r="ED33" s="287" t="s">
        <v>46</v>
      </c>
      <c r="EE33" s="287"/>
      <c r="EF33" s="287" t="s">
        <v>47</v>
      </c>
      <c r="EG33" s="287"/>
      <c r="EH33" s="25">
        <v>19</v>
      </c>
      <c r="EI33" s="24" t="s">
        <v>37</v>
      </c>
      <c r="EJ33" s="287" t="s">
        <v>38</v>
      </c>
      <c r="EK33" s="287"/>
      <c r="EL33" s="287" t="s">
        <v>39</v>
      </c>
      <c r="EM33" s="287"/>
      <c r="EN33" s="287" t="s">
        <v>40</v>
      </c>
      <c r="EO33" s="287"/>
      <c r="EP33" s="287" t="s">
        <v>41</v>
      </c>
      <c r="EQ33" s="287"/>
      <c r="ER33" s="287" t="s">
        <v>42</v>
      </c>
      <c r="ES33" s="287"/>
      <c r="ET33" s="287" t="s">
        <v>43</v>
      </c>
      <c r="EU33" s="287"/>
      <c r="EV33" s="287" t="s">
        <v>44</v>
      </c>
      <c r="EW33" s="287"/>
      <c r="EX33" s="287" t="s">
        <v>45</v>
      </c>
      <c r="EY33" s="287"/>
      <c r="EZ33" s="287" t="s">
        <v>46</v>
      </c>
      <c r="FA33" s="287"/>
      <c r="FB33" s="287" t="s">
        <v>47</v>
      </c>
      <c r="FC33" s="287"/>
      <c r="FD33" s="25">
        <v>19</v>
      </c>
      <c r="FE33" s="17"/>
      <c r="FF33" s="291"/>
      <c r="FG33" s="17"/>
      <c r="FH33" s="56" t="s">
        <v>14</v>
      </c>
      <c r="FI33" s="27"/>
      <c r="FJ33" s="28" t="s">
        <v>48</v>
      </c>
      <c r="FK33" s="29" t="s">
        <v>49</v>
      </c>
      <c r="FL33" s="29" t="s">
        <v>50</v>
      </c>
      <c r="FM33" s="29" t="s">
        <v>50</v>
      </c>
      <c r="FN33" s="29"/>
    </row>
    <row r="34" spans="1:173" x14ac:dyDescent="0.25">
      <c r="A34" s="31">
        <v>1</v>
      </c>
      <c r="B34" s="32" t="str">
        <f>B7</f>
        <v>Valérie BERNINI</v>
      </c>
      <c r="C34" s="33">
        <f>SUMIF($G34:$FD34,"A",$G$4:$FD$4)+SUMIF($G34:$FD34,"P",$G$4:$FD$4)</f>
        <v>7</v>
      </c>
      <c r="D34" s="34">
        <f>SUMIF($G34:$FD34,"R",$G$4:$FD$4)</f>
        <v>7</v>
      </c>
      <c r="E34" s="35">
        <f>SUMIF($G34:$FD34,"M",$G$4:$FD$4)+SUMIF($G34:$FD34,"F",$G$4:$FD$4)+SUMIF($G34:$FD34,"T",$G$4:$FD$4)</f>
        <v>0</v>
      </c>
      <c r="F34" s="36">
        <f t="shared" ref="F34:F50" si="11">(SUM(C34:E34))+(SUMIF($G34:$FD34,"H",$G$4:$FD$4)+(SUMIF($G34:$FD34,"S",$G$4:$FD$4)+FF34))</f>
        <v>21</v>
      </c>
      <c r="G34" s="37"/>
      <c r="H34" s="38"/>
      <c r="I34" s="38" t="s">
        <v>343</v>
      </c>
      <c r="J34" s="38" t="s">
        <v>343</v>
      </c>
      <c r="K34" s="38" t="s">
        <v>343</v>
      </c>
      <c r="L34" s="38" t="s">
        <v>343</v>
      </c>
      <c r="M34" s="38" t="s">
        <v>343</v>
      </c>
      <c r="N34" s="38" t="s">
        <v>343</v>
      </c>
      <c r="O34" s="38" t="s">
        <v>343</v>
      </c>
      <c r="P34" s="38"/>
      <c r="Q34" s="38"/>
      <c r="R34" s="38" t="s">
        <v>343</v>
      </c>
      <c r="S34" s="38" t="s">
        <v>343</v>
      </c>
      <c r="T34" s="38" t="s">
        <v>343</v>
      </c>
      <c r="U34" s="38" t="s">
        <v>343</v>
      </c>
      <c r="V34" s="38" t="s">
        <v>343</v>
      </c>
      <c r="W34" s="38" t="s">
        <v>343</v>
      </c>
      <c r="X34" s="38" t="s">
        <v>343</v>
      </c>
      <c r="Y34" s="38"/>
      <c r="Z34" s="38"/>
      <c r="AA34" s="38"/>
      <c r="AB34" s="39"/>
      <c r="AC34" s="37"/>
      <c r="AD34" s="38"/>
      <c r="AE34" s="38" t="s">
        <v>305</v>
      </c>
      <c r="AF34" s="38" t="s">
        <v>305</v>
      </c>
      <c r="AG34" s="38" t="s">
        <v>305</v>
      </c>
      <c r="AH34" s="38" t="s">
        <v>305</v>
      </c>
      <c r="AI34" s="38" t="s">
        <v>305</v>
      </c>
      <c r="AJ34" s="38" t="s">
        <v>305</v>
      </c>
      <c r="AK34" s="38"/>
      <c r="AL34" s="38"/>
      <c r="AM34" s="38"/>
      <c r="AN34" s="38"/>
      <c r="AO34" s="38" t="s">
        <v>305</v>
      </c>
      <c r="AP34" s="38" t="s">
        <v>305</v>
      </c>
      <c r="AQ34" s="38" t="s">
        <v>305</v>
      </c>
      <c r="AR34" s="38" t="s">
        <v>305</v>
      </c>
      <c r="AS34" s="38" t="s">
        <v>305</v>
      </c>
      <c r="AT34" s="38" t="s">
        <v>305</v>
      </c>
      <c r="AU34" s="38" t="s">
        <v>305</v>
      </c>
      <c r="AV34" s="38" t="s">
        <v>305</v>
      </c>
      <c r="AW34" s="38"/>
      <c r="AX34" s="39"/>
      <c r="AY34" s="153"/>
      <c r="AZ34" s="154"/>
      <c r="BA34" s="154"/>
      <c r="BB34" s="154"/>
      <c r="BC34" s="154"/>
      <c r="BD34" s="154"/>
      <c r="BE34" s="154"/>
      <c r="BF34" s="154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  <c r="BS34" s="154"/>
      <c r="BT34" s="155"/>
      <c r="BU34" s="153"/>
      <c r="BV34" s="154"/>
      <c r="BW34" s="154"/>
      <c r="BX34" s="154"/>
      <c r="BY34" s="154"/>
      <c r="BZ34" s="154"/>
      <c r="CA34" s="154"/>
      <c r="CB34" s="154"/>
      <c r="CC34" s="154"/>
      <c r="CD34" s="154"/>
      <c r="CE34" s="154"/>
      <c r="CF34" s="154"/>
      <c r="CG34" s="154"/>
      <c r="CH34" s="154"/>
      <c r="CI34" s="154"/>
      <c r="CJ34" s="154"/>
      <c r="CK34" s="154"/>
      <c r="CL34" s="154"/>
      <c r="CM34" s="154"/>
      <c r="CN34" s="154"/>
      <c r="CO34" s="154"/>
      <c r="CP34" s="155"/>
      <c r="CQ34" s="37"/>
      <c r="CR34" s="38"/>
      <c r="CS34" s="38" t="s">
        <v>307</v>
      </c>
      <c r="CT34" s="38" t="s">
        <v>307</v>
      </c>
      <c r="CU34" s="38" t="s">
        <v>307</v>
      </c>
      <c r="CV34" s="38" t="s">
        <v>307</v>
      </c>
      <c r="CW34" s="38" t="s">
        <v>307</v>
      </c>
      <c r="CX34" s="38" t="s">
        <v>307</v>
      </c>
      <c r="CY34" s="38" t="s">
        <v>308</v>
      </c>
      <c r="CZ34" s="38"/>
      <c r="DA34" s="38"/>
      <c r="DB34" s="38"/>
      <c r="DC34" s="38" t="s">
        <v>307</v>
      </c>
      <c r="DD34" s="38" t="s">
        <v>307</v>
      </c>
      <c r="DE34" s="38" t="s">
        <v>307</v>
      </c>
      <c r="DF34" s="38" t="s">
        <v>307</v>
      </c>
      <c r="DG34" s="38" t="s">
        <v>307</v>
      </c>
      <c r="DH34" s="38" t="s">
        <v>307</v>
      </c>
      <c r="DI34" s="38" t="s">
        <v>307</v>
      </c>
      <c r="DJ34" s="38" t="s">
        <v>307</v>
      </c>
      <c r="DK34" s="38"/>
      <c r="DL34" s="39"/>
      <c r="DM34" s="161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3"/>
      <c r="EI34" s="161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3"/>
      <c r="FE34" s="40"/>
      <c r="FF34" s="41"/>
      <c r="FG34" s="40"/>
      <c r="FH34" s="102">
        <f t="shared" ref="FH34:FH50" si="12">SUMIF($EI34:$FD34,"A",$EI$4:$FD$4)+SUMIF($EI34:$FD34,"P",$EI$4:$FD$4)+SUMIF($EI34:$FD34,"T",$EI$4:$FD$4)</f>
        <v>0</v>
      </c>
      <c r="FI34" s="41"/>
      <c r="FJ34" s="45">
        <f>FN7</f>
        <v>22</v>
      </c>
      <c r="FK34" s="42">
        <f t="shared" ref="FK34:FK39" si="13">FH34*1.5</f>
        <v>0</v>
      </c>
      <c r="FL34" s="45">
        <v>7</v>
      </c>
      <c r="FM34" s="103" t="s">
        <v>352</v>
      </c>
      <c r="FN34" s="44">
        <f>FI34+FJ34+FK34-FL34</f>
        <v>15</v>
      </c>
      <c r="FP34" s="77" t="str">
        <f>B34</f>
        <v>Valérie BERNINI</v>
      </c>
      <c r="FQ34" s="31">
        <v>1</v>
      </c>
    </row>
    <row r="35" spans="1:173" x14ac:dyDescent="0.25">
      <c r="A35" s="31">
        <v>2</v>
      </c>
      <c r="B35" s="32">
        <f t="shared" ref="B35:B50" si="14">B8</f>
        <v>0</v>
      </c>
      <c r="C35" s="33">
        <f t="shared" ref="C35:C49" si="15">SUMIF($G35:$FD35,"A",$G$4:$FD$4)+SUMIF($G35:$FD35,"P",$G$4:$FD$4)</f>
        <v>0</v>
      </c>
      <c r="D35" s="34">
        <f t="shared" ref="D35:D49" si="16">SUMIF($G35:$FD35,"R",$G$4:$FD$4)</f>
        <v>0</v>
      </c>
      <c r="E35" s="35">
        <f t="shared" ref="E35:E49" si="17">SUMIF($G35:$FD35,"M",$G$4:$FD$4)+SUMIF($G35:$FD35,"F",$G$4:$FD$4)+SUMIF($G35:$FD35,"T",$G$4:$FD$4)</f>
        <v>0</v>
      </c>
      <c r="F35" s="36">
        <f t="shared" si="11"/>
        <v>0</v>
      </c>
      <c r="G35" s="37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9"/>
      <c r="AC35" s="37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9"/>
      <c r="AY35" s="37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9"/>
      <c r="BU35" s="37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9"/>
      <c r="CQ35" s="37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9"/>
      <c r="DM35" s="37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9"/>
      <c r="EI35" s="37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9"/>
      <c r="FE35" s="40"/>
      <c r="FF35" s="41"/>
      <c r="FG35" s="40"/>
      <c r="FH35" s="102">
        <f t="shared" si="12"/>
        <v>0</v>
      </c>
      <c r="FI35" s="41"/>
      <c r="FJ35" s="45">
        <f t="shared" ref="FJ35:FJ50" si="18">FN8</f>
        <v>0</v>
      </c>
      <c r="FK35" s="42"/>
      <c r="FL35" s="45"/>
      <c r="FM35" s="103"/>
      <c r="FN35" s="44">
        <f t="shared" ref="FN35:FN50" si="19">FI35+FJ35+FK35-FL35</f>
        <v>0</v>
      </c>
      <c r="FP35" s="77">
        <f t="shared" ref="FP35:FP50" si="20">B35</f>
        <v>0</v>
      </c>
      <c r="FQ35" s="31">
        <v>2</v>
      </c>
    </row>
    <row r="36" spans="1:173" x14ac:dyDescent="0.25">
      <c r="A36" s="31">
        <v>3</v>
      </c>
      <c r="B36" s="32" t="str">
        <f t="shared" si="14"/>
        <v>Hélène DROCHON</v>
      </c>
      <c r="C36" s="33">
        <f t="shared" si="15"/>
        <v>0</v>
      </c>
      <c r="D36" s="34">
        <f t="shared" si="16"/>
        <v>0</v>
      </c>
      <c r="E36" s="35">
        <f t="shared" si="17"/>
        <v>0</v>
      </c>
      <c r="F36" s="36">
        <f t="shared" si="11"/>
        <v>0</v>
      </c>
      <c r="G36" s="186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8"/>
      <c r="AC36" s="186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8"/>
      <c r="AY36" s="186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8"/>
      <c r="BU36" s="186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8"/>
      <c r="CQ36" s="186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8"/>
      <c r="DM36" s="186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8"/>
      <c r="EI36" s="186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8"/>
      <c r="FE36" s="40"/>
      <c r="FF36" s="41"/>
      <c r="FG36" s="40"/>
      <c r="FH36" s="102">
        <f t="shared" si="12"/>
        <v>0</v>
      </c>
      <c r="FI36" s="41"/>
      <c r="FJ36" s="45">
        <f t="shared" si="18"/>
        <v>3</v>
      </c>
      <c r="FK36" s="42">
        <f t="shared" si="13"/>
        <v>0</v>
      </c>
      <c r="FL36" s="45"/>
      <c r="FM36" s="103"/>
      <c r="FN36" s="44">
        <f t="shared" si="19"/>
        <v>3</v>
      </c>
      <c r="FP36" s="77" t="str">
        <f t="shared" si="20"/>
        <v>Hélène DROCHON</v>
      </c>
      <c r="FQ36" s="31">
        <v>3</v>
      </c>
    </row>
    <row r="37" spans="1:173" x14ac:dyDescent="0.25">
      <c r="A37" s="31">
        <v>4</v>
      </c>
      <c r="B37" s="32" t="str">
        <f t="shared" si="14"/>
        <v>Audrey LAGES</v>
      </c>
      <c r="C37" s="33">
        <f t="shared" si="15"/>
        <v>0</v>
      </c>
      <c r="D37" s="34">
        <f t="shared" si="16"/>
        <v>0</v>
      </c>
      <c r="E37" s="35">
        <f t="shared" si="17"/>
        <v>35</v>
      </c>
      <c r="F37" s="36">
        <f t="shared" si="11"/>
        <v>35</v>
      </c>
      <c r="G37" s="37"/>
      <c r="H37" s="38"/>
      <c r="I37" s="38" t="s">
        <v>304</v>
      </c>
      <c r="J37" s="38" t="s">
        <v>304</v>
      </c>
      <c r="K37" s="38" t="s">
        <v>304</v>
      </c>
      <c r="L37" s="38" t="s">
        <v>304</v>
      </c>
      <c r="M37" s="38" t="s">
        <v>304</v>
      </c>
      <c r="N37" s="38" t="s">
        <v>304</v>
      </c>
      <c r="O37" s="38" t="s">
        <v>304</v>
      </c>
      <c r="P37" s="38"/>
      <c r="Q37" s="38"/>
      <c r="R37" s="38"/>
      <c r="S37" s="38" t="s">
        <v>304</v>
      </c>
      <c r="T37" s="38" t="s">
        <v>304</v>
      </c>
      <c r="U37" s="38" t="s">
        <v>304</v>
      </c>
      <c r="V37" s="38" t="s">
        <v>304</v>
      </c>
      <c r="W37" s="38" t="s">
        <v>304</v>
      </c>
      <c r="X37" s="38" t="s">
        <v>304</v>
      </c>
      <c r="Y37" s="38" t="s">
        <v>304</v>
      </c>
      <c r="Z37" s="38"/>
      <c r="AA37" s="38"/>
      <c r="AB37" s="39"/>
      <c r="AC37" s="37"/>
      <c r="AD37" s="38"/>
      <c r="AE37" s="38" t="s">
        <v>304</v>
      </c>
      <c r="AF37" s="38" t="s">
        <v>304</v>
      </c>
      <c r="AG37" s="38" t="s">
        <v>304</v>
      </c>
      <c r="AH37" s="38" t="s">
        <v>304</v>
      </c>
      <c r="AI37" s="38" t="s">
        <v>304</v>
      </c>
      <c r="AJ37" s="38" t="s">
        <v>304</v>
      </c>
      <c r="AK37" s="38" t="s">
        <v>304</v>
      </c>
      <c r="AL37" s="38"/>
      <c r="AM37" s="38"/>
      <c r="AN37" s="38"/>
      <c r="AO37" s="38" t="s">
        <v>304</v>
      </c>
      <c r="AP37" s="38" t="s">
        <v>304</v>
      </c>
      <c r="AQ37" s="38" t="s">
        <v>304</v>
      </c>
      <c r="AR37" s="38" t="s">
        <v>304</v>
      </c>
      <c r="AS37" s="38" t="s">
        <v>304</v>
      </c>
      <c r="AT37" s="38" t="s">
        <v>304</v>
      </c>
      <c r="AU37" s="38" t="s">
        <v>304</v>
      </c>
      <c r="AV37" s="38"/>
      <c r="AW37" s="38"/>
      <c r="AX37" s="39"/>
      <c r="AY37" s="37"/>
      <c r="AZ37" s="38"/>
      <c r="BA37" s="38" t="s">
        <v>304</v>
      </c>
      <c r="BB37" s="38" t="s">
        <v>304</v>
      </c>
      <c r="BC37" s="38" t="s">
        <v>304</v>
      </c>
      <c r="BD37" s="38" t="s">
        <v>304</v>
      </c>
      <c r="BE37" s="38" t="s">
        <v>304</v>
      </c>
      <c r="BF37" s="38" t="s">
        <v>304</v>
      </c>
      <c r="BG37" s="38" t="s">
        <v>304</v>
      </c>
      <c r="BH37" s="38"/>
      <c r="BI37" s="38"/>
      <c r="BJ37" s="38"/>
      <c r="BK37" s="38" t="s">
        <v>304</v>
      </c>
      <c r="BL37" s="38" t="s">
        <v>304</v>
      </c>
      <c r="BM37" s="38" t="s">
        <v>304</v>
      </c>
      <c r="BN37" s="38" t="s">
        <v>304</v>
      </c>
      <c r="BO37" s="38" t="s">
        <v>304</v>
      </c>
      <c r="BP37" s="38" t="s">
        <v>304</v>
      </c>
      <c r="BQ37" s="38" t="s">
        <v>304</v>
      </c>
      <c r="BR37" s="38"/>
      <c r="BS37" s="38"/>
      <c r="BT37" s="39"/>
      <c r="BU37" s="37"/>
      <c r="BV37" s="38"/>
      <c r="BW37" s="38" t="s">
        <v>304</v>
      </c>
      <c r="BX37" s="38" t="s">
        <v>304</v>
      </c>
      <c r="BY37" s="38" t="s">
        <v>304</v>
      </c>
      <c r="BZ37" s="38" t="s">
        <v>304</v>
      </c>
      <c r="CA37" s="38" t="s">
        <v>304</v>
      </c>
      <c r="CB37" s="38" t="s">
        <v>304</v>
      </c>
      <c r="CC37" s="38" t="s">
        <v>304</v>
      </c>
      <c r="CD37" s="38"/>
      <c r="CE37" s="38"/>
      <c r="CF37" s="38"/>
      <c r="CG37" s="38" t="s">
        <v>304</v>
      </c>
      <c r="CH37" s="38" t="s">
        <v>304</v>
      </c>
      <c r="CI37" s="38" t="s">
        <v>304</v>
      </c>
      <c r="CJ37" s="38" t="s">
        <v>304</v>
      </c>
      <c r="CK37" s="38" t="s">
        <v>304</v>
      </c>
      <c r="CL37" s="38" t="s">
        <v>304</v>
      </c>
      <c r="CM37" s="38" t="s">
        <v>304</v>
      </c>
      <c r="CN37" s="38"/>
      <c r="CO37" s="38"/>
      <c r="CP37" s="39"/>
      <c r="CQ37" s="37"/>
      <c r="CR37" s="38"/>
      <c r="CS37" s="38" t="s">
        <v>304</v>
      </c>
      <c r="CT37" s="38" t="s">
        <v>304</v>
      </c>
      <c r="CU37" s="38" t="s">
        <v>304</v>
      </c>
      <c r="CV37" s="38" t="s">
        <v>304</v>
      </c>
      <c r="CW37" s="38" t="s">
        <v>304</v>
      </c>
      <c r="CX37" s="38" t="s">
        <v>304</v>
      </c>
      <c r="CY37" s="38" t="s">
        <v>304</v>
      </c>
      <c r="CZ37" s="38"/>
      <c r="DA37" s="38"/>
      <c r="DB37" s="38"/>
      <c r="DC37" s="38" t="s">
        <v>304</v>
      </c>
      <c r="DD37" s="38" t="s">
        <v>304</v>
      </c>
      <c r="DE37" s="38" t="s">
        <v>304</v>
      </c>
      <c r="DF37" s="38" t="s">
        <v>304</v>
      </c>
      <c r="DG37" s="38" t="s">
        <v>304</v>
      </c>
      <c r="DH37" s="38" t="s">
        <v>304</v>
      </c>
      <c r="DI37" s="38" t="s">
        <v>304</v>
      </c>
      <c r="DJ37" s="38"/>
      <c r="DK37" s="38"/>
      <c r="DL37" s="39"/>
      <c r="DM37" s="186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8"/>
      <c r="EI37" s="186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8"/>
      <c r="FE37" s="40"/>
      <c r="FF37" s="41"/>
      <c r="FG37" s="40"/>
      <c r="FH37" s="102">
        <f t="shared" si="12"/>
        <v>0</v>
      </c>
      <c r="FI37" s="41"/>
      <c r="FJ37" s="45">
        <f t="shared" si="18"/>
        <v>0</v>
      </c>
      <c r="FK37" s="42"/>
      <c r="FL37" s="45"/>
      <c r="FM37" s="103"/>
      <c r="FN37" s="44">
        <f t="shared" si="19"/>
        <v>0</v>
      </c>
      <c r="FP37" s="77" t="str">
        <f t="shared" si="20"/>
        <v>Audrey LAGES</v>
      </c>
      <c r="FQ37" s="31">
        <v>4</v>
      </c>
    </row>
    <row r="38" spans="1:173" x14ac:dyDescent="0.25">
      <c r="A38" s="31">
        <v>5</v>
      </c>
      <c r="B38" s="32" t="str">
        <f t="shared" si="14"/>
        <v>Franck LUCAS</v>
      </c>
      <c r="C38" s="33">
        <f t="shared" si="15"/>
        <v>7</v>
      </c>
      <c r="D38" s="34">
        <f t="shared" si="16"/>
        <v>7</v>
      </c>
      <c r="E38" s="35">
        <f t="shared" si="17"/>
        <v>21</v>
      </c>
      <c r="F38" s="36">
        <f t="shared" si="11"/>
        <v>35</v>
      </c>
      <c r="G38" s="37"/>
      <c r="H38" s="38"/>
      <c r="I38" s="38" t="s">
        <v>307</v>
      </c>
      <c r="J38" s="38" t="s">
        <v>307</v>
      </c>
      <c r="K38" s="38" t="s">
        <v>307</v>
      </c>
      <c r="L38" s="38" t="s">
        <v>307</v>
      </c>
      <c r="M38" s="38" t="s">
        <v>307</v>
      </c>
      <c r="N38" s="38" t="s">
        <v>307</v>
      </c>
      <c r="O38" s="38" t="s">
        <v>308</v>
      </c>
      <c r="P38" s="38"/>
      <c r="Q38" s="38"/>
      <c r="R38" s="38"/>
      <c r="S38" s="38" t="s">
        <v>307</v>
      </c>
      <c r="T38" s="38" t="s">
        <v>307</v>
      </c>
      <c r="U38" s="38" t="s">
        <v>307</v>
      </c>
      <c r="V38" s="38" t="s">
        <v>307</v>
      </c>
      <c r="W38" s="38" t="s">
        <v>307</v>
      </c>
      <c r="X38" s="38" t="s">
        <v>307</v>
      </c>
      <c r="Y38" s="38" t="s">
        <v>307</v>
      </c>
      <c r="Z38" s="38" t="s">
        <v>307</v>
      </c>
      <c r="AA38" s="38"/>
      <c r="AB38" s="39"/>
      <c r="AC38" s="37"/>
      <c r="AD38" s="38"/>
      <c r="AE38" s="38" t="s">
        <v>304</v>
      </c>
      <c r="AF38" s="38" t="s">
        <v>304</v>
      </c>
      <c r="AG38" s="38" t="s">
        <v>304</v>
      </c>
      <c r="AH38" s="38" t="s">
        <v>304</v>
      </c>
      <c r="AI38" s="38" t="s">
        <v>304</v>
      </c>
      <c r="AJ38" s="38" t="s">
        <v>304</v>
      </c>
      <c r="AK38" s="38"/>
      <c r="AL38" s="38"/>
      <c r="AM38" s="38" t="s">
        <v>304</v>
      </c>
      <c r="AN38" s="38" t="s">
        <v>304</v>
      </c>
      <c r="AO38" s="38" t="s">
        <v>304</v>
      </c>
      <c r="AP38" s="38" t="s">
        <v>304</v>
      </c>
      <c r="AQ38" s="38" t="s">
        <v>304</v>
      </c>
      <c r="AR38" s="38" t="s">
        <v>304</v>
      </c>
      <c r="AS38" s="38" t="s">
        <v>304</v>
      </c>
      <c r="AT38" s="38" t="s">
        <v>304</v>
      </c>
      <c r="AU38" s="38"/>
      <c r="AV38" s="38"/>
      <c r="AW38" s="38"/>
      <c r="AX38" s="39"/>
      <c r="AY38" s="37"/>
      <c r="AZ38" s="38"/>
      <c r="BA38" s="38" t="s">
        <v>304</v>
      </c>
      <c r="BB38" s="38" t="s">
        <v>304</v>
      </c>
      <c r="BC38" s="38" t="s">
        <v>304</v>
      </c>
      <c r="BD38" s="38" t="s">
        <v>304</v>
      </c>
      <c r="BE38" s="38" t="s">
        <v>304</v>
      </c>
      <c r="BF38" s="38" t="s">
        <v>304</v>
      </c>
      <c r="BG38" s="38"/>
      <c r="BH38" s="38"/>
      <c r="BI38" s="38" t="s">
        <v>304</v>
      </c>
      <c r="BJ38" s="38" t="s">
        <v>304</v>
      </c>
      <c r="BK38" s="38" t="s">
        <v>304</v>
      </c>
      <c r="BL38" s="38" t="s">
        <v>304</v>
      </c>
      <c r="BM38" s="38" t="s">
        <v>304</v>
      </c>
      <c r="BN38" s="38" t="s">
        <v>304</v>
      </c>
      <c r="BO38" s="38" t="s">
        <v>304</v>
      </c>
      <c r="BP38" s="38" t="s">
        <v>304</v>
      </c>
      <c r="BQ38" s="38"/>
      <c r="BR38" s="38"/>
      <c r="BS38" s="38"/>
      <c r="BT38" s="39"/>
      <c r="BU38" s="37"/>
      <c r="BV38" s="38"/>
      <c r="BW38" s="38" t="s">
        <v>305</v>
      </c>
      <c r="BX38" s="38" t="s">
        <v>305</v>
      </c>
      <c r="BY38" s="38" t="s">
        <v>305</v>
      </c>
      <c r="BZ38" s="38" t="s">
        <v>305</v>
      </c>
      <c r="CA38" s="38" t="s">
        <v>305</v>
      </c>
      <c r="CB38" s="38" t="s">
        <v>305</v>
      </c>
      <c r="CC38" s="38"/>
      <c r="CD38" s="38"/>
      <c r="CE38" s="38"/>
      <c r="CF38" s="38"/>
      <c r="CG38" s="38" t="s">
        <v>305</v>
      </c>
      <c r="CH38" s="38" t="s">
        <v>305</v>
      </c>
      <c r="CI38" s="38" t="s">
        <v>305</v>
      </c>
      <c r="CJ38" s="38" t="s">
        <v>305</v>
      </c>
      <c r="CK38" s="38" t="s">
        <v>305</v>
      </c>
      <c r="CL38" s="38" t="s">
        <v>305</v>
      </c>
      <c r="CM38" s="38" t="s">
        <v>305</v>
      </c>
      <c r="CN38" s="38" t="s">
        <v>305</v>
      </c>
      <c r="CO38" s="38"/>
      <c r="CP38" s="39"/>
      <c r="CQ38" s="37"/>
      <c r="CR38" s="38"/>
      <c r="CS38" s="38" t="s">
        <v>304</v>
      </c>
      <c r="CT38" s="38" t="s">
        <v>304</v>
      </c>
      <c r="CU38" s="38" t="s">
        <v>304</v>
      </c>
      <c r="CV38" s="38" t="s">
        <v>304</v>
      </c>
      <c r="CW38" s="38" t="s">
        <v>304</v>
      </c>
      <c r="CX38" s="38" t="s">
        <v>304</v>
      </c>
      <c r="CY38" s="38"/>
      <c r="CZ38" s="38"/>
      <c r="DA38" s="38" t="s">
        <v>304</v>
      </c>
      <c r="DB38" s="38" t="s">
        <v>304</v>
      </c>
      <c r="DC38" s="38" t="s">
        <v>304</v>
      </c>
      <c r="DD38" s="38" t="s">
        <v>304</v>
      </c>
      <c r="DE38" s="38" t="s">
        <v>304</v>
      </c>
      <c r="DF38" s="38" t="s">
        <v>304</v>
      </c>
      <c r="DG38" s="38" t="s">
        <v>304</v>
      </c>
      <c r="DH38" s="38" t="s">
        <v>304</v>
      </c>
      <c r="DI38" s="38"/>
      <c r="DJ38" s="38"/>
      <c r="DK38" s="38"/>
      <c r="DL38" s="39"/>
      <c r="DM38" s="161"/>
      <c r="DN38" s="162"/>
      <c r="DO38" s="162"/>
      <c r="DP38" s="162"/>
      <c r="DQ38" s="162"/>
      <c r="DR38" s="162"/>
      <c r="DS38" s="162"/>
      <c r="DT38" s="162"/>
      <c r="DU38" s="162"/>
      <c r="DV38" s="162"/>
      <c r="DW38" s="162"/>
      <c r="DX38" s="162"/>
      <c r="DY38" s="162"/>
      <c r="DZ38" s="162"/>
      <c r="EA38" s="162"/>
      <c r="EB38" s="162"/>
      <c r="EC38" s="162"/>
      <c r="ED38" s="162"/>
      <c r="EE38" s="162"/>
      <c r="EF38" s="162"/>
      <c r="EG38" s="162"/>
      <c r="EH38" s="163"/>
      <c r="EI38" s="161"/>
      <c r="EJ38" s="162"/>
      <c r="EK38" s="162"/>
      <c r="EL38" s="162"/>
      <c r="EM38" s="162"/>
      <c r="EN38" s="162"/>
      <c r="EO38" s="162"/>
      <c r="EP38" s="162"/>
      <c r="EQ38" s="162"/>
      <c r="ER38" s="162"/>
      <c r="ES38" s="162"/>
      <c r="ET38" s="162"/>
      <c r="EU38" s="162"/>
      <c r="EV38" s="162"/>
      <c r="EW38" s="162"/>
      <c r="EX38" s="162"/>
      <c r="EY38" s="162"/>
      <c r="EZ38" s="162"/>
      <c r="FA38" s="162"/>
      <c r="FB38" s="162"/>
      <c r="FC38" s="162"/>
      <c r="FD38" s="163"/>
      <c r="FE38" s="40"/>
      <c r="FF38" s="41"/>
      <c r="FG38" s="40"/>
      <c r="FH38" s="102">
        <f t="shared" si="12"/>
        <v>0</v>
      </c>
      <c r="FI38" s="41"/>
      <c r="FJ38" s="45">
        <f t="shared" si="18"/>
        <v>3.5</v>
      </c>
      <c r="FK38" s="42"/>
      <c r="FL38" s="45"/>
      <c r="FM38" s="103"/>
      <c r="FN38" s="44">
        <f t="shared" si="19"/>
        <v>3.5</v>
      </c>
      <c r="FP38" s="77" t="str">
        <f t="shared" si="20"/>
        <v>Franck LUCAS</v>
      </c>
      <c r="FQ38" s="31">
        <v>5</v>
      </c>
    </row>
    <row r="39" spans="1:173" x14ac:dyDescent="0.25">
      <c r="A39" s="31">
        <v>6</v>
      </c>
      <c r="B39" s="32" t="str">
        <f t="shared" si="14"/>
        <v>Florent MULARD</v>
      </c>
      <c r="C39" s="33">
        <f t="shared" si="15"/>
        <v>7</v>
      </c>
      <c r="D39" s="34">
        <f t="shared" si="16"/>
        <v>0</v>
      </c>
      <c r="E39" s="35">
        <f t="shared" si="17"/>
        <v>25</v>
      </c>
      <c r="F39" s="36">
        <f t="shared" si="11"/>
        <v>35</v>
      </c>
      <c r="G39" s="50"/>
      <c r="H39" s="51"/>
      <c r="I39" s="51" t="s">
        <v>304</v>
      </c>
      <c r="J39" s="51" t="s">
        <v>304</v>
      </c>
      <c r="K39" s="51" t="s">
        <v>304</v>
      </c>
      <c r="L39" s="51" t="s">
        <v>304</v>
      </c>
      <c r="M39" s="51" t="s">
        <v>304</v>
      </c>
      <c r="N39" s="51" t="s">
        <v>304</v>
      </c>
      <c r="O39" s="51" t="s">
        <v>304</v>
      </c>
      <c r="P39" s="51"/>
      <c r="Q39" s="51"/>
      <c r="R39" s="51" t="s">
        <v>304</v>
      </c>
      <c r="S39" s="51" t="s">
        <v>304</v>
      </c>
      <c r="T39" s="51" t="s">
        <v>304</v>
      </c>
      <c r="U39" s="51" t="s">
        <v>304</v>
      </c>
      <c r="V39" s="51" t="s">
        <v>304</v>
      </c>
      <c r="W39" s="51" t="s">
        <v>304</v>
      </c>
      <c r="X39" s="51" t="s">
        <v>304</v>
      </c>
      <c r="Y39" s="51"/>
      <c r="Z39" s="51"/>
      <c r="AA39" s="51"/>
      <c r="AB39" s="52"/>
      <c r="AC39" s="50"/>
      <c r="AD39" s="51"/>
      <c r="AE39" s="51" t="s">
        <v>304</v>
      </c>
      <c r="AF39" s="51" t="s">
        <v>304</v>
      </c>
      <c r="AG39" s="51" t="s">
        <v>304</v>
      </c>
      <c r="AH39" s="51" t="s">
        <v>304</v>
      </c>
      <c r="AI39" s="51" t="s">
        <v>304</v>
      </c>
      <c r="AJ39" s="51" t="s">
        <v>304</v>
      </c>
      <c r="AK39" s="51" t="s">
        <v>304</v>
      </c>
      <c r="AL39" s="51"/>
      <c r="AM39" s="51"/>
      <c r="AN39" s="51" t="s">
        <v>304</v>
      </c>
      <c r="AO39" s="51" t="s">
        <v>304</v>
      </c>
      <c r="AP39" s="51" t="s">
        <v>304</v>
      </c>
      <c r="AQ39" s="51" t="s">
        <v>304</v>
      </c>
      <c r="AR39" s="51" t="s">
        <v>304</v>
      </c>
      <c r="AS39" s="51" t="s">
        <v>304</v>
      </c>
      <c r="AT39" s="51" t="s">
        <v>304</v>
      </c>
      <c r="AU39" s="51"/>
      <c r="AV39" s="51"/>
      <c r="AW39" s="51"/>
      <c r="AX39" s="52"/>
      <c r="AY39" s="37"/>
      <c r="AZ39" s="38"/>
      <c r="BA39" s="38" t="s">
        <v>305</v>
      </c>
      <c r="BB39" s="38" t="s">
        <v>305</v>
      </c>
      <c r="BC39" s="38" t="s">
        <v>305</v>
      </c>
      <c r="BD39" s="38" t="s">
        <v>305</v>
      </c>
      <c r="BE39" s="38" t="s">
        <v>305</v>
      </c>
      <c r="BF39" s="38" t="s">
        <v>305</v>
      </c>
      <c r="BG39" s="38"/>
      <c r="BH39" s="38"/>
      <c r="BI39" s="38"/>
      <c r="BJ39" s="38"/>
      <c r="BK39" s="38" t="s">
        <v>305</v>
      </c>
      <c r="BL39" s="38" t="s">
        <v>305</v>
      </c>
      <c r="BM39" s="38" t="s">
        <v>305</v>
      </c>
      <c r="BN39" s="38" t="s">
        <v>305</v>
      </c>
      <c r="BO39" s="38" t="s">
        <v>305</v>
      </c>
      <c r="BP39" s="38" t="s">
        <v>305</v>
      </c>
      <c r="BQ39" s="38" t="s">
        <v>305</v>
      </c>
      <c r="BR39" s="38" t="s">
        <v>305</v>
      </c>
      <c r="BS39" s="38"/>
      <c r="BT39" s="39"/>
      <c r="BU39" s="50"/>
      <c r="BV39" s="51"/>
      <c r="BW39" s="51" t="s">
        <v>304</v>
      </c>
      <c r="BX39" s="51" t="s">
        <v>304</v>
      </c>
      <c r="BY39" s="51" t="s">
        <v>304</v>
      </c>
      <c r="BZ39" s="51" t="s">
        <v>304</v>
      </c>
      <c r="CA39" s="51" t="s">
        <v>304</v>
      </c>
      <c r="CB39" s="51" t="s">
        <v>304</v>
      </c>
      <c r="CC39" s="51" t="s">
        <v>304</v>
      </c>
      <c r="CD39" s="51"/>
      <c r="CE39" s="51"/>
      <c r="CF39" s="51" t="s">
        <v>304</v>
      </c>
      <c r="CG39" s="51" t="s">
        <v>304</v>
      </c>
      <c r="CH39" s="51" t="s">
        <v>304</v>
      </c>
      <c r="CI39" s="51" t="s">
        <v>304</v>
      </c>
      <c r="CJ39" s="51" t="s">
        <v>304</v>
      </c>
      <c r="CK39" s="51" t="s">
        <v>304</v>
      </c>
      <c r="CL39" s="51" t="s">
        <v>304</v>
      </c>
      <c r="CM39" s="51"/>
      <c r="CN39" s="51"/>
      <c r="CO39" s="51"/>
      <c r="CP39" s="52"/>
      <c r="CQ39" s="50"/>
      <c r="CR39" s="51"/>
      <c r="CS39" s="51" t="s">
        <v>304</v>
      </c>
      <c r="CT39" s="51" t="s">
        <v>304</v>
      </c>
      <c r="CU39" s="51" t="s">
        <v>304</v>
      </c>
      <c r="CV39" s="51" t="s">
        <v>304</v>
      </c>
      <c r="CW39" s="51" t="s">
        <v>304</v>
      </c>
      <c r="CX39" s="51" t="s">
        <v>304</v>
      </c>
      <c r="CY39" s="51" t="s">
        <v>304</v>
      </c>
      <c r="CZ39" s="51" t="s">
        <v>304</v>
      </c>
      <c r="DA39" s="51"/>
      <c r="DB39" s="51" t="s">
        <v>308</v>
      </c>
      <c r="DC39" s="51" t="s">
        <v>343</v>
      </c>
      <c r="DD39" s="51" t="s">
        <v>343</v>
      </c>
      <c r="DE39" s="51" t="s">
        <v>343</v>
      </c>
      <c r="DF39" s="51" t="s">
        <v>343</v>
      </c>
      <c r="DG39" s="51" t="s">
        <v>343</v>
      </c>
      <c r="DH39" s="51" t="s">
        <v>343</v>
      </c>
      <c r="DI39" s="51"/>
      <c r="DJ39" s="51"/>
      <c r="DK39" s="51"/>
      <c r="DL39" s="52"/>
      <c r="DM39" s="164"/>
      <c r="DN39" s="165"/>
      <c r="DO39" s="165"/>
      <c r="DP39" s="165"/>
      <c r="DQ39" s="165"/>
      <c r="DR39" s="165"/>
      <c r="DS39" s="165"/>
      <c r="DT39" s="165" t="s">
        <v>143</v>
      </c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6"/>
      <c r="EI39" s="164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6"/>
      <c r="FE39" s="53"/>
      <c r="FF39" s="41"/>
      <c r="FG39" s="53"/>
      <c r="FH39" s="102">
        <f t="shared" si="12"/>
        <v>0</v>
      </c>
      <c r="FI39" s="41"/>
      <c r="FJ39" s="45">
        <f t="shared" si="18"/>
        <v>5</v>
      </c>
      <c r="FK39" s="42">
        <f t="shared" si="13"/>
        <v>0</v>
      </c>
      <c r="FL39" s="45">
        <v>3</v>
      </c>
      <c r="FM39" s="103" t="s">
        <v>362</v>
      </c>
      <c r="FN39" s="44">
        <f t="shared" si="19"/>
        <v>2</v>
      </c>
      <c r="FP39" s="77" t="str">
        <f t="shared" si="20"/>
        <v>Florent MULARD</v>
      </c>
      <c r="FQ39" s="31">
        <v>6</v>
      </c>
    </row>
    <row r="40" spans="1:173" x14ac:dyDescent="0.25">
      <c r="A40" s="31">
        <v>7</v>
      </c>
      <c r="B40" s="32" t="str">
        <f t="shared" si="14"/>
        <v>Gautier ROSSO</v>
      </c>
      <c r="C40" s="33">
        <f t="shared" si="15"/>
        <v>0</v>
      </c>
      <c r="D40" s="34">
        <f t="shared" si="16"/>
        <v>0</v>
      </c>
      <c r="E40" s="35">
        <f t="shared" si="17"/>
        <v>35</v>
      </c>
      <c r="F40" s="36">
        <f t="shared" si="11"/>
        <v>35</v>
      </c>
      <c r="G40" s="37"/>
      <c r="H40" s="38"/>
      <c r="I40" s="51" t="s">
        <v>304</v>
      </c>
      <c r="J40" s="51" t="s">
        <v>304</v>
      </c>
      <c r="K40" s="51" t="s">
        <v>304</v>
      </c>
      <c r="L40" s="51" t="s">
        <v>304</v>
      </c>
      <c r="M40" s="51" t="s">
        <v>304</v>
      </c>
      <c r="N40" s="51" t="s">
        <v>304</v>
      </c>
      <c r="O40" s="51" t="s">
        <v>304</v>
      </c>
      <c r="P40" s="51"/>
      <c r="Q40" s="51"/>
      <c r="R40" s="51" t="s">
        <v>304</v>
      </c>
      <c r="S40" s="51" t="s">
        <v>304</v>
      </c>
      <c r="T40" s="51" t="s">
        <v>304</v>
      </c>
      <c r="U40" s="51" t="s">
        <v>304</v>
      </c>
      <c r="V40" s="51" t="s">
        <v>304</v>
      </c>
      <c r="W40" s="51" t="s">
        <v>304</v>
      </c>
      <c r="X40" s="51" t="s">
        <v>304</v>
      </c>
      <c r="Y40" s="38"/>
      <c r="Z40" s="38"/>
      <c r="AA40" s="38"/>
      <c r="AB40" s="39"/>
      <c r="AC40" s="161"/>
      <c r="AD40" s="162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2"/>
      <c r="AV40" s="162"/>
      <c r="AW40" s="162"/>
      <c r="AX40" s="163"/>
      <c r="AY40" s="37"/>
      <c r="AZ40" s="38"/>
      <c r="BA40" s="51" t="s">
        <v>304</v>
      </c>
      <c r="BB40" s="51" t="s">
        <v>304</v>
      </c>
      <c r="BC40" s="51" t="s">
        <v>304</v>
      </c>
      <c r="BD40" s="51" t="s">
        <v>304</v>
      </c>
      <c r="BE40" s="51" t="s">
        <v>304</v>
      </c>
      <c r="BF40" s="51" t="s">
        <v>304</v>
      </c>
      <c r="BG40" s="51" t="s">
        <v>304</v>
      </c>
      <c r="BH40" s="51"/>
      <c r="BI40" s="51"/>
      <c r="BJ40" s="51" t="s">
        <v>304</v>
      </c>
      <c r="BK40" s="51" t="s">
        <v>304</v>
      </c>
      <c r="BL40" s="51" t="s">
        <v>304</v>
      </c>
      <c r="BM40" s="51" t="s">
        <v>304</v>
      </c>
      <c r="BN40" s="51" t="s">
        <v>304</v>
      </c>
      <c r="BO40" s="51" t="s">
        <v>304</v>
      </c>
      <c r="BP40" s="51" t="s">
        <v>304</v>
      </c>
      <c r="BQ40" s="38"/>
      <c r="BR40" s="38"/>
      <c r="BS40" s="38"/>
      <c r="BT40" s="39"/>
      <c r="BU40" s="37"/>
      <c r="BV40" s="38"/>
      <c r="BW40" s="51" t="s">
        <v>312</v>
      </c>
      <c r="BX40" s="51" t="s">
        <v>312</v>
      </c>
      <c r="BY40" s="51" t="s">
        <v>312</v>
      </c>
      <c r="BZ40" s="51" t="s">
        <v>312</v>
      </c>
      <c r="CA40" s="51" t="s">
        <v>312</v>
      </c>
      <c r="CB40" s="51" t="s">
        <v>312</v>
      </c>
      <c r="CC40" s="51" t="s">
        <v>312</v>
      </c>
      <c r="CD40" s="51"/>
      <c r="CE40" s="51"/>
      <c r="CF40" s="51" t="s">
        <v>312</v>
      </c>
      <c r="CG40" s="51" t="s">
        <v>312</v>
      </c>
      <c r="CH40" s="51" t="s">
        <v>312</v>
      </c>
      <c r="CI40" s="51" t="s">
        <v>312</v>
      </c>
      <c r="CJ40" s="51" t="s">
        <v>304</v>
      </c>
      <c r="CK40" s="51" t="s">
        <v>312</v>
      </c>
      <c r="CL40" s="51" t="s">
        <v>312</v>
      </c>
      <c r="CM40" s="38"/>
      <c r="CN40" s="38"/>
      <c r="CO40" s="38"/>
      <c r="CP40" s="39"/>
      <c r="CQ40" s="37"/>
      <c r="CR40" s="38"/>
      <c r="CS40" s="51" t="s">
        <v>312</v>
      </c>
      <c r="CT40" s="51" t="s">
        <v>312</v>
      </c>
      <c r="CU40" s="51" t="s">
        <v>312</v>
      </c>
      <c r="CV40" s="51" t="s">
        <v>312</v>
      </c>
      <c r="CW40" s="51" t="s">
        <v>312</v>
      </c>
      <c r="CX40" s="51" t="s">
        <v>312</v>
      </c>
      <c r="CY40" s="51" t="s">
        <v>312</v>
      </c>
      <c r="CZ40" s="51"/>
      <c r="DA40" s="51"/>
      <c r="DB40" s="51" t="s">
        <v>312</v>
      </c>
      <c r="DC40" s="51" t="s">
        <v>312</v>
      </c>
      <c r="DD40" s="51" t="s">
        <v>312</v>
      </c>
      <c r="DE40" s="51" t="s">
        <v>312</v>
      </c>
      <c r="DF40" s="51" t="s">
        <v>312</v>
      </c>
      <c r="DG40" s="51" t="s">
        <v>312</v>
      </c>
      <c r="DH40" s="51" t="s">
        <v>312</v>
      </c>
      <c r="DI40" s="38"/>
      <c r="DJ40" s="38"/>
      <c r="DK40" s="38"/>
      <c r="DL40" s="39"/>
      <c r="DM40" s="37"/>
      <c r="DN40" s="38"/>
      <c r="DO40" s="51" t="s">
        <v>312</v>
      </c>
      <c r="DP40" s="51" t="s">
        <v>312</v>
      </c>
      <c r="DQ40" s="51" t="s">
        <v>312</v>
      </c>
      <c r="DR40" s="51" t="s">
        <v>312</v>
      </c>
      <c r="DS40" s="51" t="s">
        <v>312</v>
      </c>
      <c r="DT40" s="51" t="s">
        <v>312</v>
      </c>
      <c r="DU40" s="51" t="s">
        <v>312</v>
      </c>
      <c r="DV40" s="51"/>
      <c r="DW40" s="51"/>
      <c r="DX40" s="51" t="s">
        <v>312</v>
      </c>
      <c r="DY40" s="51" t="s">
        <v>312</v>
      </c>
      <c r="DZ40" s="51" t="s">
        <v>312</v>
      </c>
      <c r="EA40" s="51" t="s">
        <v>312</v>
      </c>
      <c r="EB40" s="51" t="s">
        <v>312</v>
      </c>
      <c r="EC40" s="51" t="s">
        <v>312</v>
      </c>
      <c r="ED40" s="51" t="s">
        <v>312</v>
      </c>
      <c r="EE40" s="38"/>
      <c r="EF40" s="38"/>
      <c r="EG40" s="38"/>
      <c r="EH40" s="39"/>
      <c r="EI40" s="161"/>
      <c r="EJ40" s="162"/>
      <c r="EK40" s="162"/>
      <c r="EL40" s="162"/>
      <c r="EM40" s="162"/>
      <c r="EN40" s="162"/>
      <c r="EO40" s="162"/>
      <c r="EP40" s="162"/>
      <c r="EQ40" s="162"/>
      <c r="ER40" s="162"/>
      <c r="ES40" s="162"/>
      <c r="ET40" s="162"/>
      <c r="EU40" s="162"/>
      <c r="EV40" s="162"/>
      <c r="EW40" s="162"/>
      <c r="EX40" s="162"/>
      <c r="EY40" s="162"/>
      <c r="EZ40" s="162"/>
      <c r="FA40" s="162"/>
      <c r="FB40" s="162"/>
      <c r="FC40" s="162"/>
      <c r="FD40" s="163"/>
      <c r="FE40" s="40"/>
      <c r="FF40" s="41"/>
      <c r="FG40" s="40"/>
      <c r="FH40" s="102">
        <f t="shared" si="12"/>
        <v>0</v>
      </c>
      <c r="FI40" s="41"/>
      <c r="FJ40" s="45">
        <f t="shared" si="18"/>
        <v>7</v>
      </c>
      <c r="FK40" s="42"/>
      <c r="FL40" s="45"/>
      <c r="FM40" s="103"/>
      <c r="FN40" s="44">
        <f t="shared" si="19"/>
        <v>7</v>
      </c>
      <c r="FP40" s="77" t="str">
        <f t="shared" si="20"/>
        <v>Gautier ROSSO</v>
      </c>
      <c r="FQ40" s="31">
        <v>7</v>
      </c>
    </row>
    <row r="41" spans="1:173" x14ac:dyDescent="0.25">
      <c r="A41" s="31">
        <v>8</v>
      </c>
      <c r="B41" s="32" t="str">
        <f t="shared" si="14"/>
        <v>Virginie TRAVERSIER</v>
      </c>
      <c r="C41" s="33">
        <f t="shared" si="15"/>
        <v>7</v>
      </c>
      <c r="D41" s="34">
        <f t="shared" si="16"/>
        <v>7</v>
      </c>
      <c r="E41" s="35">
        <f t="shared" si="17"/>
        <v>14</v>
      </c>
      <c r="F41" s="36">
        <f t="shared" si="11"/>
        <v>28</v>
      </c>
      <c r="G41" s="50"/>
      <c r="H41" s="51"/>
      <c r="I41" s="51" t="s">
        <v>304</v>
      </c>
      <c r="J41" s="51" t="s">
        <v>304</v>
      </c>
      <c r="K41" s="51" t="s">
        <v>304</v>
      </c>
      <c r="L41" s="51" t="s">
        <v>304</v>
      </c>
      <c r="M41" s="51" t="s">
        <v>304</v>
      </c>
      <c r="N41" s="51" t="s">
        <v>304</v>
      </c>
      <c r="O41" s="51" t="s">
        <v>304</v>
      </c>
      <c r="P41" s="51"/>
      <c r="Q41" s="51"/>
      <c r="R41" s="51" t="s">
        <v>304</v>
      </c>
      <c r="S41" s="51" t="s">
        <v>304</v>
      </c>
      <c r="T41" s="51" t="s">
        <v>304</v>
      </c>
      <c r="U41" s="51" t="s">
        <v>304</v>
      </c>
      <c r="V41" s="51" t="s">
        <v>304</v>
      </c>
      <c r="W41" s="51" t="s">
        <v>304</v>
      </c>
      <c r="X41" s="51" t="s">
        <v>304</v>
      </c>
      <c r="Y41" s="51"/>
      <c r="Z41" s="51"/>
      <c r="AA41" s="51"/>
      <c r="AB41" s="52"/>
      <c r="AC41" s="37"/>
      <c r="AD41" s="38"/>
      <c r="AE41" s="38" t="s">
        <v>308</v>
      </c>
      <c r="AF41" s="38" t="s">
        <v>308</v>
      </c>
      <c r="AG41" s="38" t="s">
        <v>306</v>
      </c>
      <c r="AH41" s="38" t="s">
        <v>306</v>
      </c>
      <c r="AI41" s="38" t="s">
        <v>306</v>
      </c>
      <c r="AJ41" s="38" t="s">
        <v>306</v>
      </c>
      <c r="AK41" s="38" t="s">
        <v>306</v>
      </c>
      <c r="AL41" s="38" t="s">
        <v>306</v>
      </c>
      <c r="AM41" s="38"/>
      <c r="AN41" s="38"/>
      <c r="AO41" s="38" t="s">
        <v>306</v>
      </c>
      <c r="AP41" s="38" t="s">
        <v>306</v>
      </c>
      <c r="AQ41" s="38" t="s">
        <v>306</v>
      </c>
      <c r="AR41" s="38" t="s">
        <v>306</v>
      </c>
      <c r="AS41" s="38" t="s">
        <v>306</v>
      </c>
      <c r="AT41" s="38" t="s">
        <v>306</v>
      </c>
      <c r="AU41" s="38" t="s">
        <v>306</v>
      </c>
      <c r="AV41" s="38" t="s">
        <v>306</v>
      </c>
      <c r="AW41" s="38"/>
      <c r="AX41" s="39"/>
      <c r="AY41" s="37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9"/>
      <c r="BU41" s="37"/>
      <c r="BV41" s="38"/>
      <c r="BW41" s="38" t="s">
        <v>307</v>
      </c>
      <c r="BX41" s="38" t="s">
        <v>307</v>
      </c>
      <c r="BY41" s="38" t="s">
        <v>307</v>
      </c>
      <c r="BZ41" s="38" t="s">
        <v>307</v>
      </c>
      <c r="CA41" s="38" t="s">
        <v>307</v>
      </c>
      <c r="CB41" s="38" t="s">
        <v>307</v>
      </c>
      <c r="CC41" s="38"/>
      <c r="CD41" s="38"/>
      <c r="CE41" s="38"/>
      <c r="CF41" s="38"/>
      <c r="CG41" s="38" t="s">
        <v>307</v>
      </c>
      <c r="CH41" s="38" t="s">
        <v>307</v>
      </c>
      <c r="CI41" s="38" t="s">
        <v>307</v>
      </c>
      <c r="CJ41" s="38" t="s">
        <v>307</v>
      </c>
      <c r="CK41" s="38" t="s">
        <v>307</v>
      </c>
      <c r="CL41" s="38" t="s">
        <v>307</v>
      </c>
      <c r="CM41" s="38" t="s">
        <v>307</v>
      </c>
      <c r="CN41" s="38" t="s">
        <v>307</v>
      </c>
      <c r="CO41" s="38"/>
      <c r="CP41" s="39"/>
      <c r="CQ41" s="37"/>
      <c r="CR41" s="38"/>
      <c r="CS41" s="38" t="s">
        <v>304</v>
      </c>
      <c r="CT41" s="38" t="s">
        <v>304</v>
      </c>
      <c r="CU41" s="38" t="s">
        <v>304</v>
      </c>
      <c r="CV41" s="38" t="s">
        <v>304</v>
      </c>
      <c r="CW41" s="38" t="s">
        <v>304</v>
      </c>
      <c r="CX41" s="38" t="s">
        <v>304</v>
      </c>
      <c r="CY41" s="38" t="s">
        <v>304</v>
      </c>
      <c r="CZ41" s="38"/>
      <c r="DA41" s="38"/>
      <c r="DB41" s="38" t="s">
        <v>304</v>
      </c>
      <c r="DC41" s="38" t="s">
        <v>304</v>
      </c>
      <c r="DD41" s="38" t="s">
        <v>304</v>
      </c>
      <c r="DE41" s="38" t="s">
        <v>304</v>
      </c>
      <c r="DF41" s="38" t="s">
        <v>304</v>
      </c>
      <c r="DG41" s="38" t="s">
        <v>304</v>
      </c>
      <c r="DH41" s="38" t="s">
        <v>304</v>
      </c>
      <c r="DI41" s="38"/>
      <c r="DJ41" s="38"/>
      <c r="DK41" s="38"/>
      <c r="DL41" s="39"/>
      <c r="DM41" s="161"/>
      <c r="DN41" s="162"/>
      <c r="DO41" s="162"/>
      <c r="DP41" s="162"/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3"/>
      <c r="EI41" s="161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3"/>
      <c r="FE41" s="40"/>
      <c r="FF41" s="41"/>
      <c r="FG41" s="40"/>
      <c r="FH41" s="102">
        <f t="shared" si="12"/>
        <v>0</v>
      </c>
      <c r="FI41" s="41"/>
      <c r="FJ41" s="45">
        <f t="shared" si="18"/>
        <v>0</v>
      </c>
      <c r="FK41" s="42"/>
      <c r="FL41" s="45"/>
      <c r="FM41" s="103"/>
      <c r="FN41" s="44">
        <f t="shared" si="19"/>
        <v>0</v>
      </c>
      <c r="FP41" s="77" t="str">
        <f t="shared" si="20"/>
        <v>Virginie TRAVERSIER</v>
      </c>
      <c r="FQ41" s="31">
        <v>8</v>
      </c>
    </row>
    <row r="42" spans="1:173" x14ac:dyDescent="0.25">
      <c r="A42" s="31">
        <v>9</v>
      </c>
      <c r="B42" s="32" t="str">
        <f t="shared" si="14"/>
        <v>Thomas LAMBERT</v>
      </c>
      <c r="C42" s="33">
        <f t="shared" si="15"/>
        <v>21</v>
      </c>
      <c r="D42" s="34">
        <f t="shared" si="16"/>
        <v>0</v>
      </c>
      <c r="E42" s="35">
        <f t="shared" si="17"/>
        <v>0</v>
      </c>
      <c r="F42" s="36">
        <f t="shared" si="11"/>
        <v>21</v>
      </c>
      <c r="G42" s="37"/>
      <c r="H42" s="38"/>
      <c r="I42" s="38" t="s">
        <v>305</v>
      </c>
      <c r="J42" s="38" t="s">
        <v>305</v>
      </c>
      <c r="K42" s="38" t="s">
        <v>305</v>
      </c>
      <c r="L42" s="38" t="s">
        <v>305</v>
      </c>
      <c r="M42" s="38" t="s">
        <v>305</v>
      </c>
      <c r="N42" s="38" t="s">
        <v>305</v>
      </c>
      <c r="O42" s="38"/>
      <c r="P42" s="38"/>
      <c r="Q42" s="38"/>
      <c r="R42" s="38"/>
      <c r="S42" s="38" t="s">
        <v>305</v>
      </c>
      <c r="T42" s="38" t="s">
        <v>305</v>
      </c>
      <c r="U42" s="38" t="s">
        <v>305</v>
      </c>
      <c r="V42" s="38" t="s">
        <v>305</v>
      </c>
      <c r="W42" s="38" t="s">
        <v>305</v>
      </c>
      <c r="X42" s="38" t="s">
        <v>305</v>
      </c>
      <c r="Y42" s="38" t="s">
        <v>305</v>
      </c>
      <c r="Z42" s="38" t="s">
        <v>305</v>
      </c>
      <c r="AA42" s="38"/>
      <c r="AB42" s="39"/>
      <c r="AC42" s="37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9"/>
      <c r="AY42" s="37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9"/>
      <c r="BU42" s="37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9"/>
      <c r="CQ42" s="37"/>
      <c r="CR42" s="38"/>
      <c r="CS42" s="38" t="s">
        <v>305</v>
      </c>
      <c r="CT42" s="38" t="s">
        <v>305</v>
      </c>
      <c r="CU42" s="38" t="s">
        <v>305</v>
      </c>
      <c r="CV42" s="38" t="s">
        <v>305</v>
      </c>
      <c r="CW42" s="38" t="s">
        <v>305</v>
      </c>
      <c r="CX42" s="38" t="s">
        <v>305</v>
      </c>
      <c r="CY42" s="38"/>
      <c r="CZ42" s="38"/>
      <c r="DA42" s="38"/>
      <c r="DB42" s="38"/>
      <c r="DC42" s="38" t="s">
        <v>305</v>
      </c>
      <c r="DD42" s="38" t="s">
        <v>305</v>
      </c>
      <c r="DE42" s="38" t="s">
        <v>305</v>
      </c>
      <c r="DF42" s="38" t="s">
        <v>305</v>
      </c>
      <c r="DG42" s="38" t="s">
        <v>305</v>
      </c>
      <c r="DH42" s="38" t="s">
        <v>305</v>
      </c>
      <c r="DI42" s="38" t="s">
        <v>305</v>
      </c>
      <c r="DJ42" s="38" t="s">
        <v>305</v>
      </c>
      <c r="DK42" s="38"/>
      <c r="DL42" s="39"/>
      <c r="DM42" s="37"/>
      <c r="DN42" s="38"/>
      <c r="DO42" s="38" t="s">
        <v>305</v>
      </c>
      <c r="DP42" s="38" t="s">
        <v>305</v>
      </c>
      <c r="DQ42" s="38" t="s">
        <v>305</v>
      </c>
      <c r="DR42" s="38" t="s">
        <v>305</v>
      </c>
      <c r="DS42" s="38" t="s">
        <v>305</v>
      </c>
      <c r="DT42" s="38" t="s">
        <v>305</v>
      </c>
      <c r="DU42" s="38"/>
      <c r="DV42" s="38"/>
      <c r="DW42" s="38"/>
      <c r="DX42" s="38"/>
      <c r="DY42" s="38" t="s">
        <v>305</v>
      </c>
      <c r="DZ42" s="38" t="s">
        <v>305</v>
      </c>
      <c r="EA42" s="38" t="s">
        <v>305</v>
      </c>
      <c r="EB42" s="38" t="s">
        <v>305</v>
      </c>
      <c r="EC42" s="38" t="s">
        <v>305</v>
      </c>
      <c r="ED42" s="38" t="s">
        <v>305</v>
      </c>
      <c r="EE42" s="38" t="s">
        <v>305</v>
      </c>
      <c r="EF42" s="38" t="s">
        <v>305</v>
      </c>
      <c r="EG42" s="38"/>
      <c r="EH42" s="39"/>
      <c r="EI42" s="161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/>
      <c r="EU42" s="162"/>
      <c r="EV42" s="162"/>
      <c r="EW42" s="162"/>
      <c r="EX42" s="162"/>
      <c r="EY42" s="162"/>
      <c r="EZ42" s="162"/>
      <c r="FA42" s="162"/>
      <c r="FB42" s="162"/>
      <c r="FC42" s="162"/>
      <c r="FD42" s="163"/>
      <c r="FE42" s="40"/>
      <c r="FF42" s="41"/>
      <c r="FG42" s="40"/>
      <c r="FH42" s="102">
        <f t="shared" si="12"/>
        <v>0</v>
      </c>
      <c r="FI42" s="41"/>
      <c r="FJ42" s="45">
        <f t="shared" si="18"/>
        <v>6</v>
      </c>
      <c r="FK42" s="42"/>
      <c r="FL42" s="45"/>
      <c r="FM42" s="103"/>
      <c r="FN42" s="44">
        <f t="shared" si="19"/>
        <v>6</v>
      </c>
      <c r="FP42" s="77" t="str">
        <f t="shared" si="20"/>
        <v>Thomas LAMBERT</v>
      </c>
      <c r="FQ42" s="31">
        <v>9</v>
      </c>
    </row>
    <row r="43" spans="1:173" x14ac:dyDescent="0.25">
      <c r="A43" s="31">
        <v>10</v>
      </c>
      <c r="B43" s="32" t="str">
        <f t="shared" si="14"/>
        <v>Jacqueline AARNTS</v>
      </c>
      <c r="C43" s="33">
        <f t="shared" si="15"/>
        <v>31</v>
      </c>
      <c r="D43" s="34">
        <f t="shared" si="16"/>
        <v>0</v>
      </c>
      <c r="E43" s="35">
        <f t="shared" si="17"/>
        <v>1</v>
      </c>
      <c r="F43" s="36">
        <f t="shared" si="11"/>
        <v>32</v>
      </c>
      <c r="G43" s="161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3"/>
      <c r="AC43" s="161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3"/>
      <c r="AY43" s="37"/>
      <c r="AZ43" s="38"/>
      <c r="BA43" s="38"/>
      <c r="BB43" s="38" t="s">
        <v>308</v>
      </c>
      <c r="BC43" s="38" t="s">
        <v>306</v>
      </c>
      <c r="BD43" s="38" t="s">
        <v>306</v>
      </c>
      <c r="BE43" s="38" t="s">
        <v>306</v>
      </c>
      <c r="BF43" s="38" t="s">
        <v>306</v>
      </c>
      <c r="BG43" s="38" t="s">
        <v>306</v>
      </c>
      <c r="BH43" s="38" t="s">
        <v>306</v>
      </c>
      <c r="BI43" s="38"/>
      <c r="BJ43" s="38"/>
      <c r="BK43" s="38" t="s">
        <v>306</v>
      </c>
      <c r="BL43" s="38" t="s">
        <v>306</v>
      </c>
      <c r="BM43" s="38" t="s">
        <v>306</v>
      </c>
      <c r="BN43" s="38" t="s">
        <v>306</v>
      </c>
      <c r="BO43" s="38" t="s">
        <v>306</v>
      </c>
      <c r="BP43" s="38" t="s">
        <v>306</v>
      </c>
      <c r="BQ43" s="38" t="s">
        <v>306</v>
      </c>
      <c r="BR43" s="38" t="s">
        <v>306</v>
      </c>
      <c r="BS43" s="38"/>
      <c r="BT43" s="39"/>
      <c r="BU43" s="37"/>
      <c r="BV43" s="38"/>
      <c r="BW43" s="38" t="s">
        <v>304</v>
      </c>
      <c r="BX43" s="38" t="s">
        <v>304</v>
      </c>
      <c r="BY43" s="38" t="s">
        <v>306</v>
      </c>
      <c r="BZ43" s="38" t="s">
        <v>306</v>
      </c>
      <c r="CA43" s="38" t="s">
        <v>306</v>
      </c>
      <c r="CB43" s="38" t="s">
        <v>306</v>
      </c>
      <c r="CC43" s="38" t="s">
        <v>306</v>
      </c>
      <c r="CD43" s="38" t="s">
        <v>306</v>
      </c>
      <c r="CE43" s="38"/>
      <c r="CF43" s="38"/>
      <c r="CG43" s="38" t="s">
        <v>306</v>
      </c>
      <c r="CH43" s="38" t="s">
        <v>306</v>
      </c>
      <c r="CI43" s="38" t="s">
        <v>306</v>
      </c>
      <c r="CJ43" s="38" t="s">
        <v>306</v>
      </c>
      <c r="CK43" s="38" t="s">
        <v>306</v>
      </c>
      <c r="CL43" s="38" t="s">
        <v>306</v>
      </c>
      <c r="CM43" s="38" t="s">
        <v>306</v>
      </c>
      <c r="CN43" s="38" t="s">
        <v>306</v>
      </c>
      <c r="CO43" s="38" t="s">
        <v>308</v>
      </c>
      <c r="CP43" s="39" t="s">
        <v>308</v>
      </c>
      <c r="CQ43" s="37"/>
      <c r="CR43" s="38"/>
      <c r="CS43" s="38"/>
      <c r="CT43" s="38" t="s">
        <v>308</v>
      </c>
      <c r="CU43" s="38" t="s">
        <v>306</v>
      </c>
      <c r="CV43" s="38" t="s">
        <v>306</v>
      </c>
      <c r="CW43" s="38" t="s">
        <v>306</v>
      </c>
      <c r="CX43" s="38" t="s">
        <v>306</v>
      </c>
      <c r="CY43" s="38" t="s">
        <v>306</v>
      </c>
      <c r="CZ43" s="38" t="s">
        <v>306</v>
      </c>
      <c r="DA43" s="38"/>
      <c r="DB43" s="38"/>
      <c r="DC43" s="38" t="s">
        <v>306</v>
      </c>
      <c r="DD43" s="38" t="s">
        <v>306</v>
      </c>
      <c r="DE43" s="38" t="s">
        <v>306</v>
      </c>
      <c r="DF43" s="38" t="s">
        <v>306</v>
      </c>
      <c r="DG43" s="38" t="s">
        <v>306</v>
      </c>
      <c r="DH43" s="38" t="s">
        <v>306</v>
      </c>
      <c r="DI43" s="38" t="s">
        <v>306</v>
      </c>
      <c r="DJ43" s="38" t="s">
        <v>306</v>
      </c>
      <c r="DK43" s="38" t="s">
        <v>308</v>
      </c>
      <c r="DL43" s="39" t="s">
        <v>308</v>
      </c>
      <c r="DM43" s="37"/>
      <c r="DN43" s="38"/>
      <c r="DO43" s="38"/>
      <c r="DP43" s="38" t="s">
        <v>308</v>
      </c>
      <c r="DQ43" s="38" t="s">
        <v>306</v>
      </c>
      <c r="DR43" s="38" t="s">
        <v>306</v>
      </c>
      <c r="DS43" s="38" t="s">
        <v>306</v>
      </c>
      <c r="DT43" s="38" t="s">
        <v>306</v>
      </c>
      <c r="DU43" s="38" t="s">
        <v>306</v>
      </c>
      <c r="DV43" s="38" t="s">
        <v>306</v>
      </c>
      <c r="DW43" s="38"/>
      <c r="DX43" s="38"/>
      <c r="DY43" s="38" t="s">
        <v>306</v>
      </c>
      <c r="DZ43" s="38" t="s">
        <v>306</v>
      </c>
      <c r="EA43" s="38" t="s">
        <v>306</v>
      </c>
      <c r="EB43" s="38" t="s">
        <v>306</v>
      </c>
      <c r="EC43" s="38" t="s">
        <v>306</v>
      </c>
      <c r="ED43" s="38" t="s">
        <v>306</v>
      </c>
      <c r="EE43" s="38" t="s">
        <v>306</v>
      </c>
      <c r="EF43" s="38" t="s">
        <v>306</v>
      </c>
      <c r="EG43" s="38" t="s">
        <v>308</v>
      </c>
      <c r="EH43" s="39" t="s">
        <v>308</v>
      </c>
      <c r="EI43" s="37"/>
      <c r="EJ43" s="38"/>
      <c r="EK43" s="38"/>
      <c r="EL43" s="38"/>
      <c r="EM43" s="38" t="s">
        <v>306</v>
      </c>
      <c r="EN43" s="38" t="s">
        <v>306</v>
      </c>
      <c r="EO43" s="38" t="s">
        <v>306</v>
      </c>
      <c r="EP43" s="38" t="s">
        <v>306</v>
      </c>
      <c r="EQ43" s="38" t="s">
        <v>306</v>
      </c>
      <c r="ER43" s="38" t="s">
        <v>306</v>
      </c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9"/>
      <c r="FE43" s="40"/>
      <c r="FF43" s="41"/>
      <c r="FG43" s="40"/>
      <c r="FH43" s="102">
        <f t="shared" si="12"/>
        <v>3</v>
      </c>
      <c r="FI43" s="41"/>
      <c r="FJ43" s="45">
        <f t="shared" si="18"/>
        <v>3</v>
      </c>
      <c r="FK43" s="42"/>
      <c r="FL43" s="45"/>
      <c r="FM43" s="103"/>
      <c r="FN43" s="44">
        <f t="shared" si="19"/>
        <v>3</v>
      </c>
      <c r="FP43" s="77" t="str">
        <f t="shared" si="20"/>
        <v>Jacqueline AARNTS</v>
      </c>
      <c r="FQ43" s="31">
        <v>10</v>
      </c>
    </row>
    <row r="44" spans="1:173" x14ac:dyDescent="0.25">
      <c r="A44" s="31">
        <v>11</v>
      </c>
      <c r="B44" s="32" t="str">
        <f t="shared" si="14"/>
        <v>Adeline MOREL</v>
      </c>
      <c r="C44" s="33">
        <f t="shared" si="15"/>
        <v>0</v>
      </c>
      <c r="D44" s="34">
        <f t="shared" si="16"/>
        <v>0</v>
      </c>
      <c r="E44" s="35">
        <f t="shared" si="17"/>
        <v>37</v>
      </c>
      <c r="F44" s="36">
        <f t="shared" si="11"/>
        <v>37</v>
      </c>
      <c r="G44" s="37"/>
      <c r="H44" s="38"/>
      <c r="I44" s="38" t="s">
        <v>304</v>
      </c>
      <c r="J44" s="38" t="s">
        <v>304</v>
      </c>
      <c r="K44" s="38" t="s">
        <v>304</v>
      </c>
      <c r="L44" s="38" t="s">
        <v>304</v>
      </c>
      <c r="M44" s="38" t="s">
        <v>304</v>
      </c>
      <c r="N44" s="38" t="s">
        <v>304</v>
      </c>
      <c r="O44" s="38" t="s">
        <v>304</v>
      </c>
      <c r="P44" s="38"/>
      <c r="Q44" s="38"/>
      <c r="R44" s="38" t="s">
        <v>304</v>
      </c>
      <c r="S44" s="38" t="s">
        <v>304</v>
      </c>
      <c r="T44" s="38" t="s">
        <v>304</v>
      </c>
      <c r="U44" s="38" t="s">
        <v>304</v>
      </c>
      <c r="V44" s="38" t="s">
        <v>304</v>
      </c>
      <c r="W44" s="38" t="s">
        <v>304</v>
      </c>
      <c r="X44" s="38" t="s">
        <v>304</v>
      </c>
      <c r="Y44" s="38" t="s">
        <v>304</v>
      </c>
      <c r="Z44" s="38"/>
      <c r="AA44" s="38"/>
      <c r="AB44" s="39"/>
      <c r="AC44" s="37"/>
      <c r="AD44" s="38"/>
      <c r="AE44" s="38" t="s">
        <v>304</v>
      </c>
      <c r="AF44" s="38" t="s">
        <v>304</v>
      </c>
      <c r="AG44" s="38" t="s">
        <v>304</v>
      </c>
      <c r="AH44" s="38" t="s">
        <v>304</v>
      </c>
      <c r="AI44" s="38" t="s">
        <v>304</v>
      </c>
      <c r="AJ44" s="38" t="s">
        <v>304</v>
      </c>
      <c r="AK44" s="38" t="s">
        <v>304</v>
      </c>
      <c r="AL44" s="38"/>
      <c r="AM44" s="38"/>
      <c r="AN44" s="38" t="s">
        <v>304</v>
      </c>
      <c r="AO44" s="38" t="s">
        <v>304</v>
      </c>
      <c r="AP44" s="38" t="s">
        <v>304</v>
      </c>
      <c r="AQ44" s="38" t="s">
        <v>304</v>
      </c>
      <c r="AR44" s="38" t="s">
        <v>304</v>
      </c>
      <c r="AS44" s="38" t="s">
        <v>304</v>
      </c>
      <c r="AT44" s="38" t="s">
        <v>304</v>
      </c>
      <c r="AU44" s="38" t="s">
        <v>304</v>
      </c>
      <c r="AV44" s="38"/>
      <c r="AW44" s="38"/>
      <c r="AX44" s="39"/>
      <c r="AY44" s="37"/>
      <c r="AZ44" s="38"/>
      <c r="BA44" s="38" t="s">
        <v>304</v>
      </c>
      <c r="BB44" s="38" t="s">
        <v>304</v>
      </c>
      <c r="BC44" s="38" t="s">
        <v>304</v>
      </c>
      <c r="BD44" s="38" t="s">
        <v>304</v>
      </c>
      <c r="BE44" s="38" t="s">
        <v>304</v>
      </c>
      <c r="BF44" s="38" t="s">
        <v>304</v>
      </c>
      <c r="BG44" s="38" t="s">
        <v>304</v>
      </c>
      <c r="BH44" s="38"/>
      <c r="BI44" s="38"/>
      <c r="BJ44" s="38" t="s">
        <v>304</v>
      </c>
      <c r="BK44" s="38" t="s">
        <v>304</v>
      </c>
      <c r="BL44" s="38" t="s">
        <v>304</v>
      </c>
      <c r="BM44" s="38" t="s">
        <v>304</v>
      </c>
      <c r="BN44" s="38" t="s">
        <v>304</v>
      </c>
      <c r="BO44" s="38" t="s">
        <v>304</v>
      </c>
      <c r="BP44" s="38" t="s">
        <v>304</v>
      </c>
      <c r="BQ44" s="38" t="s">
        <v>304</v>
      </c>
      <c r="BR44" s="38"/>
      <c r="BS44" s="38"/>
      <c r="BT44" s="39"/>
      <c r="BU44" s="37"/>
      <c r="BV44" s="38"/>
      <c r="BW44" s="38" t="s">
        <v>304</v>
      </c>
      <c r="BX44" s="38" t="s">
        <v>304</v>
      </c>
      <c r="BY44" s="38" t="s">
        <v>304</v>
      </c>
      <c r="BZ44" s="38" t="s">
        <v>304</v>
      </c>
      <c r="CA44" s="38" t="s">
        <v>304</v>
      </c>
      <c r="CB44" s="38" t="s">
        <v>304</v>
      </c>
      <c r="CC44" s="38" t="s">
        <v>304</v>
      </c>
      <c r="CD44" s="38"/>
      <c r="CE44" s="38"/>
      <c r="CF44" s="38" t="s">
        <v>304</v>
      </c>
      <c r="CG44" s="38" t="s">
        <v>304</v>
      </c>
      <c r="CH44" s="38" t="s">
        <v>304</v>
      </c>
      <c r="CI44" s="38" t="s">
        <v>304</v>
      </c>
      <c r="CJ44" s="38" t="s">
        <v>304</v>
      </c>
      <c r="CK44" s="38" t="s">
        <v>304</v>
      </c>
      <c r="CL44" s="38" t="s">
        <v>304</v>
      </c>
      <c r="CM44" s="38" t="s">
        <v>304</v>
      </c>
      <c r="CN44" s="38"/>
      <c r="CO44" s="38"/>
      <c r="CP44" s="39"/>
      <c r="CQ44" s="37"/>
      <c r="CR44" s="38"/>
      <c r="CS44" s="38" t="s">
        <v>304</v>
      </c>
      <c r="CT44" s="38" t="s">
        <v>304</v>
      </c>
      <c r="CU44" s="38" t="s">
        <v>304</v>
      </c>
      <c r="CV44" s="38" t="s">
        <v>304</v>
      </c>
      <c r="CW44" s="38" t="s">
        <v>304</v>
      </c>
      <c r="CX44" s="38" t="s">
        <v>304</v>
      </c>
      <c r="CY44" s="38" t="s">
        <v>304</v>
      </c>
      <c r="CZ44" s="38"/>
      <c r="DA44" s="38"/>
      <c r="DB44" s="38" t="s">
        <v>304</v>
      </c>
      <c r="DC44" s="38" t="s">
        <v>304</v>
      </c>
      <c r="DD44" s="38" t="s">
        <v>304</v>
      </c>
      <c r="DE44" s="38" t="s">
        <v>304</v>
      </c>
      <c r="DF44" s="38" t="s">
        <v>304</v>
      </c>
      <c r="DG44" s="38" t="s">
        <v>304</v>
      </c>
      <c r="DH44" s="38" t="s">
        <v>304</v>
      </c>
      <c r="DI44" s="38" t="s">
        <v>308</v>
      </c>
      <c r="DJ44" s="38"/>
      <c r="DK44" s="38"/>
      <c r="DL44" s="39"/>
      <c r="DM44" s="161"/>
      <c r="DN44" s="162"/>
      <c r="DO44" s="162"/>
      <c r="DP44" s="162"/>
      <c r="DQ44" s="162"/>
      <c r="DR44" s="162"/>
      <c r="DS44" s="162"/>
      <c r="DT44" s="162"/>
      <c r="DU44" s="162"/>
      <c r="DV44" s="162"/>
      <c r="DW44" s="162"/>
      <c r="DX44" s="162"/>
      <c r="DY44" s="162"/>
      <c r="DZ44" s="162"/>
      <c r="EA44" s="162"/>
      <c r="EB44" s="162"/>
      <c r="EC44" s="162"/>
      <c r="ED44" s="162"/>
      <c r="EE44" s="162"/>
      <c r="EF44" s="162"/>
      <c r="EG44" s="162"/>
      <c r="EH44" s="163"/>
      <c r="EI44" s="161"/>
      <c r="EJ44" s="162"/>
      <c r="EK44" s="162"/>
      <c r="EL44" s="162"/>
      <c r="EM44" s="162"/>
      <c r="EN44" s="162"/>
      <c r="EO44" s="162"/>
      <c r="EP44" s="162"/>
      <c r="EQ44" s="162"/>
      <c r="ER44" s="162"/>
      <c r="ES44" s="162"/>
      <c r="ET44" s="162"/>
      <c r="EU44" s="162"/>
      <c r="EV44" s="162"/>
      <c r="EW44" s="162"/>
      <c r="EX44" s="162"/>
      <c r="EY44" s="162"/>
      <c r="EZ44" s="162"/>
      <c r="FA44" s="162"/>
      <c r="FB44" s="162"/>
      <c r="FC44" s="162"/>
      <c r="FD44" s="163"/>
      <c r="FE44" s="40"/>
      <c r="FF44" s="41"/>
      <c r="FG44" s="40"/>
      <c r="FH44" s="102">
        <f t="shared" si="12"/>
        <v>0</v>
      </c>
      <c r="FI44" s="41"/>
      <c r="FJ44" s="45">
        <f t="shared" si="18"/>
        <v>3</v>
      </c>
      <c r="FK44" s="42"/>
      <c r="FL44" s="45"/>
      <c r="FM44" s="103"/>
      <c r="FN44" s="44">
        <f t="shared" si="19"/>
        <v>3</v>
      </c>
      <c r="FP44" s="77" t="str">
        <f t="shared" si="20"/>
        <v>Adeline MOREL</v>
      </c>
      <c r="FQ44" s="31">
        <v>11</v>
      </c>
    </row>
    <row r="45" spans="1:173" x14ac:dyDescent="0.25">
      <c r="A45" s="31">
        <v>12</v>
      </c>
      <c r="B45" s="32">
        <f t="shared" si="14"/>
        <v>0</v>
      </c>
      <c r="C45" s="33">
        <f t="shared" si="15"/>
        <v>0</v>
      </c>
      <c r="D45" s="34">
        <f t="shared" si="16"/>
        <v>0</v>
      </c>
      <c r="E45" s="35">
        <f t="shared" si="17"/>
        <v>0</v>
      </c>
      <c r="F45" s="36">
        <f t="shared" si="11"/>
        <v>0</v>
      </c>
      <c r="G45" s="37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9"/>
      <c r="AC45" s="37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9"/>
      <c r="AY45" s="37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9"/>
      <c r="BU45" s="37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9"/>
      <c r="CQ45" s="37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9"/>
      <c r="DM45" s="37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9"/>
      <c r="EI45" s="37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9"/>
      <c r="FE45" s="40"/>
      <c r="FF45" s="41"/>
      <c r="FG45" s="40"/>
      <c r="FH45" s="102">
        <f t="shared" si="12"/>
        <v>0</v>
      </c>
      <c r="FI45" s="41"/>
      <c r="FJ45" s="45">
        <f t="shared" si="18"/>
        <v>0</v>
      </c>
      <c r="FK45" s="42"/>
      <c r="FL45" s="45"/>
      <c r="FM45" s="103"/>
      <c r="FN45" s="44">
        <f t="shared" si="19"/>
        <v>0</v>
      </c>
      <c r="FP45" s="77">
        <f t="shared" si="20"/>
        <v>0</v>
      </c>
      <c r="FQ45" s="31">
        <v>12</v>
      </c>
    </row>
    <row r="46" spans="1:173" x14ac:dyDescent="0.25">
      <c r="A46" s="31">
        <v>13</v>
      </c>
      <c r="B46" s="32" t="str">
        <f t="shared" si="14"/>
        <v>Laura COSTE</v>
      </c>
      <c r="C46" s="33">
        <f t="shared" si="15"/>
        <v>0</v>
      </c>
      <c r="D46" s="34">
        <f t="shared" si="16"/>
        <v>14</v>
      </c>
      <c r="E46" s="35">
        <f t="shared" si="17"/>
        <v>14</v>
      </c>
      <c r="F46" s="36">
        <f t="shared" si="11"/>
        <v>28</v>
      </c>
      <c r="G46" s="153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5"/>
      <c r="AC46" s="37"/>
      <c r="AD46" s="38"/>
      <c r="AE46" s="38" t="s">
        <v>307</v>
      </c>
      <c r="AF46" s="38" t="s">
        <v>307</v>
      </c>
      <c r="AG46" s="38" t="s">
        <v>307</v>
      </c>
      <c r="AH46" s="38" t="s">
        <v>307</v>
      </c>
      <c r="AI46" s="38" t="s">
        <v>307</v>
      </c>
      <c r="AJ46" s="38" t="s">
        <v>307</v>
      </c>
      <c r="AK46" s="38" t="s">
        <v>308</v>
      </c>
      <c r="AL46" s="38"/>
      <c r="AM46" s="38"/>
      <c r="AN46" s="38"/>
      <c r="AO46" s="38" t="s">
        <v>307</v>
      </c>
      <c r="AP46" s="38" t="s">
        <v>307</v>
      </c>
      <c r="AQ46" s="38" t="s">
        <v>307</v>
      </c>
      <c r="AR46" s="38" t="s">
        <v>307</v>
      </c>
      <c r="AS46" s="38" t="s">
        <v>307</v>
      </c>
      <c r="AT46" s="38" t="s">
        <v>307</v>
      </c>
      <c r="AU46" s="38" t="s">
        <v>307</v>
      </c>
      <c r="AV46" s="38" t="s">
        <v>307</v>
      </c>
      <c r="AW46" s="38"/>
      <c r="AX46" s="39"/>
      <c r="AY46" s="37"/>
      <c r="AZ46" s="38"/>
      <c r="BA46" s="38" t="s">
        <v>307</v>
      </c>
      <c r="BB46" s="38" t="s">
        <v>307</v>
      </c>
      <c r="BC46" s="38" t="s">
        <v>307</v>
      </c>
      <c r="BD46" s="38" t="s">
        <v>307</v>
      </c>
      <c r="BE46" s="38" t="s">
        <v>307</v>
      </c>
      <c r="BF46" s="38" t="s">
        <v>307</v>
      </c>
      <c r="BG46" s="38" t="s">
        <v>308</v>
      </c>
      <c r="BH46" s="38"/>
      <c r="BI46" s="38"/>
      <c r="BJ46" s="38"/>
      <c r="BK46" s="38" t="s">
        <v>307</v>
      </c>
      <c r="BL46" s="38" t="s">
        <v>307</v>
      </c>
      <c r="BM46" s="38" t="s">
        <v>307</v>
      </c>
      <c r="BN46" s="38" t="s">
        <v>307</v>
      </c>
      <c r="BO46" s="38" t="s">
        <v>307</v>
      </c>
      <c r="BP46" s="38" t="s">
        <v>307</v>
      </c>
      <c r="BQ46" s="38" t="s">
        <v>307</v>
      </c>
      <c r="BR46" s="38" t="s">
        <v>307</v>
      </c>
      <c r="BS46" s="38"/>
      <c r="BT46" s="39"/>
      <c r="BU46" s="37"/>
      <c r="BV46" s="38"/>
      <c r="BW46" s="38" t="s">
        <v>304</v>
      </c>
      <c r="BX46" s="38" t="s">
        <v>304</v>
      </c>
      <c r="BY46" s="38" t="s">
        <v>304</v>
      </c>
      <c r="BZ46" s="38" t="s">
        <v>304</v>
      </c>
      <c r="CA46" s="38" t="s">
        <v>304</v>
      </c>
      <c r="CB46" s="38" t="s">
        <v>304</v>
      </c>
      <c r="CC46" s="38" t="s">
        <v>304</v>
      </c>
      <c r="CD46" s="38"/>
      <c r="CE46" s="38"/>
      <c r="CF46" s="38" t="s">
        <v>304</v>
      </c>
      <c r="CG46" s="38" t="s">
        <v>304</v>
      </c>
      <c r="CH46" s="38" t="s">
        <v>304</v>
      </c>
      <c r="CI46" s="38" t="s">
        <v>304</v>
      </c>
      <c r="CJ46" s="38" t="s">
        <v>304</v>
      </c>
      <c r="CK46" s="38" t="s">
        <v>304</v>
      </c>
      <c r="CL46" s="38" t="s">
        <v>304</v>
      </c>
      <c r="CM46" s="38"/>
      <c r="CN46" s="38"/>
      <c r="CO46" s="38"/>
      <c r="CP46" s="39"/>
      <c r="CQ46" s="37"/>
      <c r="CR46" s="38"/>
      <c r="CS46" s="38" t="s">
        <v>304</v>
      </c>
      <c r="CT46" s="38" t="s">
        <v>304</v>
      </c>
      <c r="CU46" s="38" t="s">
        <v>304</v>
      </c>
      <c r="CV46" s="38" t="s">
        <v>304</v>
      </c>
      <c r="CW46" s="38" t="s">
        <v>304</v>
      </c>
      <c r="CX46" s="38" t="s">
        <v>304</v>
      </c>
      <c r="CY46" s="38" t="s">
        <v>304</v>
      </c>
      <c r="CZ46" s="38"/>
      <c r="DA46" s="38"/>
      <c r="DB46" s="38" t="s">
        <v>304</v>
      </c>
      <c r="DC46" s="38" t="s">
        <v>304</v>
      </c>
      <c r="DD46" s="38" t="s">
        <v>304</v>
      </c>
      <c r="DE46" s="38" t="s">
        <v>304</v>
      </c>
      <c r="DF46" s="38" t="s">
        <v>304</v>
      </c>
      <c r="DG46" s="38" t="s">
        <v>304</v>
      </c>
      <c r="DH46" s="38" t="s">
        <v>304</v>
      </c>
      <c r="DI46" s="38"/>
      <c r="DJ46" s="38"/>
      <c r="DK46" s="38"/>
      <c r="DL46" s="39"/>
      <c r="DM46" s="161"/>
      <c r="DN46" s="162"/>
      <c r="DO46" s="162"/>
      <c r="DP46" s="162"/>
      <c r="DQ46" s="162"/>
      <c r="DR46" s="162"/>
      <c r="DS46" s="162"/>
      <c r="DT46" s="162"/>
      <c r="DU46" s="162"/>
      <c r="DV46" s="162"/>
      <c r="DW46" s="162"/>
      <c r="DX46" s="162"/>
      <c r="DY46" s="162"/>
      <c r="DZ46" s="162"/>
      <c r="EA46" s="162"/>
      <c r="EB46" s="162"/>
      <c r="EC46" s="162"/>
      <c r="ED46" s="162"/>
      <c r="EE46" s="162"/>
      <c r="EF46" s="162"/>
      <c r="EG46" s="162"/>
      <c r="EH46" s="163"/>
      <c r="EI46" s="161"/>
      <c r="EJ46" s="162"/>
      <c r="EK46" s="162"/>
      <c r="EL46" s="162"/>
      <c r="EM46" s="162"/>
      <c r="EN46" s="162"/>
      <c r="EO46" s="162"/>
      <c r="EP46" s="162"/>
      <c r="EQ46" s="162"/>
      <c r="ER46" s="162"/>
      <c r="ES46" s="162"/>
      <c r="ET46" s="162"/>
      <c r="EU46" s="162"/>
      <c r="EV46" s="162"/>
      <c r="EW46" s="162"/>
      <c r="EX46" s="162"/>
      <c r="EY46" s="162"/>
      <c r="EZ46" s="162"/>
      <c r="FA46" s="162"/>
      <c r="FB46" s="162"/>
      <c r="FC46" s="162"/>
      <c r="FD46" s="163"/>
      <c r="FE46" s="40"/>
      <c r="FF46" s="41"/>
      <c r="FG46" s="40"/>
      <c r="FH46" s="102">
        <f t="shared" si="12"/>
        <v>0</v>
      </c>
      <c r="FI46" s="41"/>
      <c r="FJ46" s="45">
        <f t="shared" si="18"/>
        <v>3</v>
      </c>
      <c r="FK46" s="42"/>
      <c r="FL46" s="45"/>
      <c r="FM46" s="103"/>
      <c r="FN46" s="44">
        <f t="shared" si="19"/>
        <v>3</v>
      </c>
      <c r="FP46" s="77" t="str">
        <f t="shared" si="20"/>
        <v>Laura COSTE</v>
      </c>
      <c r="FQ46" s="31">
        <v>13</v>
      </c>
    </row>
    <row r="47" spans="1:173" x14ac:dyDescent="0.25">
      <c r="A47" s="31">
        <v>14</v>
      </c>
      <c r="B47" s="32" t="str">
        <f t="shared" si="14"/>
        <v>Annabelle AMAN</v>
      </c>
      <c r="C47" s="33">
        <f t="shared" si="15"/>
        <v>0</v>
      </c>
      <c r="D47" s="34">
        <f t="shared" si="16"/>
        <v>0</v>
      </c>
      <c r="E47" s="35">
        <f t="shared" si="17"/>
        <v>0</v>
      </c>
      <c r="F47" s="36">
        <f t="shared" si="11"/>
        <v>0</v>
      </c>
      <c r="G47" s="186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8"/>
      <c r="AC47" s="186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8"/>
      <c r="AY47" s="186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8"/>
      <c r="BU47" s="186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8"/>
      <c r="CQ47" s="186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8"/>
      <c r="DM47" s="186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8"/>
      <c r="EI47" s="186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8"/>
      <c r="FE47" s="40"/>
      <c r="FF47" s="41"/>
      <c r="FG47" s="40"/>
      <c r="FH47" s="102">
        <f t="shared" si="12"/>
        <v>0</v>
      </c>
      <c r="FI47" s="41"/>
      <c r="FJ47" s="45">
        <f t="shared" si="18"/>
        <v>0</v>
      </c>
      <c r="FK47" s="42"/>
      <c r="FL47" s="45"/>
      <c r="FM47" s="103"/>
      <c r="FN47" s="44">
        <f t="shared" si="19"/>
        <v>0</v>
      </c>
      <c r="FP47" s="77" t="str">
        <f t="shared" si="20"/>
        <v>Annabelle AMAN</v>
      </c>
      <c r="FQ47" s="31">
        <v>14</v>
      </c>
    </row>
    <row r="48" spans="1:173" x14ac:dyDescent="0.25">
      <c r="A48" s="31">
        <v>15</v>
      </c>
      <c r="B48" s="32" t="str">
        <f t="shared" si="14"/>
        <v>Lisanne DE JONGE</v>
      </c>
      <c r="C48" s="33">
        <f t="shared" si="15"/>
        <v>0</v>
      </c>
      <c r="D48" s="34">
        <f t="shared" si="16"/>
        <v>0</v>
      </c>
      <c r="E48" s="35">
        <f t="shared" si="17"/>
        <v>0</v>
      </c>
      <c r="F48" s="36">
        <f t="shared" si="11"/>
        <v>0</v>
      </c>
      <c r="G48" s="186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8"/>
      <c r="AC48" s="186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8"/>
      <c r="AY48" s="186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8"/>
      <c r="BU48" s="186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8"/>
      <c r="CQ48" s="186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8"/>
      <c r="DM48" s="186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8"/>
      <c r="EI48" s="186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8"/>
      <c r="FE48" s="40"/>
      <c r="FF48" s="41"/>
      <c r="FG48" s="40"/>
      <c r="FH48" s="102">
        <f t="shared" si="12"/>
        <v>0</v>
      </c>
      <c r="FI48" s="41"/>
      <c r="FJ48" s="45">
        <f t="shared" si="18"/>
        <v>0</v>
      </c>
      <c r="FK48" s="42"/>
      <c r="FL48" s="45"/>
      <c r="FM48" s="103"/>
      <c r="FN48" s="44">
        <f t="shared" si="19"/>
        <v>0</v>
      </c>
      <c r="FP48" s="77" t="str">
        <f t="shared" si="20"/>
        <v>Lisanne DE JONGE</v>
      </c>
      <c r="FQ48" s="31">
        <v>15</v>
      </c>
    </row>
    <row r="49" spans="1:173" x14ac:dyDescent="0.25">
      <c r="A49" s="31">
        <v>16</v>
      </c>
      <c r="B49" s="32">
        <f t="shared" si="14"/>
        <v>0</v>
      </c>
      <c r="C49" s="33">
        <f t="shared" si="15"/>
        <v>0</v>
      </c>
      <c r="D49" s="34">
        <f t="shared" si="16"/>
        <v>0</v>
      </c>
      <c r="E49" s="35">
        <f t="shared" si="17"/>
        <v>0</v>
      </c>
      <c r="F49" s="36">
        <f t="shared" si="11"/>
        <v>0</v>
      </c>
      <c r="G49" s="37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9"/>
      <c r="AC49" s="37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9"/>
      <c r="AY49" s="37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9"/>
      <c r="BU49" s="37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9"/>
      <c r="CQ49" s="37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9"/>
      <c r="DM49" s="37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9"/>
      <c r="EI49" s="37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9"/>
      <c r="FE49" s="40"/>
      <c r="FF49" s="41"/>
      <c r="FG49" s="40"/>
      <c r="FH49" s="102">
        <f t="shared" si="12"/>
        <v>0</v>
      </c>
      <c r="FI49" s="41"/>
      <c r="FJ49" s="45">
        <f t="shared" si="18"/>
        <v>0</v>
      </c>
      <c r="FK49" s="42"/>
      <c r="FL49" s="45"/>
      <c r="FM49" s="103"/>
      <c r="FN49" s="44">
        <f t="shared" si="19"/>
        <v>0</v>
      </c>
      <c r="FP49" s="77">
        <f t="shared" si="20"/>
        <v>0</v>
      </c>
      <c r="FQ49" s="31">
        <v>16</v>
      </c>
    </row>
    <row r="50" spans="1:173" x14ac:dyDescent="0.25">
      <c r="A50" s="31">
        <v>17</v>
      </c>
      <c r="B50" s="32">
        <f t="shared" si="14"/>
        <v>0</v>
      </c>
      <c r="C50" s="33">
        <f t="shared" ref="C50" si="21">SUMIF($G50:$FK50,"A",$G$4:$FK$4)+SUMIF($G50:$FK50,"P",$G$4:$FK$4)</f>
        <v>0</v>
      </c>
      <c r="D50" s="34">
        <f t="shared" ref="D50" si="22">SUMIF($G50:$FK50,"R",$G$4:$FK$4)</f>
        <v>0</v>
      </c>
      <c r="E50" s="35">
        <f t="shared" ref="E50" si="23">SUMIF($G50:$FK50,"M",$G$4:$FK$4)+SUMIF($G50:$FK50,"F",$G$4:$FK$4)+SUMIF($G50:$FK50,"T",$G$4:$FK$4)</f>
        <v>0</v>
      </c>
      <c r="F50" s="36">
        <f t="shared" si="11"/>
        <v>0</v>
      </c>
      <c r="G50" s="37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9"/>
      <c r="AC50" s="37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9"/>
      <c r="AY50" s="37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9"/>
      <c r="CQ50" s="37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9"/>
      <c r="DM50" s="37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9"/>
      <c r="EI50" s="37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9"/>
      <c r="FE50" s="40"/>
      <c r="FF50" s="41"/>
      <c r="FG50" s="40"/>
      <c r="FH50" s="102">
        <f t="shared" si="12"/>
        <v>0</v>
      </c>
      <c r="FI50" s="41"/>
      <c r="FJ50" s="45">
        <f t="shared" si="18"/>
        <v>0</v>
      </c>
      <c r="FK50" s="42"/>
      <c r="FL50" s="45"/>
      <c r="FM50" s="103"/>
      <c r="FN50" s="44">
        <f t="shared" si="19"/>
        <v>0</v>
      </c>
      <c r="FP50" s="77">
        <f t="shared" si="20"/>
        <v>0</v>
      </c>
      <c r="FQ50" s="31">
        <v>17</v>
      </c>
    </row>
    <row r="51" spans="1:173" x14ac:dyDescent="0.25">
      <c r="G51" s="54" t="s">
        <v>51</v>
      </c>
      <c r="H51" s="268" t="s">
        <v>38</v>
      </c>
      <c r="I51" s="268"/>
      <c r="J51" s="268" t="s">
        <v>39</v>
      </c>
      <c r="K51" s="268"/>
      <c r="L51" s="268" t="s">
        <v>40</v>
      </c>
      <c r="M51" s="268"/>
      <c r="N51" s="268" t="s">
        <v>41</v>
      </c>
      <c r="O51" s="268"/>
      <c r="P51" s="268" t="s">
        <v>42</v>
      </c>
      <c r="Q51" s="268"/>
      <c r="R51" s="268" t="s">
        <v>43</v>
      </c>
      <c r="S51" s="268"/>
      <c r="T51" s="268" t="s">
        <v>44</v>
      </c>
      <c r="U51" s="268"/>
      <c r="V51" s="268" t="s">
        <v>45</v>
      </c>
      <c r="W51" s="268"/>
      <c r="X51" s="268" t="s">
        <v>46</v>
      </c>
      <c r="Y51" s="268"/>
      <c r="Z51" s="268" t="s">
        <v>47</v>
      </c>
      <c r="AA51" s="268"/>
      <c r="AB51" s="55">
        <v>19</v>
      </c>
      <c r="AC51" s="54" t="s">
        <v>51</v>
      </c>
      <c r="AD51" s="268" t="s">
        <v>38</v>
      </c>
      <c r="AE51" s="268"/>
      <c r="AF51" s="268" t="s">
        <v>39</v>
      </c>
      <c r="AG51" s="268"/>
      <c r="AH51" s="268" t="s">
        <v>40</v>
      </c>
      <c r="AI51" s="268"/>
      <c r="AJ51" s="268" t="s">
        <v>41</v>
      </c>
      <c r="AK51" s="268"/>
      <c r="AL51" s="268" t="s">
        <v>42</v>
      </c>
      <c r="AM51" s="268"/>
      <c r="AN51" s="268" t="s">
        <v>43</v>
      </c>
      <c r="AO51" s="268"/>
      <c r="AP51" s="268" t="s">
        <v>44</v>
      </c>
      <c r="AQ51" s="268"/>
      <c r="AR51" s="268" t="s">
        <v>45</v>
      </c>
      <c r="AS51" s="268"/>
      <c r="AT51" s="268" t="s">
        <v>46</v>
      </c>
      <c r="AU51" s="268"/>
      <c r="AV51" s="268" t="s">
        <v>47</v>
      </c>
      <c r="AW51" s="268"/>
      <c r="AX51" s="55">
        <v>19</v>
      </c>
      <c r="AY51" s="54" t="s">
        <v>51</v>
      </c>
      <c r="AZ51" s="268" t="s">
        <v>38</v>
      </c>
      <c r="BA51" s="268"/>
      <c r="BB51" s="268" t="s">
        <v>39</v>
      </c>
      <c r="BC51" s="268"/>
      <c r="BD51" s="268" t="s">
        <v>40</v>
      </c>
      <c r="BE51" s="268"/>
      <c r="BF51" s="268" t="s">
        <v>41</v>
      </c>
      <c r="BG51" s="268"/>
      <c r="BH51" s="268" t="s">
        <v>42</v>
      </c>
      <c r="BI51" s="268"/>
      <c r="BJ51" s="268" t="s">
        <v>43</v>
      </c>
      <c r="BK51" s="268"/>
      <c r="BL51" s="268" t="s">
        <v>44</v>
      </c>
      <c r="BM51" s="268"/>
      <c r="BN51" s="268" t="s">
        <v>45</v>
      </c>
      <c r="BO51" s="268"/>
      <c r="BP51" s="268" t="s">
        <v>46</v>
      </c>
      <c r="BQ51" s="268"/>
      <c r="BR51" s="268" t="s">
        <v>47</v>
      </c>
      <c r="BS51" s="268"/>
      <c r="BT51" s="55">
        <v>19</v>
      </c>
      <c r="BU51" s="54" t="s">
        <v>51</v>
      </c>
      <c r="BV51" s="268" t="s">
        <v>38</v>
      </c>
      <c r="BW51" s="268"/>
      <c r="BX51" s="268" t="s">
        <v>39</v>
      </c>
      <c r="BY51" s="268"/>
      <c r="BZ51" s="268" t="s">
        <v>40</v>
      </c>
      <c r="CA51" s="268"/>
      <c r="CB51" s="268" t="s">
        <v>41</v>
      </c>
      <c r="CC51" s="268"/>
      <c r="CD51" s="268" t="s">
        <v>42</v>
      </c>
      <c r="CE51" s="268"/>
      <c r="CF51" s="268" t="s">
        <v>43</v>
      </c>
      <c r="CG51" s="268"/>
      <c r="CH51" s="268" t="s">
        <v>44</v>
      </c>
      <c r="CI51" s="268"/>
      <c r="CJ51" s="268" t="s">
        <v>45</v>
      </c>
      <c r="CK51" s="268"/>
      <c r="CL51" s="268" t="s">
        <v>46</v>
      </c>
      <c r="CM51" s="268"/>
      <c r="CN51" s="268" t="s">
        <v>47</v>
      </c>
      <c r="CO51" s="268"/>
      <c r="CP51" s="55">
        <v>19</v>
      </c>
      <c r="CQ51" s="54" t="s">
        <v>51</v>
      </c>
      <c r="CR51" s="268" t="s">
        <v>38</v>
      </c>
      <c r="CS51" s="268"/>
      <c r="CT51" s="268" t="s">
        <v>39</v>
      </c>
      <c r="CU51" s="268"/>
      <c r="CV51" s="268" t="s">
        <v>40</v>
      </c>
      <c r="CW51" s="268"/>
      <c r="CX51" s="268" t="s">
        <v>41</v>
      </c>
      <c r="CY51" s="268"/>
      <c r="CZ51" s="268" t="s">
        <v>42</v>
      </c>
      <c r="DA51" s="268"/>
      <c r="DB51" s="268" t="s">
        <v>43</v>
      </c>
      <c r="DC51" s="268"/>
      <c r="DD51" s="268" t="s">
        <v>44</v>
      </c>
      <c r="DE51" s="268"/>
      <c r="DF51" s="268" t="s">
        <v>45</v>
      </c>
      <c r="DG51" s="268"/>
      <c r="DH51" s="268" t="s">
        <v>46</v>
      </c>
      <c r="DI51" s="268"/>
      <c r="DJ51" s="268" t="s">
        <v>47</v>
      </c>
      <c r="DK51" s="268"/>
      <c r="DL51" s="55">
        <v>19</v>
      </c>
      <c r="DM51" s="54" t="s">
        <v>51</v>
      </c>
      <c r="DN51" s="268" t="s">
        <v>38</v>
      </c>
      <c r="DO51" s="268"/>
      <c r="DP51" s="268" t="s">
        <v>39</v>
      </c>
      <c r="DQ51" s="268"/>
      <c r="DR51" s="268" t="s">
        <v>40</v>
      </c>
      <c r="DS51" s="268"/>
      <c r="DT51" s="268" t="s">
        <v>41</v>
      </c>
      <c r="DU51" s="268"/>
      <c r="DV51" s="268" t="s">
        <v>42</v>
      </c>
      <c r="DW51" s="268"/>
      <c r="DX51" s="268" t="s">
        <v>43</v>
      </c>
      <c r="DY51" s="268"/>
      <c r="DZ51" s="268" t="s">
        <v>44</v>
      </c>
      <c r="EA51" s="268"/>
      <c r="EB51" s="268" t="s">
        <v>45</v>
      </c>
      <c r="EC51" s="268"/>
      <c r="ED51" s="268" t="s">
        <v>46</v>
      </c>
      <c r="EE51" s="268"/>
      <c r="EF51" s="268" t="s">
        <v>47</v>
      </c>
      <c r="EG51" s="268"/>
      <c r="EH51" s="55">
        <v>19</v>
      </c>
      <c r="EI51" s="54" t="s">
        <v>51</v>
      </c>
      <c r="EJ51" s="268" t="s">
        <v>38</v>
      </c>
      <c r="EK51" s="268"/>
      <c r="EL51" s="268" t="s">
        <v>39</v>
      </c>
      <c r="EM51" s="268"/>
      <c r="EN51" s="268" t="s">
        <v>40</v>
      </c>
      <c r="EO51" s="268"/>
      <c r="EP51" s="268" t="s">
        <v>41</v>
      </c>
      <c r="EQ51" s="268"/>
      <c r="ER51" s="268" t="s">
        <v>42</v>
      </c>
      <c r="ES51" s="268"/>
      <c r="ET51" s="268" t="s">
        <v>43</v>
      </c>
      <c r="EU51" s="268"/>
      <c r="EV51" s="268" t="s">
        <v>44</v>
      </c>
      <c r="EW51" s="268"/>
      <c r="EX51" s="268" t="s">
        <v>45</v>
      </c>
      <c r="EY51" s="268"/>
      <c r="EZ51" s="268" t="s">
        <v>46</v>
      </c>
      <c r="FA51" s="268"/>
      <c r="FB51" s="268" t="s">
        <v>47</v>
      </c>
      <c r="FC51" s="268"/>
      <c r="FD51" s="55">
        <v>19</v>
      </c>
      <c r="FE51" s="17"/>
      <c r="FF51" s="17"/>
      <c r="FG51" s="17"/>
      <c r="FH51" s="17"/>
      <c r="FI51" s="17"/>
      <c r="FJ51" s="17"/>
      <c r="FK51" s="15"/>
    </row>
    <row r="52" spans="1:173" ht="15.75" thickBot="1" x14ac:dyDescent="0.3">
      <c r="G52" s="263" t="s">
        <v>21</v>
      </c>
      <c r="H52" s="261"/>
      <c r="I52" s="261" t="s">
        <v>22</v>
      </c>
      <c r="J52" s="261"/>
      <c r="K52" s="261" t="s">
        <v>23</v>
      </c>
      <c r="L52" s="261"/>
      <c r="M52" s="261" t="s">
        <v>24</v>
      </c>
      <c r="N52" s="261"/>
      <c r="O52" s="261" t="s">
        <v>25</v>
      </c>
      <c r="P52" s="261"/>
      <c r="Q52" s="261" t="s">
        <v>26</v>
      </c>
      <c r="R52" s="261"/>
      <c r="S52" s="261" t="s">
        <v>27</v>
      </c>
      <c r="T52" s="261"/>
      <c r="U52" s="261" t="s">
        <v>28</v>
      </c>
      <c r="V52" s="261"/>
      <c r="W52" s="261" t="s">
        <v>29</v>
      </c>
      <c r="X52" s="261"/>
      <c r="Y52" s="261" t="s">
        <v>30</v>
      </c>
      <c r="Z52" s="261"/>
      <c r="AA52" s="261" t="s">
        <v>31</v>
      </c>
      <c r="AB52" s="262"/>
      <c r="AC52" s="263" t="s">
        <v>21</v>
      </c>
      <c r="AD52" s="261"/>
      <c r="AE52" s="261" t="s">
        <v>22</v>
      </c>
      <c r="AF52" s="261"/>
      <c r="AG52" s="261" t="s">
        <v>23</v>
      </c>
      <c r="AH52" s="261"/>
      <c r="AI52" s="261" t="s">
        <v>24</v>
      </c>
      <c r="AJ52" s="261"/>
      <c r="AK52" s="261" t="s">
        <v>25</v>
      </c>
      <c r="AL52" s="261"/>
      <c r="AM52" s="261" t="s">
        <v>26</v>
      </c>
      <c r="AN52" s="261"/>
      <c r="AO52" s="261" t="s">
        <v>27</v>
      </c>
      <c r="AP52" s="261"/>
      <c r="AQ52" s="261" t="s">
        <v>28</v>
      </c>
      <c r="AR52" s="261"/>
      <c r="AS52" s="261" t="s">
        <v>29</v>
      </c>
      <c r="AT52" s="261"/>
      <c r="AU52" s="261" t="s">
        <v>30</v>
      </c>
      <c r="AV52" s="261"/>
      <c r="AW52" s="261" t="s">
        <v>31</v>
      </c>
      <c r="AX52" s="262"/>
      <c r="AY52" s="263" t="s">
        <v>21</v>
      </c>
      <c r="AZ52" s="261"/>
      <c r="BA52" s="261" t="s">
        <v>22</v>
      </c>
      <c r="BB52" s="261"/>
      <c r="BC52" s="261" t="s">
        <v>23</v>
      </c>
      <c r="BD52" s="261"/>
      <c r="BE52" s="261" t="s">
        <v>24</v>
      </c>
      <c r="BF52" s="261"/>
      <c r="BG52" s="261" t="s">
        <v>25</v>
      </c>
      <c r="BH52" s="261"/>
      <c r="BI52" s="261" t="s">
        <v>26</v>
      </c>
      <c r="BJ52" s="261"/>
      <c r="BK52" s="261" t="s">
        <v>27</v>
      </c>
      <c r="BL52" s="261"/>
      <c r="BM52" s="261" t="s">
        <v>28</v>
      </c>
      <c r="BN52" s="261"/>
      <c r="BO52" s="261" t="s">
        <v>29</v>
      </c>
      <c r="BP52" s="261"/>
      <c r="BQ52" s="261" t="s">
        <v>30</v>
      </c>
      <c r="BR52" s="261"/>
      <c r="BS52" s="261" t="s">
        <v>31</v>
      </c>
      <c r="BT52" s="262"/>
      <c r="BU52" s="263" t="s">
        <v>21</v>
      </c>
      <c r="BV52" s="261"/>
      <c r="BW52" s="261" t="s">
        <v>22</v>
      </c>
      <c r="BX52" s="261"/>
      <c r="BY52" s="261" t="s">
        <v>23</v>
      </c>
      <c r="BZ52" s="261"/>
      <c r="CA52" s="261" t="s">
        <v>24</v>
      </c>
      <c r="CB52" s="261"/>
      <c r="CC52" s="261" t="s">
        <v>25</v>
      </c>
      <c r="CD52" s="261"/>
      <c r="CE52" s="261" t="s">
        <v>26</v>
      </c>
      <c r="CF52" s="261"/>
      <c r="CG52" s="261" t="s">
        <v>27</v>
      </c>
      <c r="CH52" s="261"/>
      <c r="CI52" s="261" t="s">
        <v>28</v>
      </c>
      <c r="CJ52" s="261"/>
      <c r="CK52" s="261" t="s">
        <v>29</v>
      </c>
      <c r="CL52" s="261"/>
      <c r="CM52" s="261" t="s">
        <v>30</v>
      </c>
      <c r="CN52" s="261"/>
      <c r="CO52" s="261" t="s">
        <v>31</v>
      </c>
      <c r="CP52" s="262"/>
      <c r="CQ52" s="263" t="s">
        <v>21</v>
      </c>
      <c r="CR52" s="261"/>
      <c r="CS52" s="261" t="s">
        <v>22</v>
      </c>
      <c r="CT52" s="261"/>
      <c r="CU52" s="261" t="s">
        <v>23</v>
      </c>
      <c r="CV52" s="261"/>
      <c r="CW52" s="261" t="s">
        <v>24</v>
      </c>
      <c r="CX52" s="261"/>
      <c r="CY52" s="261" t="s">
        <v>25</v>
      </c>
      <c r="CZ52" s="261"/>
      <c r="DA52" s="261" t="s">
        <v>26</v>
      </c>
      <c r="DB52" s="261"/>
      <c r="DC52" s="261" t="s">
        <v>27</v>
      </c>
      <c r="DD52" s="261"/>
      <c r="DE52" s="261" t="s">
        <v>28</v>
      </c>
      <c r="DF52" s="261"/>
      <c r="DG52" s="261" t="s">
        <v>29</v>
      </c>
      <c r="DH52" s="261"/>
      <c r="DI52" s="261" t="s">
        <v>30</v>
      </c>
      <c r="DJ52" s="261"/>
      <c r="DK52" s="261" t="s">
        <v>31</v>
      </c>
      <c r="DL52" s="262"/>
      <c r="DM52" s="263" t="s">
        <v>21</v>
      </c>
      <c r="DN52" s="261"/>
      <c r="DO52" s="261" t="s">
        <v>22</v>
      </c>
      <c r="DP52" s="261"/>
      <c r="DQ52" s="261" t="s">
        <v>23</v>
      </c>
      <c r="DR52" s="261"/>
      <c r="DS52" s="261" t="s">
        <v>24</v>
      </c>
      <c r="DT52" s="261"/>
      <c r="DU52" s="261" t="s">
        <v>25</v>
      </c>
      <c r="DV52" s="261"/>
      <c r="DW52" s="261" t="s">
        <v>26</v>
      </c>
      <c r="DX52" s="261"/>
      <c r="DY52" s="261" t="s">
        <v>27</v>
      </c>
      <c r="DZ52" s="261"/>
      <c r="EA52" s="261" t="s">
        <v>28</v>
      </c>
      <c r="EB52" s="261"/>
      <c r="EC52" s="261" t="s">
        <v>29</v>
      </c>
      <c r="ED52" s="261"/>
      <c r="EE52" s="261" t="s">
        <v>30</v>
      </c>
      <c r="EF52" s="261"/>
      <c r="EG52" s="261" t="s">
        <v>31</v>
      </c>
      <c r="EH52" s="262"/>
      <c r="EI52" s="263" t="s">
        <v>21</v>
      </c>
      <c r="EJ52" s="261"/>
      <c r="EK52" s="261" t="s">
        <v>22</v>
      </c>
      <c r="EL52" s="261"/>
      <c r="EM52" s="261" t="s">
        <v>23</v>
      </c>
      <c r="EN52" s="261"/>
      <c r="EO52" s="261" t="s">
        <v>24</v>
      </c>
      <c r="EP52" s="261"/>
      <c r="EQ52" s="261" t="s">
        <v>25</v>
      </c>
      <c r="ER52" s="261"/>
      <c r="ES52" s="261" t="s">
        <v>26</v>
      </c>
      <c r="ET52" s="261"/>
      <c r="EU52" s="261" t="s">
        <v>27</v>
      </c>
      <c r="EV52" s="261"/>
      <c r="EW52" s="261" t="s">
        <v>28</v>
      </c>
      <c r="EX52" s="261"/>
      <c r="EY52" s="261" t="s">
        <v>29</v>
      </c>
      <c r="EZ52" s="261"/>
      <c r="FA52" s="261" t="s">
        <v>30</v>
      </c>
      <c r="FB52" s="261"/>
      <c r="FC52" s="261" t="s">
        <v>31</v>
      </c>
      <c r="FD52" s="262"/>
      <c r="FE52" s="17"/>
      <c r="FF52" s="17"/>
      <c r="FG52" s="17"/>
      <c r="FH52" s="17"/>
      <c r="FI52" s="17"/>
      <c r="FJ52" s="17"/>
      <c r="FK52" s="17"/>
    </row>
    <row r="55" spans="1:173" ht="15" customHeight="1" x14ac:dyDescent="0.25">
      <c r="A55" s="307" t="s">
        <v>63</v>
      </c>
      <c r="B55" s="2" t="s">
        <v>0</v>
      </c>
      <c r="C55" s="297" t="s">
        <v>1</v>
      </c>
      <c r="D55" s="298" t="s">
        <v>2</v>
      </c>
      <c r="E55" s="299" t="s">
        <v>3</v>
      </c>
      <c r="F55" s="300" t="s">
        <v>4</v>
      </c>
      <c r="G55" s="302" t="s">
        <v>5</v>
      </c>
      <c r="H55" s="303"/>
      <c r="I55" s="303"/>
      <c r="J55" s="303"/>
      <c r="K55" s="303"/>
      <c r="L55" s="303"/>
      <c r="M55" s="266">
        <f>M28+1</f>
        <v>37</v>
      </c>
      <c r="N55" s="266"/>
      <c r="BU55" s="302" t="s">
        <v>5</v>
      </c>
      <c r="BV55" s="303"/>
      <c r="BW55" s="303"/>
      <c r="BX55" s="303"/>
      <c r="BY55" s="303"/>
      <c r="BZ55" s="303"/>
      <c r="CA55" s="266">
        <f>M55</f>
        <v>37</v>
      </c>
      <c r="CB55" s="266"/>
      <c r="EI55" s="302" t="s">
        <v>5</v>
      </c>
      <c r="EJ55" s="303"/>
      <c r="EK55" s="303"/>
      <c r="EL55" s="303"/>
      <c r="EM55" s="303"/>
      <c r="EN55" s="303"/>
      <c r="EO55" s="266">
        <f>M55</f>
        <v>37</v>
      </c>
      <c r="EP55" s="266"/>
    </row>
    <row r="56" spans="1:173" ht="15.75" customHeight="1" thickBot="1" x14ac:dyDescent="0.3">
      <c r="A56" s="307"/>
      <c r="B56" s="4" t="s">
        <v>6</v>
      </c>
      <c r="C56" s="297"/>
      <c r="D56" s="298"/>
      <c r="E56" s="299"/>
      <c r="F56" s="300"/>
      <c r="G56" s="304"/>
      <c r="H56" s="305"/>
      <c r="I56" s="305"/>
      <c r="J56" s="305"/>
      <c r="K56" s="305"/>
      <c r="L56" s="305"/>
      <c r="M56" s="267"/>
      <c r="N56" s="267"/>
      <c r="BU56" s="304"/>
      <c r="BV56" s="305"/>
      <c r="BW56" s="305"/>
      <c r="BX56" s="305"/>
      <c r="BY56" s="305"/>
      <c r="BZ56" s="305"/>
      <c r="CA56" s="267"/>
      <c r="CB56" s="267"/>
      <c r="EI56" s="304"/>
      <c r="EJ56" s="305"/>
      <c r="EK56" s="305"/>
      <c r="EL56" s="305"/>
      <c r="EM56" s="305"/>
      <c r="EN56" s="305"/>
      <c r="EO56" s="267"/>
      <c r="EP56" s="267"/>
    </row>
    <row r="57" spans="1:173" ht="15.75" thickBot="1" x14ac:dyDescent="0.3">
      <c r="A57" s="307"/>
      <c r="B57" s="5" t="s">
        <v>7</v>
      </c>
      <c r="C57" s="297"/>
      <c r="D57" s="298"/>
      <c r="E57" s="299"/>
      <c r="F57" s="301"/>
      <c r="G57" s="68" t="s">
        <v>8</v>
      </c>
      <c r="H57" s="69"/>
      <c r="I57" s="69"/>
      <c r="J57" s="259">
        <f>EM30+1</f>
        <v>12</v>
      </c>
      <c r="K57" s="259"/>
      <c r="L57" s="69"/>
      <c r="M57" s="264" t="str">
        <f>EO30</f>
        <v>Septembre</v>
      </c>
      <c r="N57" s="265"/>
      <c r="O57" s="265"/>
      <c r="P57" s="265"/>
      <c r="Q57" s="69"/>
      <c r="R57" s="69"/>
      <c r="S57" s="72"/>
      <c r="T57" s="72"/>
      <c r="U57" s="72"/>
      <c r="V57" s="72"/>
      <c r="W57" s="72"/>
      <c r="X57" s="72"/>
      <c r="Y57" s="72"/>
      <c r="Z57" s="72"/>
      <c r="AA57" s="72"/>
      <c r="AB57" s="73"/>
      <c r="AC57" s="68" t="s">
        <v>9</v>
      </c>
      <c r="AD57" s="69"/>
      <c r="AE57" s="69"/>
      <c r="AF57" s="259">
        <f>J57+1</f>
        <v>13</v>
      </c>
      <c r="AG57" s="259"/>
      <c r="AH57" s="69"/>
      <c r="AI57" s="264" t="str">
        <f>M57</f>
        <v>Septembre</v>
      </c>
      <c r="AJ57" s="265"/>
      <c r="AK57" s="265"/>
      <c r="AL57" s="265"/>
      <c r="AM57" s="69"/>
      <c r="AN57" s="69"/>
      <c r="AO57" s="72"/>
      <c r="AP57" s="72"/>
      <c r="AQ57" s="72"/>
      <c r="AR57" s="72"/>
      <c r="AS57" s="72"/>
      <c r="AT57" s="72"/>
      <c r="AU57" s="72"/>
      <c r="AV57" s="72"/>
      <c r="AW57" s="72"/>
      <c r="AX57" s="73"/>
      <c r="AY57" s="68" t="s">
        <v>10</v>
      </c>
      <c r="AZ57" s="69"/>
      <c r="BA57" s="69"/>
      <c r="BB57" s="69"/>
      <c r="BC57" s="259">
        <f>AF57+1</f>
        <v>14</v>
      </c>
      <c r="BD57" s="259"/>
      <c r="BE57" s="264" t="str">
        <f>AI57</f>
        <v>Septembre</v>
      </c>
      <c r="BF57" s="264"/>
      <c r="BG57" s="264"/>
      <c r="BH57" s="264"/>
      <c r="BI57" s="69"/>
      <c r="BJ57" s="69"/>
      <c r="BK57" s="72"/>
      <c r="BL57" s="72"/>
      <c r="BM57" s="72"/>
      <c r="BN57" s="72"/>
      <c r="BO57" s="72"/>
      <c r="BP57" s="72"/>
      <c r="BQ57" s="72"/>
      <c r="BR57" s="72"/>
      <c r="BS57" s="72"/>
      <c r="BT57" s="73"/>
      <c r="BU57" s="68" t="s">
        <v>11</v>
      </c>
      <c r="BV57" s="69"/>
      <c r="BW57" s="69"/>
      <c r="BX57" s="259">
        <f>BC57+1</f>
        <v>15</v>
      </c>
      <c r="BY57" s="259"/>
      <c r="BZ57" s="69"/>
      <c r="CA57" s="264" t="str">
        <f>BE57</f>
        <v>Septembre</v>
      </c>
      <c r="CB57" s="265"/>
      <c r="CC57" s="265"/>
      <c r="CD57" s="265"/>
      <c r="CE57" s="69"/>
      <c r="CF57" s="69"/>
      <c r="CG57" s="72"/>
      <c r="CH57" s="72"/>
      <c r="CI57" s="72"/>
      <c r="CJ57" s="72"/>
      <c r="CK57" s="72"/>
      <c r="CL57" s="72"/>
      <c r="CM57" s="72"/>
      <c r="CN57" s="72"/>
      <c r="CO57" s="72"/>
      <c r="CP57" s="73"/>
      <c r="CQ57" s="68" t="s">
        <v>12</v>
      </c>
      <c r="CR57" s="69"/>
      <c r="CS57" s="69"/>
      <c r="CT57" s="69"/>
      <c r="CU57" s="259">
        <f>BX57+1</f>
        <v>16</v>
      </c>
      <c r="CV57" s="259"/>
      <c r="CW57" s="264" t="str">
        <f>CA57</f>
        <v>Septembre</v>
      </c>
      <c r="CX57" s="264"/>
      <c r="CY57" s="264"/>
      <c r="CZ57" s="264"/>
      <c r="DA57" s="69"/>
      <c r="DB57" s="69"/>
      <c r="DC57" s="72"/>
      <c r="DD57" s="72"/>
      <c r="DE57" s="72"/>
      <c r="DF57" s="72"/>
      <c r="DG57" s="72"/>
      <c r="DH57" s="72"/>
      <c r="DI57" s="72"/>
      <c r="DJ57" s="72"/>
      <c r="DK57" s="72"/>
      <c r="DL57" s="73"/>
      <c r="DM57" s="68" t="s">
        <v>13</v>
      </c>
      <c r="DN57" s="69"/>
      <c r="DO57" s="69"/>
      <c r="DP57" s="69"/>
      <c r="DQ57" s="259">
        <f>CU57+1</f>
        <v>17</v>
      </c>
      <c r="DR57" s="259"/>
      <c r="DS57" s="264" t="str">
        <f>CW57</f>
        <v>Septembre</v>
      </c>
      <c r="DT57" s="265"/>
      <c r="DU57" s="265"/>
      <c r="DV57" s="265"/>
      <c r="DW57" s="69"/>
      <c r="DX57" s="69"/>
      <c r="DY57" s="72"/>
      <c r="DZ57" s="72"/>
      <c r="EA57" s="72"/>
      <c r="EB57" s="72"/>
      <c r="EC57" s="72"/>
      <c r="ED57" s="72"/>
      <c r="EE57" s="72"/>
      <c r="EF57" s="72"/>
      <c r="EG57" s="72"/>
      <c r="EH57" s="73"/>
      <c r="EI57" s="68" t="s">
        <v>14</v>
      </c>
      <c r="EJ57" s="69"/>
      <c r="EK57" s="69"/>
      <c r="EL57" s="69"/>
      <c r="EM57" s="259">
        <f>DQ57+1</f>
        <v>18</v>
      </c>
      <c r="EN57" s="259"/>
      <c r="EO57" s="264" t="str">
        <f>DS57</f>
        <v>Septembre</v>
      </c>
      <c r="EP57" s="265"/>
      <c r="EQ57" s="265"/>
      <c r="ER57" s="265"/>
      <c r="ES57" s="69"/>
      <c r="ET57" s="69"/>
      <c r="EU57" s="72"/>
      <c r="EV57" s="72"/>
      <c r="EW57" s="72"/>
      <c r="EX57" s="72"/>
      <c r="EY57" s="72"/>
      <c r="EZ57" s="72"/>
      <c r="FA57" s="72"/>
      <c r="FB57" s="72"/>
      <c r="FC57" s="72"/>
      <c r="FD57" s="73"/>
      <c r="FE57" s="6"/>
      <c r="FF57" s="291" t="s">
        <v>15</v>
      </c>
      <c r="FG57" s="6"/>
      <c r="FH57" s="292" t="s">
        <v>16</v>
      </c>
      <c r="FI57" s="293"/>
      <c r="FJ57" s="293"/>
      <c r="FK57" s="293"/>
      <c r="FL57" s="293"/>
      <c r="FM57" s="293"/>
      <c r="FN57" s="294"/>
    </row>
    <row r="58" spans="1:173" x14ac:dyDescent="0.25">
      <c r="A58" s="307"/>
      <c r="B58" s="23" t="s">
        <v>60</v>
      </c>
      <c r="C58" s="297"/>
      <c r="D58" s="298"/>
      <c r="E58" s="299"/>
      <c r="F58" s="301"/>
      <c r="G58" s="7">
        <v>0.5</v>
      </c>
      <c r="H58" s="8">
        <v>0.5</v>
      </c>
      <c r="I58" s="8">
        <v>0.5</v>
      </c>
      <c r="J58" s="8">
        <v>0.5</v>
      </c>
      <c r="K58" s="8">
        <v>0.5</v>
      </c>
      <c r="L58" s="8">
        <v>0.5</v>
      </c>
      <c r="M58" s="8">
        <v>0.5</v>
      </c>
      <c r="N58" s="8">
        <v>0.5</v>
      </c>
      <c r="O58" s="8">
        <v>0.5</v>
      </c>
      <c r="P58" s="8">
        <v>0.5</v>
      </c>
      <c r="Q58" s="8">
        <v>0.5</v>
      </c>
      <c r="R58" s="8">
        <v>0.5</v>
      </c>
      <c r="S58" s="8">
        <v>0.5</v>
      </c>
      <c r="T58" s="8">
        <v>0.5</v>
      </c>
      <c r="U58" s="8">
        <v>0.5</v>
      </c>
      <c r="V58" s="8">
        <v>0.5</v>
      </c>
      <c r="W58" s="8">
        <v>0.5</v>
      </c>
      <c r="X58" s="8">
        <v>0.5</v>
      </c>
      <c r="Y58" s="8">
        <v>0.5</v>
      </c>
      <c r="Z58" s="8">
        <v>0.5</v>
      </c>
      <c r="AA58" s="8">
        <v>0.5</v>
      </c>
      <c r="AB58" s="9">
        <v>0.5</v>
      </c>
      <c r="AC58" s="7">
        <v>0.5</v>
      </c>
      <c r="AD58" s="8">
        <v>0.5</v>
      </c>
      <c r="AE58" s="8">
        <v>0.5</v>
      </c>
      <c r="AF58" s="8">
        <v>0.5</v>
      </c>
      <c r="AG58" s="8">
        <v>0.5</v>
      </c>
      <c r="AH58" s="8">
        <v>0.5</v>
      </c>
      <c r="AI58" s="8">
        <v>0.5</v>
      </c>
      <c r="AJ58" s="8">
        <v>0.5</v>
      </c>
      <c r="AK58" s="8">
        <v>0.5</v>
      </c>
      <c r="AL58" s="8">
        <v>0.5</v>
      </c>
      <c r="AM58" s="8">
        <v>0.5</v>
      </c>
      <c r="AN58" s="8">
        <v>0.5</v>
      </c>
      <c r="AO58" s="8">
        <v>0.5</v>
      </c>
      <c r="AP58" s="8">
        <v>0.5</v>
      </c>
      <c r="AQ58" s="8">
        <v>0.5</v>
      </c>
      <c r="AR58" s="8">
        <v>0.5</v>
      </c>
      <c r="AS58" s="8">
        <v>0.5</v>
      </c>
      <c r="AT58" s="8">
        <v>0.5</v>
      </c>
      <c r="AU58" s="8">
        <v>0.5</v>
      </c>
      <c r="AV58" s="8">
        <v>0.5</v>
      </c>
      <c r="AW58" s="8">
        <v>0.5</v>
      </c>
      <c r="AX58" s="9">
        <v>0.5</v>
      </c>
      <c r="AY58" s="7">
        <v>0.5</v>
      </c>
      <c r="AZ58" s="8">
        <v>0.5</v>
      </c>
      <c r="BA58" s="8">
        <v>0.5</v>
      </c>
      <c r="BB58" s="8">
        <v>0.5</v>
      </c>
      <c r="BC58" s="8">
        <v>0.5</v>
      </c>
      <c r="BD58" s="8">
        <v>0.5</v>
      </c>
      <c r="BE58" s="8">
        <v>0.5</v>
      </c>
      <c r="BF58" s="8">
        <v>0.5</v>
      </c>
      <c r="BG58" s="8">
        <v>0.5</v>
      </c>
      <c r="BH58" s="8">
        <v>0.5</v>
      </c>
      <c r="BI58" s="8">
        <v>0.5</v>
      </c>
      <c r="BJ58" s="8">
        <v>0.5</v>
      </c>
      <c r="BK58" s="8">
        <v>0.5</v>
      </c>
      <c r="BL58" s="8">
        <v>0.5</v>
      </c>
      <c r="BM58" s="8">
        <v>0.5</v>
      </c>
      <c r="BN58" s="8">
        <v>0.5</v>
      </c>
      <c r="BO58" s="8">
        <v>0.5</v>
      </c>
      <c r="BP58" s="8">
        <v>0.5</v>
      </c>
      <c r="BQ58" s="8">
        <v>0.5</v>
      </c>
      <c r="BR58" s="8">
        <v>0.5</v>
      </c>
      <c r="BS58" s="8">
        <v>0.5</v>
      </c>
      <c r="BT58" s="9">
        <v>0.5</v>
      </c>
      <c r="BU58" s="7">
        <v>0.5</v>
      </c>
      <c r="BV58" s="8">
        <v>0.5</v>
      </c>
      <c r="BW58" s="8">
        <v>0.5</v>
      </c>
      <c r="BX58" s="8">
        <v>0.5</v>
      </c>
      <c r="BY58" s="8">
        <v>0.5</v>
      </c>
      <c r="BZ58" s="8">
        <v>0.5</v>
      </c>
      <c r="CA58" s="8">
        <v>0.5</v>
      </c>
      <c r="CB58" s="8">
        <v>0.5</v>
      </c>
      <c r="CC58" s="8">
        <v>0.5</v>
      </c>
      <c r="CD58" s="8">
        <v>0.5</v>
      </c>
      <c r="CE58" s="8">
        <v>0.5</v>
      </c>
      <c r="CF58" s="8">
        <v>0.5</v>
      </c>
      <c r="CG58" s="8">
        <v>0.5</v>
      </c>
      <c r="CH58" s="8">
        <v>0.5</v>
      </c>
      <c r="CI58" s="8">
        <v>0.5</v>
      </c>
      <c r="CJ58" s="8">
        <v>0.5</v>
      </c>
      <c r="CK58" s="8">
        <v>0.5</v>
      </c>
      <c r="CL58" s="8">
        <v>0.5</v>
      </c>
      <c r="CM58" s="8">
        <v>0.5</v>
      </c>
      <c r="CN58" s="8">
        <v>0.5</v>
      </c>
      <c r="CO58" s="8">
        <v>0.5</v>
      </c>
      <c r="CP58" s="9">
        <v>0.5</v>
      </c>
      <c r="CQ58" s="7">
        <v>0.5</v>
      </c>
      <c r="CR58" s="8">
        <v>0.5</v>
      </c>
      <c r="CS58" s="8">
        <v>0.5</v>
      </c>
      <c r="CT58" s="8">
        <v>0.5</v>
      </c>
      <c r="CU58" s="8">
        <v>0.5</v>
      </c>
      <c r="CV58" s="8">
        <v>0.5</v>
      </c>
      <c r="CW58" s="8">
        <v>0.5</v>
      </c>
      <c r="CX58" s="8">
        <v>0.5</v>
      </c>
      <c r="CY58" s="8">
        <v>0.5</v>
      </c>
      <c r="CZ58" s="8">
        <v>0.5</v>
      </c>
      <c r="DA58" s="8">
        <v>0.5</v>
      </c>
      <c r="DB58" s="8">
        <v>0.5</v>
      </c>
      <c r="DC58" s="8">
        <v>0.5</v>
      </c>
      <c r="DD58" s="8">
        <v>0.5</v>
      </c>
      <c r="DE58" s="8">
        <v>0.5</v>
      </c>
      <c r="DF58" s="8">
        <v>0.5</v>
      </c>
      <c r="DG58" s="8">
        <v>0.5</v>
      </c>
      <c r="DH58" s="8">
        <v>0.5</v>
      </c>
      <c r="DI58" s="8">
        <v>0.5</v>
      </c>
      <c r="DJ58" s="8">
        <v>0.5</v>
      </c>
      <c r="DK58" s="8">
        <v>0.5</v>
      </c>
      <c r="DL58" s="9">
        <v>0.5</v>
      </c>
      <c r="DM58" s="7">
        <v>0.5</v>
      </c>
      <c r="DN58" s="8">
        <v>0.5</v>
      </c>
      <c r="DO58" s="8">
        <v>0.5</v>
      </c>
      <c r="DP58" s="8">
        <v>0.5</v>
      </c>
      <c r="DQ58" s="8">
        <v>0.5</v>
      </c>
      <c r="DR58" s="8">
        <v>0.5</v>
      </c>
      <c r="DS58" s="8">
        <v>0.5</v>
      </c>
      <c r="DT58" s="8">
        <v>0.5</v>
      </c>
      <c r="DU58" s="8">
        <v>0.5</v>
      </c>
      <c r="DV58" s="8">
        <v>0.5</v>
      </c>
      <c r="DW58" s="8">
        <v>0.5</v>
      </c>
      <c r="DX58" s="8">
        <v>0.5</v>
      </c>
      <c r="DY58" s="8">
        <v>0.5</v>
      </c>
      <c r="DZ58" s="8">
        <v>0.5</v>
      </c>
      <c r="EA58" s="8">
        <v>0.5</v>
      </c>
      <c r="EB58" s="8">
        <v>0.5</v>
      </c>
      <c r="EC58" s="8">
        <v>0.5</v>
      </c>
      <c r="ED58" s="8">
        <v>0.5</v>
      </c>
      <c r="EE58" s="8">
        <v>0.5</v>
      </c>
      <c r="EF58" s="8">
        <v>0.5</v>
      </c>
      <c r="EG58" s="8">
        <v>0.5</v>
      </c>
      <c r="EH58" s="9">
        <v>0.5</v>
      </c>
      <c r="EI58" s="7">
        <v>0.5</v>
      </c>
      <c r="EJ58" s="8">
        <v>0.5</v>
      </c>
      <c r="EK58" s="8">
        <v>0.5</v>
      </c>
      <c r="EL58" s="8">
        <v>0.5</v>
      </c>
      <c r="EM58" s="8">
        <v>0.5</v>
      </c>
      <c r="EN58" s="8">
        <v>0.5</v>
      </c>
      <c r="EO58" s="8">
        <v>0.5</v>
      </c>
      <c r="EP58" s="8">
        <v>0.5</v>
      </c>
      <c r="EQ58" s="8">
        <v>0.5</v>
      </c>
      <c r="ER58" s="8">
        <v>0.5</v>
      </c>
      <c r="ES58" s="8">
        <v>0.5</v>
      </c>
      <c r="ET58" s="8">
        <v>0.5</v>
      </c>
      <c r="EU58" s="8">
        <v>0.5</v>
      </c>
      <c r="EV58" s="8">
        <v>0.5</v>
      </c>
      <c r="EW58" s="8">
        <v>0.5</v>
      </c>
      <c r="EX58" s="8">
        <v>0.5</v>
      </c>
      <c r="EY58" s="8">
        <v>0.5</v>
      </c>
      <c r="EZ58" s="8">
        <v>0.5</v>
      </c>
      <c r="FA58" s="8">
        <v>0.5</v>
      </c>
      <c r="FB58" s="8">
        <v>0.5</v>
      </c>
      <c r="FC58" s="8">
        <v>0.5</v>
      </c>
      <c r="FD58" s="9">
        <v>0.5</v>
      </c>
      <c r="FE58" s="10"/>
      <c r="FF58" s="291"/>
      <c r="FG58" s="10"/>
      <c r="FH58" s="12" t="s">
        <v>17</v>
      </c>
      <c r="FI58" s="12" t="s">
        <v>17</v>
      </c>
      <c r="FJ58" s="13" t="s">
        <v>18</v>
      </c>
      <c r="FK58" s="12" t="s">
        <v>19</v>
      </c>
      <c r="FL58" s="14"/>
      <c r="FM58" s="14"/>
      <c r="FN58" s="12" t="s">
        <v>20</v>
      </c>
    </row>
    <row r="59" spans="1:173" x14ac:dyDescent="0.25">
      <c r="A59" s="307"/>
      <c r="B59" s="76" t="s">
        <v>61</v>
      </c>
      <c r="C59" s="297"/>
      <c r="D59" s="298"/>
      <c r="E59" s="299"/>
      <c r="F59" s="301"/>
      <c r="G59" s="290" t="s">
        <v>21</v>
      </c>
      <c r="H59" s="288"/>
      <c r="I59" s="288" t="s">
        <v>22</v>
      </c>
      <c r="J59" s="288"/>
      <c r="K59" s="288" t="s">
        <v>23</v>
      </c>
      <c r="L59" s="288"/>
      <c r="M59" s="288" t="s">
        <v>24</v>
      </c>
      <c r="N59" s="288"/>
      <c r="O59" s="288" t="s">
        <v>25</v>
      </c>
      <c r="P59" s="288"/>
      <c r="Q59" s="288" t="s">
        <v>26</v>
      </c>
      <c r="R59" s="288"/>
      <c r="S59" s="288" t="s">
        <v>27</v>
      </c>
      <c r="T59" s="288"/>
      <c r="U59" s="288" t="s">
        <v>28</v>
      </c>
      <c r="V59" s="288"/>
      <c r="W59" s="288" t="s">
        <v>29</v>
      </c>
      <c r="X59" s="288"/>
      <c r="Y59" s="288" t="s">
        <v>30</v>
      </c>
      <c r="Z59" s="288"/>
      <c r="AA59" s="288" t="s">
        <v>31</v>
      </c>
      <c r="AB59" s="289"/>
      <c r="AC59" s="290" t="s">
        <v>21</v>
      </c>
      <c r="AD59" s="288"/>
      <c r="AE59" s="288" t="s">
        <v>22</v>
      </c>
      <c r="AF59" s="288"/>
      <c r="AG59" s="288" t="s">
        <v>23</v>
      </c>
      <c r="AH59" s="288"/>
      <c r="AI59" s="288" t="s">
        <v>24</v>
      </c>
      <c r="AJ59" s="288"/>
      <c r="AK59" s="288" t="s">
        <v>25</v>
      </c>
      <c r="AL59" s="288"/>
      <c r="AM59" s="288" t="s">
        <v>26</v>
      </c>
      <c r="AN59" s="288"/>
      <c r="AO59" s="288" t="s">
        <v>27</v>
      </c>
      <c r="AP59" s="288"/>
      <c r="AQ59" s="288" t="s">
        <v>28</v>
      </c>
      <c r="AR59" s="288"/>
      <c r="AS59" s="288" t="s">
        <v>29</v>
      </c>
      <c r="AT59" s="288"/>
      <c r="AU59" s="288" t="s">
        <v>30</v>
      </c>
      <c r="AV59" s="288"/>
      <c r="AW59" s="288" t="s">
        <v>31</v>
      </c>
      <c r="AX59" s="289"/>
      <c r="AY59" s="290" t="s">
        <v>21</v>
      </c>
      <c r="AZ59" s="288"/>
      <c r="BA59" s="288" t="s">
        <v>22</v>
      </c>
      <c r="BB59" s="288"/>
      <c r="BC59" s="288" t="s">
        <v>23</v>
      </c>
      <c r="BD59" s="288"/>
      <c r="BE59" s="288" t="s">
        <v>24</v>
      </c>
      <c r="BF59" s="288"/>
      <c r="BG59" s="288" t="s">
        <v>25</v>
      </c>
      <c r="BH59" s="288"/>
      <c r="BI59" s="288" t="s">
        <v>26</v>
      </c>
      <c r="BJ59" s="288"/>
      <c r="BK59" s="288" t="s">
        <v>27</v>
      </c>
      <c r="BL59" s="288"/>
      <c r="BM59" s="288" t="s">
        <v>28</v>
      </c>
      <c r="BN59" s="288"/>
      <c r="BO59" s="288" t="s">
        <v>29</v>
      </c>
      <c r="BP59" s="288"/>
      <c r="BQ59" s="288" t="s">
        <v>30</v>
      </c>
      <c r="BR59" s="288"/>
      <c r="BS59" s="288" t="s">
        <v>31</v>
      </c>
      <c r="BT59" s="289"/>
      <c r="BU59" s="290" t="s">
        <v>21</v>
      </c>
      <c r="BV59" s="288"/>
      <c r="BW59" s="288" t="s">
        <v>22</v>
      </c>
      <c r="BX59" s="288"/>
      <c r="BY59" s="288" t="s">
        <v>23</v>
      </c>
      <c r="BZ59" s="288"/>
      <c r="CA59" s="288" t="s">
        <v>24</v>
      </c>
      <c r="CB59" s="288"/>
      <c r="CC59" s="288" t="s">
        <v>25</v>
      </c>
      <c r="CD59" s="288"/>
      <c r="CE59" s="288" t="s">
        <v>26</v>
      </c>
      <c r="CF59" s="288"/>
      <c r="CG59" s="288" t="s">
        <v>27</v>
      </c>
      <c r="CH59" s="288"/>
      <c r="CI59" s="288" t="s">
        <v>28</v>
      </c>
      <c r="CJ59" s="288"/>
      <c r="CK59" s="288" t="s">
        <v>29</v>
      </c>
      <c r="CL59" s="288"/>
      <c r="CM59" s="288" t="s">
        <v>30</v>
      </c>
      <c r="CN59" s="288"/>
      <c r="CO59" s="288" t="s">
        <v>31</v>
      </c>
      <c r="CP59" s="289"/>
      <c r="CQ59" s="290" t="s">
        <v>21</v>
      </c>
      <c r="CR59" s="288"/>
      <c r="CS59" s="288" t="s">
        <v>22</v>
      </c>
      <c r="CT59" s="288"/>
      <c r="CU59" s="288" t="s">
        <v>23</v>
      </c>
      <c r="CV59" s="288"/>
      <c r="CW59" s="288" t="s">
        <v>24</v>
      </c>
      <c r="CX59" s="288"/>
      <c r="CY59" s="288" t="s">
        <v>25</v>
      </c>
      <c r="CZ59" s="288"/>
      <c r="DA59" s="288" t="s">
        <v>26</v>
      </c>
      <c r="DB59" s="288"/>
      <c r="DC59" s="288" t="s">
        <v>27</v>
      </c>
      <c r="DD59" s="288"/>
      <c r="DE59" s="288" t="s">
        <v>28</v>
      </c>
      <c r="DF59" s="288"/>
      <c r="DG59" s="288" t="s">
        <v>29</v>
      </c>
      <c r="DH59" s="288"/>
      <c r="DI59" s="288" t="s">
        <v>30</v>
      </c>
      <c r="DJ59" s="288"/>
      <c r="DK59" s="288" t="s">
        <v>31</v>
      </c>
      <c r="DL59" s="289"/>
      <c r="DM59" s="290" t="s">
        <v>21</v>
      </c>
      <c r="DN59" s="288"/>
      <c r="DO59" s="288" t="s">
        <v>22</v>
      </c>
      <c r="DP59" s="288"/>
      <c r="DQ59" s="288" t="s">
        <v>23</v>
      </c>
      <c r="DR59" s="288"/>
      <c r="DS59" s="288" t="s">
        <v>24</v>
      </c>
      <c r="DT59" s="288"/>
      <c r="DU59" s="288" t="s">
        <v>25</v>
      </c>
      <c r="DV59" s="288"/>
      <c r="DW59" s="288" t="s">
        <v>26</v>
      </c>
      <c r="DX59" s="288"/>
      <c r="DY59" s="288" t="s">
        <v>27</v>
      </c>
      <c r="DZ59" s="288"/>
      <c r="EA59" s="288" t="s">
        <v>28</v>
      </c>
      <c r="EB59" s="288"/>
      <c r="EC59" s="288" t="s">
        <v>29</v>
      </c>
      <c r="ED59" s="288"/>
      <c r="EE59" s="288" t="s">
        <v>30</v>
      </c>
      <c r="EF59" s="288"/>
      <c r="EG59" s="288" t="s">
        <v>31</v>
      </c>
      <c r="EH59" s="289"/>
      <c r="EI59" s="290" t="s">
        <v>21</v>
      </c>
      <c r="EJ59" s="288"/>
      <c r="EK59" s="288" t="s">
        <v>22</v>
      </c>
      <c r="EL59" s="288"/>
      <c r="EM59" s="288" t="s">
        <v>23</v>
      </c>
      <c r="EN59" s="288"/>
      <c r="EO59" s="288" t="s">
        <v>24</v>
      </c>
      <c r="EP59" s="288"/>
      <c r="EQ59" s="288" t="s">
        <v>25</v>
      </c>
      <c r="ER59" s="288"/>
      <c r="ES59" s="288" t="s">
        <v>26</v>
      </c>
      <c r="ET59" s="288"/>
      <c r="EU59" s="288" t="s">
        <v>27</v>
      </c>
      <c r="EV59" s="288"/>
      <c r="EW59" s="288" t="s">
        <v>28</v>
      </c>
      <c r="EX59" s="288"/>
      <c r="EY59" s="288" t="s">
        <v>29</v>
      </c>
      <c r="EZ59" s="288"/>
      <c r="FA59" s="288" t="s">
        <v>30</v>
      </c>
      <c r="FB59" s="288"/>
      <c r="FC59" s="288" t="s">
        <v>31</v>
      </c>
      <c r="FD59" s="289"/>
      <c r="FE59" s="17"/>
      <c r="FF59" s="291"/>
      <c r="FG59" s="17"/>
      <c r="FH59" s="21" t="s">
        <v>32</v>
      </c>
      <c r="FI59" s="19" t="s">
        <v>33</v>
      </c>
      <c r="FJ59" s="20" t="s">
        <v>34</v>
      </c>
      <c r="FK59" s="21" t="s">
        <v>14</v>
      </c>
      <c r="FL59" s="21" t="s">
        <v>17</v>
      </c>
      <c r="FM59" s="21" t="s">
        <v>35</v>
      </c>
      <c r="FN59" s="21" t="s">
        <v>36</v>
      </c>
    </row>
    <row r="60" spans="1:173" x14ac:dyDescent="0.25">
      <c r="A60" s="308"/>
      <c r="B60" s="16" t="s">
        <v>62</v>
      </c>
      <c r="C60" s="297"/>
      <c r="D60" s="298"/>
      <c r="E60" s="299"/>
      <c r="F60" s="301"/>
      <c r="G60" s="24" t="s">
        <v>37</v>
      </c>
      <c r="H60" s="287" t="s">
        <v>38</v>
      </c>
      <c r="I60" s="287"/>
      <c r="J60" s="287" t="s">
        <v>39</v>
      </c>
      <c r="K60" s="287"/>
      <c r="L60" s="287" t="s">
        <v>40</v>
      </c>
      <c r="M60" s="287"/>
      <c r="N60" s="287" t="s">
        <v>41</v>
      </c>
      <c r="O60" s="287"/>
      <c r="P60" s="287" t="s">
        <v>42</v>
      </c>
      <c r="Q60" s="287"/>
      <c r="R60" s="287" t="s">
        <v>43</v>
      </c>
      <c r="S60" s="287"/>
      <c r="T60" s="287" t="s">
        <v>44</v>
      </c>
      <c r="U60" s="287"/>
      <c r="V60" s="287" t="s">
        <v>45</v>
      </c>
      <c r="W60" s="287"/>
      <c r="X60" s="287" t="s">
        <v>46</v>
      </c>
      <c r="Y60" s="287"/>
      <c r="Z60" s="287" t="s">
        <v>47</v>
      </c>
      <c r="AA60" s="287"/>
      <c r="AB60" s="25">
        <v>19</v>
      </c>
      <c r="AC60" s="24" t="s">
        <v>37</v>
      </c>
      <c r="AD60" s="287" t="s">
        <v>38</v>
      </c>
      <c r="AE60" s="287"/>
      <c r="AF60" s="287" t="s">
        <v>39</v>
      </c>
      <c r="AG60" s="287"/>
      <c r="AH60" s="287" t="s">
        <v>40</v>
      </c>
      <c r="AI60" s="287"/>
      <c r="AJ60" s="287" t="s">
        <v>41</v>
      </c>
      <c r="AK60" s="287"/>
      <c r="AL60" s="287" t="s">
        <v>42</v>
      </c>
      <c r="AM60" s="287"/>
      <c r="AN60" s="287" t="s">
        <v>43</v>
      </c>
      <c r="AO60" s="287"/>
      <c r="AP60" s="287" t="s">
        <v>44</v>
      </c>
      <c r="AQ60" s="287"/>
      <c r="AR60" s="287" t="s">
        <v>45</v>
      </c>
      <c r="AS60" s="287"/>
      <c r="AT60" s="287" t="s">
        <v>46</v>
      </c>
      <c r="AU60" s="287"/>
      <c r="AV60" s="287" t="s">
        <v>47</v>
      </c>
      <c r="AW60" s="287"/>
      <c r="AX60" s="25">
        <v>19</v>
      </c>
      <c r="AY60" s="24" t="s">
        <v>37</v>
      </c>
      <c r="AZ60" s="287" t="s">
        <v>38</v>
      </c>
      <c r="BA60" s="287"/>
      <c r="BB60" s="287" t="s">
        <v>39</v>
      </c>
      <c r="BC60" s="287"/>
      <c r="BD60" s="287" t="s">
        <v>40</v>
      </c>
      <c r="BE60" s="287"/>
      <c r="BF60" s="287" t="s">
        <v>41</v>
      </c>
      <c r="BG60" s="287"/>
      <c r="BH60" s="287" t="s">
        <v>42</v>
      </c>
      <c r="BI60" s="287"/>
      <c r="BJ60" s="287" t="s">
        <v>43</v>
      </c>
      <c r="BK60" s="287"/>
      <c r="BL60" s="287" t="s">
        <v>44</v>
      </c>
      <c r="BM60" s="287"/>
      <c r="BN60" s="287" t="s">
        <v>45</v>
      </c>
      <c r="BO60" s="287"/>
      <c r="BP60" s="287" t="s">
        <v>46</v>
      </c>
      <c r="BQ60" s="287"/>
      <c r="BR60" s="287" t="s">
        <v>47</v>
      </c>
      <c r="BS60" s="287"/>
      <c r="BT60" s="25">
        <v>19</v>
      </c>
      <c r="BU60" s="24" t="s">
        <v>37</v>
      </c>
      <c r="BV60" s="287" t="s">
        <v>38</v>
      </c>
      <c r="BW60" s="287"/>
      <c r="BX60" s="287" t="s">
        <v>39</v>
      </c>
      <c r="BY60" s="287"/>
      <c r="BZ60" s="287" t="s">
        <v>40</v>
      </c>
      <c r="CA60" s="287"/>
      <c r="CB60" s="287" t="s">
        <v>41</v>
      </c>
      <c r="CC60" s="287"/>
      <c r="CD60" s="287" t="s">
        <v>42</v>
      </c>
      <c r="CE60" s="287"/>
      <c r="CF60" s="287" t="s">
        <v>43</v>
      </c>
      <c r="CG60" s="287"/>
      <c r="CH60" s="287" t="s">
        <v>44</v>
      </c>
      <c r="CI60" s="287"/>
      <c r="CJ60" s="287" t="s">
        <v>45</v>
      </c>
      <c r="CK60" s="287"/>
      <c r="CL60" s="287" t="s">
        <v>46</v>
      </c>
      <c r="CM60" s="287"/>
      <c r="CN60" s="287" t="s">
        <v>47</v>
      </c>
      <c r="CO60" s="287"/>
      <c r="CP60" s="25">
        <v>19</v>
      </c>
      <c r="CQ60" s="24" t="s">
        <v>37</v>
      </c>
      <c r="CR60" s="287" t="s">
        <v>38</v>
      </c>
      <c r="CS60" s="287"/>
      <c r="CT60" s="287" t="s">
        <v>39</v>
      </c>
      <c r="CU60" s="287"/>
      <c r="CV60" s="287" t="s">
        <v>40</v>
      </c>
      <c r="CW60" s="287"/>
      <c r="CX60" s="287" t="s">
        <v>41</v>
      </c>
      <c r="CY60" s="287"/>
      <c r="CZ60" s="287" t="s">
        <v>42</v>
      </c>
      <c r="DA60" s="287"/>
      <c r="DB60" s="287" t="s">
        <v>43</v>
      </c>
      <c r="DC60" s="287"/>
      <c r="DD60" s="287" t="s">
        <v>44</v>
      </c>
      <c r="DE60" s="287"/>
      <c r="DF60" s="287" t="s">
        <v>45</v>
      </c>
      <c r="DG60" s="287"/>
      <c r="DH60" s="287" t="s">
        <v>46</v>
      </c>
      <c r="DI60" s="287"/>
      <c r="DJ60" s="287" t="s">
        <v>47</v>
      </c>
      <c r="DK60" s="287"/>
      <c r="DL60" s="25">
        <v>19</v>
      </c>
      <c r="DM60" s="24" t="s">
        <v>37</v>
      </c>
      <c r="DN60" s="287" t="s">
        <v>38</v>
      </c>
      <c r="DO60" s="287"/>
      <c r="DP60" s="287" t="s">
        <v>39</v>
      </c>
      <c r="DQ60" s="287"/>
      <c r="DR60" s="287" t="s">
        <v>40</v>
      </c>
      <c r="DS60" s="287"/>
      <c r="DT60" s="287" t="s">
        <v>41</v>
      </c>
      <c r="DU60" s="287"/>
      <c r="DV60" s="287" t="s">
        <v>42</v>
      </c>
      <c r="DW60" s="287"/>
      <c r="DX60" s="287" t="s">
        <v>43</v>
      </c>
      <c r="DY60" s="287"/>
      <c r="DZ60" s="287" t="s">
        <v>44</v>
      </c>
      <c r="EA60" s="287"/>
      <c r="EB60" s="287" t="s">
        <v>45</v>
      </c>
      <c r="EC60" s="287"/>
      <c r="ED60" s="287" t="s">
        <v>46</v>
      </c>
      <c r="EE60" s="287"/>
      <c r="EF60" s="287" t="s">
        <v>47</v>
      </c>
      <c r="EG60" s="287"/>
      <c r="EH60" s="25">
        <v>19</v>
      </c>
      <c r="EI60" s="24" t="s">
        <v>37</v>
      </c>
      <c r="EJ60" s="287" t="s">
        <v>38</v>
      </c>
      <c r="EK60" s="287"/>
      <c r="EL60" s="287" t="s">
        <v>39</v>
      </c>
      <c r="EM60" s="287"/>
      <c r="EN60" s="287" t="s">
        <v>40</v>
      </c>
      <c r="EO60" s="287"/>
      <c r="EP60" s="287" t="s">
        <v>41</v>
      </c>
      <c r="EQ60" s="287"/>
      <c r="ER60" s="287" t="s">
        <v>42</v>
      </c>
      <c r="ES60" s="287"/>
      <c r="ET60" s="287" t="s">
        <v>43</v>
      </c>
      <c r="EU60" s="287"/>
      <c r="EV60" s="287" t="s">
        <v>44</v>
      </c>
      <c r="EW60" s="287"/>
      <c r="EX60" s="287" t="s">
        <v>45</v>
      </c>
      <c r="EY60" s="287"/>
      <c r="EZ60" s="287" t="s">
        <v>46</v>
      </c>
      <c r="FA60" s="287"/>
      <c r="FB60" s="287" t="s">
        <v>47</v>
      </c>
      <c r="FC60" s="287"/>
      <c r="FD60" s="25">
        <v>19</v>
      </c>
      <c r="FE60" s="17"/>
      <c r="FF60" s="291"/>
      <c r="FG60" s="17"/>
      <c r="FH60" s="56" t="s">
        <v>14</v>
      </c>
      <c r="FI60" s="27"/>
      <c r="FJ60" s="28" t="s">
        <v>48</v>
      </c>
      <c r="FK60" s="29" t="s">
        <v>49</v>
      </c>
      <c r="FL60" s="29" t="s">
        <v>50</v>
      </c>
      <c r="FM60" s="29" t="s">
        <v>50</v>
      </c>
      <c r="FN60" s="29"/>
    </row>
    <row r="61" spans="1:173" x14ac:dyDescent="0.25">
      <c r="A61" s="31">
        <v>1</v>
      </c>
      <c r="B61" s="32" t="str">
        <f>B34</f>
        <v>Valérie BERNINI</v>
      </c>
      <c r="C61" s="33">
        <f>SUMIF($G61:$FD61,"A",$G$4:$FD$4)+SUMIF($G61:$FD61,"P",$G$4:$FD$4)</f>
        <v>0</v>
      </c>
      <c r="D61" s="34">
        <f>SUMIF($G61:$FD61,"R",$G$4:$FD$4)</f>
        <v>0</v>
      </c>
      <c r="E61" s="35">
        <f>SUMIF($G61:$FD61,"M",$G$4:$FD$4)+SUMIF($G61:$FD61,"F",$G$4:$FD$4)+SUMIF($G61:$FD61,"T",$G$4:$FD$4)</f>
        <v>0</v>
      </c>
      <c r="F61" s="36">
        <f t="shared" ref="F61:F77" si="24">(SUM(C61:E61))+(SUMIF($G61:$FD61,"H",$G$4:$FD$4)+(SUMIF($G61:$FD61,"S",$G$4:$FD$4)+FF61))</f>
        <v>35</v>
      </c>
      <c r="G61" s="169"/>
      <c r="H61" s="170"/>
      <c r="I61" s="170"/>
      <c r="J61" s="170"/>
      <c r="K61" s="170"/>
      <c r="L61" s="170"/>
      <c r="M61" s="170"/>
      <c r="N61" s="170" t="s">
        <v>353</v>
      </c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6"/>
      <c r="AC61" s="169"/>
      <c r="AD61" s="170"/>
      <c r="AE61" s="170"/>
      <c r="AF61" s="170"/>
      <c r="AG61" s="170"/>
      <c r="AH61" s="170"/>
      <c r="AI61" s="170"/>
      <c r="AJ61" s="170"/>
      <c r="AK61" s="170" t="s">
        <v>347</v>
      </c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6"/>
      <c r="AY61" s="169"/>
      <c r="AZ61" s="170"/>
      <c r="BA61" s="170"/>
      <c r="BB61" s="170"/>
      <c r="BC61" s="170"/>
      <c r="BD61" s="170"/>
      <c r="BE61" s="170"/>
      <c r="BF61" s="170"/>
      <c r="BG61" s="170"/>
      <c r="BH61" s="170" t="s">
        <v>347</v>
      </c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6"/>
      <c r="BU61" s="169"/>
      <c r="BV61" s="170"/>
      <c r="BW61" s="170"/>
      <c r="BX61" s="170"/>
      <c r="BY61" s="170"/>
      <c r="BZ61" s="170"/>
      <c r="CA61" s="170"/>
      <c r="CB61" s="170"/>
      <c r="CC61" s="170"/>
      <c r="CD61" s="170" t="s">
        <v>347</v>
      </c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6"/>
      <c r="CQ61" s="169"/>
      <c r="CR61" s="170"/>
      <c r="CS61" s="170"/>
      <c r="CT61" s="170"/>
      <c r="CU61" s="170"/>
      <c r="CV61" s="170"/>
      <c r="CW61" s="170"/>
      <c r="CX61" s="170"/>
      <c r="CY61" s="170"/>
      <c r="CZ61" s="170" t="s">
        <v>347</v>
      </c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6"/>
      <c r="DM61" s="161"/>
      <c r="DN61" s="162"/>
      <c r="DO61" s="162"/>
      <c r="DP61" s="162"/>
      <c r="DQ61" s="162"/>
      <c r="DR61" s="162"/>
      <c r="DS61" s="162"/>
      <c r="DT61" s="162"/>
      <c r="DU61" s="162"/>
      <c r="DV61" s="162"/>
      <c r="DW61" s="162"/>
      <c r="DX61" s="162"/>
      <c r="DY61" s="162"/>
      <c r="DZ61" s="162"/>
      <c r="EA61" s="162"/>
      <c r="EB61" s="162"/>
      <c r="EC61" s="162"/>
      <c r="ED61" s="162"/>
      <c r="EE61" s="162"/>
      <c r="EF61" s="162"/>
      <c r="EG61" s="162"/>
      <c r="EH61" s="163"/>
      <c r="EI61" s="161"/>
      <c r="EJ61" s="162"/>
      <c r="EK61" s="162"/>
      <c r="EL61" s="162"/>
      <c r="EM61" s="162"/>
      <c r="EN61" s="162"/>
      <c r="EO61" s="162"/>
      <c r="EP61" s="162"/>
      <c r="EQ61" s="162"/>
      <c r="ER61" s="162"/>
      <c r="ES61" s="162"/>
      <c r="ET61" s="162"/>
      <c r="EU61" s="162"/>
      <c r="EV61" s="162"/>
      <c r="EW61" s="162"/>
      <c r="EX61" s="162"/>
      <c r="EY61" s="162"/>
      <c r="EZ61" s="162"/>
      <c r="FA61" s="162"/>
      <c r="FB61" s="162"/>
      <c r="FC61" s="162"/>
      <c r="FD61" s="163"/>
      <c r="FE61" s="40"/>
      <c r="FF61" s="41">
        <v>35</v>
      </c>
      <c r="FG61" s="40"/>
      <c r="FH61" s="102">
        <f t="shared" ref="FH61:FH77" si="25">SUMIF($EI61:$FD61,"A",$EI$4:$FD$4)+SUMIF($EI61:$FD61,"P",$EI$4:$FD$4)+SUMIF($EI61:$FD61,"T",$EI$4:$FD$4)</f>
        <v>0</v>
      </c>
      <c r="FI61" s="41"/>
      <c r="FJ61" s="45">
        <f>FN34</f>
        <v>15</v>
      </c>
      <c r="FK61" s="42">
        <f t="shared" ref="FK61:FK66" si="26">FH61*1.5</f>
        <v>0</v>
      </c>
      <c r="FL61" s="45"/>
      <c r="FM61" s="103"/>
      <c r="FN61" s="44">
        <f>FI61+FJ61+FK61-FL61</f>
        <v>15</v>
      </c>
      <c r="FP61" s="77" t="str">
        <f>B61</f>
        <v>Valérie BERNINI</v>
      </c>
      <c r="FQ61" s="31">
        <v>1</v>
      </c>
    </row>
    <row r="62" spans="1:173" x14ac:dyDescent="0.25">
      <c r="A62" s="31">
        <v>2</v>
      </c>
      <c r="B62" s="32">
        <f>B35</f>
        <v>0</v>
      </c>
      <c r="C62" s="33">
        <f t="shared" ref="C62:C76" si="27">SUMIF($G62:$FD62,"A",$G$4:$FD$4)+SUMIF($G62:$FD62,"P",$G$4:$FD$4)</f>
        <v>0</v>
      </c>
      <c r="D62" s="34">
        <f t="shared" ref="D62:D76" si="28">SUMIF($G62:$FD62,"R",$G$4:$FD$4)</f>
        <v>0</v>
      </c>
      <c r="E62" s="35">
        <f t="shared" ref="E62:E76" si="29">SUMIF($G62:$FD62,"M",$G$4:$FD$4)+SUMIF($G62:$FD62,"F",$G$4:$FD$4)+SUMIF($G62:$FD62,"T",$G$4:$FD$4)</f>
        <v>0</v>
      </c>
      <c r="F62" s="36">
        <f t="shared" si="24"/>
        <v>0</v>
      </c>
      <c r="G62" s="37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9"/>
      <c r="AC62" s="37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9"/>
      <c r="AY62" s="37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9"/>
      <c r="BU62" s="37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9"/>
      <c r="CQ62" s="37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9"/>
      <c r="DM62" s="37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9"/>
      <c r="EI62" s="37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9"/>
      <c r="FE62" s="40"/>
      <c r="FF62" s="41"/>
      <c r="FG62" s="40"/>
      <c r="FH62" s="102">
        <f t="shared" si="25"/>
        <v>0</v>
      </c>
      <c r="FI62" s="41"/>
      <c r="FJ62" s="45">
        <f t="shared" ref="FJ62:FJ77" si="30">FN35</f>
        <v>0</v>
      </c>
      <c r="FK62" s="42"/>
      <c r="FL62" s="45"/>
      <c r="FM62" s="103"/>
      <c r="FN62" s="44">
        <f t="shared" ref="FN62:FN77" si="31">FI62+FJ62+FK62-FL62</f>
        <v>0</v>
      </c>
      <c r="FP62" s="77">
        <f t="shared" ref="FP62:FP77" si="32">B62</f>
        <v>0</v>
      </c>
      <c r="FQ62" s="31">
        <v>2</v>
      </c>
    </row>
    <row r="63" spans="1:173" x14ac:dyDescent="0.25">
      <c r="A63" s="31">
        <v>3</v>
      </c>
      <c r="B63" s="32" t="str">
        <f t="shared" ref="B63:B77" si="33">B36</f>
        <v>Hélène DROCHON</v>
      </c>
      <c r="C63" s="33">
        <f t="shared" si="27"/>
        <v>0</v>
      </c>
      <c r="D63" s="34">
        <f t="shared" si="28"/>
        <v>0</v>
      </c>
      <c r="E63" s="35">
        <f t="shared" si="29"/>
        <v>0</v>
      </c>
      <c r="F63" s="36">
        <f t="shared" si="24"/>
        <v>0</v>
      </c>
      <c r="G63" s="186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8"/>
      <c r="AC63" s="186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8"/>
      <c r="AY63" s="186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8"/>
      <c r="BU63" s="186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8"/>
      <c r="CQ63" s="186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8"/>
      <c r="DM63" s="186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8"/>
      <c r="EI63" s="186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8"/>
      <c r="FE63" s="40"/>
      <c r="FF63" s="41"/>
      <c r="FG63" s="40"/>
      <c r="FH63" s="102">
        <f t="shared" si="25"/>
        <v>0</v>
      </c>
      <c r="FI63" s="41"/>
      <c r="FJ63" s="45">
        <f t="shared" si="30"/>
        <v>3</v>
      </c>
      <c r="FK63" s="42">
        <f t="shared" si="26"/>
        <v>0</v>
      </c>
      <c r="FL63" s="45"/>
      <c r="FM63" s="103"/>
      <c r="FN63" s="44">
        <f t="shared" si="31"/>
        <v>3</v>
      </c>
      <c r="FP63" s="77" t="str">
        <f t="shared" si="32"/>
        <v>Hélène DROCHON</v>
      </c>
      <c r="FQ63" s="31">
        <v>3</v>
      </c>
    </row>
    <row r="64" spans="1:173" x14ac:dyDescent="0.25">
      <c r="A64" s="31">
        <v>4</v>
      </c>
      <c r="B64" s="32" t="str">
        <f t="shared" si="33"/>
        <v>Audrey LAGES</v>
      </c>
      <c r="C64" s="33">
        <f t="shared" si="27"/>
        <v>0</v>
      </c>
      <c r="D64" s="34">
        <f t="shared" si="28"/>
        <v>0</v>
      </c>
      <c r="E64" s="35">
        <f t="shared" si="29"/>
        <v>0</v>
      </c>
      <c r="F64" s="36">
        <f t="shared" si="24"/>
        <v>0</v>
      </c>
      <c r="G64" s="186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8"/>
      <c r="AC64" s="186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8"/>
      <c r="AY64" s="186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8"/>
      <c r="BU64" s="186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8"/>
      <c r="CQ64" s="186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8"/>
      <c r="DM64" s="186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8"/>
      <c r="EI64" s="186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8"/>
      <c r="FE64" s="40"/>
      <c r="FF64" s="41"/>
      <c r="FG64" s="40"/>
      <c r="FH64" s="102">
        <f t="shared" si="25"/>
        <v>0</v>
      </c>
      <c r="FI64" s="41"/>
      <c r="FJ64" s="45">
        <f t="shared" si="30"/>
        <v>0</v>
      </c>
      <c r="FK64" s="42"/>
      <c r="FL64" s="45"/>
      <c r="FM64" s="103"/>
      <c r="FN64" s="44">
        <f t="shared" si="31"/>
        <v>0</v>
      </c>
      <c r="FP64" s="77" t="str">
        <f t="shared" si="32"/>
        <v>Audrey LAGES</v>
      </c>
      <c r="FQ64" s="31">
        <v>4</v>
      </c>
    </row>
    <row r="65" spans="1:173" x14ac:dyDescent="0.25">
      <c r="A65" s="31">
        <v>5</v>
      </c>
      <c r="B65" s="32" t="str">
        <f t="shared" si="33"/>
        <v>Franck LUCAS</v>
      </c>
      <c r="C65" s="33">
        <f t="shared" si="27"/>
        <v>0</v>
      </c>
      <c r="D65" s="34">
        <f t="shared" si="28"/>
        <v>14</v>
      </c>
      <c r="E65" s="35">
        <f t="shared" si="29"/>
        <v>21</v>
      </c>
      <c r="F65" s="36">
        <f t="shared" si="24"/>
        <v>35</v>
      </c>
      <c r="G65" s="37"/>
      <c r="H65" s="38"/>
      <c r="I65" s="38" t="s">
        <v>304</v>
      </c>
      <c r="J65" s="38" t="s">
        <v>304</v>
      </c>
      <c r="K65" s="38" t="s">
        <v>304</v>
      </c>
      <c r="L65" s="38" t="s">
        <v>304</v>
      </c>
      <c r="M65" s="38" t="s">
        <v>304</v>
      </c>
      <c r="N65" s="38" t="s">
        <v>304</v>
      </c>
      <c r="O65" s="38"/>
      <c r="P65" s="38"/>
      <c r="Q65" s="38" t="s">
        <v>304</v>
      </c>
      <c r="R65" s="38" t="s">
        <v>304</v>
      </c>
      <c r="S65" s="38" t="s">
        <v>304</v>
      </c>
      <c r="T65" s="38" t="s">
        <v>304</v>
      </c>
      <c r="U65" s="38" t="s">
        <v>304</v>
      </c>
      <c r="V65" s="38" t="s">
        <v>304</v>
      </c>
      <c r="W65" s="38" t="s">
        <v>304</v>
      </c>
      <c r="X65" s="38" t="s">
        <v>304</v>
      </c>
      <c r="Y65" s="38"/>
      <c r="Z65" s="38"/>
      <c r="AA65" s="38"/>
      <c r="AB65" s="39"/>
      <c r="AC65" s="37"/>
      <c r="AD65" s="38"/>
      <c r="AE65" s="38" t="s">
        <v>307</v>
      </c>
      <c r="AF65" s="38" t="s">
        <v>307</v>
      </c>
      <c r="AG65" s="38" t="s">
        <v>307</v>
      </c>
      <c r="AH65" s="38" t="s">
        <v>307</v>
      </c>
      <c r="AI65" s="38" t="s">
        <v>307</v>
      </c>
      <c r="AJ65" s="38" t="s">
        <v>307</v>
      </c>
      <c r="AK65" s="38"/>
      <c r="AL65" s="38"/>
      <c r="AM65" s="38"/>
      <c r="AN65" s="38"/>
      <c r="AO65" s="38" t="s">
        <v>307</v>
      </c>
      <c r="AP65" s="38" t="s">
        <v>307</v>
      </c>
      <c r="AQ65" s="38" t="s">
        <v>307</v>
      </c>
      <c r="AR65" s="38" t="s">
        <v>307</v>
      </c>
      <c r="AS65" s="38" t="s">
        <v>307</v>
      </c>
      <c r="AT65" s="38" t="s">
        <v>307</v>
      </c>
      <c r="AU65" s="38" t="s">
        <v>307</v>
      </c>
      <c r="AV65" s="38" t="s">
        <v>307</v>
      </c>
      <c r="AW65" s="38"/>
      <c r="AX65" s="39"/>
      <c r="AY65" s="37"/>
      <c r="AZ65" s="38"/>
      <c r="BA65" s="38" t="s">
        <v>307</v>
      </c>
      <c r="BB65" s="38" t="s">
        <v>307</v>
      </c>
      <c r="BC65" s="38" t="s">
        <v>307</v>
      </c>
      <c r="BD65" s="38" t="s">
        <v>307</v>
      </c>
      <c r="BE65" s="38" t="s">
        <v>307</v>
      </c>
      <c r="BF65" s="38" t="s">
        <v>307</v>
      </c>
      <c r="BG65" s="38"/>
      <c r="BH65" s="38"/>
      <c r="BI65" s="38"/>
      <c r="BJ65" s="38"/>
      <c r="BK65" s="38" t="s">
        <v>307</v>
      </c>
      <c r="BL65" s="38" t="s">
        <v>307</v>
      </c>
      <c r="BM65" s="38" t="s">
        <v>307</v>
      </c>
      <c r="BN65" s="38" t="s">
        <v>307</v>
      </c>
      <c r="BO65" s="38" t="s">
        <v>307</v>
      </c>
      <c r="BP65" s="38" t="s">
        <v>307</v>
      </c>
      <c r="BQ65" s="38" t="s">
        <v>307</v>
      </c>
      <c r="BR65" s="38" t="s">
        <v>307</v>
      </c>
      <c r="BS65" s="38"/>
      <c r="BT65" s="39"/>
      <c r="BU65" s="37"/>
      <c r="BV65" s="38"/>
      <c r="BW65" s="38" t="s">
        <v>304</v>
      </c>
      <c r="BX65" s="38" t="s">
        <v>304</v>
      </c>
      <c r="BY65" s="38" t="s">
        <v>304</v>
      </c>
      <c r="BZ65" s="38" t="s">
        <v>304</v>
      </c>
      <c r="CA65" s="38" t="s">
        <v>304</v>
      </c>
      <c r="CB65" s="38" t="s">
        <v>304</v>
      </c>
      <c r="CC65" s="38"/>
      <c r="CD65" s="38"/>
      <c r="CE65" s="38" t="s">
        <v>304</v>
      </c>
      <c r="CF65" s="38" t="s">
        <v>304</v>
      </c>
      <c r="CG65" s="38" t="s">
        <v>304</v>
      </c>
      <c r="CH65" s="38" t="s">
        <v>304</v>
      </c>
      <c r="CI65" s="38" t="s">
        <v>304</v>
      </c>
      <c r="CJ65" s="38" t="s">
        <v>304</v>
      </c>
      <c r="CK65" s="38" t="s">
        <v>304</v>
      </c>
      <c r="CL65" s="38" t="s">
        <v>304</v>
      </c>
      <c r="CM65" s="38"/>
      <c r="CN65" s="38"/>
      <c r="CO65" s="38"/>
      <c r="CP65" s="39"/>
      <c r="CQ65" s="37"/>
      <c r="CR65" s="38"/>
      <c r="CS65" s="38" t="s">
        <v>304</v>
      </c>
      <c r="CT65" s="38" t="s">
        <v>304</v>
      </c>
      <c r="CU65" s="38" t="s">
        <v>304</v>
      </c>
      <c r="CV65" s="38" t="s">
        <v>304</v>
      </c>
      <c r="CW65" s="38" t="s">
        <v>304</v>
      </c>
      <c r="CX65" s="38" t="s">
        <v>304</v>
      </c>
      <c r="CY65" s="38"/>
      <c r="CZ65" s="38"/>
      <c r="DA65" s="38" t="s">
        <v>304</v>
      </c>
      <c r="DB65" s="38" t="s">
        <v>304</v>
      </c>
      <c r="DC65" s="38" t="s">
        <v>304</v>
      </c>
      <c r="DD65" s="38" t="s">
        <v>304</v>
      </c>
      <c r="DE65" s="38" t="s">
        <v>304</v>
      </c>
      <c r="DF65" s="38" t="s">
        <v>304</v>
      </c>
      <c r="DG65" s="38" t="s">
        <v>304</v>
      </c>
      <c r="DH65" s="38" t="s">
        <v>304</v>
      </c>
      <c r="DI65" s="38"/>
      <c r="DJ65" s="38"/>
      <c r="DK65" s="38"/>
      <c r="DL65" s="39"/>
      <c r="DM65" s="161"/>
      <c r="DN65" s="162"/>
      <c r="DO65" s="162"/>
      <c r="DP65" s="162"/>
      <c r="DQ65" s="162"/>
      <c r="DR65" s="162"/>
      <c r="DS65" s="162"/>
      <c r="DT65" s="162"/>
      <c r="DU65" s="162"/>
      <c r="DV65" s="162"/>
      <c r="DW65" s="162"/>
      <c r="DX65" s="162"/>
      <c r="DY65" s="162"/>
      <c r="DZ65" s="162"/>
      <c r="EA65" s="162"/>
      <c r="EB65" s="162"/>
      <c r="EC65" s="162"/>
      <c r="ED65" s="162"/>
      <c r="EE65" s="162"/>
      <c r="EF65" s="162"/>
      <c r="EG65" s="162"/>
      <c r="EH65" s="163"/>
      <c r="EI65" s="161"/>
      <c r="EJ65" s="162"/>
      <c r="EK65" s="162"/>
      <c r="EL65" s="162"/>
      <c r="EM65" s="162"/>
      <c r="EN65" s="162"/>
      <c r="EO65" s="162"/>
      <c r="EP65" s="162"/>
      <c r="EQ65" s="162"/>
      <c r="ER65" s="162"/>
      <c r="ES65" s="162"/>
      <c r="ET65" s="162"/>
      <c r="EU65" s="162"/>
      <c r="EV65" s="162"/>
      <c r="EW65" s="162"/>
      <c r="EX65" s="162"/>
      <c r="EY65" s="162"/>
      <c r="EZ65" s="162"/>
      <c r="FA65" s="162"/>
      <c r="FB65" s="162"/>
      <c r="FC65" s="162"/>
      <c r="FD65" s="163"/>
      <c r="FE65" s="40"/>
      <c r="FF65" s="41"/>
      <c r="FG65" s="40"/>
      <c r="FH65" s="102">
        <f t="shared" si="25"/>
        <v>0</v>
      </c>
      <c r="FI65" s="41"/>
      <c r="FJ65" s="45">
        <f t="shared" si="30"/>
        <v>3.5</v>
      </c>
      <c r="FK65" s="42"/>
      <c r="FL65" s="45"/>
      <c r="FM65" s="103"/>
      <c r="FN65" s="44">
        <f t="shared" si="31"/>
        <v>3.5</v>
      </c>
      <c r="FP65" s="77" t="str">
        <f t="shared" si="32"/>
        <v>Franck LUCAS</v>
      </c>
      <c r="FQ65" s="31">
        <v>5</v>
      </c>
    </row>
    <row r="66" spans="1:173" x14ac:dyDescent="0.25">
      <c r="A66" s="31">
        <v>6</v>
      </c>
      <c r="B66" s="32" t="str">
        <f t="shared" si="33"/>
        <v>Florent MULARD</v>
      </c>
      <c r="C66" s="33">
        <f t="shared" si="27"/>
        <v>0</v>
      </c>
      <c r="D66" s="34">
        <f t="shared" si="28"/>
        <v>0</v>
      </c>
      <c r="E66" s="35">
        <f t="shared" si="29"/>
        <v>0</v>
      </c>
      <c r="F66" s="36">
        <f t="shared" si="24"/>
        <v>0</v>
      </c>
      <c r="G66" s="171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72"/>
      <c r="AC66" s="171"/>
      <c r="AD66" s="168"/>
      <c r="AE66" s="154"/>
      <c r="AF66" s="154"/>
      <c r="AG66" s="154"/>
      <c r="AH66" s="154"/>
      <c r="AI66" s="154"/>
      <c r="AJ66" s="154"/>
      <c r="AK66" s="168"/>
      <c r="AL66" s="168"/>
      <c r="AM66" s="168"/>
      <c r="AN66" s="168"/>
      <c r="AO66" s="154"/>
      <c r="AP66" s="154"/>
      <c r="AQ66" s="154"/>
      <c r="AR66" s="154"/>
      <c r="AS66" s="154"/>
      <c r="AT66" s="154"/>
      <c r="AU66" s="154"/>
      <c r="AV66" s="154"/>
      <c r="AW66" s="168"/>
      <c r="AX66" s="172"/>
      <c r="AY66" s="171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72"/>
      <c r="BU66" s="171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72"/>
      <c r="CQ66" s="171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168"/>
      <c r="DH66" s="168"/>
      <c r="DI66" s="168"/>
      <c r="DJ66" s="168"/>
      <c r="DK66" s="168"/>
      <c r="DL66" s="172"/>
      <c r="DM66" s="171"/>
      <c r="DN66" s="168"/>
      <c r="DO66" s="168"/>
      <c r="DP66" s="168"/>
      <c r="DQ66" s="168"/>
      <c r="DR66" s="168"/>
      <c r="DS66" s="168"/>
      <c r="DT66" s="168"/>
      <c r="DU66" s="168"/>
      <c r="DV66" s="168"/>
      <c r="DW66" s="168"/>
      <c r="DX66" s="168"/>
      <c r="DY66" s="168"/>
      <c r="DZ66" s="168"/>
      <c r="EA66" s="168"/>
      <c r="EB66" s="168"/>
      <c r="EC66" s="168"/>
      <c r="ED66" s="168"/>
      <c r="EE66" s="168"/>
      <c r="EF66" s="168"/>
      <c r="EG66" s="168"/>
      <c r="EH66" s="172"/>
      <c r="EI66" s="171"/>
      <c r="EJ66" s="168"/>
      <c r="EK66" s="168"/>
      <c r="EL66" s="168"/>
      <c r="EM66" s="168"/>
      <c r="EN66" s="168"/>
      <c r="EO66" s="168"/>
      <c r="EP66" s="168"/>
      <c r="EQ66" s="168"/>
      <c r="ER66" s="168"/>
      <c r="ES66" s="168"/>
      <c r="ET66" s="168"/>
      <c r="EU66" s="168"/>
      <c r="EV66" s="168"/>
      <c r="EW66" s="168"/>
      <c r="EX66" s="168"/>
      <c r="EY66" s="168"/>
      <c r="EZ66" s="168"/>
      <c r="FA66" s="168"/>
      <c r="FB66" s="168"/>
      <c r="FC66" s="168"/>
      <c r="FD66" s="172"/>
      <c r="FE66" s="53"/>
      <c r="FF66" s="41"/>
      <c r="FG66" s="53"/>
      <c r="FH66" s="102">
        <f t="shared" si="25"/>
        <v>0</v>
      </c>
      <c r="FI66" s="41"/>
      <c r="FJ66" s="45">
        <f t="shared" si="30"/>
        <v>2</v>
      </c>
      <c r="FK66" s="42">
        <f t="shared" si="26"/>
        <v>0</v>
      </c>
      <c r="FL66" s="45"/>
      <c r="FM66" s="103"/>
      <c r="FN66" s="44">
        <f t="shared" si="31"/>
        <v>2</v>
      </c>
      <c r="FP66" s="77" t="str">
        <f t="shared" si="32"/>
        <v>Florent MULARD</v>
      </c>
      <c r="FQ66" s="31">
        <v>6</v>
      </c>
    </row>
    <row r="67" spans="1:173" x14ac:dyDescent="0.25">
      <c r="A67" s="31">
        <v>7</v>
      </c>
      <c r="B67" s="32" t="str">
        <f t="shared" si="33"/>
        <v>Gautier ROSSO</v>
      </c>
      <c r="C67" s="33">
        <f t="shared" si="27"/>
        <v>7</v>
      </c>
      <c r="D67" s="34">
        <f t="shared" si="28"/>
        <v>7</v>
      </c>
      <c r="E67" s="35">
        <f t="shared" si="29"/>
        <v>14.5</v>
      </c>
      <c r="F67" s="36">
        <f t="shared" si="24"/>
        <v>36.5</v>
      </c>
      <c r="G67" s="37"/>
      <c r="H67" s="38"/>
      <c r="I67" s="38" t="s">
        <v>307</v>
      </c>
      <c r="J67" s="38" t="s">
        <v>307</v>
      </c>
      <c r="K67" s="38" t="s">
        <v>307</v>
      </c>
      <c r="L67" s="38" t="s">
        <v>307</v>
      </c>
      <c r="M67" s="38" t="s">
        <v>307</v>
      </c>
      <c r="N67" s="38" t="s">
        <v>307</v>
      </c>
      <c r="O67" s="38" t="s">
        <v>308</v>
      </c>
      <c r="P67" s="38"/>
      <c r="Q67" s="38"/>
      <c r="R67" s="38" t="s">
        <v>308</v>
      </c>
      <c r="S67" s="38" t="s">
        <v>307</v>
      </c>
      <c r="T67" s="38" t="s">
        <v>307</v>
      </c>
      <c r="U67" s="38" t="s">
        <v>307</v>
      </c>
      <c r="V67" s="38" t="s">
        <v>307</v>
      </c>
      <c r="W67" s="38" t="s">
        <v>307</v>
      </c>
      <c r="X67" s="38" t="s">
        <v>307</v>
      </c>
      <c r="Y67" s="38" t="s">
        <v>307</v>
      </c>
      <c r="Z67" s="38" t="s">
        <v>307</v>
      </c>
      <c r="AA67" s="38"/>
      <c r="AB67" s="39"/>
      <c r="AC67" s="37"/>
      <c r="AD67" s="38"/>
      <c r="AE67" s="38"/>
      <c r="AF67" s="38" t="s">
        <v>308</v>
      </c>
      <c r="AG67" s="38" t="s">
        <v>306</v>
      </c>
      <c r="AH67" s="38" t="s">
        <v>306</v>
      </c>
      <c r="AI67" s="38" t="s">
        <v>306</v>
      </c>
      <c r="AJ67" s="38" t="s">
        <v>306</v>
      </c>
      <c r="AK67" s="38" t="s">
        <v>306</v>
      </c>
      <c r="AL67" s="38" t="s">
        <v>306</v>
      </c>
      <c r="AM67" s="38"/>
      <c r="AN67" s="38"/>
      <c r="AO67" s="38" t="s">
        <v>306</v>
      </c>
      <c r="AP67" s="38" t="s">
        <v>306</v>
      </c>
      <c r="AQ67" s="38" t="s">
        <v>306</v>
      </c>
      <c r="AR67" s="38" t="s">
        <v>306</v>
      </c>
      <c r="AS67" s="38" t="s">
        <v>306</v>
      </c>
      <c r="AT67" s="38" t="s">
        <v>306</v>
      </c>
      <c r="AU67" s="38" t="s">
        <v>306</v>
      </c>
      <c r="AV67" s="38" t="s">
        <v>306</v>
      </c>
      <c r="AW67" s="38"/>
      <c r="AX67" s="39"/>
      <c r="AY67" s="37"/>
      <c r="AZ67" s="38"/>
      <c r="BA67" s="51" t="s">
        <v>308</v>
      </c>
      <c r="BB67" s="51" t="s">
        <v>308</v>
      </c>
      <c r="BC67" s="51" t="s">
        <v>308</v>
      </c>
      <c r="BD67" s="51" t="s">
        <v>308</v>
      </c>
      <c r="BE67" s="51" t="s">
        <v>308</v>
      </c>
      <c r="BF67" s="51" t="s">
        <v>308</v>
      </c>
      <c r="BG67" s="51" t="s">
        <v>308</v>
      </c>
      <c r="BH67" s="51"/>
      <c r="BI67" s="51"/>
      <c r="BJ67" s="51" t="s">
        <v>308</v>
      </c>
      <c r="BK67" s="51" t="s">
        <v>308</v>
      </c>
      <c r="BL67" s="51" t="s">
        <v>308</v>
      </c>
      <c r="BM67" s="51" t="s">
        <v>308</v>
      </c>
      <c r="BN67" s="51" t="s">
        <v>308</v>
      </c>
      <c r="BO67" s="51" t="s">
        <v>308</v>
      </c>
      <c r="BP67" s="51" t="s">
        <v>308</v>
      </c>
      <c r="BQ67" s="38"/>
      <c r="BR67" s="38"/>
      <c r="BS67" s="38"/>
      <c r="BT67" s="39"/>
      <c r="BU67" s="37"/>
      <c r="BV67" s="38"/>
      <c r="BW67" s="51" t="s">
        <v>304</v>
      </c>
      <c r="BX67" s="51" t="s">
        <v>304</v>
      </c>
      <c r="BY67" s="51" t="s">
        <v>304</v>
      </c>
      <c r="BZ67" s="51" t="s">
        <v>304</v>
      </c>
      <c r="CA67" s="51" t="s">
        <v>304</v>
      </c>
      <c r="CB67" s="51" t="s">
        <v>304</v>
      </c>
      <c r="CC67" s="51" t="s">
        <v>304</v>
      </c>
      <c r="CD67" s="51"/>
      <c r="CE67" s="51"/>
      <c r="CF67" s="51" t="s">
        <v>304</v>
      </c>
      <c r="CG67" s="51" t="s">
        <v>304</v>
      </c>
      <c r="CH67" s="51" t="s">
        <v>304</v>
      </c>
      <c r="CI67" s="51" t="s">
        <v>304</v>
      </c>
      <c r="CJ67" s="51" t="s">
        <v>304</v>
      </c>
      <c r="CK67" s="51" t="s">
        <v>304</v>
      </c>
      <c r="CL67" s="51" t="s">
        <v>304</v>
      </c>
      <c r="CM67" s="38"/>
      <c r="CN67" s="38"/>
      <c r="CO67" s="38"/>
      <c r="CP67" s="179"/>
      <c r="CQ67" s="37"/>
      <c r="CR67" s="38"/>
      <c r="CS67" s="51" t="s">
        <v>308</v>
      </c>
      <c r="CT67" s="51" t="s">
        <v>314</v>
      </c>
      <c r="CU67" s="51" t="s">
        <v>314</v>
      </c>
      <c r="CV67" s="51" t="s">
        <v>314</v>
      </c>
      <c r="CW67" s="51" t="s">
        <v>314</v>
      </c>
      <c r="CX67" s="51" t="s">
        <v>314</v>
      </c>
      <c r="CY67" s="51" t="s">
        <v>314</v>
      </c>
      <c r="CZ67" s="51"/>
      <c r="DA67" s="51"/>
      <c r="DB67" s="51" t="s">
        <v>314</v>
      </c>
      <c r="DC67" s="51" t="s">
        <v>314</v>
      </c>
      <c r="DD67" s="51" t="s">
        <v>314</v>
      </c>
      <c r="DE67" s="51" t="s">
        <v>314</v>
      </c>
      <c r="DF67" s="51" t="s">
        <v>314</v>
      </c>
      <c r="DG67" s="51" t="s">
        <v>314</v>
      </c>
      <c r="DH67" s="51" t="s">
        <v>357</v>
      </c>
      <c r="DI67" s="38"/>
      <c r="DJ67" s="38"/>
      <c r="DK67" s="38"/>
      <c r="DL67" s="179"/>
      <c r="DM67" s="161"/>
      <c r="DN67" s="162"/>
      <c r="DO67" s="162"/>
      <c r="DP67" s="162"/>
      <c r="DQ67" s="162"/>
      <c r="DR67" s="162"/>
      <c r="DS67" s="162"/>
      <c r="DT67" s="162"/>
      <c r="DU67" s="162"/>
      <c r="DV67" s="162"/>
      <c r="DW67" s="162"/>
      <c r="DX67" s="162"/>
      <c r="DY67" s="162"/>
      <c r="DZ67" s="162"/>
      <c r="EA67" s="162"/>
      <c r="EB67" s="162"/>
      <c r="EC67" s="162"/>
      <c r="ED67" s="162"/>
      <c r="EE67" s="162"/>
      <c r="EF67" s="162"/>
      <c r="EG67" s="162"/>
      <c r="EH67" s="163"/>
      <c r="EI67" s="161"/>
      <c r="EJ67" s="162"/>
      <c r="EK67" s="162"/>
      <c r="EL67" s="162"/>
      <c r="EM67" s="162"/>
      <c r="EN67" s="162"/>
      <c r="EO67" s="162"/>
      <c r="EP67" s="162"/>
      <c r="EQ67" s="162"/>
      <c r="ER67" s="162"/>
      <c r="ES67" s="162"/>
      <c r="ET67" s="162"/>
      <c r="EU67" s="162"/>
      <c r="EV67" s="162"/>
      <c r="EW67" s="162" t="s">
        <v>312</v>
      </c>
      <c r="EX67" s="162" t="s">
        <v>312</v>
      </c>
      <c r="EY67" s="162" t="s">
        <v>312</v>
      </c>
      <c r="EZ67" s="162"/>
      <c r="FA67" s="162"/>
      <c r="FB67" s="162"/>
      <c r="FC67" s="162"/>
      <c r="FD67" s="163"/>
      <c r="FE67" s="40"/>
      <c r="FF67" s="41">
        <v>8</v>
      </c>
      <c r="FG67" s="40"/>
      <c r="FH67" s="102">
        <f t="shared" si="25"/>
        <v>1.5</v>
      </c>
      <c r="FI67" s="41"/>
      <c r="FJ67" s="45">
        <f t="shared" si="30"/>
        <v>7</v>
      </c>
      <c r="FK67" s="42"/>
      <c r="FL67" s="45"/>
      <c r="FM67" s="103"/>
      <c r="FN67" s="44">
        <f t="shared" si="31"/>
        <v>7</v>
      </c>
      <c r="FP67" s="77" t="str">
        <f t="shared" si="32"/>
        <v>Gautier ROSSO</v>
      </c>
      <c r="FQ67" s="31">
        <v>7</v>
      </c>
    </row>
    <row r="68" spans="1:173" x14ac:dyDescent="0.25">
      <c r="A68" s="31">
        <v>8</v>
      </c>
      <c r="B68" s="32" t="str">
        <f t="shared" si="33"/>
        <v>Virginie TRAVERSIER</v>
      </c>
      <c r="C68" s="33">
        <f t="shared" si="27"/>
        <v>7</v>
      </c>
      <c r="D68" s="34">
        <f t="shared" si="28"/>
        <v>0</v>
      </c>
      <c r="E68" s="35">
        <f t="shared" si="29"/>
        <v>21</v>
      </c>
      <c r="F68" s="36">
        <f t="shared" si="24"/>
        <v>28</v>
      </c>
      <c r="G68" s="37"/>
      <c r="H68" s="38"/>
      <c r="I68" s="38" t="s">
        <v>304</v>
      </c>
      <c r="J68" s="38" t="s">
        <v>304</v>
      </c>
      <c r="K68" s="38" t="s">
        <v>304</v>
      </c>
      <c r="L68" s="38" t="s">
        <v>304</v>
      </c>
      <c r="M68" s="38" t="s">
        <v>304</v>
      </c>
      <c r="N68" s="38" t="s">
        <v>304</v>
      </c>
      <c r="O68" s="38" t="s">
        <v>304</v>
      </c>
      <c r="P68" s="38"/>
      <c r="Q68" s="38"/>
      <c r="R68" s="38" t="s">
        <v>304</v>
      </c>
      <c r="S68" s="38" t="s">
        <v>304</v>
      </c>
      <c r="T68" s="38" t="s">
        <v>304</v>
      </c>
      <c r="U68" s="38" t="s">
        <v>304</v>
      </c>
      <c r="V68" s="38" t="s">
        <v>304</v>
      </c>
      <c r="W68" s="38" t="s">
        <v>304</v>
      </c>
      <c r="X68" s="38" t="s">
        <v>304</v>
      </c>
      <c r="Y68" s="38"/>
      <c r="Z68" s="38"/>
      <c r="AA68" s="38"/>
      <c r="AB68" s="39"/>
      <c r="AC68" s="37"/>
      <c r="AD68" s="38"/>
      <c r="AE68" s="38" t="s">
        <v>305</v>
      </c>
      <c r="AF68" s="38" t="s">
        <v>305</v>
      </c>
      <c r="AG68" s="38" t="s">
        <v>305</v>
      </c>
      <c r="AH68" s="38" t="s">
        <v>305</v>
      </c>
      <c r="AI68" s="38" t="s">
        <v>305</v>
      </c>
      <c r="AJ68" s="38" t="s">
        <v>305</v>
      </c>
      <c r="AK68" s="38"/>
      <c r="AL68" s="38"/>
      <c r="AM68" s="38"/>
      <c r="AN68" s="38"/>
      <c r="AO68" s="38" t="s">
        <v>305</v>
      </c>
      <c r="AP68" s="38" t="s">
        <v>305</v>
      </c>
      <c r="AQ68" s="38" t="s">
        <v>305</v>
      </c>
      <c r="AR68" s="38" t="s">
        <v>305</v>
      </c>
      <c r="AS68" s="38" t="s">
        <v>305</v>
      </c>
      <c r="AT68" s="38" t="s">
        <v>305</v>
      </c>
      <c r="AU68" s="38" t="s">
        <v>305</v>
      </c>
      <c r="AV68" s="38" t="s">
        <v>305</v>
      </c>
      <c r="AW68" s="38"/>
      <c r="AX68" s="39"/>
      <c r="AY68" s="37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9"/>
      <c r="BU68" s="37"/>
      <c r="BV68" s="38"/>
      <c r="BW68" s="38" t="s">
        <v>304</v>
      </c>
      <c r="BX68" s="38" t="s">
        <v>304</v>
      </c>
      <c r="BY68" s="38" t="s">
        <v>304</v>
      </c>
      <c r="BZ68" s="38" t="s">
        <v>304</v>
      </c>
      <c r="CA68" s="38" t="s">
        <v>304</v>
      </c>
      <c r="CB68" s="38" t="s">
        <v>304</v>
      </c>
      <c r="CC68" s="38" t="s">
        <v>304</v>
      </c>
      <c r="CD68" s="38"/>
      <c r="CE68" s="38"/>
      <c r="CF68" s="38" t="s">
        <v>304</v>
      </c>
      <c r="CG68" s="38" t="s">
        <v>304</v>
      </c>
      <c r="CH68" s="38" t="s">
        <v>304</v>
      </c>
      <c r="CI68" s="38" t="s">
        <v>304</v>
      </c>
      <c r="CJ68" s="38" t="s">
        <v>304</v>
      </c>
      <c r="CK68" s="38" t="s">
        <v>304</v>
      </c>
      <c r="CL68" s="38" t="s">
        <v>304</v>
      </c>
      <c r="CM68" s="38"/>
      <c r="CN68" s="38"/>
      <c r="CO68" s="38"/>
      <c r="CP68" s="39"/>
      <c r="CQ68" s="37"/>
      <c r="CR68" s="38"/>
      <c r="CS68" s="38" t="s">
        <v>304</v>
      </c>
      <c r="CT68" s="38" t="s">
        <v>304</v>
      </c>
      <c r="CU68" s="38" t="s">
        <v>304</v>
      </c>
      <c r="CV68" s="38" t="s">
        <v>304</v>
      </c>
      <c r="CW68" s="38" t="s">
        <v>304</v>
      </c>
      <c r="CX68" s="38" t="s">
        <v>304</v>
      </c>
      <c r="CY68" s="38" t="s">
        <v>304</v>
      </c>
      <c r="CZ68" s="38"/>
      <c r="DA68" s="38"/>
      <c r="DB68" s="38" t="s">
        <v>304</v>
      </c>
      <c r="DC68" s="38" t="s">
        <v>304</v>
      </c>
      <c r="DD68" s="38" t="s">
        <v>304</v>
      </c>
      <c r="DE68" s="38" t="s">
        <v>304</v>
      </c>
      <c r="DF68" s="38" t="s">
        <v>304</v>
      </c>
      <c r="DG68" s="38" t="s">
        <v>304</v>
      </c>
      <c r="DH68" s="38" t="s">
        <v>304</v>
      </c>
      <c r="DI68" s="38"/>
      <c r="DJ68" s="38"/>
      <c r="DK68" s="38"/>
      <c r="DL68" s="39"/>
      <c r="DM68" s="161"/>
      <c r="DN68" s="162"/>
      <c r="DO68" s="162"/>
      <c r="DP68" s="162"/>
      <c r="DQ68" s="162"/>
      <c r="DR68" s="162"/>
      <c r="DS68" s="162"/>
      <c r="DT68" s="162"/>
      <c r="DU68" s="162"/>
      <c r="DV68" s="162"/>
      <c r="DW68" s="162"/>
      <c r="DX68" s="162"/>
      <c r="DY68" s="162"/>
      <c r="DZ68" s="162"/>
      <c r="EA68" s="162"/>
      <c r="EB68" s="162"/>
      <c r="EC68" s="162"/>
      <c r="ED68" s="162"/>
      <c r="EE68" s="162"/>
      <c r="EF68" s="162"/>
      <c r="EG68" s="162"/>
      <c r="EH68" s="163"/>
      <c r="EI68" s="161"/>
      <c r="EJ68" s="162"/>
      <c r="EK68" s="162"/>
      <c r="EL68" s="162"/>
      <c r="EM68" s="162"/>
      <c r="EN68" s="162"/>
      <c r="EO68" s="162"/>
      <c r="EP68" s="162"/>
      <c r="EQ68" s="162"/>
      <c r="ER68" s="162"/>
      <c r="ES68" s="162"/>
      <c r="ET68" s="162"/>
      <c r="EU68" s="162"/>
      <c r="EV68" s="162"/>
      <c r="EW68" s="162"/>
      <c r="EX68" s="162"/>
      <c r="EY68" s="162"/>
      <c r="EZ68" s="162"/>
      <c r="FA68" s="162"/>
      <c r="FB68" s="162"/>
      <c r="FC68" s="162"/>
      <c r="FD68" s="163"/>
      <c r="FE68" s="40"/>
      <c r="FF68" s="41"/>
      <c r="FG68" s="40"/>
      <c r="FH68" s="102">
        <f t="shared" si="25"/>
        <v>0</v>
      </c>
      <c r="FI68" s="41"/>
      <c r="FJ68" s="45">
        <f t="shared" si="30"/>
        <v>0</v>
      </c>
      <c r="FK68" s="42"/>
      <c r="FL68" s="45"/>
      <c r="FM68" s="103"/>
      <c r="FN68" s="44">
        <f t="shared" si="31"/>
        <v>0</v>
      </c>
      <c r="FP68" s="77" t="str">
        <f t="shared" si="32"/>
        <v>Virginie TRAVERSIER</v>
      </c>
      <c r="FQ68" s="31">
        <v>8</v>
      </c>
    </row>
    <row r="69" spans="1:173" x14ac:dyDescent="0.25">
      <c r="A69" s="31">
        <v>9</v>
      </c>
      <c r="B69" s="32" t="str">
        <f t="shared" si="33"/>
        <v>Thomas LAMBERT</v>
      </c>
      <c r="C69" s="33">
        <f t="shared" si="27"/>
        <v>24</v>
      </c>
      <c r="D69" s="34">
        <f t="shared" si="28"/>
        <v>0</v>
      </c>
      <c r="E69" s="35">
        <f t="shared" si="29"/>
        <v>0</v>
      </c>
      <c r="F69" s="36">
        <f t="shared" si="24"/>
        <v>24</v>
      </c>
      <c r="G69" s="161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3"/>
      <c r="AC69" s="37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9"/>
      <c r="AY69" s="37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9"/>
      <c r="BU69" s="37"/>
      <c r="BV69" s="38"/>
      <c r="BW69" s="38" t="s">
        <v>305</v>
      </c>
      <c r="BX69" s="38" t="s">
        <v>305</v>
      </c>
      <c r="BY69" s="38" t="s">
        <v>305</v>
      </c>
      <c r="BZ69" s="38" t="s">
        <v>305</v>
      </c>
      <c r="CA69" s="38" t="s">
        <v>305</v>
      </c>
      <c r="CB69" s="38" t="s">
        <v>305</v>
      </c>
      <c r="CC69" s="38"/>
      <c r="CD69" s="38"/>
      <c r="CE69" s="38"/>
      <c r="CF69" s="38"/>
      <c r="CG69" s="38" t="s">
        <v>305</v>
      </c>
      <c r="CH69" s="38" t="s">
        <v>305</v>
      </c>
      <c r="CI69" s="38" t="s">
        <v>305</v>
      </c>
      <c r="CJ69" s="38" t="s">
        <v>305</v>
      </c>
      <c r="CK69" s="38" t="s">
        <v>305</v>
      </c>
      <c r="CL69" s="38" t="s">
        <v>305</v>
      </c>
      <c r="CM69" s="38" t="s">
        <v>305</v>
      </c>
      <c r="CN69" s="38" t="s">
        <v>305</v>
      </c>
      <c r="CO69" s="38"/>
      <c r="CP69" s="39"/>
      <c r="CQ69" s="37"/>
      <c r="CR69" s="38"/>
      <c r="CS69" s="38" t="s">
        <v>305</v>
      </c>
      <c r="CT69" s="38" t="s">
        <v>305</v>
      </c>
      <c r="CU69" s="38" t="s">
        <v>305</v>
      </c>
      <c r="CV69" s="38" t="s">
        <v>305</v>
      </c>
      <c r="CW69" s="38" t="s">
        <v>305</v>
      </c>
      <c r="CX69" s="38" t="s">
        <v>305</v>
      </c>
      <c r="CY69" s="38"/>
      <c r="CZ69" s="38"/>
      <c r="DA69" s="38"/>
      <c r="DB69" s="38"/>
      <c r="DC69" s="38" t="s">
        <v>305</v>
      </c>
      <c r="DD69" s="38" t="s">
        <v>305</v>
      </c>
      <c r="DE69" s="38" t="s">
        <v>305</v>
      </c>
      <c r="DF69" s="38" t="s">
        <v>305</v>
      </c>
      <c r="DG69" s="38" t="s">
        <v>305</v>
      </c>
      <c r="DH69" s="38" t="s">
        <v>305</v>
      </c>
      <c r="DI69" s="38" t="s">
        <v>305</v>
      </c>
      <c r="DJ69" s="38" t="s">
        <v>305</v>
      </c>
      <c r="DK69" s="38"/>
      <c r="DL69" s="39"/>
      <c r="DM69" s="37"/>
      <c r="DN69" s="38"/>
      <c r="DO69" s="38" t="s">
        <v>305</v>
      </c>
      <c r="DP69" s="38" t="s">
        <v>305</v>
      </c>
      <c r="DQ69" s="38" t="s">
        <v>305</v>
      </c>
      <c r="DR69" s="38" t="s">
        <v>305</v>
      </c>
      <c r="DS69" s="38" t="s">
        <v>305</v>
      </c>
      <c r="DT69" s="38" t="s">
        <v>305</v>
      </c>
      <c r="DU69" s="38"/>
      <c r="DV69" s="38"/>
      <c r="DW69" s="38"/>
      <c r="DX69" s="38"/>
      <c r="DY69" s="38" t="s">
        <v>305</v>
      </c>
      <c r="DZ69" s="38" t="s">
        <v>305</v>
      </c>
      <c r="EA69" s="38" t="s">
        <v>305</v>
      </c>
      <c r="EB69" s="38" t="s">
        <v>305</v>
      </c>
      <c r="EC69" s="38" t="s">
        <v>305</v>
      </c>
      <c r="ED69" s="38" t="s">
        <v>305</v>
      </c>
      <c r="EE69" s="38" t="s">
        <v>305</v>
      </c>
      <c r="EF69" s="38" t="s">
        <v>305</v>
      </c>
      <c r="EG69" s="38"/>
      <c r="EH69" s="39"/>
      <c r="EI69" s="37"/>
      <c r="EJ69" s="38"/>
      <c r="EK69" s="38"/>
      <c r="EL69" s="38"/>
      <c r="EM69" s="162" t="s">
        <v>305</v>
      </c>
      <c r="EN69" s="162" t="s">
        <v>305</v>
      </c>
      <c r="EO69" s="162" t="s">
        <v>305</v>
      </c>
      <c r="EP69" s="162" t="s">
        <v>305</v>
      </c>
      <c r="EQ69" s="162" t="s">
        <v>305</v>
      </c>
      <c r="ER69" s="162" t="s">
        <v>305</v>
      </c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9"/>
      <c r="FE69" s="40"/>
      <c r="FF69" s="41"/>
      <c r="FG69" s="40"/>
      <c r="FH69" s="102">
        <f t="shared" si="25"/>
        <v>3</v>
      </c>
      <c r="FI69" s="41"/>
      <c r="FJ69" s="45">
        <f t="shared" si="30"/>
        <v>6</v>
      </c>
      <c r="FK69" s="42"/>
      <c r="FL69" s="45"/>
      <c r="FM69" s="103"/>
      <c r="FN69" s="44">
        <f t="shared" si="31"/>
        <v>6</v>
      </c>
      <c r="FP69" s="77" t="str">
        <f t="shared" si="32"/>
        <v>Thomas LAMBERT</v>
      </c>
      <c r="FQ69" s="31">
        <v>9</v>
      </c>
    </row>
    <row r="70" spans="1:173" x14ac:dyDescent="0.25">
      <c r="A70" s="31">
        <v>10</v>
      </c>
      <c r="B70" s="32" t="str">
        <f t="shared" si="33"/>
        <v>Jacqueline AARNTS</v>
      </c>
      <c r="C70" s="33">
        <f t="shared" si="27"/>
        <v>31</v>
      </c>
      <c r="D70" s="34">
        <f t="shared" si="28"/>
        <v>0</v>
      </c>
      <c r="E70" s="35">
        <f t="shared" si="29"/>
        <v>1</v>
      </c>
      <c r="F70" s="36">
        <f t="shared" si="24"/>
        <v>32</v>
      </c>
      <c r="G70" s="161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3"/>
      <c r="AC70" s="161"/>
      <c r="AD70" s="162"/>
      <c r="AE70" s="162"/>
      <c r="AF70" s="162"/>
      <c r="AG70" s="162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3"/>
      <c r="AY70" s="37"/>
      <c r="AZ70" s="38"/>
      <c r="BA70" s="38"/>
      <c r="BB70" s="38" t="s">
        <v>308</v>
      </c>
      <c r="BC70" s="38" t="s">
        <v>306</v>
      </c>
      <c r="BD70" s="38" t="s">
        <v>306</v>
      </c>
      <c r="BE70" s="38" t="s">
        <v>306</v>
      </c>
      <c r="BF70" s="38" t="s">
        <v>306</v>
      </c>
      <c r="BG70" s="38" t="s">
        <v>306</v>
      </c>
      <c r="BH70" s="38" t="s">
        <v>306</v>
      </c>
      <c r="BI70" s="38"/>
      <c r="BJ70" s="38"/>
      <c r="BK70" s="38" t="s">
        <v>306</v>
      </c>
      <c r="BL70" s="38" t="s">
        <v>306</v>
      </c>
      <c r="BM70" s="38" t="s">
        <v>306</v>
      </c>
      <c r="BN70" s="38" t="s">
        <v>306</v>
      </c>
      <c r="BO70" s="38" t="s">
        <v>306</v>
      </c>
      <c r="BP70" s="38" t="s">
        <v>306</v>
      </c>
      <c r="BQ70" s="38" t="s">
        <v>306</v>
      </c>
      <c r="BR70" s="38" t="s">
        <v>306</v>
      </c>
      <c r="BS70" s="38"/>
      <c r="BT70" s="39"/>
      <c r="BU70" s="37"/>
      <c r="BV70" s="38"/>
      <c r="BW70" s="38" t="s">
        <v>304</v>
      </c>
      <c r="BX70" s="38" t="s">
        <v>304</v>
      </c>
      <c r="BY70" s="38" t="s">
        <v>306</v>
      </c>
      <c r="BZ70" s="38" t="s">
        <v>306</v>
      </c>
      <c r="CA70" s="38" t="s">
        <v>306</v>
      </c>
      <c r="CB70" s="38" t="s">
        <v>306</v>
      </c>
      <c r="CC70" s="38" t="s">
        <v>306</v>
      </c>
      <c r="CD70" s="38" t="s">
        <v>306</v>
      </c>
      <c r="CE70" s="38"/>
      <c r="CF70" s="38"/>
      <c r="CG70" s="38" t="s">
        <v>306</v>
      </c>
      <c r="CH70" s="38" t="s">
        <v>306</v>
      </c>
      <c r="CI70" s="38" t="s">
        <v>306</v>
      </c>
      <c r="CJ70" s="38" t="s">
        <v>306</v>
      </c>
      <c r="CK70" s="38" t="s">
        <v>306</v>
      </c>
      <c r="CL70" s="38" t="s">
        <v>306</v>
      </c>
      <c r="CM70" s="38" t="s">
        <v>306</v>
      </c>
      <c r="CN70" s="38" t="s">
        <v>306</v>
      </c>
      <c r="CO70" s="38" t="s">
        <v>308</v>
      </c>
      <c r="CP70" s="39" t="s">
        <v>308</v>
      </c>
      <c r="CQ70" s="37"/>
      <c r="CR70" s="38"/>
      <c r="CS70" s="38"/>
      <c r="CT70" s="38" t="s">
        <v>308</v>
      </c>
      <c r="CU70" s="38" t="s">
        <v>306</v>
      </c>
      <c r="CV70" s="38" t="s">
        <v>306</v>
      </c>
      <c r="CW70" s="38" t="s">
        <v>306</v>
      </c>
      <c r="CX70" s="38" t="s">
        <v>306</v>
      </c>
      <c r="CY70" s="38" t="s">
        <v>306</v>
      </c>
      <c r="CZ70" s="38" t="s">
        <v>306</v>
      </c>
      <c r="DA70" s="38"/>
      <c r="DB70" s="38"/>
      <c r="DC70" s="38" t="s">
        <v>306</v>
      </c>
      <c r="DD70" s="38" t="s">
        <v>306</v>
      </c>
      <c r="DE70" s="38" t="s">
        <v>306</v>
      </c>
      <c r="DF70" s="38" t="s">
        <v>306</v>
      </c>
      <c r="DG70" s="38" t="s">
        <v>306</v>
      </c>
      <c r="DH70" s="38" t="s">
        <v>306</v>
      </c>
      <c r="DI70" s="38" t="s">
        <v>306</v>
      </c>
      <c r="DJ70" s="38" t="s">
        <v>306</v>
      </c>
      <c r="DK70" s="38" t="s">
        <v>308</v>
      </c>
      <c r="DL70" s="39" t="s">
        <v>308</v>
      </c>
      <c r="DM70" s="37"/>
      <c r="DN70" s="38"/>
      <c r="DO70" s="38"/>
      <c r="DP70" s="38" t="s">
        <v>308</v>
      </c>
      <c r="DQ70" s="38" t="s">
        <v>306</v>
      </c>
      <c r="DR70" s="38" t="s">
        <v>306</v>
      </c>
      <c r="DS70" s="38" t="s">
        <v>306</v>
      </c>
      <c r="DT70" s="38" t="s">
        <v>306</v>
      </c>
      <c r="DU70" s="38" t="s">
        <v>306</v>
      </c>
      <c r="DV70" s="38" t="s">
        <v>306</v>
      </c>
      <c r="DW70" s="38"/>
      <c r="DX70" s="38"/>
      <c r="DY70" s="38" t="s">
        <v>306</v>
      </c>
      <c r="DZ70" s="38" t="s">
        <v>306</v>
      </c>
      <c r="EA70" s="38" t="s">
        <v>306</v>
      </c>
      <c r="EB70" s="38" t="s">
        <v>306</v>
      </c>
      <c r="EC70" s="38" t="s">
        <v>306</v>
      </c>
      <c r="ED70" s="38" t="s">
        <v>306</v>
      </c>
      <c r="EE70" s="38" t="s">
        <v>306</v>
      </c>
      <c r="EF70" s="38" t="s">
        <v>306</v>
      </c>
      <c r="EG70" s="38" t="s">
        <v>308</v>
      </c>
      <c r="EH70" s="39" t="s">
        <v>308</v>
      </c>
      <c r="EI70" s="37"/>
      <c r="EJ70" s="38"/>
      <c r="EK70" s="38"/>
      <c r="EL70" s="38"/>
      <c r="EM70" s="38" t="s">
        <v>306</v>
      </c>
      <c r="EN70" s="38" t="s">
        <v>306</v>
      </c>
      <c r="EO70" s="38" t="s">
        <v>306</v>
      </c>
      <c r="EP70" s="38" t="s">
        <v>306</v>
      </c>
      <c r="EQ70" s="38" t="s">
        <v>306</v>
      </c>
      <c r="ER70" s="38" t="s">
        <v>306</v>
      </c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9"/>
      <c r="FE70" s="40"/>
      <c r="FF70" s="41"/>
      <c r="FG70" s="40"/>
      <c r="FH70" s="102">
        <f t="shared" si="25"/>
        <v>3</v>
      </c>
      <c r="FI70" s="41"/>
      <c r="FJ70" s="45">
        <f t="shared" si="30"/>
        <v>3</v>
      </c>
      <c r="FK70" s="42"/>
      <c r="FL70" s="45"/>
      <c r="FM70" s="103"/>
      <c r="FN70" s="44">
        <f t="shared" si="31"/>
        <v>3</v>
      </c>
      <c r="FP70" s="77" t="str">
        <f t="shared" si="32"/>
        <v>Jacqueline AARNTS</v>
      </c>
      <c r="FQ70" s="31">
        <v>10</v>
      </c>
    </row>
    <row r="71" spans="1:173" x14ac:dyDescent="0.25">
      <c r="A71" s="31">
        <v>11</v>
      </c>
      <c r="B71" s="32" t="str">
        <f t="shared" si="33"/>
        <v>Adeline MOREL</v>
      </c>
      <c r="C71" s="33">
        <f t="shared" si="27"/>
        <v>7</v>
      </c>
      <c r="D71" s="34">
        <f t="shared" si="28"/>
        <v>7</v>
      </c>
      <c r="E71" s="35">
        <f t="shared" si="29"/>
        <v>22</v>
      </c>
      <c r="F71" s="36">
        <f t="shared" si="24"/>
        <v>36</v>
      </c>
      <c r="G71" s="37"/>
      <c r="H71" s="38"/>
      <c r="I71" s="38" t="s">
        <v>305</v>
      </c>
      <c r="J71" s="38" t="s">
        <v>305</v>
      </c>
      <c r="K71" s="38" t="s">
        <v>305</v>
      </c>
      <c r="L71" s="38" t="s">
        <v>305</v>
      </c>
      <c r="M71" s="38" t="s">
        <v>305</v>
      </c>
      <c r="N71" s="38" t="s">
        <v>305</v>
      </c>
      <c r="O71" s="38" t="s">
        <v>304</v>
      </c>
      <c r="P71" s="38"/>
      <c r="Q71" s="38"/>
      <c r="R71" s="38" t="s">
        <v>304</v>
      </c>
      <c r="S71" s="38" t="s">
        <v>305</v>
      </c>
      <c r="T71" s="38" t="s">
        <v>305</v>
      </c>
      <c r="U71" s="38" t="s">
        <v>305</v>
      </c>
      <c r="V71" s="38" t="s">
        <v>305</v>
      </c>
      <c r="W71" s="38" t="s">
        <v>305</v>
      </c>
      <c r="X71" s="38" t="s">
        <v>305</v>
      </c>
      <c r="Y71" s="38" t="s">
        <v>305</v>
      </c>
      <c r="Z71" s="38" t="s">
        <v>305</v>
      </c>
      <c r="AA71" s="38"/>
      <c r="AB71" s="39"/>
      <c r="AC71" s="37"/>
      <c r="AD71" s="38"/>
      <c r="AE71" s="38" t="s">
        <v>304</v>
      </c>
      <c r="AF71" s="38" t="s">
        <v>304</v>
      </c>
      <c r="AG71" s="38" t="s">
        <v>304</v>
      </c>
      <c r="AH71" s="38" t="s">
        <v>304</v>
      </c>
      <c r="AI71" s="38" t="s">
        <v>304</v>
      </c>
      <c r="AJ71" s="38" t="s">
        <v>304</v>
      </c>
      <c r="AK71" s="38" t="s">
        <v>304</v>
      </c>
      <c r="AL71" s="38"/>
      <c r="AM71" s="38"/>
      <c r="AN71" s="38" t="s">
        <v>304</v>
      </c>
      <c r="AO71" s="38" t="s">
        <v>304</v>
      </c>
      <c r="AP71" s="38" t="s">
        <v>304</v>
      </c>
      <c r="AQ71" s="38" t="s">
        <v>304</v>
      </c>
      <c r="AR71" s="38" t="s">
        <v>304</v>
      </c>
      <c r="AS71" s="38" t="s">
        <v>304</v>
      </c>
      <c r="AT71" s="38" t="s">
        <v>304</v>
      </c>
      <c r="AU71" s="38"/>
      <c r="AV71" s="38"/>
      <c r="AW71" s="38"/>
      <c r="AX71" s="39"/>
      <c r="AY71" s="37"/>
      <c r="AZ71" s="38"/>
      <c r="BA71" s="38" t="s">
        <v>304</v>
      </c>
      <c r="BB71" s="38" t="s">
        <v>304</v>
      </c>
      <c r="BC71" s="38" t="s">
        <v>304</v>
      </c>
      <c r="BD71" s="38" t="s">
        <v>304</v>
      </c>
      <c r="BE71" s="38" t="s">
        <v>304</v>
      </c>
      <c r="BF71" s="38" t="s">
        <v>304</v>
      </c>
      <c r="BG71" s="38" t="s">
        <v>304</v>
      </c>
      <c r="BH71" s="38"/>
      <c r="BI71" s="38"/>
      <c r="BJ71" s="38" t="s">
        <v>304</v>
      </c>
      <c r="BK71" s="38" t="s">
        <v>304</v>
      </c>
      <c r="BL71" s="38" t="s">
        <v>304</v>
      </c>
      <c r="BM71" s="38" t="s">
        <v>304</v>
      </c>
      <c r="BN71" s="38" t="s">
        <v>304</v>
      </c>
      <c r="BO71" s="38" t="s">
        <v>304</v>
      </c>
      <c r="BP71" s="38" t="s">
        <v>304</v>
      </c>
      <c r="BQ71" s="38"/>
      <c r="BR71" s="38"/>
      <c r="BS71" s="38"/>
      <c r="BT71" s="39"/>
      <c r="BU71" s="37"/>
      <c r="BV71" s="38"/>
      <c r="BW71" s="38" t="s">
        <v>304</v>
      </c>
      <c r="BX71" s="38" t="s">
        <v>304</v>
      </c>
      <c r="BY71" s="38" t="s">
        <v>304</v>
      </c>
      <c r="BZ71" s="38" t="s">
        <v>304</v>
      </c>
      <c r="CA71" s="38" t="s">
        <v>304</v>
      </c>
      <c r="CB71" s="38" t="s">
        <v>304</v>
      </c>
      <c r="CC71" s="38" t="s">
        <v>304</v>
      </c>
      <c r="CD71" s="38"/>
      <c r="CE71" s="38"/>
      <c r="CF71" s="38" t="s">
        <v>304</v>
      </c>
      <c r="CG71" s="38" t="s">
        <v>304</v>
      </c>
      <c r="CH71" s="38" t="s">
        <v>304</v>
      </c>
      <c r="CI71" s="38" t="s">
        <v>304</v>
      </c>
      <c r="CJ71" s="38" t="s">
        <v>304</v>
      </c>
      <c r="CK71" s="38" t="s">
        <v>304</v>
      </c>
      <c r="CL71" s="38" t="s">
        <v>304</v>
      </c>
      <c r="CM71" s="38"/>
      <c r="CN71" s="38"/>
      <c r="CO71" s="38"/>
      <c r="CP71" s="39"/>
      <c r="CQ71" s="37"/>
      <c r="CR71" s="38"/>
      <c r="CS71" s="38" t="s">
        <v>307</v>
      </c>
      <c r="CT71" s="38" t="s">
        <v>307</v>
      </c>
      <c r="CU71" s="38" t="s">
        <v>307</v>
      </c>
      <c r="CV71" s="38" t="s">
        <v>307</v>
      </c>
      <c r="CW71" s="38" t="s">
        <v>307</v>
      </c>
      <c r="CX71" s="38" t="s">
        <v>307</v>
      </c>
      <c r="CY71" s="38"/>
      <c r="CZ71" s="38"/>
      <c r="DA71" s="38"/>
      <c r="DB71" s="38"/>
      <c r="DC71" s="38" t="s">
        <v>307</v>
      </c>
      <c r="DD71" s="38" t="s">
        <v>307</v>
      </c>
      <c r="DE71" s="38" t="s">
        <v>307</v>
      </c>
      <c r="DF71" s="38" t="s">
        <v>307</v>
      </c>
      <c r="DG71" s="38" t="s">
        <v>307</v>
      </c>
      <c r="DH71" s="38" t="s">
        <v>307</v>
      </c>
      <c r="DI71" s="38" t="s">
        <v>307</v>
      </c>
      <c r="DJ71" s="38" t="s">
        <v>307</v>
      </c>
      <c r="DK71" s="38"/>
      <c r="DL71" s="39"/>
      <c r="DM71" s="161"/>
      <c r="DN71" s="162"/>
      <c r="DO71" s="162"/>
      <c r="DP71" s="162"/>
      <c r="DQ71" s="162"/>
      <c r="DR71" s="162"/>
      <c r="DS71" s="162"/>
      <c r="DT71" s="162"/>
      <c r="DU71" s="162"/>
      <c r="DV71" s="162"/>
      <c r="DW71" s="162"/>
      <c r="DX71" s="162"/>
      <c r="DY71" s="162"/>
      <c r="DZ71" s="162"/>
      <c r="EA71" s="162"/>
      <c r="EB71" s="162"/>
      <c r="EC71" s="162"/>
      <c r="ED71" s="162"/>
      <c r="EE71" s="162"/>
      <c r="EF71" s="162"/>
      <c r="EG71" s="162"/>
      <c r="EH71" s="163"/>
      <c r="EI71" s="161"/>
      <c r="EJ71" s="162"/>
      <c r="EK71" s="162"/>
      <c r="EL71" s="162"/>
      <c r="EM71" s="162"/>
      <c r="EN71" s="162"/>
      <c r="EO71" s="162"/>
      <c r="EP71" s="162"/>
      <c r="EQ71" s="162"/>
      <c r="ER71" s="162"/>
      <c r="ES71" s="162"/>
      <c r="ET71" s="162"/>
      <c r="EU71" s="162"/>
      <c r="EV71" s="162"/>
      <c r="EW71" s="162"/>
      <c r="EX71" s="162"/>
      <c r="EY71" s="162"/>
      <c r="EZ71" s="162"/>
      <c r="FA71" s="162"/>
      <c r="FB71" s="162"/>
      <c r="FC71" s="162"/>
      <c r="FD71" s="163"/>
      <c r="FE71" s="40"/>
      <c r="FF71" s="41"/>
      <c r="FG71" s="40"/>
      <c r="FH71" s="102">
        <f t="shared" si="25"/>
        <v>0</v>
      </c>
      <c r="FI71" s="41"/>
      <c r="FJ71" s="45">
        <f t="shared" si="30"/>
        <v>3</v>
      </c>
      <c r="FK71" s="42"/>
      <c r="FL71" s="45"/>
      <c r="FM71" s="103"/>
      <c r="FN71" s="44">
        <f t="shared" si="31"/>
        <v>3</v>
      </c>
      <c r="FP71" s="77" t="str">
        <f t="shared" si="32"/>
        <v>Adeline MOREL</v>
      </c>
      <c r="FQ71" s="31">
        <v>11</v>
      </c>
    </row>
    <row r="72" spans="1:173" x14ac:dyDescent="0.25">
      <c r="A72" s="31">
        <v>12</v>
      </c>
      <c r="B72" s="32">
        <f t="shared" si="33"/>
        <v>0</v>
      </c>
      <c r="C72" s="33">
        <f t="shared" si="27"/>
        <v>0</v>
      </c>
      <c r="D72" s="34">
        <f t="shared" si="28"/>
        <v>0</v>
      </c>
      <c r="E72" s="35">
        <f t="shared" si="29"/>
        <v>0</v>
      </c>
      <c r="F72" s="36">
        <f t="shared" si="24"/>
        <v>0</v>
      </c>
      <c r="G72" s="37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9"/>
      <c r="AC72" s="37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9"/>
      <c r="AY72" s="37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9"/>
      <c r="BU72" s="37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9"/>
      <c r="CQ72" s="37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9"/>
      <c r="DM72" s="37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9"/>
      <c r="EI72" s="37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9"/>
      <c r="FE72" s="40"/>
      <c r="FF72" s="41"/>
      <c r="FG72" s="40"/>
      <c r="FH72" s="102">
        <f t="shared" si="25"/>
        <v>0</v>
      </c>
      <c r="FI72" s="41"/>
      <c r="FJ72" s="45">
        <f t="shared" si="30"/>
        <v>0</v>
      </c>
      <c r="FK72" s="42"/>
      <c r="FL72" s="45"/>
      <c r="FM72" s="103"/>
      <c r="FN72" s="44">
        <f t="shared" si="31"/>
        <v>0</v>
      </c>
      <c r="FP72" s="77">
        <f t="shared" si="32"/>
        <v>0</v>
      </c>
      <c r="FQ72" s="31">
        <v>12</v>
      </c>
    </row>
    <row r="73" spans="1:173" x14ac:dyDescent="0.25">
      <c r="A73" s="31">
        <v>13</v>
      </c>
      <c r="B73" s="32" t="str">
        <f t="shared" si="33"/>
        <v>Laura COSTE</v>
      </c>
      <c r="C73" s="33">
        <f t="shared" si="27"/>
        <v>7</v>
      </c>
      <c r="D73" s="34">
        <f t="shared" si="28"/>
        <v>7</v>
      </c>
      <c r="E73" s="35">
        <f t="shared" si="29"/>
        <v>21</v>
      </c>
      <c r="F73" s="36">
        <f t="shared" si="24"/>
        <v>35</v>
      </c>
      <c r="G73" s="37"/>
      <c r="H73" s="38"/>
      <c r="I73" s="38" t="s">
        <v>304</v>
      </c>
      <c r="J73" s="38" t="s">
        <v>304</v>
      </c>
      <c r="K73" s="38" t="s">
        <v>304</v>
      </c>
      <c r="L73" s="38" t="s">
        <v>304</v>
      </c>
      <c r="M73" s="38" t="s">
        <v>304</v>
      </c>
      <c r="N73" s="38" t="s">
        <v>304</v>
      </c>
      <c r="O73" s="38" t="s">
        <v>304</v>
      </c>
      <c r="P73" s="38"/>
      <c r="Q73" s="38"/>
      <c r="R73" s="38" t="s">
        <v>304</v>
      </c>
      <c r="S73" s="38" t="s">
        <v>304</v>
      </c>
      <c r="T73" s="38" t="s">
        <v>304</v>
      </c>
      <c r="U73" s="38" t="s">
        <v>304</v>
      </c>
      <c r="V73" s="38" t="s">
        <v>304</v>
      </c>
      <c r="W73" s="38" t="s">
        <v>304</v>
      </c>
      <c r="X73" s="38" t="s">
        <v>304</v>
      </c>
      <c r="Y73" s="38"/>
      <c r="Z73" s="38"/>
      <c r="AA73" s="38"/>
      <c r="AB73" s="39"/>
      <c r="AC73" s="37"/>
      <c r="AD73" s="38"/>
      <c r="AE73" s="38" t="s">
        <v>304</v>
      </c>
      <c r="AF73" s="38" t="s">
        <v>304</v>
      </c>
      <c r="AG73" s="38" t="s">
        <v>304</v>
      </c>
      <c r="AH73" s="38" t="s">
        <v>304</v>
      </c>
      <c r="AI73" s="38" t="s">
        <v>304</v>
      </c>
      <c r="AJ73" s="38" t="s">
        <v>304</v>
      </c>
      <c r="AK73" s="38" t="s">
        <v>304</v>
      </c>
      <c r="AL73" s="38"/>
      <c r="AM73" s="38"/>
      <c r="AN73" s="38" t="s">
        <v>304</v>
      </c>
      <c r="AO73" s="38" t="s">
        <v>304</v>
      </c>
      <c r="AP73" s="38" t="s">
        <v>304</v>
      </c>
      <c r="AQ73" s="38" t="s">
        <v>304</v>
      </c>
      <c r="AR73" s="38" t="s">
        <v>304</v>
      </c>
      <c r="AS73" s="38" t="s">
        <v>304</v>
      </c>
      <c r="AT73" s="38" t="s">
        <v>304</v>
      </c>
      <c r="AU73" s="38"/>
      <c r="AV73" s="38"/>
      <c r="AW73" s="38"/>
      <c r="AX73" s="39"/>
      <c r="AY73" s="37"/>
      <c r="AZ73" s="38"/>
      <c r="BA73" s="38" t="s">
        <v>305</v>
      </c>
      <c r="BB73" s="38" t="s">
        <v>305</v>
      </c>
      <c r="BC73" s="38" t="s">
        <v>305</v>
      </c>
      <c r="BD73" s="38" t="s">
        <v>305</v>
      </c>
      <c r="BE73" s="38" t="s">
        <v>305</v>
      </c>
      <c r="BF73" s="38" t="s">
        <v>305</v>
      </c>
      <c r="BG73" s="38"/>
      <c r="BH73" s="38"/>
      <c r="BI73" s="38"/>
      <c r="BJ73" s="38"/>
      <c r="BK73" s="38" t="s">
        <v>305</v>
      </c>
      <c r="BL73" s="38" t="s">
        <v>305</v>
      </c>
      <c r="BM73" s="38" t="s">
        <v>305</v>
      </c>
      <c r="BN73" s="38" t="s">
        <v>305</v>
      </c>
      <c r="BO73" s="38" t="s">
        <v>305</v>
      </c>
      <c r="BP73" s="38" t="s">
        <v>305</v>
      </c>
      <c r="BQ73" s="38" t="s">
        <v>305</v>
      </c>
      <c r="BR73" s="38" t="s">
        <v>305</v>
      </c>
      <c r="BS73" s="38"/>
      <c r="BT73" s="39"/>
      <c r="BU73" s="37"/>
      <c r="BV73" s="38"/>
      <c r="BW73" s="38" t="s">
        <v>307</v>
      </c>
      <c r="BX73" s="38" t="s">
        <v>307</v>
      </c>
      <c r="BY73" s="38" t="s">
        <v>307</v>
      </c>
      <c r="BZ73" s="38" t="s">
        <v>307</v>
      </c>
      <c r="CA73" s="38" t="s">
        <v>307</v>
      </c>
      <c r="CB73" s="38" t="s">
        <v>307</v>
      </c>
      <c r="CC73" s="38"/>
      <c r="CD73" s="38"/>
      <c r="CE73" s="38"/>
      <c r="CF73" s="38"/>
      <c r="CG73" s="38" t="s">
        <v>307</v>
      </c>
      <c r="CH73" s="38" t="s">
        <v>307</v>
      </c>
      <c r="CI73" s="38" t="s">
        <v>307</v>
      </c>
      <c r="CJ73" s="38" t="s">
        <v>307</v>
      </c>
      <c r="CK73" s="38" t="s">
        <v>307</v>
      </c>
      <c r="CL73" s="38" t="s">
        <v>307</v>
      </c>
      <c r="CM73" s="38" t="s">
        <v>307</v>
      </c>
      <c r="CN73" s="38" t="s">
        <v>307</v>
      </c>
      <c r="CO73" s="38"/>
      <c r="CP73" s="39"/>
      <c r="CQ73" s="37"/>
      <c r="CR73" s="38"/>
      <c r="CS73" s="38" t="s">
        <v>304</v>
      </c>
      <c r="CT73" s="38" t="s">
        <v>304</v>
      </c>
      <c r="CU73" s="38" t="s">
        <v>304</v>
      </c>
      <c r="CV73" s="38" t="s">
        <v>304</v>
      </c>
      <c r="CW73" s="38" t="s">
        <v>304</v>
      </c>
      <c r="CX73" s="38" t="s">
        <v>304</v>
      </c>
      <c r="CY73" s="38" t="s">
        <v>304</v>
      </c>
      <c r="CZ73" s="38"/>
      <c r="DA73" s="38"/>
      <c r="DB73" s="38" t="s">
        <v>304</v>
      </c>
      <c r="DC73" s="38" t="s">
        <v>304</v>
      </c>
      <c r="DD73" s="38" t="s">
        <v>304</v>
      </c>
      <c r="DE73" s="38" t="s">
        <v>304</v>
      </c>
      <c r="DF73" s="38" t="s">
        <v>304</v>
      </c>
      <c r="DG73" s="38" t="s">
        <v>304</v>
      </c>
      <c r="DH73" s="38" t="s">
        <v>304</v>
      </c>
      <c r="DI73" s="38"/>
      <c r="DJ73" s="38"/>
      <c r="DK73" s="38"/>
      <c r="DL73" s="39"/>
      <c r="DM73" s="161"/>
      <c r="DN73" s="162"/>
      <c r="DO73" s="162"/>
      <c r="DP73" s="162"/>
      <c r="DQ73" s="162"/>
      <c r="DR73" s="162"/>
      <c r="DS73" s="162"/>
      <c r="DT73" s="162"/>
      <c r="DU73" s="162"/>
      <c r="DV73" s="162"/>
      <c r="DW73" s="162"/>
      <c r="DX73" s="162"/>
      <c r="DY73" s="162"/>
      <c r="DZ73" s="162"/>
      <c r="EA73" s="162"/>
      <c r="EB73" s="162"/>
      <c r="EC73" s="162"/>
      <c r="ED73" s="162"/>
      <c r="EE73" s="162"/>
      <c r="EF73" s="162"/>
      <c r="EG73" s="162"/>
      <c r="EH73" s="163"/>
      <c r="EI73" s="161"/>
      <c r="EJ73" s="162"/>
      <c r="EK73" s="162"/>
      <c r="EL73" s="162"/>
      <c r="EM73" s="162"/>
      <c r="EN73" s="162"/>
      <c r="EO73" s="162"/>
      <c r="EP73" s="162"/>
      <c r="EQ73" s="162"/>
      <c r="ER73" s="162"/>
      <c r="ES73" s="162"/>
      <c r="ET73" s="162"/>
      <c r="EU73" s="162"/>
      <c r="EV73" s="162"/>
      <c r="EW73" s="162"/>
      <c r="EX73" s="162"/>
      <c r="EY73" s="162"/>
      <c r="EZ73" s="162"/>
      <c r="FA73" s="162"/>
      <c r="FB73" s="162"/>
      <c r="FC73" s="162"/>
      <c r="FD73" s="163"/>
      <c r="FE73" s="40"/>
      <c r="FF73" s="41"/>
      <c r="FG73" s="40"/>
      <c r="FH73" s="102">
        <f t="shared" si="25"/>
        <v>0</v>
      </c>
      <c r="FI73" s="41"/>
      <c r="FJ73" s="45">
        <f t="shared" si="30"/>
        <v>3</v>
      </c>
      <c r="FK73" s="42"/>
      <c r="FL73" s="45"/>
      <c r="FM73" s="103"/>
      <c r="FN73" s="44">
        <f t="shared" si="31"/>
        <v>3</v>
      </c>
      <c r="FP73" s="77" t="str">
        <f t="shared" si="32"/>
        <v>Laura COSTE</v>
      </c>
      <c r="FQ73" s="31">
        <v>13</v>
      </c>
    </row>
    <row r="74" spans="1:173" x14ac:dyDescent="0.25">
      <c r="A74" s="31">
        <v>14</v>
      </c>
      <c r="B74" s="32" t="str">
        <f t="shared" si="33"/>
        <v>Annabelle AMAN</v>
      </c>
      <c r="C74" s="33">
        <f t="shared" si="27"/>
        <v>0</v>
      </c>
      <c r="D74" s="34">
        <f t="shared" si="28"/>
        <v>0</v>
      </c>
      <c r="E74" s="35">
        <f t="shared" si="29"/>
        <v>0</v>
      </c>
      <c r="F74" s="36">
        <f t="shared" si="24"/>
        <v>0</v>
      </c>
      <c r="G74" s="186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8"/>
      <c r="AC74" s="186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8"/>
      <c r="AY74" s="186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8"/>
      <c r="BU74" s="186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8"/>
      <c r="CQ74" s="186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8"/>
      <c r="DM74" s="186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8"/>
      <c r="EI74" s="186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8"/>
      <c r="FE74" s="40"/>
      <c r="FF74" s="41"/>
      <c r="FG74" s="40"/>
      <c r="FH74" s="102">
        <f t="shared" si="25"/>
        <v>0</v>
      </c>
      <c r="FI74" s="41"/>
      <c r="FJ74" s="45">
        <f t="shared" si="30"/>
        <v>0</v>
      </c>
      <c r="FK74" s="42"/>
      <c r="FL74" s="45"/>
      <c r="FM74" s="103"/>
      <c r="FN74" s="44">
        <f t="shared" si="31"/>
        <v>0</v>
      </c>
      <c r="FP74" s="77" t="str">
        <f t="shared" si="32"/>
        <v>Annabelle AMAN</v>
      </c>
      <c r="FQ74" s="31">
        <v>14</v>
      </c>
    </row>
    <row r="75" spans="1:173" x14ac:dyDescent="0.25">
      <c r="A75" s="31">
        <v>15</v>
      </c>
      <c r="B75" s="32" t="str">
        <f t="shared" si="33"/>
        <v>Lisanne DE JONGE</v>
      </c>
      <c r="C75" s="33">
        <f t="shared" si="27"/>
        <v>0</v>
      </c>
      <c r="D75" s="34">
        <f t="shared" si="28"/>
        <v>0</v>
      </c>
      <c r="E75" s="35">
        <f t="shared" si="29"/>
        <v>0</v>
      </c>
      <c r="F75" s="36">
        <f t="shared" si="24"/>
        <v>0</v>
      </c>
      <c r="G75" s="186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8"/>
      <c r="AC75" s="186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8"/>
      <c r="AY75" s="186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8"/>
      <c r="BU75" s="186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8"/>
      <c r="CQ75" s="186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8"/>
      <c r="DM75" s="186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8"/>
      <c r="EI75" s="186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8"/>
      <c r="FE75" s="40"/>
      <c r="FF75" s="41"/>
      <c r="FG75" s="40"/>
      <c r="FH75" s="102">
        <f t="shared" si="25"/>
        <v>0</v>
      </c>
      <c r="FI75" s="41"/>
      <c r="FJ75" s="45">
        <f t="shared" si="30"/>
        <v>0</v>
      </c>
      <c r="FK75" s="42"/>
      <c r="FL75" s="45"/>
      <c r="FM75" s="103"/>
      <c r="FN75" s="44">
        <f t="shared" si="31"/>
        <v>0</v>
      </c>
      <c r="FP75" s="77" t="str">
        <f t="shared" si="32"/>
        <v>Lisanne DE JONGE</v>
      </c>
      <c r="FQ75" s="31">
        <v>15</v>
      </c>
    </row>
    <row r="76" spans="1:173" x14ac:dyDescent="0.25">
      <c r="A76" s="31">
        <v>16</v>
      </c>
      <c r="B76" s="32">
        <f t="shared" si="33"/>
        <v>0</v>
      </c>
      <c r="C76" s="33">
        <f t="shared" si="27"/>
        <v>0</v>
      </c>
      <c r="D76" s="34">
        <f t="shared" si="28"/>
        <v>0</v>
      </c>
      <c r="E76" s="35">
        <f t="shared" si="29"/>
        <v>0</v>
      </c>
      <c r="F76" s="36">
        <f t="shared" si="24"/>
        <v>0</v>
      </c>
      <c r="G76" s="37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9"/>
      <c r="AC76" s="37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9"/>
      <c r="AY76" s="37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9"/>
      <c r="BU76" s="37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9"/>
      <c r="CQ76" s="37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9"/>
      <c r="DM76" s="37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9"/>
      <c r="EI76" s="37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9"/>
      <c r="FE76" s="40"/>
      <c r="FF76" s="41"/>
      <c r="FG76" s="40"/>
      <c r="FH76" s="102">
        <f t="shared" si="25"/>
        <v>0</v>
      </c>
      <c r="FI76" s="41"/>
      <c r="FJ76" s="45">
        <f t="shared" si="30"/>
        <v>0</v>
      </c>
      <c r="FK76" s="42"/>
      <c r="FL76" s="45"/>
      <c r="FM76" s="103"/>
      <c r="FN76" s="44">
        <f t="shared" si="31"/>
        <v>0</v>
      </c>
      <c r="FP76" s="77">
        <f t="shared" si="32"/>
        <v>0</v>
      </c>
      <c r="FQ76" s="31">
        <v>16</v>
      </c>
    </row>
    <row r="77" spans="1:173" x14ac:dyDescent="0.25">
      <c r="A77" s="31">
        <v>17</v>
      </c>
      <c r="B77" s="32">
        <f t="shared" si="33"/>
        <v>0</v>
      </c>
      <c r="C77" s="33">
        <f t="shared" ref="C77" si="34">SUMIF($G77:$FK77,"A",$G$4:$FK$4)+SUMIF($G77:$FK77,"P",$G$4:$FK$4)</f>
        <v>0</v>
      </c>
      <c r="D77" s="34">
        <f t="shared" ref="D77" si="35">SUMIF($G77:$FK77,"R",$G$4:$FK$4)</f>
        <v>0</v>
      </c>
      <c r="E77" s="35">
        <f t="shared" ref="E77" si="36">SUMIF($G77:$FK77,"M",$G$4:$FK$4)+SUMIF($G77:$FK77,"F",$G$4:$FK$4)+SUMIF($G77:$FK77,"T",$G$4:$FK$4)</f>
        <v>0</v>
      </c>
      <c r="F77" s="36">
        <f t="shared" si="24"/>
        <v>0</v>
      </c>
      <c r="G77" s="37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9"/>
      <c r="AC77" s="37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9"/>
      <c r="AY77" s="37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9"/>
      <c r="BU77" s="37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9"/>
      <c r="CQ77" s="37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9"/>
      <c r="DM77" s="37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9"/>
      <c r="EI77" s="37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9"/>
      <c r="FE77" s="40"/>
      <c r="FF77" s="41"/>
      <c r="FG77" s="40"/>
      <c r="FH77" s="102">
        <f t="shared" si="25"/>
        <v>0</v>
      </c>
      <c r="FI77" s="41"/>
      <c r="FJ77" s="45">
        <f t="shared" si="30"/>
        <v>0</v>
      </c>
      <c r="FK77" s="42"/>
      <c r="FL77" s="45"/>
      <c r="FM77" s="103"/>
      <c r="FN77" s="44">
        <f t="shared" si="31"/>
        <v>0</v>
      </c>
      <c r="FP77" s="77">
        <f t="shared" si="32"/>
        <v>0</v>
      </c>
      <c r="FQ77" s="31">
        <v>17</v>
      </c>
    </row>
    <row r="78" spans="1:173" x14ac:dyDescent="0.25">
      <c r="G78" s="54" t="s">
        <v>51</v>
      </c>
      <c r="H78" s="268" t="s">
        <v>38</v>
      </c>
      <c r="I78" s="268"/>
      <c r="J78" s="268" t="s">
        <v>39</v>
      </c>
      <c r="K78" s="268"/>
      <c r="L78" s="268" t="s">
        <v>40</v>
      </c>
      <c r="M78" s="268"/>
      <c r="N78" s="268" t="s">
        <v>41</v>
      </c>
      <c r="O78" s="268"/>
      <c r="P78" s="268" t="s">
        <v>42</v>
      </c>
      <c r="Q78" s="268"/>
      <c r="R78" s="268" t="s">
        <v>43</v>
      </c>
      <c r="S78" s="268"/>
      <c r="T78" s="268" t="s">
        <v>44</v>
      </c>
      <c r="U78" s="268"/>
      <c r="V78" s="268" t="s">
        <v>45</v>
      </c>
      <c r="W78" s="268"/>
      <c r="X78" s="268" t="s">
        <v>46</v>
      </c>
      <c r="Y78" s="268"/>
      <c r="Z78" s="268" t="s">
        <v>47</v>
      </c>
      <c r="AA78" s="268"/>
      <c r="AB78" s="55">
        <v>19</v>
      </c>
      <c r="AC78" s="54" t="s">
        <v>51</v>
      </c>
      <c r="AD78" s="268" t="s">
        <v>38</v>
      </c>
      <c r="AE78" s="268"/>
      <c r="AF78" s="268" t="s">
        <v>39</v>
      </c>
      <c r="AG78" s="268"/>
      <c r="AH78" s="268" t="s">
        <v>40</v>
      </c>
      <c r="AI78" s="268"/>
      <c r="AJ78" s="268" t="s">
        <v>41</v>
      </c>
      <c r="AK78" s="268"/>
      <c r="AL78" s="268" t="s">
        <v>42</v>
      </c>
      <c r="AM78" s="268"/>
      <c r="AN78" s="268" t="s">
        <v>43</v>
      </c>
      <c r="AO78" s="268"/>
      <c r="AP78" s="268" t="s">
        <v>44</v>
      </c>
      <c r="AQ78" s="268"/>
      <c r="AR78" s="268" t="s">
        <v>45</v>
      </c>
      <c r="AS78" s="268"/>
      <c r="AT78" s="268" t="s">
        <v>46</v>
      </c>
      <c r="AU78" s="268"/>
      <c r="AV78" s="268" t="s">
        <v>47</v>
      </c>
      <c r="AW78" s="268"/>
      <c r="AX78" s="55">
        <v>19</v>
      </c>
      <c r="AY78" s="54" t="s">
        <v>51</v>
      </c>
      <c r="AZ78" s="268" t="s">
        <v>38</v>
      </c>
      <c r="BA78" s="268"/>
      <c r="BB78" s="268" t="s">
        <v>39</v>
      </c>
      <c r="BC78" s="268"/>
      <c r="BD78" s="268" t="s">
        <v>40</v>
      </c>
      <c r="BE78" s="268"/>
      <c r="BF78" s="268" t="s">
        <v>41</v>
      </c>
      <c r="BG78" s="268"/>
      <c r="BH78" s="268" t="s">
        <v>42</v>
      </c>
      <c r="BI78" s="268"/>
      <c r="BJ78" s="268" t="s">
        <v>43</v>
      </c>
      <c r="BK78" s="268"/>
      <c r="BL78" s="268" t="s">
        <v>44</v>
      </c>
      <c r="BM78" s="268"/>
      <c r="BN78" s="268" t="s">
        <v>45</v>
      </c>
      <c r="BO78" s="268"/>
      <c r="BP78" s="268" t="s">
        <v>46</v>
      </c>
      <c r="BQ78" s="268"/>
      <c r="BR78" s="268" t="s">
        <v>47</v>
      </c>
      <c r="BS78" s="268"/>
      <c r="BT78" s="55">
        <v>19</v>
      </c>
      <c r="BU78" s="54" t="s">
        <v>51</v>
      </c>
      <c r="BV78" s="268" t="s">
        <v>38</v>
      </c>
      <c r="BW78" s="268"/>
      <c r="BX78" s="268" t="s">
        <v>39</v>
      </c>
      <c r="BY78" s="268"/>
      <c r="BZ78" s="268" t="s">
        <v>40</v>
      </c>
      <c r="CA78" s="268"/>
      <c r="CB78" s="268" t="s">
        <v>41</v>
      </c>
      <c r="CC78" s="268"/>
      <c r="CD78" s="268" t="s">
        <v>42</v>
      </c>
      <c r="CE78" s="268"/>
      <c r="CF78" s="268" t="s">
        <v>43</v>
      </c>
      <c r="CG78" s="268"/>
      <c r="CH78" s="268" t="s">
        <v>44</v>
      </c>
      <c r="CI78" s="268"/>
      <c r="CJ78" s="268" t="s">
        <v>45</v>
      </c>
      <c r="CK78" s="268"/>
      <c r="CL78" s="268" t="s">
        <v>46</v>
      </c>
      <c r="CM78" s="268"/>
      <c r="CN78" s="268" t="s">
        <v>47</v>
      </c>
      <c r="CO78" s="268"/>
      <c r="CP78" s="55">
        <v>19</v>
      </c>
      <c r="CQ78" s="54" t="s">
        <v>51</v>
      </c>
      <c r="CR78" s="268" t="s">
        <v>38</v>
      </c>
      <c r="CS78" s="268"/>
      <c r="CT78" s="268" t="s">
        <v>39</v>
      </c>
      <c r="CU78" s="268"/>
      <c r="CV78" s="268" t="s">
        <v>40</v>
      </c>
      <c r="CW78" s="268"/>
      <c r="CX78" s="268" t="s">
        <v>41</v>
      </c>
      <c r="CY78" s="268"/>
      <c r="CZ78" s="268" t="s">
        <v>42</v>
      </c>
      <c r="DA78" s="268"/>
      <c r="DB78" s="268" t="s">
        <v>43</v>
      </c>
      <c r="DC78" s="268"/>
      <c r="DD78" s="268" t="s">
        <v>44</v>
      </c>
      <c r="DE78" s="268"/>
      <c r="DF78" s="268" t="s">
        <v>45</v>
      </c>
      <c r="DG78" s="268"/>
      <c r="DH78" s="268" t="s">
        <v>46</v>
      </c>
      <c r="DI78" s="268"/>
      <c r="DJ78" s="268" t="s">
        <v>47</v>
      </c>
      <c r="DK78" s="268"/>
      <c r="DL78" s="55">
        <v>19</v>
      </c>
      <c r="DM78" s="54" t="s">
        <v>51</v>
      </c>
      <c r="DN78" s="268" t="s">
        <v>38</v>
      </c>
      <c r="DO78" s="268"/>
      <c r="DP78" s="268" t="s">
        <v>39</v>
      </c>
      <c r="DQ78" s="268"/>
      <c r="DR78" s="268" t="s">
        <v>40</v>
      </c>
      <c r="DS78" s="268"/>
      <c r="DT78" s="268" t="s">
        <v>41</v>
      </c>
      <c r="DU78" s="268"/>
      <c r="DV78" s="268" t="s">
        <v>42</v>
      </c>
      <c r="DW78" s="268"/>
      <c r="DX78" s="268" t="s">
        <v>43</v>
      </c>
      <c r="DY78" s="268"/>
      <c r="DZ78" s="268" t="s">
        <v>44</v>
      </c>
      <c r="EA78" s="268"/>
      <c r="EB78" s="268" t="s">
        <v>45</v>
      </c>
      <c r="EC78" s="268"/>
      <c r="ED78" s="268" t="s">
        <v>46</v>
      </c>
      <c r="EE78" s="268"/>
      <c r="EF78" s="268" t="s">
        <v>47</v>
      </c>
      <c r="EG78" s="268"/>
      <c r="EH78" s="55">
        <v>19</v>
      </c>
      <c r="EI78" s="54" t="s">
        <v>51</v>
      </c>
      <c r="EJ78" s="268" t="s">
        <v>38</v>
      </c>
      <c r="EK78" s="268"/>
      <c r="EL78" s="268" t="s">
        <v>39</v>
      </c>
      <c r="EM78" s="268"/>
      <c r="EN78" s="268" t="s">
        <v>40</v>
      </c>
      <c r="EO78" s="268"/>
      <c r="EP78" s="268" t="s">
        <v>41</v>
      </c>
      <c r="EQ78" s="268"/>
      <c r="ER78" s="268" t="s">
        <v>42</v>
      </c>
      <c r="ES78" s="268"/>
      <c r="ET78" s="268" t="s">
        <v>43</v>
      </c>
      <c r="EU78" s="268"/>
      <c r="EV78" s="268" t="s">
        <v>44</v>
      </c>
      <c r="EW78" s="268"/>
      <c r="EX78" s="268" t="s">
        <v>45</v>
      </c>
      <c r="EY78" s="268"/>
      <c r="EZ78" s="268" t="s">
        <v>46</v>
      </c>
      <c r="FA78" s="268"/>
      <c r="FB78" s="268" t="s">
        <v>47</v>
      </c>
      <c r="FC78" s="268"/>
      <c r="FD78" s="55">
        <v>19</v>
      </c>
      <c r="FE78" s="17"/>
      <c r="FF78" s="17"/>
      <c r="FG78" s="17"/>
      <c r="FH78" s="17"/>
      <c r="FI78" s="17"/>
      <c r="FJ78" s="17"/>
      <c r="FK78" s="15"/>
    </row>
    <row r="79" spans="1:173" ht="15.75" thickBot="1" x14ac:dyDescent="0.3">
      <c r="G79" s="263" t="s">
        <v>21</v>
      </c>
      <c r="H79" s="261"/>
      <c r="I79" s="261" t="s">
        <v>22</v>
      </c>
      <c r="J79" s="261"/>
      <c r="K79" s="261" t="s">
        <v>23</v>
      </c>
      <c r="L79" s="261"/>
      <c r="M79" s="261" t="s">
        <v>24</v>
      </c>
      <c r="N79" s="261"/>
      <c r="O79" s="261" t="s">
        <v>25</v>
      </c>
      <c r="P79" s="261"/>
      <c r="Q79" s="261" t="s">
        <v>26</v>
      </c>
      <c r="R79" s="261"/>
      <c r="S79" s="261" t="s">
        <v>27</v>
      </c>
      <c r="T79" s="261"/>
      <c r="U79" s="261" t="s">
        <v>28</v>
      </c>
      <c r="V79" s="261"/>
      <c r="W79" s="261" t="s">
        <v>29</v>
      </c>
      <c r="X79" s="261"/>
      <c r="Y79" s="261" t="s">
        <v>30</v>
      </c>
      <c r="Z79" s="261"/>
      <c r="AA79" s="261" t="s">
        <v>31</v>
      </c>
      <c r="AB79" s="262"/>
      <c r="AC79" s="263" t="s">
        <v>21</v>
      </c>
      <c r="AD79" s="261"/>
      <c r="AE79" s="261" t="s">
        <v>22</v>
      </c>
      <c r="AF79" s="261"/>
      <c r="AG79" s="261" t="s">
        <v>23</v>
      </c>
      <c r="AH79" s="261"/>
      <c r="AI79" s="261" t="s">
        <v>24</v>
      </c>
      <c r="AJ79" s="261"/>
      <c r="AK79" s="261" t="s">
        <v>25</v>
      </c>
      <c r="AL79" s="261"/>
      <c r="AM79" s="261" t="s">
        <v>26</v>
      </c>
      <c r="AN79" s="261"/>
      <c r="AO79" s="261" t="s">
        <v>27</v>
      </c>
      <c r="AP79" s="261"/>
      <c r="AQ79" s="261" t="s">
        <v>28</v>
      </c>
      <c r="AR79" s="261"/>
      <c r="AS79" s="261" t="s">
        <v>29</v>
      </c>
      <c r="AT79" s="261"/>
      <c r="AU79" s="261" t="s">
        <v>30</v>
      </c>
      <c r="AV79" s="261"/>
      <c r="AW79" s="261" t="s">
        <v>31</v>
      </c>
      <c r="AX79" s="262"/>
      <c r="AY79" s="263" t="s">
        <v>21</v>
      </c>
      <c r="AZ79" s="261"/>
      <c r="BA79" s="261" t="s">
        <v>22</v>
      </c>
      <c r="BB79" s="261"/>
      <c r="BC79" s="261" t="s">
        <v>23</v>
      </c>
      <c r="BD79" s="261"/>
      <c r="BE79" s="261" t="s">
        <v>24</v>
      </c>
      <c r="BF79" s="261"/>
      <c r="BG79" s="261" t="s">
        <v>25</v>
      </c>
      <c r="BH79" s="261"/>
      <c r="BI79" s="261" t="s">
        <v>26</v>
      </c>
      <c r="BJ79" s="261"/>
      <c r="BK79" s="261" t="s">
        <v>27</v>
      </c>
      <c r="BL79" s="261"/>
      <c r="BM79" s="261" t="s">
        <v>28</v>
      </c>
      <c r="BN79" s="261"/>
      <c r="BO79" s="261" t="s">
        <v>29</v>
      </c>
      <c r="BP79" s="261"/>
      <c r="BQ79" s="261" t="s">
        <v>30</v>
      </c>
      <c r="BR79" s="261"/>
      <c r="BS79" s="261" t="s">
        <v>31</v>
      </c>
      <c r="BT79" s="262"/>
      <c r="BU79" s="263" t="s">
        <v>21</v>
      </c>
      <c r="BV79" s="261"/>
      <c r="BW79" s="261" t="s">
        <v>22</v>
      </c>
      <c r="BX79" s="261"/>
      <c r="BY79" s="261" t="s">
        <v>23</v>
      </c>
      <c r="BZ79" s="261"/>
      <c r="CA79" s="261" t="s">
        <v>24</v>
      </c>
      <c r="CB79" s="261"/>
      <c r="CC79" s="261" t="s">
        <v>25</v>
      </c>
      <c r="CD79" s="261"/>
      <c r="CE79" s="261" t="s">
        <v>26</v>
      </c>
      <c r="CF79" s="261"/>
      <c r="CG79" s="261" t="s">
        <v>27</v>
      </c>
      <c r="CH79" s="261"/>
      <c r="CI79" s="261" t="s">
        <v>28</v>
      </c>
      <c r="CJ79" s="261"/>
      <c r="CK79" s="261" t="s">
        <v>29</v>
      </c>
      <c r="CL79" s="261"/>
      <c r="CM79" s="261" t="s">
        <v>30</v>
      </c>
      <c r="CN79" s="261"/>
      <c r="CO79" s="261" t="s">
        <v>31</v>
      </c>
      <c r="CP79" s="262"/>
      <c r="CQ79" s="263" t="s">
        <v>21</v>
      </c>
      <c r="CR79" s="261"/>
      <c r="CS79" s="261" t="s">
        <v>22</v>
      </c>
      <c r="CT79" s="261"/>
      <c r="CU79" s="261" t="s">
        <v>23</v>
      </c>
      <c r="CV79" s="261"/>
      <c r="CW79" s="261" t="s">
        <v>24</v>
      </c>
      <c r="CX79" s="261"/>
      <c r="CY79" s="261" t="s">
        <v>25</v>
      </c>
      <c r="CZ79" s="261"/>
      <c r="DA79" s="261" t="s">
        <v>26</v>
      </c>
      <c r="DB79" s="261"/>
      <c r="DC79" s="261" t="s">
        <v>27</v>
      </c>
      <c r="DD79" s="261"/>
      <c r="DE79" s="261" t="s">
        <v>28</v>
      </c>
      <c r="DF79" s="261"/>
      <c r="DG79" s="261" t="s">
        <v>29</v>
      </c>
      <c r="DH79" s="261"/>
      <c r="DI79" s="261" t="s">
        <v>30</v>
      </c>
      <c r="DJ79" s="261"/>
      <c r="DK79" s="261" t="s">
        <v>31</v>
      </c>
      <c r="DL79" s="262"/>
      <c r="DM79" s="263" t="s">
        <v>21</v>
      </c>
      <c r="DN79" s="261"/>
      <c r="DO79" s="261" t="s">
        <v>22</v>
      </c>
      <c r="DP79" s="261"/>
      <c r="DQ79" s="261" t="s">
        <v>23</v>
      </c>
      <c r="DR79" s="261"/>
      <c r="DS79" s="261" t="s">
        <v>24</v>
      </c>
      <c r="DT79" s="261"/>
      <c r="DU79" s="261" t="s">
        <v>25</v>
      </c>
      <c r="DV79" s="261"/>
      <c r="DW79" s="261" t="s">
        <v>26</v>
      </c>
      <c r="DX79" s="261"/>
      <c r="DY79" s="261" t="s">
        <v>27</v>
      </c>
      <c r="DZ79" s="261"/>
      <c r="EA79" s="261" t="s">
        <v>28</v>
      </c>
      <c r="EB79" s="261"/>
      <c r="EC79" s="261" t="s">
        <v>29</v>
      </c>
      <c r="ED79" s="261"/>
      <c r="EE79" s="261" t="s">
        <v>30</v>
      </c>
      <c r="EF79" s="261"/>
      <c r="EG79" s="261" t="s">
        <v>31</v>
      </c>
      <c r="EH79" s="262"/>
      <c r="EI79" s="263" t="s">
        <v>21</v>
      </c>
      <c r="EJ79" s="261"/>
      <c r="EK79" s="261" t="s">
        <v>22</v>
      </c>
      <c r="EL79" s="261"/>
      <c r="EM79" s="261" t="s">
        <v>23</v>
      </c>
      <c r="EN79" s="261"/>
      <c r="EO79" s="261" t="s">
        <v>24</v>
      </c>
      <c r="EP79" s="261"/>
      <c r="EQ79" s="261" t="s">
        <v>25</v>
      </c>
      <c r="ER79" s="261"/>
      <c r="ES79" s="261" t="s">
        <v>26</v>
      </c>
      <c r="ET79" s="261"/>
      <c r="EU79" s="261" t="s">
        <v>27</v>
      </c>
      <c r="EV79" s="261"/>
      <c r="EW79" s="261" t="s">
        <v>28</v>
      </c>
      <c r="EX79" s="261"/>
      <c r="EY79" s="261" t="s">
        <v>29</v>
      </c>
      <c r="EZ79" s="261"/>
      <c r="FA79" s="261" t="s">
        <v>30</v>
      </c>
      <c r="FB79" s="261"/>
      <c r="FC79" s="261" t="s">
        <v>31</v>
      </c>
      <c r="FD79" s="262"/>
      <c r="FE79" s="17"/>
      <c r="FF79" s="17"/>
      <c r="FG79" s="17"/>
      <c r="FH79" s="17"/>
      <c r="FI79" s="17"/>
      <c r="FJ79" s="17"/>
      <c r="FK79" s="17"/>
    </row>
    <row r="82" spans="1:173" ht="15" customHeight="1" x14ac:dyDescent="0.25">
      <c r="A82" s="307" t="s">
        <v>63</v>
      </c>
      <c r="B82" s="2" t="s">
        <v>0</v>
      </c>
      <c r="C82" s="297" t="s">
        <v>1</v>
      </c>
      <c r="D82" s="298" t="s">
        <v>2</v>
      </c>
      <c r="E82" s="299" t="s">
        <v>3</v>
      </c>
      <c r="F82" s="300" t="s">
        <v>4</v>
      </c>
      <c r="G82" s="302" t="s">
        <v>5</v>
      </c>
      <c r="H82" s="303"/>
      <c r="I82" s="303"/>
      <c r="J82" s="303"/>
      <c r="K82" s="303"/>
      <c r="L82" s="303"/>
      <c r="M82" s="266">
        <f>M55+1</f>
        <v>38</v>
      </c>
      <c r="N82" s="266"/>
      <c r="BU82" s="302" t="s">
        <v>5</v>
      </c>
      <c r="BV82" s="303"/>
      <c r="BW82" s="303"/>
      <c r="BX82" s="303"/>
      <c r="BY82" s="303"/>
      <c r="BZ82" s="303"/>
      <c r="CA82" s="266">
        <f>M82</f>
        <v>38</v>
      </c>
      <c r="CB82" s="266"/>
      <c r="EI82" s="302" t="s">
        <v>5</v>
      </c>
      <c r="EJ82" s="303"/>
      <c r="EK82" s="303"/>
      <c r="EL82" s="303"/>
      <c r="EM82" s="303"/>
      <c r="EN82" s="303"/>
      <c r="EO82" s="266">
        <f>M82</f>
        <v>38</v>
      </c>
      <c r="EP82" s="266"/>
    </row>
    <row r="83" spans="1:173" ht="15.75" customHeight="1" thickBot="1" x14ac:dyDescent="0.3">
      <c r="A83" s="307"/>
      <c r="B83" s="4" t="s">
        <v>6</v>
      </c>
      <c r="C83" s="297"/>
      <c r="D83" s="298"/>
      <c r="E83" s="299"/>
      <c r="F83" s="300"/>
      <c r="G83" s="304"/>
      <c r="H83" s="305"/>
      <c r="I83" s="305"/>
      <c r="J83" s="305"/>
      <c r="K83" s="305"/>
      <c r="L83" s="305"/>
      <c r="M83" s="267"/>
      <c r="N83" s="267"/>
      <c r="BU83" s="304"/>
      <c r="BV83" s="305"/>
      <c r="BW83" s="305"/>
      <c r="BX83" s="305"/>
      <c r="BY83" s="305"/>
      <c r="BZ83" s="305"/>
      <c r="CA83" s="267"/>
      <c r="CB83" s="267"/>
      <c r="EI83" s="304"/>
      <c r="EJ83" s="305"/>
      <c r="EK83" s="305"/>
      <c r="EL83" s="305"/>
      <c r="EM83" s="305"/>
      <c r="EN83" s="305"/>
      <c r="EO83" s="267"/>
      <c r="EP83" s="267"/>
    </row>
    <row r="84" spans="1:173" ht="15.75" thickBot="1" x14ac:dyDescent="0.3">
      <c r="A84" s="307"/>
      <c r="B84" s="5" t="s">
        <v>7</v>
      </c>
      <c r="C84" s="297"/>
      <c r="D84" s="298"/>
      <c r="E84" s="299"/>
      <c r="F84" s="301"/>
      <c r="G84" s="68" t="s">
        <v>8</v>
      </c>
      <c r="H84" s="69"/>
      <c r="I84" s="69"/>
      <c r="J84" s="259">
        <f>EM57+1</f>
        <v>19</v>
      </c>
      <c r="K84" s="259"/>
      <c r="L84" s="69"/>
      <c r="M84" s="264" t="str">
        <f>EO57</f>
        <v>Septembre</v>
      </c>
      <c r="N84" s="265"/>
      <c r="O84" s="265"/>
      <c r="P84" s="265"/>
      <c r="Q84" s="69"/>
      <c r="R84" s="69"/>
      <c r="S84" s="72"/>
      <c r="T84" s="72"/>
      <c r="U84" s="72"/>
      <c r="V84" s="72"/>
      <c r="W84" s="72"/>
      <c r="X84" s="72"/>
      <c r="Y84" s="72"/>
      <c r="Z84" s="72"/>
      <c r="AA84" s="72"/>
      <c r="AB84" s="73"/>
      <c r="AC84" s="68" t="s">
        <v>9</v>
      </c>
      <c r="AD84" s="69"/>
      <c r="AE84" s="69"/>
      <c r="AF84" s="259">
        <f>J84+1</f>
        <v>20</v>
      </c>
      <c r="AG84" s="259"/>
      <c r="AH84" s="69"/>
      <c r="AI84" s="264" t="str">
        <f>M84</f>
        <v>Septembre</v>
      </c>
      <c r="AJ84" s="265"/>
      <c r="AK84" s="265"/>
      <c r="AL84" s="265"/>
      <c r="AM84" s="69"/>
      <c r="AN84" s="69"/>
      <c r="AO84" s="72"/>
      <c r="AP84" s="72"/>
      <c r="AQ84" s="72"/>
      <c r="AR84" s="72"/>
      <c r="AS84" s="72"/>
      <c r="AT84" s="72"/>
      <c r="AU84" s="72"/>
      <c r="AV84" s="72"/>
      <c r="AW84" s="72"/>
      <c r="AX84" s="73"/>
      <c r="AY84" s="68" t="s">
        <v>10</v>
      </c>
      <c r="AZ84" s="69"/>
      <c r="BA84" s="69"/>
      <c r="BB84" s="69"/>
      <c r="BC84" s="259">
        <f>AF84+1</f>
        <v>21</v>
      </c>
      <c r="BD84" s="259"/>
      <c r="BE84" s="264" t="str">
        <f>AI84</f>
        <v>Septembre</v>
      </c>
      <c r="BF84" s="265"/>
      <c r="BG84" s="265"/>
      <c r="BH84" s="265"/>
      <c r="BI84" s="69"/>
      <c r="BJ84" s="69"/>
      <c r="BK84" s="72"/>
      <c r="BL84" s="72"/>
      <c r="BM84" s="72"/>
      <c r="BN84" s="72"/>
      <c r="BO84" s="72"/>
      <c r="BP84" s="72"/>
      <c r="BQ84" s="72"/>
      <c r="BR84" s="72"/>
      <c r="BS84" s="72"/>
      <c r="BT84" s="73"/>
      <c r="BU84" s="70" t="s">
        <v>11</v>
      </c>
      <c r="BV84" s="71"/>
      <c r="BW84" s="71"/>
      <c r="BX84" s="260">
        <f>BC84+1</f>
        <v>22</v>
      </c>
      <c r="BY84" s="260"/>
      <c r="BZ84" s="71"/>
      <c r="CA84" s="295" t="str">
        <f>BE84</f>
        <v>Septembre</v>
      </c>
      <c r="CB84" s="296"/>
      <c r="CC84" s="296"/>
      <c r="CD84" s="296"/>
      <c r="CE84" s="71"/>
      <c r="CF84" s="71"/>
      <c r="CG84" s="74"/>
      <c r="CH84" s="74"/>
      <c r="CI84" s="74"/>
      <c r="CJ84" s="74"/>
      <c r="CK84" s="74"/>
      <c r="CL84" s="74"/>
      <c r="CM84" s="74"/>
      <c r="CN84" s="74"/>
      <c r="CO84" s="74"/>
      <c r="CP84" s="75"/>
      <c r="CQ84" s="68" t="s">
        <v>12</v>
      </c>
      <c r="CR84" s="69"/>
      <c r="CS84" s="69"/>
      <c r="CT84" s="69"/>
      <c r="CU84" s="259">
        <f>BX84+1</f>
        <v>23</v>
      </c>
      <c r="CV84" s="259"/>
      <c r="CW84" s="264" t="str">
        <f>CA84</f>
        <v>Septembre</v>
      </c>
      <c r="CX84" s="265"/>
      <c r="CY84" s="265"/>
      <c r="CZ84" s="265"/>
      <c r="DA84" s="69"/>
      <c r="DB84" s="69"/>
      <c r="DC84" s="72"/>
      <c r="DD84" s="72"/>
      <c r="DE84" s="72"/>
      <c r="DF84" s="72"/>
      <c r="DG84" s="72"/>
      <c r="DH84" s="72"/>
      <c r="DI84" s="72"/>
      <c r="DJ84" s="72"/>
      <c r="DK84" s="72"/>
      <c r="DL84" s="73"/>
      <c r="DM84" s="68" t="s">
        <v>13</v>
      </c>
      <c r="DN84" s="69"/>
      <c r="DO84" s="69"/>
      <c r="DP84" s="69"/>
      <c r="DQ84" s="259">
        <f>CU84+1</f>
        <v>24</v>
      </c>
      <c r="DR84" s="259"/>
      <c r="DS84" s="264" t="str">
        <f>CW84</f>
        <v>Septembre</v>
      </c>
      <c r="DT84" s="265"/>
      <c r="DU84" s="265"/>
      <c r="DV84" s="265"/>
      <c r="DW84" s="69"/>
      <c r="DX84" s="69"/>
      <c r="DY84" s="72"/>
      <c r="DZ84" s="72"/>
      <c r="EA84" s="72"/>
      <c r="EB84" s="72"/>
      <c r="EC84" s="72"/>
      <c r="ED84" s="72"/>
      <c r="EE84" s="72"/>
      <c r="EF84" s="72"/>
      <c r="EG84" s="72"/>
      <c r="EH84" s="73"/>
      <c r="EI84" s="68" t="s">
        <v>14</v>
      </c>
      <c r="EJ84" s="69"/>
      <c r="EK84" s="69"/>
      <c r="EL84" s="69"/>
      <c r="EM84" s="259">
        <f>DQ84+1</f>
        <v>25</v>
      </c>
      <c r="EN84" s="259"/>
      <c r="EO84" s="264" t="str">
        <f>DS84</f>
        <v>Septembre</v>
      </c>
      <c r="EP84" s="265"/>
      <c r="EQ84" s="265"/>
      <c r="ER84" s="265"/>
      <c r="ES84" s="69"/>
      <c r="ET84" s="69"/>
      <c r="EU84" s="72"/>
      <c r="EV84" s="72"/>
      <c r="EW84" s="72"/>
      <c r="EX84" s="72"/>
      <c r="EY84" s="72"/>
      <c r="EZ84" s="72"/>
      <c r="FA84" s="72"/>
      <c r="FB84" s="72"/>
      <c r="FC84" s="72"/>
      <c r="FD84" s="73"/>
      <c r="FE84" s="6"/>
      <c r="FF84" s="291" t="s">
        <v>15</v>
      </c>
      <c r="FG84" s="6"/>
      <c r="FH84" s="292" t="s">
        <v>16</v>
      </c>
      <c r="FI84" s="293"/>
      <c r="FJ84" s="293"/>
      <c r="FK84" s="293"/>
      <c r="FL84" s="293"/>
      <c r="FM84" s="293"/>
      <c r="FN84" s="294"/>
    </row>
    <row r="85" spans="1:173" x14ac:dyDescent="0.25">
      <c r="A85" s="307"/>
      <c r="B85" s="23" t="s">
        <v>60</v>
      </c>
      <c r="C85" s="297"/>
      <c r="D85" s="298"/>
      <c r="E85" s="299"/>
      <c r="F85" s="301"/>
      <c r="G85" s="7">
        <v>0.5</v>
      </c>
      <c r="H85" s="8">
        <v>0.5</v>
      </c>
      <c r="I85" s="8">
        <v>0.5</v>
      </c>
      <c r="J85" s="8">
        <v>0.5</v>
      </c>
      <c r="K85" s="8">
        <v>0.5</v>
      </c>
      <c r="L85" s="8">
        <v>0.5</v>
      </c>
      <c r="M85" s="8">
        <v>0.5</v>
      </c>
      <c r="N85" s="8">
        <v>0.5</v>
      </c>
      <c r="O85" s="8">
        <v>0.5</v>
      </c>
      <c r="P85" s="8">
        <v>0.5</v>
      </c>
      <c r="Q85" s="8">
        <v>0.5</v>
      </c>
      <c r="R85" s="8">
        <v>0.5</v>
      </c>
      <c r="S85" s="8">
        <v>0.5</v>
      </c>
      <c r="T85" s="8">
        <v>0.5</v>
      </c>
      <c r="U85" s="8">
        <v>0.5</v>
      </c>
      <c r="V85" s="8">
        <v>0.5</v>
      </c>
      <c r="W85" s="8">
        <v>0.5</v>
      </c>
      <c r="X85" s="8">
        <v>0.5</v>
      </c>
      <c r="Y85" s="8">
        <v>0.5</v>
      </c>
      <c r="Z85" s="8">
        <v>0.5</v>
      </c>
      <c r="AA85" s="8">
        <v>0.5</v>
      </c>
      <c r="AB85" s="9">
        <v>0.5</v>
      </c>
      <c r="AC85" s="7">
        <v>0.5</v>
      </c>
      <c r="AD85" s="8">
        <v>0.5</v>
      </c>
      <c r="AE85" s="8">
        <v>0.5</v>
      </c>
      <c r="AF85" s="8">
        <v>0.5</v>
      </c>
      <c r="AG85" s="8">
        <v>0.5</v>
      </c>
      <c r="AH85" s="8">
        <v>0.5</v>
      </c>
      <c r="AI85" s="8">
        <v>0.5</v>
      </c>
      <c r="AJ85" s="8">
        <v>0.5</v>
      </c>
      <c r="AK85" s="8">
        <v>0.5</v>
      </c>
      <c r="AL85" s="8">
        <v>0.5</v>
      </c>
      <c r="AM85" s="8">
        <v>0.5</v>
      </c>
      <c r="AN85" s="8">
        <v>0.5</v>
      </c>
      <c r="AO85" s="8">
        <v>0.5</v>
      </c>
      <c r="AP85" s="8">
        <v>0.5</v>
      </c>
      <c r="AQ85" s="8">
        <v>0.5</v>
      </c>
      <c r="AR85" s="8">
        <v>0.5</v>
      </c>
      <c r="AS85" s="8">
        <v>0.5</v>
      </c>
      <c r="AT85" s="8">
        <v>0.5</v>
      </c>
      <c r="AU85" s="8">
        <v>0.5</v>
      </c>
      <c r="AV85" s="8">
        <v>0.5</v>
      </c>
      <c r="AW85" s="8">
        <v>0.5</v>
      </c>
      <c r="AX85" s="9">
        <v>0.5</v>
      </c>
      <c r="AY85" s="7">
        <v>0.5</v>
      </c>
      <c r="AZ85" s="8">
        <v>0.5</v>
      </c>
      <c r="BA85" s="8">
        <v>0.5</v>
      </c>
      <c r="BB85" s="8">
        <v>0.5</v>
      </c>
      <c r="BC85" s="8">
        <v>0.5</v>
      </c>
      <c r="BD85" s="8">
        <v>0.5</v>
      </c>
      <c r="BE85" s="8">
        <v>0.5</v>
      </c>
      <c r="BF85" s="8">
        <v>0.5</v>
      </c>
      <c r="BG85" s="8">
        <v>0.5</v>
      </c>
      <c r="BH85" s="8">
        <v>0.5</v>
      </c>
      <c r="BI85" s="8">
        <v>0.5</v>
      </c>
      <c r="BJ85" s="8">
        <v>0.5</v>
      </c>
      <c r="BK85" s="8">
        <v>0.5</v>
      </c>
      <c r="BL85" s="8">
        <v>0.5</v>
      </c>
      <c r="BM85" s="8">
        <v>0.5</v>
      </c>
      <c r="BN85" s="8">
        <v>0.5</v>
      </c>
      <c r="BO85" s="8">
        <v>0.5</v>
      </c>
      <c r="BP85" s="8">
        <v>0.5</v>
      </c>
      <c r="BQ85" s="8">
        <v>0.5</v>
      </c>
      <c r="BR85" s="8">
        <v>0.5</v>
      </c>
      <c r="BS85" s="8">
        <v>0.5</v>
      </c>
      <c r="BT85" s="9">
        <v>0.5</v>
      </c>
      <c r="BU85" s="7">
        <v>0.5</v>
      </c>
      <c r="BV85" s="8">
        <v>0.5</v>
      </c>
      <c r="BW85" s="8">
        <v>0.5</v>
      </c>
      <c r="BX85" s="8">
        <v>0.5</v>
      </c>
      <c r="BY85" s="8">
        <v>0.5</v>
      </c>
      <c r="BZ85" s="8">
        <v>0.5</v>
      </c>
      <c r="CA85" s="8">
        <v>0.5</v>
      </c>
      <c r="CB85" s="8">
        <v>0.5</v>
      </c>
      <c r="CC85" s="8">
        <v>0.5</v>
      </c>
      <c r="CD85" s="8">
        <v>0.5</v>
      </c>
      <c r="CE85" s="8">
        <v>0.5</v>
      </c>
      <c r="CF85" s="8">
        <v>0.5</v>
      </c>
      <c r="CG85" s="8">
        <v>0.5</v>
      </c>
      <c r="CH85" s="8">
        <v>0.5</v>
      </c>
      <c r="CI85" s="8">
        <v>0.5</v>
      </c>
      <c r="CJ85" s="8">
        <v>0.5</v>
      </c>
      <c r="CK85" s="8">
        <v>0.5</v>
      </c>
      <c r="CL85" s="8">
        <v>0.5</v>
      </c>
      <c r="CM85" s="8">
        <v>0.5</v>
      </c>
      <c r="CN85" s="8">
        <v>0.5</v>
      </c>
      <c r="CO85" s="8">
        <v>0.5</v>
      </c>
      <c r="CP85" s="9">
        <v>0.5</v>
      </c>
      <c r="CQ85" s="7">
        <v>0.5</v>
      </c>
      <c r="CR85" s="8">
        <v>0.5</v>
      </c>
      <c r="CS85" s="8">
        <v>0.5</v>
      </c>
      <c r="CT85" s="8">
        <v>0.5</v>
      </c>
      <c r="CU85" s="8">
        <v>0.5</v>
      </c>
      <c r="CV85" s="8">
        <v>0.5</v>
      </c>
      <c r="CW85" s="8">
        <v>0.5</v>
      </c>
      <c r="CX85" s="8">
        <v>0.5</v>
      </c>
      <c r="CY85" s="8">
        <v>0.5</v>
      </c>
      <c r="CZ85" s="8">
        <v>0.5</v>
      </c>
      <c r="DA85" s="8">
        <v>0.5</v>
      </c>
      <c r="DB85" s="8">
        <v>0.5</v>
      </c>
      <c r="DC85" s="8">
        <v>0.5</v>
      </c>
      <c r="DD85" s="8">
        <v>0.5</v>
      </c>
      <c r="DE85" s="8">
        <v>0.5</v>
      </c>
      <c r="DF85" s="8">
        <v>0.5</v>
      </c>
      <c r="DG85" s="8">
        <v>0.5</v>
      </c>
      <c r="DH85" s="8">
        <v>0.5</v>
      </c>
      <c r="DI85" s="8">
        <v>0.5</v>
      </c>
      <c r="DJ85" s="8">
        <v>0.5</v>
      </c>
      <c r="DK85" s="8">
        <v>0.5</v>
      </c>
      <c r="DL85" s="9">
        <v>0.5</v>
      </c>
      <c r="DM85" s="7">
        <v>0.5</v>
      </c>
      <c r="DN85" s="8">
        <v>0.5</v>
      </c>
      <c r="DO85" s="8">
        <v>0.5</v>
      </c>
      <c r="DP85" s="8">
        <v>0.5</v>
      </c>
      <c r="DQ85" s="8">
        <v>0.5</v>
      </c>
      <c r="DR85" s="8">
        <v>0.5</v>
      </c>
      <c r="DS85" s="8">
        <v>0.5</v>
      </c>
      <c r="DT85" s="8">
        <v>0.5</v>
      </c>
      <c r="DU85" s="8">
        <v>0.5</v>
      </c>
      <c r="DV85" s="8">
        <v>0.5</v>
      </c>
      <c r="DW85" s="8">
        <v>0.5</v>
      </c>
      <c r="DX85" s="8">
        <v>0.5</v>
      </c>
      <c r="DY85" s="8">
        <v>0.5</v>
      </c>
      <c r="DZ85" s="8">
        <v>0.5</v>
      </c>
      <c r="EA85" s="8">
        <v>0.5</v>
      </c>
      <c r="EB85" s="8">
        <v>0.5</v>
      </c>
      <c r="EC85" s="8">
        <v>0.5</v>
      </c>
      <c r="ED85" s="8">
        <v>0.5</v>
      </c>
      <c r="EE85" s="8">
        <v>0.5</v>
      </c>
      <c r="EF85" s="8">
        <v>0.5</v>
      </c>
      <c r="EG85" s="8">
        <v>0.5</v>
      </c>
      <c r="EH85" s="9">
        <v>0.5</v>
      </c>
      <c r="EI85" s="7">
        <v>0.5</v>
      </c>
      <c r="EJ85" s="8">
        <v>0.5</v>
      </c>
      <c r="EK85" s="8">
        <v>0.5</v>
      </c>
      <c r="EL85" s="8">
        <v>0.5</v>
      </c>
      <c r="EM85" s="8">
        <v>0.5</v>
      </c>
      <c r="EN85" s="8">
        <v>0.5</v>
      </c>
      <c r="EO85" s="8">
        <v>0.5</v>
      </c>
      <c r="EP85" s="8">
        <v>0.5</v>
      </c>
      <c r="EQ85" s="8">
        <v>0.5</v>
      </c>
      <c r="ER85" s="8">
        <v>0.5</v>
      </c>
      <c r="ES85" s="8">
        <v>0.5</v>
      </c>
      <c r="ET85" s="8">
        <v>0.5</v>
      </c>
      <c r="EU85" s="8">
        <v>0.5</v>
      </c>
      <c r="EV85" s="8">
        <v>0.5</v>
      </c>
      <c r="EW85" s="8">
        <v>0.5</v>
      </c>
      <c r="EX85" s="8">
        <v>0.5</v>
      </c>
      <c r="EY85" s="8">
        <v>0.5</v>
      </c>
      <c r="EZ85" s="8">
        <v>0.5</v>
      </c>
      <c r="FA85" s="8">
        <v>0.5</v>
      </c>
      <c r="FB85" s="8">
        <v>0.5</v>
      </c>
      <c r="FC85" s="8">
        <v>0.5</v>
      </c>
      <c r="FD85" s="9">
        <v>0.5</v>
      </c>
      <c r="FE85" s="10"/>
      <c r="FF85" s="291"/>
      <c r="FG85" s="10"/>
      <c r="FH85" s="12" t="s">
        <v>17</v>
      </c>
      <c r="FI85" s="12" t="s">
        <v>17</v>
      </c>
      <c r="FJ85" s="13" t="s">
        <v>18</v>
      </c>
      <c r="FK85" s="12" t="s">
        <v>19</v>
      </c>
      <c r="FL85" s="14"/>
      <c r="FM85" s="14"/>
      <c r="FN85" s="12" t="s">
        <v>20</v>
      </c>
    </row>
    <row r="86" spans="1:173" x14ac:dyDescent="0.25">
      <c r="A86" s="307"/>
      <c r="B86" s="76" t="s">
        <v>61</v>
      </c>
      <c r="C86" s="297"/>
      <c r="D86" s="298"/>
      <c r="E86" s="299"/>
      <c r="F86" s="301"/>
      <c r="G86" s="290" t="s">
        <v>21</v>
      </c>
      <c r="H86" s="288"/>
      <c r="I86" s="288" t="s">
        <v>22</v>
      </c>
      <c r="J86" s="288"/>
      <c r="K86" s="288" t="s">
        <v>23</v>
      </c>
      <c r="L86" s="288"/>
      <c r="M86" s="288" t="s">
        <v>24</v>
      </c>
      <c r="N86" s="288"/>
      <c r="O86" s="288" t="s">
        <v>25</v>
      </c>
      <c r="P86" s="288"/>
      <c r="Q86" s="288" t="s">
        <v>26</v>
      </c>
      <c r="R86" s="288"/>
      <c r="S86" s="288" t="s">
        <v>27</v>
      </c>
      <c r="T86" s="288"/>
      <c r="U86" s="288" t="s">
        <v>28</v>
      </c>
      <c r="V86" s="288"/>
      <c r="W86" s="288" t="s">
        <v>29</v>
      </c>
      <c r="X86" s="288"/>
      <c r="Y86" s="288" t="s">
        <v>30</v>
      </c>
      <c r="Z86" s="288"/>
      <c r="AA86" s="288" t="s">
        <v>31</v>
      </c>
      <c r="AB86" s="289"/>
      <c r="AC86" s="290" t="s">
        <v>21</v>
      </c>
      <c r="AD86" s="288"/>
      <c r="AE86" s="288" t="s">
        <v>22</v>
      </c>
      <c r="AF86" s="288"/>
      <c r="AG86" s="288" t="s">
        <v>23</v>
      </c>
      <c r="AH86" s="288"/>
      <c r="AI86" s="288" t="s">
        <v>24</v>
      </c>
      <c r="AJ86" s="288"/>
      <c r="AK86" s="288" t="s">
        <v>25</v>
      </c>
      <c r="AL86" s="288"/>
      <c r="AM86" s="288" t="s">
        <v>26</v>
      </c>
      <c r="AN86" s="288"/>
      <c r="AO86" s="288" t="s">
        <v>27</v>
      </c>
      <c r="AP86" s="288"/>
      <c r="AQ86" s="288" t="s">
        <v>28</v>
      </c>
      <c r="AR86" s="288"/>
      <c r="AS86" s="288" t="s">
        <v>29</v>
      </c>
      <c r="AT86" s="288"/>
      <c r="AU86" s="288" t="s">
        <v>30</v>
      </c>
      <c r="AV86" s="288"/>
      <c r="AW86" s="288" t="s">
        <v>31</v>
      </c>
      <c r="AX86" s="289"/>
      <c r="AY86" s="290" t="s">
        <v>21</v>
      </c>
      <c r="AZ86" s="288"/>
      <c r="BA86" s="288" t="s">
        <v>22</v>
      </c>
      <c r="BB86" s="288"/>
      <c r="BC86" s="288" t="s">
        <v>23</v>
      </c>
      <c r="BD86" s="288"/>
      <c r="BE86" s="288" t="s">
        <v>24</v>
      </c>
      <c r="BF86" s="288"/>
      <c r="BG86" s="288" t="s">
        <v>25</v>
      </c>
      <c r="BH86" s="288"/>
      <c r="BI86" s="288" t="s">
        <v>26</v>
      </c>
      <c r="BJ86" s="288"/>
      <c r="BK86" s="288" t="s">
        <v>27</v>
      </c>
      <c r="BL86" s="288"/>
      <c r="BM86" s="288" t="s">
        <v>28</v>
      </c>
      <c r="BN86" s="288"/>
      <c r="BO86" s="288" t="s">
        <v>29</v>
      </c>
      <c r="BP86" s="288"/>
      <c r="BQ86" s="288" t="s">
        <v>30</v>
      </c>
      <c r="BR86" s="288"/>
      <c r="BS86" s="288" t="s">
        <v>31</v>
      </c>
      <c r="BT86" s="289"/>
      <c r="BU86" s="290" t="s">
        <v>21</v>
      </c>
      <c r="BV86" s="288"/>
      <c r="BW86" s="288" t="s">
        <v>22</v>
      </c>
      <c r="BX86" s="288"/>
      <c r="BY86" s="288" t="s">
        <v>23</v>
      </c>
      <c r="BZ86" s="288"/>
      <c r="CA86" s="288" t="s">
        <v>24</v>
      </c>
      <c r="CB86" s="288"/>
      <c r="CC86" s="288" t="s">
        <v>25</v>
      </c>
      <c r="CD86" s="288"/>
      <c r="CE86" s="288" t="s">
        <v>26</v>
      </c>
      <c r="CF86" s="288"/>
      <c r="CG86" s="288" t="s">
        <v>27</v>
      </c>
      <c r="CH86" s="288"/>
      <c r="CI86" s="288" t="s">
        <v>28</v>
      </c>
      <c r="CJ86" s="288"/>
      <c r="CK86" s="288" t="s">
        <v>29</v>
      </c>
      <c r="CL86" s="288"/>
      <c r="CM86" s="288" t="s">
        <v>30</v>
      </c>
      <c r="CN86" s="288"/>
      <c r="CO86" s="288" t="s">
        <v>31</v>
      </c>
      <c r="CP86" s="289"/>
      <c r="CQ86" s="290" t="s">
        <v>21</v>
      </c>
      <c r="CR86" s="288"/>
      <c r="CS86" s="288" t="s">
        <v>22</v>
      </c>
      <c r="CT86" s="288"/>
      <c r="CU86" s="288" t="s">
        <v>23</v>
      </c>
      <c r="CV86" s="288"/>
      <c r="CW86" s="288" t="s">
        <v>24</v>
      </c>
      <c r="CX86" s="288"/>
      <c r="CY86" s="288" t="s">
        <v>25</v>
      </c>
      <c r="CZ86" s="288"/>
      <c r="DA86" s="288" t="s">
        <v>26</v>
      </c>
      <c r="DB86" s="288"/>
      <c r="DC86" s="288" t="s">
        <v>27</v>
      </c>
      <c r="DD86" s="288"/>
      <c r="DE86" s="288" t="s">
        <v>28</v>
      </c>
      <c r="DF86" s="288"/>
      <c r="DG86" s="288" t="s">
        <v>29</v>
      </c>
      <c r="DH86" s="288"/>
      <c r="DI86" s="288" t="s">
        <v>30</v>
      </c>
      <c r="DJ86" s="288"/>
      <c r="DK86" s="288" t="s">
        <v>31</v>
      </c>
      <c r="DL86" s="289"/>
      <c r="DM86" s="290" t="s">
        <v>21</v>
      </c>
      <c r="DN86" s="288"/>
      <c r="DO86" s="288" t="s">
        <v>22</v>
      </c>
      <c r="DP86" s="288"/>
      <c r="DQ86" s="288" t="s">
        <v>23</v>
      </c>
      <c r="DR86" s="288"/>
      <c r="DS86" s="288" t="s">
        <v>24</v>
      </c>
      <c r="DT86" s="288"/>
      <c r="DU86" s="288" t="s">
        <v>25</v>
      </c>
      <c r="DV86" s="288"/>
      <c r="DW86" s="288" t="s">
        <v>26</v>
      </c>
      <c r="DX86" s="288"/>
      <c r="DY86" s="288" t="s">
        <v>27</v>
      </c>
      <c r="DZ86" s="288"/>
      <c r="EA86" s="288" t="s">
        <v>28</v>
      </c>
      <c r="EB86" s="288"/>
      <c r="EC86" s="288" t="s">
        <v>29</v>
      </c>
      <c r="ED86" s="288"/>
      <c r="EE86" s="288" t="s">
        <v>30</v>
      </c>
      <c r="EF86" s="288"/>
      <c r="EG86" s="288" t="s">
        <v>31</v>
      </c>
      <c r="EH86" s="289"/>
      <c r="EI86" s="290" t="s">
        <v>21</v>
      </c>
      <c r="EJ86" s="288"/>
      <c r="EK86" s="288" t="s">
        <v>22</v>
      </c>
      <c r="EL86" s="288"/>
      <c r="EM86" s="288" t="s">
        <v>23</v>
      </c>
      <c r="EN86" s="288"/>
      <c r="EO86" s="288" t="s">
        <v>24</v>
      </c>
      <c r="EP86" s="288"/>
      <c r="EQ86" s="288" t="s">
        <v>25</v>
      </c>
      <c r="ER86" s="288"/>
      <c r="ES86" s="288" t="s">
        <v>26</v>
      </c>
      <c r="ET86" s="288"/>
      <c r="EU86" s="288" t="s">
        <v>27</v>
      </c>
      <c r="EV86" s="288"/>
      <c r="EW86" s="288" t="s">
        <v>28</v>
      </c>
      <c r="EX86" s="288"/>
      <c r="EY86" s="288" t="s">
        <v>29</v>
      </c>
      <c r="EZ86" s="288"/>
      <c r="FA86" s="288" t="s">
        <v>30</v>
      </c>
      <c r="FB86" s="288"/>
      <c r="FC86" s="288" t="s">
        <v>31</v>
      </c>
      <c r="FD86" s="289"/>
      <c r="FE86" s="17"/>
      <c r="FF86" s="291"/>
      <c r="FG86" s="17"/>
      <c r="FH86" s="21" t="s">
        <v>32</v>
      </c>
      <c r="FI86" s="19" t="s">
        <v>33</v>
      </c>
      <c r="FJ86" s="20" t="s">
        <v>34</v>
      </c>
      <c r="FK86" s="21" t="s">
        <v>14</v>
      </c>
      <c r="FL86" s="21" t="s">
        <v>17</v>
      </c>
      <c r="FM86" s="21" t="s">
        <v>35</v>
      </c>
      <c r="FN86" s="21" t="s">
        <v>36</v>
      </c>
    </row>
    <row r="87" spans="1:173" x14ac:dyDescent="0.25">
      <c r="A87" s="308"/>
      <c r="B87" s="16" t="s">
        <v>62</v>
      </c>
      <c r="C87" s="297"/>
      <c r="D87" s="298"/>
      <c r="E87" s="299"/>
      <c r="F87" s="301"/>
      <c r="G87" s="24" t="s">
        <v>37</v>
      </c>
      <c r="H87" s="287" t="s">
        <v>38</v>
      </c>
      <c r="I87" s="287"/>
      <c r="J87" s="287" t="s">
        <v>39</v>
      </c>
      <c r="K87" s="287"/>
      <c r="L87" s="287" t="s">
        <v>40</v>
      </c>
      <c r="M87" s="287"/>
      <c r="N87" s="287" t="s">
        <v>41</v>
      </c>
      <c r="O87" s="287"/>
      <c r="P87" s="287" t="s">
        <v>42</v>
      </c>
      <c r="Q87" s="287"/>
      <c r="R87" s="287" t="s">
        <v>43</v>
      </c>
      <c r="S87" s="287"/>
      <c r="T87" s="287" t="s">
        <v>44</v>
      </c>
      <c r="U87" s="287"/>
      <c r="V87" s="287" t="s">
        <v>45</v>
      </c>
      <c r="W87" s="287"/>
      <c r="X87" s="287" t="s">
        <v>46</v>
      </c>
      <c r="Y87" s="287"/>
      <c r="Z87" s="287" t="s">
        <v>47</v>
      </c>
      <c r="AA87" s="287"/>
      <c r="AB87" s="25">
        <v>19</v>
      </c>
      <c r="AC87" s="24" t="s">
        <v>37</v>
      </c>
      <c r="AD87" s="287" t="s">
        <v>38</v>
      </c>
      <c r="AE87" s="287"/>
      <c r="AF87" s="287" t="s">
        <v>39</v>
      </c>
      <c r="AG87" s="287"/>
      <c r="AH87" s="287" t="s">
        <v>40</v>
      </c>
      <c r="AI87" s="287"/>
      <c r="AJ87" s="287" t="s">
        <v>41</v>
      </c>
      <c r="AK87" s="287"/>
      <c r="AL87" s="287" t="s">
        <v>42</v>
      </c>
      <c r="AM87" s="287"/>
      <c r="AN87" s="287" t="s">
        <v>43</v>
      </c>
      <c r="AO87" s="287"/>
      <c r="AP87" s="287" t="s">
        <v>44</v>
      </c>
      <c r="AQ87" s="287"/>
      <c r="AR87" s="287" t="s">
        <v>45</v>
      </c>
      <c r="AS87" s="287"/>
      <c r="AT87" s="287" t="s">
        <v>46</v>
      </c>
      <c r="AU87" s="287"/>
      <c r="AV87" s="287" t="s">
        <v>47</v>
      </c>
      <c r="AW87" s="287"/>
      <c r="AX87" s="25">
        <v>19</v>
      </c>
      <c r="AY87" s="24" t="s">
        <v>37</v>
      </c>
      <c r="AZ87" s="287" t="s">
        <v>38</v>
      </c>
      <c r="BA87" s="287"/>
      <c r="BB87" s="287" t="s">
        <v>39</v>
      </c>
      <c r="BC87" s="287"/>
      <c r="BD87" s="287" t="s">
        <v>40</v>
      </c>
      <c r="BE87" s="287"/>
      <c r="BF87" s="287" t="s">
        <v>41</v>
      </c>
      <c r="BG87" s="287"/>
      <c r="BH87" s="287" t="s">
        <v>42</v>
      </c>
      <c r="BI87" s="287"/>
      <c r="BJ87" s="287" t="s">
        <v>43</v>
      </c>
      <c r="BK87" s="287"/>
      <c r="BL87" s="287" t="s">
        <v>44</v>
      </c>
      <c r="BM87" s="287"/>
      <c r="BN87" s="287" t="s">
        <v>45</v>
      </c>
      <c r="BO87" s="287"/>
      <c r="BP87" s="287" t="s">
        <v>46</v>
      </c>
      <c r="BQ87" s="287"/>
      <c r="BR87" s="287" t="s">
        <v>47</v>
      </c>
      <c r="BS87" s="287"/>
      <c r="BT87" s="25">
        <v>19</v>
      </c>
      <c r="BU87" s="24" t="s">
        <v>37</v>
      </c>
      <c r="BV87" s="287" t="s">
        <v>38</v>
      </c>
      <c r="BW87" s="287"/>
      <c r="BX87" s="287" t="s">
        <v>39</v>
      </c>
      <c r="BY87" s="287"/>
      <c r="BZ87" s="287" t="s">
        <v>40</v>
      </c>
      <c r="CA87" s="287"/>
      <c r="CB87" s="287" t="s">
        <v>41</v>
      </c>
      <c r="CC87" s="287"/>
      <c r="CD87" s="287" t="s">
        <v>42</v>
      </c>
      <c r="CE87" s="287"/>
      <c r="CF87" s="287" t="s">
        <v>43</v>
      </c>
      <c r="CG87" s="287"/>
      <c r="CH87" s="287" t="s">
        <v>44</v>
      </c>
      <c r="CI87" s="287"/>
      <c r="CJ87" s="287" t="s">
        <v>45</v>
      </c>
      <c r="CK87" s="287"/>
      <c r="CL87" s="287" t="s">
        <v>46</v>
      </c>
      <c r="CM87" s="287"/>
      <c r="CN87" s="287" t="s">
        <v>47</v>
      </c>
      <c r="CO87" s="287"/>
      <c r="CP87" s="25">
        <v>19</v>
      </c>
      <c r="CQ87" s="24" t="s">
        <v>37</v>
      </c>
      <c r="CR87" s="287" t="s">
        <v>38</v>
      </c>
      <c r="CS87" s="287"/>
      <c r="CT87" s="287" t="s">
        <v>39</v>
      </c>
      <c r="CU87" s="287"/>
      <c r="CV87" s="287" t="s">
        <v>40</v>
      </c>
      <c r="CW87" s="287"/>
      <c r="CX87" s="287" t="s">
        <v>41</v>
      </c>
      <c r="CY87" s="287"/>
      <c r="CZ87" s="287" t="s">
        <v>42</v>
      </c>
      <c r="DA87" s="287"/>
      <c r="DB87" s="287" t="s">
        <v>43</v>
      </c>
      <c r="DC87" s="287"/>
      <c r="DD87" s="287" t="s">
        <v>44</v>
      </c>
      <c r="DE87" s="287"/>
      <c r="DF87" s="287" t="s">
        <v>45</v>
      </c>
      <c r="DG87" s="287"/>
      <c r="DH87" s="287" t="s">
        <v>46</v>
      </c>
      <c r="DI87" s="287"/>
      <c r="DJ87" s="287" t="s">
        <v>47</v>
      </c>
      <c r="DK87" s="287"/>
      <c r="DL87" s="25">
        <v>19</v>
      </c>
      <c r="DM87" s="24" t="s">
        <v>37</v>
      </c>
      <c r="DN87" s="287" t="s">
        <v>38</v>
      </c>
      <c r="DO87" s="287"/>
      <c r="DP87" s="287" t="s">
        <v>39</v>
      </c>
      <c r="DQ87" s="287"/>
      <c r="DR87" s="287" t="s">
        <v>40</v>
      </c>
      <c r="DS87" s="287"/>
      <c r="DT87" s="287" t="s">
        <v>41</v>
      </c>
      <c r="DU87" s="287"/>
      <c r="DV87" s="287" t="s">
        <v>42</v>
      </c>
      <c r="DW87" s="287"/>
      <c r="DX87" s="287" t="s">
        <v>43</v>
      </c>
      <c r="DY87" s="287"/>
      <c r="DZ87" s="287" t="s">
        <v>44</v>
      </c>
      <c r="EA87" s="287"/>
      <c r="EB87" s="287" t="s">
        <v>45</v>
      </c>
      <c r="EC87" s="287"/>
      <c r="ED87" s="287" t="s">
        <v>46</v>
      </c>
      <c r="EE87" s="287"/>
      <c r="EF87" s="287" t="s">
        <v>47</v>
      </c>
      <c r="EG87" s="287"/>
      <c r="EH87" s="25">
        <v>19</v>
      </c>
      <c r="EI87" s="24" t="s">
        <v>37</v>
      </c>
      <c r="EJ87" s="287" t="s">
        <v>38</v>
      </c>
      <c r="EK87" s="287"/>
      <c r="EL87" s="287" t="s">
        <v>39</v>
      </c>
      <c r="EM87" s="287"/>
      <c r="EN87" s="287" t="s">
        <v>40</v>
      </c>
      <c r="EO87" s="287"/>
      <c r="EP87" s="287" t="s">
        <v>41</v>
      </c>
      <c r="EQ87" s="287"/>
      <c r="ER87" s="287" t="s">
        <v>42</v>
      </c>
      <c r="ES87" s="287"/>
      <c r="ET87" s="287" t="s">
        <v>43</v>
      </c>
      <c r="EU87" s="287"/>
      <c r="EV87" s="287" t="s">
        <v>44</v>
      </c>
      <c r="EW87" s="287"/>
      <c r="EX87" s="287" t="s">
        <v>45</v>
      </c>
      <c r="EY87" s="287"/>
      <c r="EZ87" s="287" t="s">
        <v>46</v>
      </c>
      <c r="FA87" s="287"/>
      <c r="FB87" s="287" t="s">
        <v>47</v>
      </c>
      <c r="FC87" s="287"/>
      <c r="FD87" s="25">
        <v>19</v>
      </c>
      <c r="FE87" s="17"/>
      <c r="FF87" s="291"/>
      <c r="FG87" s="17"/>
      <c r="FH87" s="56" t="s">
        <v>14</v>
      </c>
      <c r="FI87" s="27"/>
      <c r="FJ87" s="28" t="s">
        <v>48</v>
      </c>
      <c r="FK87" s="29" t="s">
        <v>49</v>
      </c>
      <c r="FL87" s="29" t="s">
        <v>50</v>
      </c>
      <c r="FM87" s="29" t="s">
        <v>50</v>
      </c>
      <c r="FN87" s="29"/>
    </row>
    <row r="88" spans="1:173" x14ac:dyDescent="0.25">
      <c r="A88" s="31">
        <v>1</v>
      </c>
      <c r="B88" s="32" t="str">
        <f>B61</f>
        <v>Valérie BERNINI</v>
      </c>
      <c r="C88" s="33">
        <f>SUMIF($G88:$FD88,"A",$G$4:$FD$4)+SUMIF($G88:$FD88,"P",$G$4:$FD$4)</f>
        <v>7</v>
      </c>
      <c r="D88" s="34">
        <f>SUMIF($G88:$FD88,"R",$G$4:$FD$4)</f>
        <v>11</v>
      </c>
      <c r="E88" s="35">
        <f>SUMIF($G88:$FD88,"M",$G$4:$FD$4)+SUMIF($G88:$FD88,"F",$G$4:$FD$4)+SUMIF($G88:$FD88,"T",$G$4:$FD$4)</f>
        <v>10</v>
      </c>
      <c r="F88" s="36">
        <f t="shared" ref="F88:F104" si="37">(SUM(C88:E88))+(SUMIF($G88:$FD88,"H",$G$4:$FD$4)+(SUMIF($G88:$FD88,"S",$G$4:$FD$4)+FF88))</f>
        <v>35</v>
      </c>
      <c r="G88" s="37"/>
      <c r="H88" s="38"/>
      <c r="I88" s="38" t="s">
        <v>305</v>
      </c>
      <c r="J88" s="38" t="s">
        <v>305</v>
      </c>
      <c r="K88" s="38" t="s">
        <v>305</v>
      </c>
      <c r="L88" s="38" t="s">
        <v>305</v>
      </c>
      <c r="M88" s="38" t="s">
        <v>305</v>
      </c>
      <c r="N88" s="38" t="s">
        <v>305</v>
      </c>
      <c r="O88" s="38"/>
      <c r="P88" s="38"/>
      <c r="Q88" s="38"/>
      <c r="R88" s="38"/>
      <c r="S88" s="38" t="s">
        <v>305</v>
      </c>
      <c r="T88" s="38" t="s">
        <v>305</v>
      </c>
      <c r="U88" s="38" t="s">
        <v>305</v>
      </c>
      <c r="V88" s="38" t="s">
        <v>305</v>
      </c>
      <c r="W88" s="38" t="s">
        <v>305</v>
      </c>
      <c r="X88" s="38" t="s">
        <v>305</v>
      </c>
      <c r="Y88" s="38" t="s">
        <v>305</v>
      </c>
      <c r="Z88" s="38" t="s">
        <v>305</v>
      </c>
      <c r="AA88" s="38" t="s">
        <v>308</v>
      </c>
      <c r="AB88" s="39"/>
      <c r="AC88" s="37"/>
      <c r="AD88" s="38"/>
      <c r="AE88" s="38" t="s">
        <v>307</v>
      </c>
      <c r="AF88" s="38" t="s">
        <v>307</v>
      </c>
      <c r="AG88" s="38" t="s">
        <v>307</v>
      </c>
      <c r="AH88" s="38" t="s">
        <v>307</v>
      </c>
      <c r="AI88" s="38" t="s">
        <v>307</v>
      </c>
      <c r="AJ88" s="38" t="s">
        <v>307</v>
      </c>
      <c r="AK88" s="38"/>
      <c r="AL88" s="38"/>
      <c r="AM88" s="38"/>
      <c r="AN88" s="38"/>
      <c r="AO88" s="38" t="s">
        <v>307</v>
      </c>
      <c r="AP88" s="38" t="s">
        <v>307</v>
      </c>
      <c r="AQ88" s="38" t="s">
        <v>307</v>
      </c>
      <c r="AR88" s="38" t="s">
        <v>307</v>
      </c>
      <c r="AS88" s="38" t="s">
        <v>307</v>
      </c>
      <c r="AT88" s="38" t="s">
        <v>307</v>
      </c>
      <c r="AU88" s="38" t="s">
        <v>307</v>
      </c>
      <c r="AV88" s="38" t="s">
        <v>307</v>
      </c>
      <c r="AW88" s="38"/>
      <c r="AX88" s="39"/>
      <c r="AY88" s="37"/>
      <c r="AZ88" s="38"/>
      <c r="BA88" s="38" t="s">
        <v>304</v>
      </c>
      <c r="BB88" s="38" t="s">
        <v>304</v>
      </c>
      <c r="BC88" s="38" t="s">
        <v>304</v>
      </c>
      <c r="BD88" s="38" t="s">
        <v>304</v>
      </c>
      <c r="BE88" s="38" t="s">
        <v>304</v>
      </c>
      <c r="BF88" s="38" t="s">
        <v>304</v>
      </c>
      <c r="BG88" s="38"/>
      <c r="BH88" s="38"/>
      <c r="BI88" s="38" t="s">
        <v>304</v>
      </c>
      <c r="BJ88" s="38" t="s">
        <v>304</v>
      </c>
      <c r="BK88" s="38" t="s">
        <v>304</v>
      </c>
      <c r="BL88" s="38" t="s">
        <v>304</v>
      </c>
      <c r="BM88" s="38" t="s">
        <v>304</v>
      </c>
      <c r="BN88" s="38" t="s">
        <v>304</v>
      </c>
      <c r="BO88" s="38" t="s">
        <v>304</v>
      </c>
      <c r="BP88" s="38" t="s">
        <v>304</v>
      </c>
      <c r="BQ88" s="38"/>
      <c r="BR88" s="38"/>
      <c r="BS88" s="38"/>
      <c r="BT88" s="39"/>
      <c r="BU88" s="37"/>
      <c r="BV88" s="38"/>
      <c r="BW88" s="38" t="s">
        <v>304</v>
      </c>
      <c r="BX88" s="38" t="s">
        <v>304</v>
      </c>
      <c r="BY88" s="38" t="s">
        <v>304</v>
      </c>
      <c r="BZ88" s="38" t="s">
        <v>304</v>
      </c>
      <c r="CA88" s="38" t="s">
        <v>304</v>
      </c>
      <c r="CB88" s="38" t="s">
        <v>304</v>
      </c>
      <c r="CC88" s="38"/>
      <c r="CD88" s="38"/>
      <c r="CE88" s="38"/>
      <c r="CF88" s="38"/>
      <c r="CG88" s="38" t="s">
        <v>307</v>
      </c>
      <c r="CH88" s="38" t="s">
        <v>307</v>
      </c>
      <c r="CI88" s="38" t="s">
        <v>307</v>
      </c>
      <c r="CJ88" s="38" t="s">
        <v>307</v>
      </c>
      <c r="CK88" s="38" t="s">
        <v>307</v>
      </c>
      <c r="CL88" s="38" t="s">
        <v>307</v>
      </c>
      <c r="CM88" s="38" t="s">
        <v>307</v>
      </c>
      <c r="CN88" s="38" t="s">
        <v>307</v>
      </c>
      <c r="CO88" s="38"/>
      <c r="CP88" s="39"/>
      <c r="CQ88" s="37"/>
      <c r="CR88" s="38"/>
      <c r="CS88" s="38" t="s">
        <v>343</v>
      </c>
      <c r="CT88" s="38" t="s">
        <v>343</v>
      </c>
      <c r="CU88" s="38" t="s">
        <v>343</v>
      </c>
      <c r="CV88" s="38" t="s">
        <v>343</v>
      </c>
      <c r="CW88" s="38" t="s">
        <v>343</v>
      </c>
      <c r="CX88" s="38" t="s">
        <v>343</v>
      </c>
      <c r="CY88" s="38"/>
      <c r="CZ88" s="38"/>
      <c r="DA88" s="38" t="s">
        <v>343</v>
      </c>
      <c r="DB88" s="38" t="s">
        <v>343</v>
      </c>
      <c r="DC88" s="38" t="s">
        <v>343</v>
      </c>
      <c r="DD88" s="38" t="s">
        <v>343</v>
      </c>
      <c r="DE88" s="38" t="s">
        <v>343</v>
      </c>
      <c r="DF88" s="38" t="s">
        <v>343</v>
      </c>
      <c r="DG88" s="38" t="s">
        <v>343</v>
      </c>
      <c r="DH88" s="38" t="s">
        <v>343</v>
      </c>
      <c r="DI88" s="38"/>
      <c r="DJ88" s="38"/>
      <c r="DK88" s="38"/>
      <c r="DL88" s="39"/>
      <c r="DM88" s="161"/>
      <c r="DN88" s="162"/>
      <c r="DO88" s="162"/>
      <c r="DP88" s="162"/>
      <c r="DQ88" s="162"/>
      <c r="DR88" s="162"/>
      <c r="DS88" s="162"/>
      <c r="DT88" s="162"/>
      <c r="DU88" s="162"/>
      <c r="DV88" s="162"/>
      <c r="DW88" s="162"/>
      <c r="DX88" s="162"/>
      <c r="DY88" s="162"/>
      <c r="DZ88" s="162"/>
      <c r="EA88" s="162"/>
      <c r="EB88" s="162"/>
      <c r="EC88" s="162"/>
      <c r="ED88" s="162"/>
      <c r="EE88" s="162"/>
      <c r="EF88" s="162"/>
      <c r="EG88" s="162"/>
      <c r="EH88" s="163"/>
      <c r="EI88" s="161"/>
      <c r="EJ88" s="162"/>
      <c r="EK88" s="162"/>
      <c r="EL88" s="162"/>
      <c r="EM88" s="162"/>
      <c r="EN88" s="162"/>
      <c r="EO88" s="162"/>
      <c r="EP88" s="162"/>
      <c r="EQ88" s="162"/>
      <c r="ER88" s="162"/>
      <c r="ES88" s="162"/>
      <c r="ET88" s="162"/>
      <c r="EU88" s="162"/>
      <c r="EV88" s="162"/>
      <c r="EW88" s="162"/>
      <c r="EX88" s="162"/>
      <c r="EY88" s="162"/>
      <c r="EZ88" s="162"/>
      <c r="FA88" s="162"/>
      <c r="FB88" s="162"/>
      <c r="FC88" s="162"/>
      <c r="FD88" s="163"/>
      <c r="FE88" s="40"/>
      <c r="FF88" s="41"/>
      <c r="FG88" s="40"/>
      <c r="FH88" s="102">
        <f t="shared" ref="FH88:FH104" si="38">SUMIF($EI88:$FD88,"A",$EI$4:$FD$4)+SUMIF($EI88:$FD88,"P",$EI$4:$FD$4)+SUMIF($EI88:$FD88,"T",$EI$4:$FD$4)</f>
        <v>0</v>
      </c>
      <c r="FI88" s="41"/>
      <c r="FJ88" s="45">
        <f>FN61</f>
        <v>15</v>
      </c>
      <c r="FK88" s="42">
        <f t="shared" ref="FK88:FK93" si="39">FH88*1.5</f>
        <v>0</v>
      </c>
      <c r="FL88" s="45">
        <v>7</v>
      </c>
      <c r="FM88" s="103" t="s">
        <v>355</v>
      </c>
      <c r="FN88" s="44">
        <f>FI88+FJ88+FK88-FL88</f>
        <v>8</v>
      </c>
      <c r="FP88" s="77" t="str">
        <f>B88</f>
        <v>Valérie BERNINI</v>
      </c>
      <c r="FQ88" s="31">
        <v>1</v>
      </c>
    </row>
    <row r="89" spans="1:173" x14ac:dyDescent="0.25">
      <c r="A89" s="31">
        <v>2</v>
      </c>
      <c r="B89" s="32">
        <f t="shared" ref="B89:B103" si="40">B62</f>
        <v>0</v>
      </c>
      <c r="C89" s="33">
        <f t="shared" ref="C89:C103" si="41">SUMIF($G89:$FD89,"A",$G$4:$FD$4)+SUMIF($G89:$FD89,"P",$G$4:$FD$4)</f>
        <v>0</v>
      </c>
      <c r="D89" s="34">
        <f t="shared" ref="D89:D103" si="42">SUMIF($G89:$FD89,"R",$G$4:$FD$4)</f>
        <v>0</v>
      </c>
      <c r="E89" s="35">
        <f t="shared" ref="E89:E103" si="43">SUMIF($G89:$FD89,"M",$G$4:$FD$4)+SUMIF($G89:$FD89,"F",$G$4:$FD$4)+SUMIF($G89:$FD89,"T",$G$4:$FD$4)</f>
        <v>0</v>
      </c>
      <c r="F89" s="36">
        <f t="shared" si="37"/>
        <v>0</v>
      </c>
      <c r="G89" s="37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9"/>
      <c r="AC89" s="37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9"/>
      <c r="AY89" s="37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9"/>
      <c r="BU89" s="37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9"/>
      <c r="CQ89" s="37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9"/>
      <c r="DM89" s="37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9"/>
      <c r="EI89" s="37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9"/>
      <c r="FE89" s="40"/>
      <c r="FF89" s="41"/>
      <c r="FG89" s="40"/>
      <c r="FH89" s="102">
        <f t="shared" si="38"/>
        <v>0</v>
      </c>
      <c r="FI89" s="41"/>
      <c r="FJ89" s="45">
        <f t="shared" ref="FJ89:FJ104" si="44">FN62</f>
        <v>0</v>
      </c>
      <c r="FK89" s="42"/>
      <c r="FL89" s="45"/>
      <c r="FM89" s="103"/>
      <c r="FN89" s="44">
        <f t="shared" ref="FN89:FN104" si="45">FI89+FJ89+FK89-FL89</f>
        <v>0</v>
      </c>
      <c r="FP89" s="77">
        <f t="shared" ref="FP89:FP104" si="46">B89</f>
        <v>0</v>
      </c>
      <c r="FQ89" s="31">
        <v>2</v>
      </c>
    </row>
    <row r="90" spans="1:173" x14ac:dyDescent="0.25">
      <c r="A90" s="31">
        <v>3</v>
      </c>
      <c r="B90" s="32" t="str">
        <f t="shared" si="40"/>
        <v>Hélène DROCHON</v>
      </c>
      <c r="C90" s="33">
        <f t="shared" si="41"/>
        <v>0</v>
      </c>
      <c r="D90" s="34">
        <f t="shared" si="42"/>
        <v>0</v>
      </c>
      <c r="E90" s="35">
        <f t="shared" si="43"/>
        <v>0</v>
      </c>
      <c r="F90" s="36">
        <f t="shared" si="37"/>
        <v>0</v>
      </c>
      <c r="G90" s="186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8"/>
      <c r="AC90" s="186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8"/>
      <c r="AY90" s="186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8"/>
      <c r="BU90" s="186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8"/>
      <c r="CQ90" s="186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8"/>
      <c r="DM90" s="186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8"/>
      <c r="EI90" s="186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8"/>
      <c r="FE90" s="40"/>
      <c r="FF90" s="41"/>
      <c r="FG90" s="40"/>
      <c r="FH90" s="102">
        <f t="shared" si="38"/>
        <v>0</v>
      </c>
      <c r="FI90" s="41"/>
      <c r="FJ90" s="45">
        <f t="shared" si="44"/>
        <v>3</v>
      </c>
      <c r="FK90" s="42">
        <f t="shared" si="39"/>
        <v>0</v>
      </c>
      <c r="FL90" s="45"/>
      <c r="FM90" s="103"/>
      <c r="FN90" s="44">
        <f t="shared" si="45"/>
        <v>3</v>
      </c>
      <c r="FP90" s="77" t="str">
        <f t="shared" si="46"/>
        <v>Hélène DROCHON</v>
      </c>
      <c r="FQ90" s="31">
        <v>3</v>
      </c>
    </row>
    <row r="91" spans="1:173" x14ac:dyDescent="0.25">
      <c r="A91" s="31">
        <v>4</v>
      </c>
      <c r="B91" s="32" t="str">
        <f t="shared" si="40"/>
        <v>Audrey LAGES</v>
      </c>
      <c r="C91" s="33">
        <f t="shared" si="41"/>
        <v>0</v>
      </c>
      <c r="D91" s="34">
        <f t="shared" si="42"/>
        <v>0</v>
      </c>
      <c r="E91" s="35">
        <f t="shared" si="43"/>
        <v>0</v>
      </c>
      <c r="F91" s="36">
        <f t="shared" si="37"/>
        <v>0</v>
      </c>
      <c r="G91" s="186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8"/>
      <c r="AC91" s="186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8"/>
      <c r="AY91" s="186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8"/>
      <c r="BU91" s="186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8"/>
      <c r="CQ91" s="186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8"/>
      <c r="DM91" s="186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8"/>
      <c r="EI91" s="186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8"/>
      <c r="FE91" s="40"/>
      <c r="FF91" s="41"/>
      <c r="FG91" s="40"/>
      <c r="FH91" s="102">
        <f t="shared" si="38"/>
        <v>0</v>
      </c>
      <c r="FI91" s="41"/>
      <c r="FJ91" s="45">
        <f t="shared" si="44"/>
        <v>0</v>
      </c>
      <c r="FK91" s="42"/>
      <c r="FL91" s="45"/>
      <c r="FM91" s="103"/>
      <c r="FN91" s="44">
        <f t="shared" si="45"/>
        <v>0</v>
      </c>
      <c r="FP91" s="77" t="str">
        <f t="shared" si="46"/>
        <v>Audrey LAGES</v>
      </c>
      <c r="FQ91" s="31">
        <v>4</v>
      </c>
    </row>
    <row r="92" spans="1:173" x14ac:dyDescent="0.25">
      <c r="A92" s="31">
        <v>5</v>
      </c>
      <c r="B92" s="32" t="str">
        <f t="shared" si="40"/>
        <v>Franck LUCAS</v>
      </c>
      <c r="C92" s="33">
        <f t="shared" si="41"/>
        <v>4</v>
      </c>
      <c r="D92" s="34">
        <f t="shared" si="42"/>
        <v>4</v>
      </c>
      <c r="E92" s="35">
        <f t="shared" si="43"/>
        <v>27</v>
      </c>
      <c r="F92" s="36">
        <f t="shared" si="37"/>
        <v>35</v>
      </c>
      <c r="G92" s="37"/>
      <c r="H92" s="38"/>
      <c r="I92" s="38" t="s">
        <v>304</v>
      </c>
      <c r="J92" s="38" t="s">
        <v>304</v>
      </c>
      <c r="K92" s="38" t="s">
        <v>304</v>
      </c>
      <c r="L92" s="38" t="s">
        <v>304</v>
      </c>
      <c r="M92" s="38" t="s">
        <v>304</v>
      </c>
      <c r="N92" s="38" t="s">
        <v>304</v>
      </c>
      <c r="O92" s="38"/>
      <c r="P92" s="38"/>
      <c r="Q92" s="38" t="s">
        <v>304</v>
      </c>
      <c r="R92" s="38" t="s">
        <v>304</v>
      </c>
      <c r="S92" s="38" t="s">
        <v>304</v>
      </c>
      <c r="T92" s="38" t="s">
        <v>304</v>
      </c>
      <c r="U92" s="38" t="s">
        <v>304</v>
      </c>
      <c r="V92" s="38" t="s">
        <v>304</v>
      </c>
      <c r="W92" s="38" t="s">
        <v>304</v>
      </c>
      <c r="X92" s="38" t="s">
        <v>304</v>
      </c>
      <c r="Y92" s="38"/>
      <c r="Z92" s="38"/>
      <c r="AA92" s="38"/>
      <c r="AB92" s="39"/>
      <c r="AC92" s="37"/>
      <c r="AD92" s="38"/>
      <c r="AE92" s="38" t="s">
        <v>304</v>
      </c>
      <c r="AF92" s="38" t="s">
        <v>304</v>
      </c>
      <c r="AG92" s="38" t="s">
        <v>304</v>
      </c>
      <c r="AH92" s="38" t="s">
        <v>304</v>
      </c>
      <c r="AI92" s="38" t="s">
        <v>304</v>
      </c>
      <c r="AJ92" s="38" t="s">
        <v>304</v>
      </c>
      <c r="AK92" s="38"/>
      <c r="AL92" s="38"/>
      <c r="AM92" s="38" t="s">
        <v>304</v>
      </c>
      <c r="AN92" s="38" t="s">
        <v>304</v>
      </c>
      <c r="AO92" s="38" t="s">
        <v>304</v>
      </c>
      <c r="AP92" s="38" t="s">
        <v>304</v>
      </c>
      <c r="AQ92" s="38" t="s">
        <v>304</v>
      </c>
      <c r="AR92" s="38" t="s">
        <v>304</v>
      </c>
      <c r="AS92" s="38" t="s">
        <v>304</v>
      </c>
      <c r="AT92" s="38" t="s">
        <v>304</v>
      </c>
      <c r="AU92" s="38"/>
      <c r="AV92" s="38"/>
      <c r="AW92" s="38"/>
      <c r="AX92" s="39"/>
      <c r="AY92" s="37"/>
      <c r="AZ92" s="38"/>
      <c r="BA92" s="38" t="s">
        <v>304</v>
      </c>
      <c r="BB92" s="38" t="s">
        <v>304</v>
      </c>
      <c r="BC92" s="38" t="s">
        <v>304</v>
      </c>
      <c r="BD92" s="38" t="s">
        <v>304</v>
      </c>
      <c r="BE92" s="38" t="s">
        <v>304</v>
      </c>
      <c r="BF92" s="38" t="s">
        <v>304</v>
      </c>
      <c r="BG92" s="38"/>
      <c r="BH92" s="38"/>
      <c r="BI92" s="38"/>
      <c r="BJ92" s="38"/>
      <c r="BK92" s="38" t="s">
        <v>307</v>
      </c>
      <c r="BL92" s="38" t="s">
        <v>307</v>
      </c>
      <c r="BM92" s="38" t="s">
        <v>307</v>
      </c>
      <c r="BN92" s="38" t="s">
        <v>307</v>
      </c>
      <c r="BO92" s="38" t="s">
        <v>307</v>
      </c>
      <c r="BP92" s="38" t="s">
        <v>307</v>
      </c>
      <c r="BQ92" s="38" t="s">
        <v>307</v>
      </c>
      <c r="BR92" s="38" t="s">
        <v>307</v>
      </c>
      <c r="BS92" s="38"/>
      <c r="BT92" s="39"/>
      <c r="BU92" s="37"/>
      <c r="BV92" s="38"/>
      <c r="BW92" s="38" t="s">
        <v>304</v>
      </c>
      <c r="BX92" s="38" t="s">
        <v>304</v>
      </c>
      <c r="BY92" s="38" t="s">
        <v>304</v>
      </c>
      <c r="BZ92" s="38" t="s">
        <v>304</v>
      </c>
      <c r="CA92" s="38" t="s">
        <v>304</v>
      </c>
      <c r="CB92" s="38" t="s">
        <v>304</v>
      </c>
      <c r="CC92" s="38"/>
      <c r="CD92" s="38"/>
      <c r="CE92" s="38" t="s">
        <v>308</v>
      </c>
      <c r="CF92" s="38" t="s">
        <v>308</v>
      </c>
      <c r="CG92" s="38" t="s">
        <v>306</v>
      </c>
      <c r="CH92" s="38" t="s">
        <v>306</v>
      </c>
      <c r="CI92" s="38" t="s">
        <v>306</v>
      </c>
      <c r="CJ92" s="38" t="s">
        <v>306</v>
      </c>
      <c r="CK92" s="38" t="s">
        <v>306</v>
      </c>
      <c r="CL92" s="38" t="s">
        <v>306</v>
      </c>
      <c r="CM92" s="38" t="s">
        <v>306</v>
      </c>
      <c r="CN92" s="38" t="s">
        <v>306</v>
      </c>
      <c r="CO92" s="38"/>
      <c r="CP92" s="39"/>
      <c r="CQ92" s="37"/>
      <c r="CR92" s="38"/>
      <c r="CS92" s="38" t="s">
        <v>304</v>
      </c>
      <c r="CT92" s="38" t="s">
        <v>304</v>
      </c>
      <c r="CU92" s="38" t="s">
        <v>304</v>
      </c>
      <c r="CV92" s="38" t="s">
        <v>304</v>
      </c>
      <c r="CW92" s="38" t="s">
        <v>304</v>
      </c>
      <c r="CX92" s="38" t="s">
        <v>304</v>
      </c>
      <c r="CY92" s="38"/>
      <c r="CZ92" s="38"/>
      <c r="DA92" s="38" t="s">
        <v>304</v>
      </c>
      <c r="DB92" s="38" t="s">
        <v>304</v>
      </c>
      <c r="DC92" s="38" t="s">
        <v>312</v>
      </c>
      <c r="DD92" s="38" t="s">
        <v>312</v>
      </c>
      <c r="DE92" s="38" t="s">
        <v>312</v>
      </c>
      <c r="DF92" s="38" t="s">
        <v>312</v>
      </c>
      <c r="DG92" s="38" t="s">
        <v>312</v>
      </c>
      <c r="DH92" s="38" t="s">
        <v>312</v>
      </c>
      <c r="DI92" s="38"/>
      <c r="DJ92" s="38"/>
      <c r="DK92" s="38"/>
      <c r="DL92" s="39"/>
      <c r="DM92" s="161"/>
      <c r="DN92" s="162"/>
      <c r="DO92" s="162"/>
      <c r="DP92" s="162"/>
      <c r="DQ92" s="162"/>
      <c r="DR92" s="162"/>
      <c r="DS92" s="162"/>
      <c r="DT92" s="162"/>
      <c r="DU92" s="162"/>
      <c r="DV92" s="162"/>
      <c r="DW92" s="162"/>
      <c r="DX92" s="162"/>
      <c r="DY92" s="162"/>
      <c r="DZ92" s="162"/>
      <c r="EA92" s="162"/>
      <c r="EB92" s="162"/>
      <c r="EC92" s="162"/>
      <c r="ED92" s="162"/>
      <c r="EE92" s="162"/>
      <c r="EF92" s="162"/>
      <c r="EG92" s="162"/>
      <c r="EH92" s="163"/>
      <c r="EI92" s="161"/>
      <c r="EJ92" s="162"/>
      <c r="EK92" s="162"/>
      <c r="EL92" s="162"/>
      <c r="EM92" s="162"/>
      <c r="EN92" s="162"/>
      <c r="EO92" s="162"/>
      <c r="EP92" s="162"/>
      <c r="EQ92" s="162"/>
      <c r="ER92" s="162"/>
      <c r="ES92" s="162"/>
      <c r="ET92" s="162"/>
      <c r="EU92" s="162"/>
      <c r="EV92" s="162"/>
      <c r="EW92" s="162"/>
      <c r="EX92" s="162"/>
      <c r="EY92" s="162"/>
      <c r="EZ92" s="162"/>
      <c r="FA92" s="162"/>
      <c r="FB92" s="162"/>
      <c r="FC92" s="162"/>
      <c r="FD92" s="163"/>
      <c r="FE92" s="40"/>
      <c r="FF92" s="41"/>
      <c r="FG92" s="40"/>
      <c r="FH92" s="102">
        <f t="shared" si="38"/>
        <v>0</v>
      </c>
      <c r="FI92" s="41"/>
      <c r="FJ92" s="45">
        <f t="shared" si="44"/>
        <v>3.5</v>
      </c>
      <c r="FK92" s="42"/>
      <c r="FL92" s="45"/>
      <c r="FM92" s="103"/>
      <c r="FN92" s="44">
        <f t="shared" si="45"/>
        <v>3.5</v>
      </c>
      <c r="FP92" s="77" t="str">
        <f t="shared" si="46"/>
        <v>Franck LUCAS</v>
      </c>
      <c r="FQ92" s="31">
        <v>5</v>
      </c>
    </row>
    <row r="93" spans="1:173" x14ac:dyDescent="0.25">
      <c r="A93" s="31">
        <v>6</v>
      </c>
      <c r="B93" s="32" t="str">
        <f t="shared" si="40"/>
        <v>Florent MULARD</v>
      </c>
      <c r="C93" s="33">
        <f t="shared" si="41"/>
        <v>0</v>
      </c>
      <c r="D93" s="34">
        <f t="shared" si="42"/>
        <v>0</v>
      </c>
      <c r="E93" s="35">
        <f t="shared" si="43"/>
        <v>0</v>
      </c>
      <c r="F93" s="36">
        <f t="shared" si="37"/>
        <v>0</v>
      </c>
      <c r="G93" s="171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72"/>
      <c r="AC93" s="171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72"/>
      <c r="AY93" s="171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72"/>
      <c r="BU93" s="171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72"/>
      <c r="CQ93" s="171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168"/>
      <c r="DH93" s="168"/>
      <c r="DI93" s="168"/>
      <c r="DJ93" s="168"/>
      <c r="DK93" s="168"/>
      <c r="DL93" s="172"/>
      <c r="DM93" s="171"/>
      <c r="DN93" s="168"/>
      <c r="DO93" s="168"/>
      <c r="DP93" s="168"/>
      <c r="DQ93" s="168"/>
      <c r="DR93" s="168"/>
      <c r="DS93" s="168"/>
      <c r="DT93" s="168"/>
      <c r="DU93" s="168"/>
      <c r="DV93" s="168"/>
      <c r="DW93" s="168"/>
      <c r="DX93" s="168"/>
      <c r="DY93" s="168"/>
      <c r="DZ93" s="168"/>
      <c r="EA93" s="168"/>
      <c r="EB93" s="168"/>
      <c r="EC93" s="168"/>
      <c r="ED93" s="168"/>
      <c r="EE93" s="168"/>
      <c r="EF93" s="168"/>
      <c r="EG93" s="168"/>
      <c r="EH93" s="172"/>
      <c r="EI93" s="171"/>
      <c r="EJ93" s="168"/>
      <c r="EK93" s="168"/>
      <c r="EL93" s="168"/>
      <c r="EM93" s="168"/>
      <c r="EN93" s="168"/>
      <c r="EO93" s="168"/>
      <c r="EP93" s="168"/>
      <c r="EQ93" s="168"/>
      <c r="ER93" s="168"/>
      <c r="ES93" s="168"/>
      <c r="ET93" s="168"/>
      <c r="EU93" s="168"/>
      <c r="EV93" s="168"/>
      <c r="EW93" s="168"/>
      <c r="EX93" s="168"/>
      <c r="EY93" s="168"/>
      <c r="EZ93" s="168"/>
      <c r="FA93" s="168"/>
      <c r="FB93" s="168"/>
      <c r="FC93" s="168"/>
      <c r="FD93" s="172"/>
      <c r="FE93" s="53"/>
      <c r="FF93" s="41"/>
      <c r="FG93" s="53"/>
      <c r="FH93" s="102">
        <f t="shared" si="38"/>
        <v>0</v>
      </c>
      <c r="FI93" s="41"/>
      <c r="FJ93" s="45">
        <f t="shared" si="44"/>
        <v>2</v>
      </c>
      <c r="FK93" s="42">
        <f t="shared" si="39"/>
        <v>0</v>
      </c>
      <c r="FL93" s="45"/>
      <c r="FM93" s="103"/>
      <c r="FN93" s="44">
        <f t="shared" si="45"/>
        <v>2</v>
      </c>
      <c r="FP93" s="77" t="str">
        <f t="shared" si="46"/>
        <v>Florent MULARD</v>
      </c>
      <c r="FQ93" s="31">
        <v>6</v>
      </c>
    </row>
    <row r="94" spans="1:173" x14ac:dyDescent="0.25">
      <c r="A94" s="31">
        <v>7</v>
      </c>
      <c r="B94" s="32" t="str">
        <f t="shared" si="40"/>
        <v>Gautier ROSSO</v>
      </c>
      <c r="C94" s="33">
        <f t="shared" si="41"/>
        <v>0</v>
      </c>
      <c r="D94" s="34">
        <f t="shared" si="42"/>
        <v>3</v>
      </c>
      <c r="E94" s="35">
        <f t="shared" si="43"/>
        <v>30.5</v>
      </c>
      <c r="F94" s="36">
        <f t="shared" si="37"/>
        <v>33.5</v>
      </c>
      <c r="G94" s="37"/>
      <c r="H94" s="38"/>
      <c r="I94" s="51" t="s">
        <v>304</v>
      </c>
      <c r="J94" s="51" t="s">
        <v>304</v>
      </c>
      <c r="K94" s="51" t="s">
        <v>304</v>
      </c>
      <c r="L94" s="51" t="s">
        <v>304</v>
      </c>
      <c r="M94" s="51" t="s">
        <v>304</v>
      </c>
      <c r="N94" s="51" t="s">
        <v>304</v>
      </c>
      <c r="O94" s="51" t="s">
        <v>304</v>
      </c>
      <c r="P94" s="51"/>
      <c r="Q94" s="51"/>
      <c r="R94" s="51" t="s">
        <v>304</v>
      </c>
      <c r="S94" s="51" t="s">
        <v>304</v>
      </c>
      <c r="T94" s="51" t="s">
        <v>304</v>
      </c>
      <c r="U94" s="51" t="s">
        <v>304</v>
      </c>
      <c r="V94" s="51" t="s">
        <v>304</v>
      </c>
      <c r="W94" s="51" t="s">
        <v>304</v>
      </c>
      <c r="X94" s="51" t="s">
        <v>304</v>
      </c>
      <c r="Y94" s="38"/>
      <c r="Z94" s="38"/>
      <c r="AA94" s="38"/>
      <c r="AB94" s="39"/>
      <c r="AC94" s="37"/>
      <c r="AD94" s="38"/>
      <c r="AE94" s="51" t="s">
        <v>304</v>
      </c>
      <c r="AF94" s="51" t="s">
        <v>304</v>
      </c>
      <c r="AG94" s="51" t="s">
        <v>304</v>
      </c>
      <c r="AH94" s="51" t="s">
        <v>304</v>
      </c>
      <c r="AI94" s="51" t="s">
        <v>304</v>
      </c>
      <c r="AJ94" s="51" t="s">
        <v>304</v>
      </c>
      <c r="AK94" s="51" t="s">
        <v>304</v>
      </c>
      <c r="AL94" s="51"/>
      <c r="AM94" s="51"/>
      <c r="AN94" s="51" t="s">
        <v>304</v>
      </c>
      <c r="AO94" s="51" t="s">
        <v>304</v>
      </c>
      <c r="AP94" s="51" t="s">
        <v>304</v>
      </c>
      <c r="AQ94" s="51" t="s">
        <v>304</v>
      </c>
      <c r="AR94" s="51" t="s">
        <v>304</v>
      </c>
      <c r="AS94" s="51" t="s">
        <v>304</v>
      </c>
      <c r="AT94" s="51" t="s">
        <v>304</v>
      </c>
      <c r="AU94" s="38"/>
      <c r="AV94" s="38"/>
      <c r="AW94" s="38"/>
      <c r="AX94" s="39"/>
      <c r="AY94" s="37"/>
      <c r="AZ94" s="38"/>
      <c r="BA94" s="38" t="s">
        <v>307</v>
      </c>
      <c r="BB94" s="38" t="s">
        <v>307</v>
      </c>
      <c r="BC94" s="38" t="s">
        <v>307</v>
      </c>
      <c r="BD94" s="38" t="s">
        <v>307</v>
      </c>
      <c r="BE94" s="38" t="s">
        <v>307</v>
      </c>
      <c r="BF94" s="38" t="s">
        <v>307</v>
      </c>
      <c r="BG94" s="38"/>
      <c r="BH94" s="38"/>
      <c r="BI94" s="38" t="s">
        <v>304</v>
      </c>
      <c r="BJ94" s="38" t="s">
        <v>304</v>
      </c>
      <c r="BK94" s="38" t="s">
        <v>312</v>
      </c>
      <c r="BL94" s="38" t="s">
        <v>312</v>
      </c>
      <c r="BM94" s="38" t="s">
        <v>312</v>
      </c>
      <c r="BN94" s="38" t="s">
        <v>312</v>
      </c>
      <c r="BO94" s="38" t="s">
        <v>312</v>
      </c>
      <c r="BP94" s="38" t="s">
        <v>312</v>
      </c>
      <c r="BQ94" s="38"/>
      <c r="BR94" s="38"/>
      <c r="BS94" s="38"/>
      <c r="BT94" s="39"/>
      <c r="BU94" s="37"/>
      <c r="BV94" s="38"/>
      <c r="BW94" s="51" t="s">
        <v>304</v>
      </c>
      <c r="BX94" s="51" t="s">
        <v>304</v>
      </c>
      <c r="BY94" s="51" t="s">
        <v>304</v>
      </c>
      <c r="BZ94" s="51" t="s">
        <v>304</v>
      </c>
      <c r="CA94" s="51" t="s">
        <v>304</v>
      </c>
      <c r="CB94" s="51" t="s">
        <v>304</v>
      </c>
      <c r="CC94" s="51" t="s">
        <v>304</v>
      </c>
      <c r="CD94" s="51" t="s">
        <v>304</v>
      </c>
      <c r="CE94" s="51"/>
      <c r="CF94" s="51" t="s">
        <v>308</v>
      </c>
      <c r="CG94" s="51" t="s">
        <v>304</v>
      </c>
      <c r="CH94" s="51" t="s">
        <v>304</v>
      </c>
      <c r="CI94" s="51" t="s">
        <v>304</v>
      </c>
      <c r="CJ94" s="51" t="s">
        <v>304</v>
      </c>
      <c r="CK94" s="51" t="s">
        <v>304</v>
      </c>
      <c r="CL94" s="51" t="s">
        <v>304</v>
      </c>
      <c r="CM94" s="38" t="s">
        <v>308</v>
      </c>
      <c r="CN94" s="38" t="s">
        <v>308</v>
      </c>
      <c r="CO94" s="38" t="s">
        <v>308</v>
      </c>
      <c r="CP94" s="39" t="s">
        <v>308</v>
      </c>
      <c r="CQ94" s="37"/>
      <c r="CR94" s="38"/>
      <c r="CS94" s="51" t="s">
        <v>304</v>
      </c>
      <c r="CT94" s="51" t="s">
        <v>304</v>
      </c>
      <c r="CU94" s="51" t="s">
        <v>304</v>
      </c>
      <c r="CV94" s="51" t="s">
        <v>304</v>
      </c>
      <c r="CW94" s="51" t="s">
        <v>304</v>
      </c>
      <c r="CX94" s="51" t="s">
        <v>304</v>
      </c>
      <c r="CY94" s="51" t="s">
        <v>304</v>
      </c>
      <c r="CZ94" s="51"/>
      <c r="DA94" s="51"/>
      <c r="DB94" s="51" t="s">
        <v>304</v>
      </c>
      <c r="DC94" s="51" t="s">
        <v>304</v>
      </c>
      <c r="DD94" s="51" t="s">
        <v>304</v>
      </c>
      <c r="DE94" s="51" t="s">
        <v>304</v>
      </c>
      <c r="DF94" s="51" t="s">
        <v>308</v>
      </c>
      <c r="DG94" s="51" t="s">
        <v>308</v>
      </c>
      <c r="DH94" s="51" t="s">
        <v>308</v>
      </c>
      <c r="DI94" s="38"/>
      <c r="DJ94" s="38"/>
      <c r="DK94" s="38"/>
      <c r="DL94" s="39"/>
      <c r="DM94" s="161"/>
      <c r="DN94" s="162"/>
      <c r="DO94" s="162"/>
      <c r="DP94" s="162"/>
      <c r="DQ94" s="162"/>
      <c r="DR94" s="162"/>
      <c r="DS94" s="162"/>
      <c r="DT94" s="162"/>
      <c r="DU94" s="162"/>
      <c r="DV94" s="162"/>
      <c r="DW94" s="162"/>
      <c r="DX94" s="162"/>
      <c r="DY94" s="162"/>
      <c r="DZ94" s="162"/>
      <c r="EA94" s="162"/>
      <c r="EB94" s="162"/>
      <c r="EC94" s="162"/>
      <c r="ED94" s="162"/>
      <c r="EE94" s="162"/>
      <c r="EF94" s="162"/>
      <c r="EG94" s="162"/>
      <c r="EH94" s="163"/>
      <c r="EI94" s="161"/>
      <c r="EJ94" s="162"/>
      <c r="EK94" s="162"/>
      <c r="EL94" s="162"/>
      <c r="EM94" s="162"/>
      <c r="EN94" s="162"/>
      <c r="EO94" s="162"/>
      <c r="EP94" s="162"/>
      <c r="EQ94" s="162"/>
      <c r="ER94" s="162"/>
      <c r="ES94" s="162"/>
      <c r="ET94" s="162"/>
      <c r="EU94" s="162"/>
      <c r="EV94" s="162"/>
      <c r="EW94" s="162"/>
      <c r="EX94" s="162"/>
      <c r="EY94" s="162"/>
      <c r="EZ94" s="162"/>
      <c r="FA94" s="162"/>
      <c r="FB94" s="162"/>
      <c r="FC94" s="162"/>
      <c r="FD94" s="163"/>
      <c r="FE94" s="40"/>
      <c r="FF94" s="41"/>
      <c r="FG94" s="40"/>
      <c r="FH94" s="102">
        <f t="shared" si="38"/>
        <v>0</v>
      </c>
      <c r="FI94" s="41"/>
      <c r="FJ94" s="45">
        <f t="shared" si="44"/>
        <v>7</v>
      </c>
      <c r="FK94" s="42"/>
      <c r="FL94" s="45"/>
      <c r="FM94" s="103"/>
      <c r="FN94" s="44">
        <f t="shared" si="45"/>
        <v>7</v>
      </c>
      <c r="FP94" s="77" t="str">
        <f t="shared" si="46"/>
        <v>Gautier ROSSO</v>
      </c>
      <c r="FQ94" s="31">
        <v>7</v>
      </c>
    </row>
    <row r="95" spans="1:173" x14ac:dyDescent="0.25">
      <c r="A95" s="31">
        <v>8</v>
      </c>
      <c r="B95" s="32" t="str">
        <f t="shared" si="40"/>
        <v>Virginie TRAVERSIER</v>
      </c>
      <c r="C95" s="33">
        <f t="shared" si="41"/>
        <v>7</v>
      </c>
      <c r="D95" s="34">
        <f t="shared" si="42"/>
        <v>7</v>
      </c>
      <c r="E95" s="35">
        <f t="shared" si="43"/>
        <v>14</v>
      </c>
      <c r="F95" s="36">
        <f t="shared" si="37"/>
        <v>28</v>
      </c>
      <c r="G95" s="37"/>
      <c r="H95" s="38"/>
      <c r="I95" s="38" t="s">
        <v>307</v>
      </c>
      <c r="J95" s="38" t="s">
        <v>307</v>
      </c>
      <c r="K95" s="38" t="s">
        <v>307</v>
      </c>
      <c r="L95" s="38" t="s">
        <v>307</v>
      </c>
      <c r="M95" s="38" t="s">
        <v>307</v>
      </c>
      <c r="N95" s="38" t="s">
        <v>307</v>
      </c>
      <c r="O95" s="38"/>
      <c r="P95" s="38"/>
      <c r="Q95" s="38"/>
      <c r="R95" s="38"/>
      <c r="S95" s="38" t="s">
        <v>307</v>
      </c>
      <c r="T95" s="38" t="s">
        <v>307</v>
      </c>
      <c r="U95" s="38" t="s">
        <v>307</v>
      </c>
      <c r="V95" s="38" t="s">
        <v>307</v>
      </c>
      <c r="W95" s="38" t="s">
        <v>307</v>
      </c>
      <c r="X95" s="38" t="s">
        <v>307</v>
      </c>
      <c r="Y95" s="38" t="s">
        <v>307</v>
      </c>
      <c r="Z95" s="38" t="s">
        <v>307</v>
      </c>
      <c r="AA95" s="38"/>
      <c r="AB95" s="39"/>
      <c r="AC95" s="37"/>
      <c r="AD95" s="38"/>
      <c r="AE95" s="38"/>
      <c r="AF95" s="38" t="s">
        <v>308</v>
      </c>
      <c r="AG95" s="38" t="s">
        <v>306</v>
      </c>
      <c r="AH95" s="38" t="s">
        <v>306</v>
      </c>
      <c r="AI95" s="38" t="s">
        <v>306</v>
      </c>
      <c r="AJ95" s="38" t="s">
        <v>306</v>
      </c>
      <c r="AK95" s="38" t="s">
        <v>306</v>
      </c>
      <c r="AL95" s="38" t="s">
        <v>306</v>
      </c>
      <c r="AM95" s="38"/>
      <c r="AN95" s="38"/>
      <c r="AO95" s="38" t="s">
        <v>306</v>
      </c>
      <c r="AP95" s="38" t="s">
        <v>306</v>
      </c>
      <c r="AQ95" s="38" t="s">
        <v>306</v>
      </c>
      <c r="AR95" s="38" t="s">
        <v>306</v>
      </c>
      <c r="AS95" s="38" t="s">
        <v>306</v>
      </c>
      <c r="AT95" s="38" t="s">
        <v>306</v>
      </c>
      <c r="AU95" s="38" t="s">
        <v>306</v>
      </c>
      <c r="AV95" s="38" t="s">
        <v>306</v>
      </c>
      <c r="AW95" s="38" t="s">
        <v>308</v>
      </c>
      <c r="AX95" s="39" t="s">
        <v>308</v>
      </c>
      <c r="AY95" s="37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/>
      <c r="BV95" s="38"/>
      <c r="BW95" s="38" t="s">
        <v>304</v>
      </c>
      <c r="BX95" s="38" t="s">
        <v>304</v>
      </c>
      <c r="BY95" s="38" t="s">
        <v>304</v>
      </c>
      <c r="BZ95" s="38" t="s">
        <v>304</v>
      </c>
      <c r="CA95" s="38" t="s">
        <v>304</v>
      </c>
      <c r="CB95" s="38" t="s">
        <v>304</v>
      </c>
      <c r="CC95" s="38" t="s">
        <v>304</v>
      </c>
      <c r="CD95" s="38"/>
      <c r="CE95" s="38"/>
      <c r="CF95" s="38" t="s">
        <v>304</v>
      </c>
      <c r="CG95" s="38" t="s">
        <v>304</v>
      </c>
      <c r="CH95" s="38" t="s">
        <v>304</v>
      </c>
      <c r="CI95" s="38" t="s">
        <v>304</v>
      </c>
      <c r="CJ95" s="38" t="s">
        <v>304</v>
      </c>
      <c r="CK95" s="38" t="s">
        <v>304</v>
      </c>
      <c r="CL95" s="38" t="s">
        <v>304</v>
      </c>
      <c r="CM95" s="38"/>
      <c r="CN95" s="38"/>
      <c r="CO95" s="38"/>
      <c r="CP95" s="39"/>
      <c r="CQ95" s="37"/>
      <c r="CR95" s="38"/>
      <c r="CS95" s="38" t="s">
        <v>308</v>
      </c>
      <c r="CT95" s="38" t="s">
        <v>308</v>
      </c>
      <c r="CU95" s="38" t="s">
        <v>304</v>
      </c>
      <c r="CV95" s="38" t="s">
        <v>304</v>
      </c>
      <c r="CW95" s="38" t="s">
        <v>304</v>
      </c>
      <c r="CX95" s="38" t="s">
        <v>304</v>
      </c>
      <c r="CY95" s="38" t="s">
        <v>304</v>
      </c>
      <c r="CZ95" s="38"/>
      <c r="DA95" s="38"/>
      <c r="DB95" s="38" t="s">
        <v>308</v>
      </c>
      <c r="DC95" s="38" t="s">
        <v>304</v>
      </c>
      <c r="DD95" s="38" t="s">
        <v>304</v>
      </c>
      <c r="DE95" s="38" t="s">
        <v>304</v>
      </c>
      <c r="DF95" s="38" t="s">
        <v>312</v>
      </c>
      <c r="DG95" s="38" t="s">
        <v>312</v>
      </c>
      <c r="DH95" s="38" t="s">
        <v>312</v>
      </c>
      <c r="DI95" s="38" t="s">
        <v>312</v>
      </c>
      <c r="DJ95" s="38" t="s">
        <v>312</v>
      </c>
      <c r="DK95" s="38" t="s">
        <v>312</v>
      </c>
      <c r="DL95" s="39"/>
      <c r="DM95" s="161"/>
      <c r="DN95" s="162"/>
      <c r="DO95" s="162"/>
      <c r="DP95" s="162"/>
      <c r="DQ95" s="162"/>
      <c r="DR95" s="162"/>
      <c r="DS95" s="162"/>
      <c r="DT95" s="162"/>
      <c r="DU95" s="162"/>
      <c r="DV95" s="162"/>
      <c r="DW95" s="162"/>
      <c r="DX95" s="162"/>
      <c r="DY95" s="162"/>
      <c r="DZ95" s="162"/>
      <c r="EA95" s="162"/>
      <c r="EB95" s="162"/>
      <c r="EC95" s="162"/>
      <c r="ED95" s="162"/>
      <c r="EE95" s="162"/>
      <c r="EF95" s="162"/>
      <c r="EG95" s="162"/>
      <c r="EH95" s="163"/>
      <c r="EI95" s="161"/>
      <c r="EJ95" s="162"/>
      <c r="EK95" s="162"/>
      <c r="EL95" s="162"/>
      <c r="EM95" s="162"/>
      <c r="EN95" s="162"/>
      <c r="EO95" s="162"/>
      <c r="EP95" s="162"/>
      <c r="EQ95" s="162"/>
      <c r="ER95" s="162"/>
      <c r="ES95" s="162"/>
      <c r="ET95" s="162"/>
      <c r="EU95" s="162"/>
      <c r="EV95" s="162"/>
      <c r="EW95" s="162"/>
      <c r="EX95" s="162"/>
      <c r="EY95" s="162"/>
      <c r="EZ95" s="162"/>
      <c r="FA95" s="162"/>
      <c r="FB95" s="162"/>
      <c r="FC95" s="162"/>
      <c r="FD95" s="163"/>
      <c r="FE95" s="40"/>
      <c r="FF95" s="41"/>
      <c r="FG95" s="40"/>
      <c r="FH95" s="102">
        <f t="shared" si="38"/>
        <v>0</v>
      </c>
      <c r="FI95" s="41"/>
      <c r="FJ95" s="45">
        <f t="shared" si="44"/>
        <v>0</v>
      </c>
      <c r="FK95" s="42"/>
      <c r="FL95" s="45"/>
      <c r="FM95" s="103"/>
      <c r="FN95" s="44">
        <f t="shared" si="45"/>
        <v>0</v>
      </c>
      <c r="FP95" s="77" t="str">
        <f t="shared" si="46"/>
        <v>Virginie TRAVERSIER</v>
      </c>
      <c r="FQ95" s="31">
        <v>8</v>
      </c>
    </row>
    <row r="96" spans="1:173" x14ac:dyDescent="0.25">
      <c r="A96" s="31">
        <v>9</v>
      </c>
      <c r="B96" s="32" t="str">
        <f t="shared" si="40"/>
        <v>Thomas LAMBERT</v>
      </c>
      <c r="C96" s="33">
        <f t="shared" si="41"/>
        <v>14</v>
      </c>
      <c r="D96" s="34">
        <f t="shared" si="42"/>
        <v>0</v>
      </c>
      <c r="E96" s="35">
        <f t="shared" si="43"/>
        <v>6</v>
      </c>
      <c r="F96" s="36">
        <f t="shared" si="37"/>
        <v>20</v>
      </c>
      <c r="G96" s="161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3"/>
      <c r="AC96" s="161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3"/>
      <c r="AY96" s="37"/>
      <c r="AZ96" s="38"/>
      <c r="BA96" s="38"/>
      <c r="BB96" s="38" t="s">
        <v>308</v>
      </c>
      <c r="BC96" s="38" t="s">
        <v>306</v>
      </c>
      <c r="BD96" s="38" t="s">
        <v>306</v>
      </c>
      <c r="BE96" s="38" t="s">
        <v>306</v>
      </c>
      <c r="BF96" s="38" t="s">
        <v>306</v>
      </c>
      <c r="BG96" s="38" t="s">
        <v>306</v>
      </c>
      <c r="BH96" s="38" t="s">
        <v>306</v>
      </c>
      <c r="BI96" s="38"/>
      <c r="BJ96" s="38"/>
      <c r="BK96" s="38" t="s">
        <v>306</v>
      </c>
      <c r="BL96" s="38" t="s">
        <v>306</v>
      </c>
      <c r="BM96" s="38" t="s">
        <v>306</v>
      </c>
      <c r="BN96" s="38" t="s">
        <v>306</v>
      </c>
      <c r="BO96" s="38" t="s">
        <v>306</v>
      </c>
      <c r="BP96" s="38" t="s">
        <v>306</v>
      </c>
      <c r="BQ96" s="38" t="s">
        <v>306</v>
      </c>
      <c r="BR96" s="38" t="s">
        <v>306</v>
      </c>
      <c r="BS96" s="38" t="s">
        <v>308</v>
      </c>
      <c r="BT96" s="39" t="s">
        <v>308</v>
      </c>
      <c r="BU96" s="37"/>
      <c r="BV96" s="38"/>
      <c r="BW96" s="38" t="s">
        <v>304</v>
      </c>
      <c r="BX96" s="38" t="s">
        <v>304</v>
      </c>
      <c r="BY96" s="38" t="s">
        <v>304</v>
      </c>
      <c r="BZ96" s="38" t="s">
        <v>304</v>
      </c>
      <c r="CA96" s="38" t="s">
        <v>304</v>
      </c>
      <c r="CB96" s="38" t="s">
        <v>304</v>
      </c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9"/>
      <c r="CQ96" s="37"/>
      <c r="CR96" s="38"/>
      <c r="CS96" s="38"/>
      <c r="CT96" s="38" t="s">
        <v>308</v>
      </c>
      <c r="CU96" s="38" t="s">
        <v>306</v>
      </c>
      <c r="CV96" s="38" t="s">
        <v>306</v>
      </c>
      <c r="CW96" s="38" t="s">
        <v>306</v>
      </c>
      <c r="CX96" s="38" t="s">
        <v>306</v>
      </c>
      <c r="CY96" s="38" t="s">
        <v>306</v>
      </c>
      <c r="CZ96" s="38" t="s">
        <v>306</v>
      </c>
      <c r="DA96" s="38"/>
      <c r="DB96" s="38"/>
      <c r="DC96" s="38" t="s">
        <v>306</v>
      </c>
      <c r="DD96" s="38" t="s">
        <v>306</v>
      </c>
      <c r="DE96" s="38" t="s">
        <v>306</v>
      </c>
      <c r="DF96" s="38" t="s">
        <v>306</v>
      </c>
      <c r="DG96" s="38" t="s">
        <v>306</v>
      </c>
      <c r="DH96" s="38" t="s">
        <v>306</v>
      </c>
      <c r="DI96" s="38" t="s">
        <v>306</v>
      </c>
      <c r="DJ96" s="38" t="s">
        <v>306</v>
      </c>
      <c r="DK96" s="38" t="s">
        <v>308</v>
      </c>
      <c r="DL96" s="39" t="s">
        <v>308</v>
      </c>
      <c r="DM96" s="37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162" t="s">
        <v>312</v>
      </c>
      <c r="DZ96" s="162" t="s">
        <v>312</v>
      </c>
      <c r="EA96" s="162" t="s">
        <v>312</v>
      </c>
      <c r="EB96" s="162" t="s">
        <v>312</v>
      </c>
      <c r="EC96" s="162" t="s">
        <v>312</v>
      </c>
      <c r="ED96" s="162" t="s">
        <v>312</v>
      </c>
      <c r="EE96" s="162"/>
      <c r="EF96" s="162"/>
      <c r="EG96" s="162"/>
      <c r="EH96" s="163"/>
      <c r="EI96" s="161"/>
      <c r="EJ96" s="162"/>
      <c r="EK96" s="162"/>
      <c r="EL96" s="162"/>
      <c r="EM96" s="162"/>
      <c r="EN96" s="162"/>
      <c r="EO96" s="162"/>
      <c r="EP96" s="162"/>
      <c r="EQ96" s="162"/>
      <c r="ER96" s="162"/>
      <c r="ES96" s="162"/>
      <c r="ET96" s="162"/>
      <c r="EU96" s="162"/>
      <c r="EV96" s="162"/>
      <c r="EW96" s="162"/>
      <c r="EX96" s="162"/>
      <c r="EY96" s="162"/>
      <c r="EZ96" s="162"/>
      <c r="FA96" s="162"/>
      <c r="FB96" s="162"/>
      <c r="FC96" s="162"/>
      <c r="FD96" s="163"/>
      <c r="FE96" s="40"/>
      <c r="FF96" s="41"/>
      <c r="FG96" s="40"/>
      <c r="FH96" s="102">
        <f t="shared" si="38"/>
        <v>0</v>
      </c>
      <c r="FI96" s="41"/>
      <c r="FJ96" s="45">
        <f t="shared" si="44"/>
        <v>6</v>
      </c>
      <c r="FK96" s="42"/>
      <c r="FL96" s="45"/>
      <c r="FM96" s="103"/>
      <c r="FN96" s="44">
        <f t="shared" si="45"/>
        <v>6</v>
      </c>
      <c r="FP96" s="77" t="str">
        <f t="shared" si="46"/>
        <v>Thomas LAMBERT</v>
      </c>
      <c r="FQ96" s="31">
        <v>9</v>
      </c>
    </row>
    <row r="97" spans="1:173" x14ac:dyDescent="0.25">
      <c r="A97" s="31">
        <v>10</v>
      </c>
      <c r="B97" s="32" t="str">
        <f t="shared" si="40"/>
        <v>Jacqueline AARNTS</v>
      </c>
      <c r="C97" s="33">
        <f t="shared" si="41"/>
        <v>10</v>
      </c>
      <c r="D97" s="34">
        <f t="shared" si="42"/>
        <v>0</v>
      </c>
      <c r="E97" s="35">
        <f t="shared" si="43"/>
        <v>0</v>
      </c>
      <c r="F97" s="36">
        <f t="shared" si="37"/>
        <v>10</v>
      </c>
      <c r="G97" s="161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3"/>
      <c r="AC97" s="161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3"/>
      <c r="AY97" s="153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5"/>
      <c r="BU97" s="153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5"/>
      <c r="CQ97" s="153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  <c r="DF97" s="154"/>
      <c r="DG97" s="154"/>
      <c r="DH97" s="154"/>
      <c r="DI97" s="154"/>
      <c r="DJ97" s="154"/>
      <c r="DK97" s="154"/>
      <c r="DL97" s="155"/>
      <c r="DM97" s="37"/>
      <c r="DN97" s="38"/>
      <c r="DO97" s="38"/>
      <c r="DP97" s="38" t="s">
        <v>308</v>
      </c>
      <c r="DQ97" s="38" t="s">
        <v>306</v>
      </c>
      <c r="DR97" s="38" t="s">
        <v>306</v>
      </c>
      <c r="DS97" s="38" t="s">
        <v>306</v>
      </c>
      <c r="DT97" s="38" t="s">
        <v>306</v>
      </c>
      <c r="DU97" s="38" t="s">
        <v>306</v>
      </c>
      <c r="DV97" s="38" t="s">
        <v>306</v>
      </c>
      <c r="DW97" s="38"/>
      <c r="DX97" s="38"/>
      <c r="DY97" s="38" t="s">
        <v>306</v>
      </c>
      <c r="DZ97" s="38" t="s">
        <v>306</v>
      </c>
      <c r="EA97" s="38" t="s">
        <v>306</v>
      </c>
      <c r="EB97" s="38" t="s">
        <v>306</v>
      </c>
      <c r="EC97" s="38" t="s">
        <v>306</v>
      </c>
      <c r="ED97" s="38" t="s">
        <v>306</v>
      </c>
      <c r="EE97" s="38" t="s">
        <v>306</v>
      </c>
      <c r="EF97" s="38" t="s">
        <v>306</v>
      </c>
      <c r="EG97" s="38" t="s">
        <v>308</v>
      </c>
      <c r="EH97" s="39" t="s">
        <v>308</v>
      </c>
      <c r="EI97" s="37"/>
      <c r="EJ97" s="38"/>
      <c r="EK97" s="38"/>
      <c r="EL97" s="38"/>
      <c r="EM97" s="38" t="s">
        <v>306</v>
      </c>
      <c r="EN97" s="38" t="s">
        <v>306</v>
      </c>
      <c r="EO97" s="38" t="s">
        <v>306</v>
      </c>
      <c r="EP97" s="38" t="s">
        <v>306</v>
      </c>
      <c r="EQ97" s="38" t="s">
        <v>306</v>
      </c>
      <c r="ER97" s="38" t="s">
        <v>306</v>
      </c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9"/>
      <c r="FE97" s="40"/>
      <c r="FF97" s="41"/>
      <c r="FG97" s="40"/>
      <c r="FH97" s="102">
        <f t="shared" si="38"/>
        <v>3</v>
      </c>
      <c r="FI97" s="41"/>
      <c r="FJ97" s="45">
        <f t="shared" si="44"/>
        <v>3</v>
      </c>
      <c r="FK97" s="42"/>
      <c r="FL97" s="45"/>
      <c r="FM97" s="103"/>
      <c r="FN97" s="44">
        <f t="shared" si="45"/>
        <v>3</v>
      </c>
      <c r="FP97" s="77" t="str">
        <f t="shared" si="46"/>
        <v>Jacqueline AARNTS</v>
      </c>
      <c r="FQ97" s="31">
        <v>10</v>
      </c>
    </row>
    <row r="98" spans="1:173" x14ac:dyDescent="0.25">
      <c r="A98" s="31">
        <v>11</v>
      </c>
      <c r="B98" s="32" t="str">
        <f t="shared" si="40"/>
        <v>Adeline MOREL</v>
      </c>
      <c r="C98" s="33">
        <f t="shared" si="41"/>
        <v>0</v>
      </c>
      <c r="D98" s="34">
        <f t="shared" si="42"/>
        <v>7</v>
      </c>
      <c r="E98" s="35">
        <f t="shared" si="43"/>
        <v>28</v>
      </c>
      <c r="F98" s="36">
        <f t="shared" si="37"/>
        <v>35</v>
      </c>
      <c r="G98" s="37"/>
      <c r="H98" s="38"/>
      <c r="I98" s="38" t="s">
        <v>304</v>
      </c>
      <c r="J98" s="38" t="s">
        <v>304</v>
      </c>
      <c r="K98" s="38" t="s">
        <v>304</v>
      </c>
      <c r="L98" s="38" t="s">
        <v>304</v>
      </c>
      <c r="M98" s="38" t="s">
        <v>304</v>
      </c>
      <c r="N98" s="38" t="s">
        <v>304</v>
      </c>
      <c r="O98" s="38" t="s">
        <v>304</v>
      </c>
      <c r="P98" s="38"/>
      <c r="Q98" s="38"/>
      <c r="R98" s="38" t="s">
        <v>304</v>
      </c>
      <c r="S98" s="38" t="s">
        <v>304</v>
      </c>
      <c r="T98" s="38" t="s">
        <v>304</v>
      </c>
      <c r="U98" s="38" t="s">
        <v>304</v>
      </c>
      <c r="V98" s="38" t="s">
        <v>304</v>
      </c>
      <c r="W98" s="38" t="s">
        <v>304</v>
      </c>
      <c r="X98" s="38" t="s">
        <v>304</v>
      </c>
      <c r="Y98" s="38"/>
      <c r="Z98" s="38"/>
      <c r="AA98" s="38"/>
      <c r="AB98" s="39"/>
      <c r="AC98" s="37"/>
      <c r="AD98" s="38"/>
      <c r="AE98" s="38" t="s">
        <v>304</v>
      </c>
      <c r="AF98" s="38" t="s">
        <v>304</v>
      </c>
      <c r="AG98" s="38" t="s">
        <v>304</v>
      </c>
      <c r="AH98" s="38" t="s">
        <v>304</v>
      </c>
      <c r="AI98" s="38" t="s">
        <v>304</v>
      </c>
      <c r="AJ98" s="38" t="s">
        <v>304</v>
      </c>
      <c r="AK98" s="38" t="s">
        <v>304</v>
      </c>
      <c r="AL98" s="38"/>
      <c r="AM98" s="38"/>
      <c r="AN98" s="38" t="s">
        <v>304</v>
      </c>
      <c r="AO98" s="38" t="s">
        <v>304</v>
      </c>
      <c r="AP98" s="38" t="s">
        <v>304</v>
      </c>
      <c r="AQ98" s="38" t="s">
        <v>304</v>
      </c>
      <c r="AR98" s="38" t="s">
        <v>304</v>
      </c>
      <c r="AS98" s="38" t="s">
        <v>304</v>
      </c>
      <c r="AT98" s="38" t="s">
        <v>304</v>
      </c>
      <c r="AU98" s="38"/>
      <c r="AV98" s="38"/>
      <c r="AW98" s="38"/>
      <c r="AX98" s="39"/>
      <c r="AY98" s="37"/>
      <c r="AZ98" s="38"/>
      <c r="BA98" s="38" t="s">
        <v>304</v>
      </c>
      <c r="BB98" s="38" t="s">
        <v>304</v>
      </c>
      <c r="BC98" s="38" t="s">
        <v>304</v>
      </c>
      <c r="BD98" s="38" t="s">
        <v>304</v>
      </c>
      <c r="BE98" s="38" t="s">
        <v>304</v>
      </c>
      <c r="BF98" s="38" t="s">
        <v>304</v>
      </c>
      <c r="BG98" s="38" t="s">
        <v>304</v>
      </c>
      <c r="BH98" s="38"/>
      <c r="BI98" s="38"/>
      <c r="BJ98" s="38" t="s">
        <v>308</v>
      </c>
      <c r="BK98" s="38" t="s">
        <v>312</v>
      </c>
      <c r="BL98" s="38" t="s">
        <v>312</v>
      </c>
      <c r="BM98" s="38" t="s">
        <v>312</v>
      </c>
      <c r="BN98" s="38" t="s">
        <v>312</v>
      </c>
      <c r="BO98" s="38" t="s">
        <v>312</v>
      </c>
      <c r="BP98" s="38" t="s">
        <v>312</v>
      </c>
      <c r="BQ98" s="38" t="s">
        <v>312</v>
      </c>
      <c r="BR98" s="38"/>
      <c r="BS98" s="38"/>
      <c r="BT98" s="39"/>
      <c r="BU98" s="37"/>
      <c r="BV98" s="38"/>
      <c r="BW98" s="38" t="s">
        <v>304</v>
      </c>
      <c r="BX98" s="38" t="s">
        <v>304</v>
      </c>
      <c r="BY98" s="38" t="s">
        <v>304</v>
      </c>
      <c r="BZ98" s="38" t="s">
        <v>304</v>
      </c>
      <c r="CA98" s="38" t="s">
        <v>304</v>
      </c>
      <c r="CB98" s="38" t="s">
        <v>304</v>
      </c>
      <c r="CC98" s="38" t="s">
        <v>304</v>
      </c>
      <c r="CD98" s="38"/>
      <c r="CE98" s="38"/>
      <c r="CF98" s="38" t="s">
        <v>304</v>
      </c>
      <c r="CG98" s="38" t="s">
        <v>304</v>
      </c>
      <c r="CH98" s="38" t="s">
        <v>304</v>
      </c>
      <c r="CI98" s="38" t="s">
        <v>304</v>
      </c>
      <c r="CJ98" s="38" t="s">
        <v>304</v>
      </c>
      <c r="CK98" s="38" t="s">
        <v>304</v>
      </c>
      <c r="CL98" s="38" t="s">
        <v>304</v>
      </c>
      <c r="CM98" s="38"/>
      <c r="CN98" s="38"/>
      <c r="CO98" s="38"/>
      <c r="CP98" s="39"/>
      <c r="CQ98" s="37"/>
      <c r="CR98" s="38"/>
      <c r="CS98" s="38" t="s">
        <v>307</v>
      </c>
      <c r="CT98" s="38" t="s">
        <v>307</v>
      </c>
      <c r="CU98" s="38" t="s">
        <v>307</v>
      </c>
      <c r="CV98" s="38" t="s">
        <v>307</v>
      </c>
      <c r="CW98" s="38" t="s">
        <v>307</v>
      </c>
      <c r="CX98" s="38" t="s">
        <v>307</v>
      </c>
      <c r="CY98" s="38"/>
      <c r="CZ98" s="38"/>
      <c r="DA98" s="38"/>
      <c r="DB98" s="38"/>
      <c r="DC98" s="38" t="s">
        <v>307</v>
      </c>
      <c r="DD98" s="38" t="s">
        <v>307</v>
      </c>
      <c r="DE98" s="38" t="s">
        <v>307</v>
      </c>
      <c r="DF98" s="38" t="s">
        <v>307</v>
      </c>
      <c r="DG98" s="38" t="s">
        <v>307</v>
      </c>
      <c r="DH98" s="38" t="s">
        <v>307</v>
      </c>
      <c r="DI98" s="38" t="s">
        <v>307</v>
      </c>
      <c r="DJ98" s="38" t="s">
        <v>307</v>
      </c>
      <c r="DK98" s="38"/>
      <c r="DL98" s="39"/>
      <c r="DM98" s="161"/>
      <c r="DN98" s="162"/>
      <c r="DO98" s="162"/>
      <c r="DP98" s="162"/>
      <c r="DQ98" s="162"/>
      <c r="DR98" s="162"/>
      <c r="DS98" s="162"/>
      <c r="DT98" s="162"/>
      <c r="DU98" s="162"/>
      <c r="DV98" s="162"/>
      <c r="DW98" s="162"/>
      <c r="DX98" s="162"/>
      <c r="DY98" s="162"/>
      <c r="DZ98" s="162"/>
      <c r="EA98" s="162"/>
      <c r="EB98" s="162"/>
      <c r="EC98" s="162"/>
      <c r="ED98" s="162"/>
      <c r="EE98" s="162"/>
      <c r="EF98" s="162"/>
      <c r="EG98" s="162"/>
      <c r="EH98" s="163"/>
      <c r="EI98" s="161"/>
      <c r="EJ98" s="162"/>
      <c r="EK98" s="162"/>
      <c r="EL98" s="162"/>
      <c r="EM98" s="162"/>
      <c r="EN98" s="162"/>
      <c r="EO98" s="162"/>
      <c r="EP98" s="162"/>
      <c r="EQ98" s="162"/>
      <c r="ER98" s="162"/>
      <c r="ES98" s="162"/>
      <c r="ET98" s="162"/>
      <c r="EU98" s="162"/>
      <c r="EV98" s="162"/>
      <c r="EW98" s="162"/>
      <c r="EX98" s="162"/>
      <c r="EY98" s="162"/>
      <c r="EZ98" s="162"/>
      <c r="FA98" s="162"/>
      <c r="FB98" s="162"/>
      <c r="FC98" s="162"/>
      <c r="FD98" s="163"/>
      <c r="FE98" s="40"/>
      <c r="FF98" s="41"/>
      <c r="FG98" s="40"/>
      <c r="FH98" s="102">
        <f t="shared" si="38"/>
        <v>0</v>
      </c>
      <c r="FI98" s="41"/>
      <c r="FJ98" s="45">
        <f t="shared" si="44"/>
        <v>3</v>
      </c>
      <c r="FK98" s="42"/>
      <c r="FL98" s="45"/>
      <c r="FM98" s="103"/>
      <c r="FN98" s="44">
        <f t="shared" si="45"/>
        <v>3</v>
      </c>
      <c r="FP98" s="77" t="str">
        <f t="shared" si="46"/>
        <v>Adeline MOREL</v>
      </c>
      <c r="FQ98" s="31">
        <v>11</v>
      </c>
    </row>
    <row r="99" spans="1:173" x14ac:dyDescent="0.25">
      <c r="A99" s="31">
        <v>12</v>
      </c>
      <c r="B99" s="32">
        <f t="shared" si="40"/>
        <v>0</v>
      </c>
      <c r="C99" s="33">
        <f t="shared" si="41"/>
        <v>0</v>
      </c>
      <c r="D99" s="34">
        <f t="shared" si="42"/>
        <v>0</v>
      </c>
      <c r="E99" s="35">
        <f t="shared" si="43"/>
        <v>0</v>
      </c>
      <c r="F99" s="36">
        <f t="shared" si="37"/>
        <v>0</v>
      </c>
      <c r="G99" s="37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9"/>
      <c r="AC99" s="37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9"/>
      <c r="AY99" s="37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9"/>
      <c r="BU99" s="37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9"/>
      <c r="CQ99" s="37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9"/>
      <c r="DM99" s="37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9"/>
      <c r="EI99" s="37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9"/>
      <c r="FE99" s="40"/>
      <c r="FF99" s="41"/>
      <c r="FG99" s="40"/>
      <c r="FH99" s="102">
        <f t="shared" si="38"/>
        <v>0</v>
      </c>
      <c r="FI99" s="41"/>
      <c r="FJ99" s="45">
        <f t="shared" si="44"/>
        <v>0</v>
      </c>
      <c r="FK99" s="42"/>
      <c r="FL99" s="45"/>
      <c r="FM99" s="103"/>
      <c r="FN99" s="44">
        <f t="shared" si="45"/>
        <v>0</v>
      </c>
      <c r="FP99" s="77">
        <f t="shared" si="46"/>
        <v>0</v>
      </c>
      <c r="FQ99" s="31">
        <v>12</v>
      </c>
    </row>
    <row r="100" spans="1:173" x14ac:dyDescent="0.25">
      <c r="A100" s="31">
        <v>13</v>
      </c>
      <c r="B100" s="32" t="str">
        <f t="shared" si="40"/>
        <v>Laura COSTE</v>
      </c>
      <c r="C100" s="33">
        <f t="shared" si="41"/>
        <v>0</v>
      </c>
      <c r="D100" s="34">
        <f t="shared" si="42"/>
        <v>0</v>
      </c>
      <c r="E100" s="35">
        <f t="shared" si="43"/>
        <v>16</v>
      </c>
      <c r="F100" s="36">
        <f t="shared" si="37"/>
        <v>19</v>
      </c>
      <c r="G100" s="203"/>
      <c r="H100" s="204"/>
      <c r="I100" s="204"/>
      <c r="J100" s="204"/>
      <c r="K100" s="204" t="s">
        <v>308</v>
      </c>
      <c r="L100" s="204"/>
      <c r="M100" s="204"/>
      <c r="N100" s="204"/>
      <c r="O100" s="204" t="s">
        <v>308</v>
      </c>
      <c r="P100" s="204"/>
      <c r="Q100" s="204"/>
      <c r="R100" s="204"/>
      <c r="S100" s="204" t="s">
        <v>308</v>
      </c>
      <c r="T100" s="204"/>
      <c r="U100" s="204"/>
      <c r="V100" s="204"/>
      <c r="W100" s="204"/>
      <c r="X100" s="204"/>
      <c r="Y100" s="204"/>
      <c r="Z100" s="204"/>
      <c r="AA100" s="204"/>
      <c r="AB100" s="205"/>
      <c r="AC100" s="203"/>
      <c r="AD100" s="204"/>
      <c r="AE100" s="204"/>
      <c r="AF100" s="204"/>
      <c r="AG100" s="204"/>
      <c r="AH100" s="204"/>
      <c r="AI100" s="204"/>
      <c r="AJ100" s="204" t="s">
        <v>308</v>
      </c>
      <c r="AK100" s="204"/>
      <c r="AL100" s="204"/>
      <c r="AM100" s="204"/>
      <c r="AN100" s="204"/>
      <c r="AO100" s="204" t="s">
        <v>308</v>
      </c>
      <c r="AP100" s="204"/>
      <c r="AQ100" s="204"/>
      <c r="AR100" s="204"/>
      <c r="AS100" s="204"/>
      <c r="AT100" s="204" t="s">
        <v>308</v>
      </c>
      <c r="AU100" s="204"/>
      <c r="AV100" s="204"/>
      <c r="AW100" s="204"/>
      <c r="AX100" s="205"/>
      <c r="AY100" s="37"/>
      <c r="AZ100" s="38"/>
      <c r="BA100" s="38" t="s">
        <v>304</v>
      </c>
      <c r="BB100" s="38" t="s">
        <v>304</v>
      </c>
      <c r="BC100" s="38" t="s">
        <v>304</v>
      </c>
      <c r="BD100" s="38" t="s">
        <v>304</v>
      </c>
      <c r="BE100" s="38" t="s">
        <v>304</v>
      </c>
      <c r="BF100" s="38" t="s">
        <v>304</v>
      </c>
      <c r="BG100" s="38" t="s">
        <v>304</v>
      </c>
      <c r="BH100" s="38" t="s">
        <v>304</v>
      </c>
      <c r="BI100" s="38"/>
      <c r="BJ100" s="38" t="s">
        <v>308</v>
      </c>
      <c r="BK100" s="38" t="s">
        <v>312</v>
      </c>
      <c r="BL100" s="38" t="s">
        <v>312</v>
      </c>
      <c r="BM100" s="38" t="s">
        <v>312</v>
      </c>
      <c r="BN100" s="38" t="s">
        <v>312</v>
      </c>
      <c r="BO100" s="38" t="s">
        <v>312</v>
      </c>
      <c r="BP100" s="38" t="s">
        <v>312</v>
      </c>
      <c r="BQ100" s="38" t="s">
        <v>312</v>
      </c>
      <c r="BR100" s="38" t="s">
        <v>312</v>
      </c>
      <c r="BS100" s="38"/>
      <c r="BT100" s="39"/>
      <c r="BU100" s="37"/>
      <c r="BV100" s="38"/>
      <c r="BW100" s="38" t="s">
        <v>304</v>
      </c>
      <c r="BX100" s="38" t="s">
        <v>304</v>
      </c>
      <c r="BY100" s="38" t="s">
        <v>304</v>
      </c>
      <c r="BZ100" s="38" t="s">
        <v>304</v>
      </c>
      <c r="CA100" s="38" t="s">
        <v>304</v>
      </c>
      <c r="CB100" s="38" t="s">
        <v>304</v>
      </c>
      <c r="CC100" s="38" t="s">
        <v>304</v>
      </c>
      <c r="CD100" s="38" t="s">
        <v>304</v>
      </c>
      <c r="CE100" s="38"/>
      <c r="CF100" s="38" t="s">
        <v>308</v>
      </c>
      <c r="CG100" s="38" t="s">
        <v>312</v>
      </c>
      <c r="CH100" s="38" t="s">
        <v>312</v>
      </c>
      <c r="CI100" s="38" t="s">
        <v>312</v>
      </c>
      <c r="CJ100" s="38" t="s">
        <v>312</v>
      </c>
      <c r="CK100" s="38" t="s">
        <v>312</v>
      </c>
      <c r="CL100" s="38" t="s">
        <v>312</v>
      </c>
      <c r="CM100" s="38" t="s">
        <v>304</v>
      </c>
      <c r="CN100" s="38" t="s">
        <v>304</v>
      </c>
      <c r="CO100" s="38"/>
      <c r="CP100" s="39"/>
      <c r="CQ100" s="37"/>
      <c r="CR100" s="38"/>
      <c r="CS100" s="38" t="s">
        <v>343</v>
      </c>
      <c r="CT100" s="38" t="s">
        <v>343</v>
      </c>
      <c r="CU100" s="38" t="s">
        <v>343</v>
      </c>
      <c r="CV100" s="38" t="s">
        <v>343</v>
      </c>
      <c r="CW100" s="38" t="s">
        <v>343</v>
      </c>
      <c r="CX100" s="38" t="s">
        <v>343</v>
      </c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9"/>
      <c r="DM100" s="161"/>
      <c r="DN100" s="162"/>
      <c r="DO100" s="162"/>
      <c r="DP100" s="162"/>
      <c r="DQ100" s="162"/>
      <c r="DR100" s="162"/>
      <c r="DS100" s="162"/>
      <c r="DT100" s="162"/>
      <c r="DU100" s="162"/>
      <c r="DV100" s="162"/>
      <c r="DW100" s="162"/>
      <c r="DX100" s="162"/>
      <c r="DY100" s="162"/>
      <c r="DZ100" s="162"/>
      <c r="EA100" s="162"/>
      <c r="EB100" s="162"/>
      <c r="EC100" s="162"/>
      <c r="ED100" s="162"/>
      <c r="EE100" s="162"/>
      <c r="EF100" s="162"/>
      <c r="EG100" s="162"/>
      <c r="EH100" s="163"/>
      <c r="EI100" s="161"/>
      <c r="EJ100" s="162"/>
      <c r="EK100" s="162"/>
      <c r="EL100" s="162"/>
      <c r="EM100" s="162"/>
      <c r="EN100" s="162"/>
      <c r="EO100" s="162"/>
      <c r="EP100" s="162"/>
      <c r="EQ100" s="162"/>
      <c r="ER100" s="162"/>
      <c r="ES100" s="162"/>
      <c r="ET100" s="162"/>
      <c r="EU100" s="162"/>
      <c r="EV100" s="162"/>
      <c r="EW100" s="162"/>
      <c r="EX100" s="162"/>
      <c r="EY100" s="162"/>
      <c r="EZ100" s="162"/>
      <c r="FA100" s="162"/>
      <c r="FB100" s="162"/>
      <c r="FC100" s="162"/>
      <c r="FD100" s="163"/>
      <c r="FE100" s="40"/>
      <c r="FF100" s="41"/>
      <c r="FG100" s="40"/>
      <c r="FH100" s="102">
        <f t="shared" si="38"/>
        <v>0</v>
      </c>
      <c r="FI100" s="41"/>
      <c r="FJ100" s="45">
        <f t="shared" si="44"/>
        <v>3</v>
      </c>
      <c r="FK100" s="42"/>
      <c r="FL100" s="45">
        <v>3</v>
      </c>
      <c r="FM100" s="103" t="s">
        <v>355</v>
      </c>
      <c r="FN100" s="44">
        <f t="shared" si="45"/>
        <v>0</v>
      </c>
      <c r="FP100" s="77" t="str">
        <f t="shared" si="46"/>
        <v>Laura COSTE</v>
      </c>
      <c r="FQ100" s="31">
        <v>13</v>
      </c>
    </row>
    <row r="101" spans="1:173" x14ac:dyDescent="0.25">
      <c r="A101" s="31">
        <v>14</v>
      </c>
      <c r="B101" s="32" t="str">
        <f t="shared" si="40"/>
        <v>Annabelle AMAN</v>
      </c>
      <c r="C101" s="33">
        <f t="shared" si="41"/>
        <v>0</v>
      </c>
      <c r="D101" s="34">
        <f t="shared" si="42"/>
        <v>0</v>
      </c>
      <c r="E101" s="35">
        <f t="shared" si="43"/>
        <v>0</v>
      </c>
      <c r="F101" s="36">
        <f t="shared" si="37"/>
        <v>0</v>
      </c>
      <c r="G101" s="186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8"/>
      <c r="AC101" s="186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8"/>
      <c r="AY101" s="186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8"/>
      <c r="BU101" s="186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8"/>
      <c r="CQ101" s="186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8"/>
      <c r="DM101" s="186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8"/>
      <c r="EI101" s="186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8"/>
      <c r="FE101" s="40"/>
      <c r="FF101" s="41"/>
      <c r="FG101" s="40"/>
      <c r="FH101" s="102">
        <f t="shared" si="38"/>
        <v>0</v>
      </c>
      <c r="FI101" s="41"/>
      <c r="FJ101" s="45">
        <f t="shared" si="44"/>
        <v>0</v>
      </c>
      <c r="FK101" s="42"/>
      <c r="FL101" s="45"/>
      <c r="FM101" s="103"/>
      <c r="FN101" s="44">
        <f t="shared" si="45"/>
        <v>0</v>
      </c>
      <c r="FP101" s="77" t="str">
        <f t="shared" si="46"/>
        <v>Annabelle AMAN</v>
      </c>
      <c r="FQ101" s="31">
        <v>14</v>
      </c>
    </row>
    <row r="102" spans="1:173" x14ac:dyDescent="0.25">
      <c r="A102" s="31">
        <v>15</v>
      </c>
      <c r="B102" s="32" t="s">
        <v>354</v>
      </c>
      <c r="C102" s="33">
        <f t="shared" si="41"/>
        <v>32</v>
      </c>
      <c r="D102" s="34">
        <f t="shared" si="42"/>
        <v>0</v>
      </c>
      <c r="E102" s="35">
        <f t="shared" si="43"/>
        <v>3</v>
      </c>
      <c r="F102" s="36">
        <f t="shared" si="37"/>
        <v>35</v>
      </c>
      <c r="G102" s="186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8"/>
      <c r="AC102" s="37"/>
      <c r="AD102" s="38"/>
      <c r="AE102" s="38" t="s">
        <v>305</v>
      </c>
      <c r="AF102" s="38" t="s">
        <v>305</v>
      </c>
      <c r="AG102" s="38" t="s">
        <v>305</v>
      </c>
      <c r="AH102" s="38" t="s">
        <v>305</v>
      </c>
      <c r="AI102" s="38" t="s">
        <v>305</v>
      </c>
      <c r="AJ102" s="38" t="s">
        <v>305</v>
      </c>
      <c r="AK102" s="38"/>
      <c r="AL102" s="38"/>
      <c r="AM102" s="38"/>
      <c r="AN102" s="38"/>
      <c r="AO102" s="38" t="s">
        <v>305</v>
      </c>
      <c r="AP102" s="38" t="s">
        <v>305</v>
      </c>
      <c r="AQ102" s="38" t="s">
        <v>305</v>
      </c>
      <c r="AR102" s="38" t="s">
        <v>305</v>
      </c>
      <c r="AS102" s="38" t="s">
        <v>305</v>
      </c>
      <c r="AT102" s="38" t="s">
        <v>305</v>
      </c>
      <c r="AU102" s="38" t="s">
        <v>305</v>
      </c>
      <c r="AV102" s="38" t="s">
        <v>305</v>
      </c>
      <c r="AW102" s="38" t="s">
        <v>308</v>
      </c>
      <c r="AX102" s="39"/>
      <c r="AY102" s="37"/>
      <c r="AZ102" s="38"/>
      <c r="BA102" s="38" t="s">
        <v>305</v>
      </c>
      <c r="BB102" s="38" t="s">
        <v>305</v>
      </c>
      <c r="BC102" s="38" t="s">
        <v>305</v>
      </c>
      <c r="BD102" s="38" t="s">
        <v>305</v>
      </c>
      <c r="BE102" s="38" t="s">
        <v>305</v>
      </c>
      <c r="BF102" s="38" t="s">
        <v>305</v>
      </c>
      <c r="BG102" s="38"/>
      <c r="BH102" s="38"/>
      <c r="BI102" s="38"/>
      <c r="BJ102" s="38"/>
      <c r="BK102" s="38" t="s">
        <v>305</v>
      </c>
      <c r="BL102" s="38" t="s">
        <v>305</v>
      </c>
      <c r="BM102" s="38" t="s">
        <v>305</v>
      </c>
      <c r="BN102" s="38" t="s">
        <v>305</v>
      </c>
      <c r="BO102" s="38" t="s">
        <v>305</v>
      </c>
      <c r="BP102" s="38" t="s">
        <v>305</v>
      </c>
      <c r="BQ102" s="38" t="s">
        <v>305</v>
      </c>
      <c r="BR102" s="38" t="s">
        <v>305</v>
      </c>
      <c r="BS102" s="38" t="s">
        <v>308</v>
      </c>
      <c r="BT102" s="39"/>
      <c r="BU102" s="37"/>
      <c r="BV102" s="38"/>
      <c r="BW102" s="38" t="s">
        <v>304</v>
      </c>
      <c r="BX102" s="38" t="s">
        <v>304</v>
      </c>
      <c r="BY102" s="38" t="s">
        <v>304</v>
      </c>
      <c r="BZ102" s="38" t="s">
        <v>304</v>
      </c>
      <c r="CA102" s="38" t="s">
        <v>304</v>
      </c>
      <c r="CB102" s="38" t="s">
        <v>304</v>
      </c>
      <c r="CC102" s="38"/>
      <c r="CD102" s="38"/>
      <c r="CE102" s="38"/>
      <c r="CF102" s="38"/>
      <c r="CG102" s="38" t="s">
        <v>305</v>
      </c>
      <c r="CH102" s="38" t="s">
        <v>305</v>
      </c>
      <c r="CI102" s="38" t="s">
        <v>305</v>
      </c>
      <c r="CJ102" s="38" t="s">
        <v>305</v>
      </c>
      <c r="CK102" s="38" t="s">
        <v>305</v>
      </c>
      <c r="CL102" s="38" t="s">
        <v>305</v>
      </c>
      <c r="CM102" s="38" t="s">
        <v>305</v>
      </c>
      <c r="CN102" s="38" t="s">
        <v>305</v>
      </c>
      <c r="CO102" s="38" t="s">
        <v>308</v>
      </c>
      <c r="CP102" s="39"/>
      <c r="CQ102" s="37"/>
      <c r="CR102" s="38"/>
      <c r="CS102" s="38" t="s">
        <v>305</v>
      </c>
      <c r="CT102" s="38" t="s">
        <v>305</v>
      </c>
      <c r="CU102" s="38" t="s">
        <v>305</v>
      </c>
      <c r="CV102" s="38" t="s">
        <v>305</v>
      </c>
      <c r="CW102" s="38" t="s">
        <v>305</v>
      </c>
      <c r="CX102" s="38" t="s">
        <v>305</v>
      </c>
      <c r="CY102" s="38"/>
      <c r="CZ102" s="38"/>
      <c r="DA102" s="38"/>
      <c r="DB102" s="38"/>
      <c r="DC102" s="38" t="s">
        <v>305</v>
      </c>
      <c r="DD102" s="38" t="s">
        <v>305</v>
      </c>
      <c r="DE102" s="38" t="s">
        <v>305</v>
      </c>
      <c r="DF102" s="38" t="s">
        <v>305</v>
      </c>
      <c r="DG102" s="38" t="s">
        <v>305</v>
      </c>
      <c r="DH102" s="38" t="s">
        <v>305</v>
      </c>
      <c r="DI102" s="38" t="s">
        <v>305</v>
      </c>
      <c r="DJ102" s="38" t="s">
        <v>305</v>
      </c>
      <c r="DK102" s="38" t="s">
        <v>308</v>
      </c>
      <c r="DL102" s="39"/>
      <c r="DM102" s="37"/>
      <c r="DN102" s="38"/>
      <c r="DO102" s="38" t="s">
        <v>305</v>
      </c>
      <c r="DP102" s="38" t="s">
        <v>305</v>
      </c>
      <c r="DQ102" s="38" t="s">
        <v>305</v>
      </c>
      <c r="DR102" s="38" t="s">
        <v>305</v>
      </c>
      <c r="DS102" s="38" t="s">
        <v>305</v>
      </c>
      <c r="DT102" s="38" t="s">
        <v>305</v>
      </c>
      <c r="DU102" s="38"/>
      <c r="DV102" s="38"/>
      <c r="DW102" s="38"/>
      <c r="DX102" s="38"/>
      <c r="DY102" s="38" t="s">
        <v>305</v>
      </c>
      <c r="DZ102" s="38" t="s">
        <v>305</v>
      </c>
      <c r="EA102" s="38" t="s">
        <v>305</v>
      </c>
      <c r="EB102" s="38" t="s">
        <v>305</v>
      </c>
      <c r="EC102" s="38" t="s">
        <v>305</v>
      </c>
      <c r="ED102" s="38" t="s">
        <v>305</v>
      </c>
      <c r="EE102" s="38" t="s">
        <v>305</v>
      </c>
      <c r="EF102" s="38" t="s">
        <v>305</v>
      </c>
      <c r="EG102" s="38" t="s">
        <v>308</v>
      </c>
      <c r="EH102" s="39"/>
      <c r="EI102" s="161"/>
      <c r="EJ102" s="162"/>
      <c r="EK102" s="162"/>
      <c r="EL102" s="162"/>
      <c r="EM102" s="162"/>
      <c r="EN102" s="162"/>
      <c r="EO102" s="162"/>
      <c r="EP102" s="162"/>
      <c r="EQ102" s="162"/>
      <c r="ER102" s="162"/>
      <c r="ES102" s="162"/>
      <c r="ET102" s="162"/>
      <c r="EU102" s="162"/>
      <c r="EV102" s="162"/>
      <c r="EW102" s="162"/>
      <c r="EX102" s="162"/>
      <c r="EY102" s="162"/>
      <c r="EZ102" s="162"/>
      <c r="FA102" s="162"/>
      <c r="FB102" s="162"/>
      <c r="FC102" s="162"/>
      <c r="FD102" s="163"/>
      <c r="FE102" s="40"/>
      <c r="FF102" s="41"/>
      <c r="FG102" s="40"/>
      <c r="FH102" s="102">
        <f t="shared" si="38"/>
        <v>0</v>
      </c>
      <c r="FI102" s="41"/>
      <c r="FJ102" s="45">
        <f t="shared" si="44"/>
        <v>0</v>
      </c>
      <c r="FK102" s="42"/>
      <c r="FL102" s="45"/>
      <c r="FM102" s="103"/>
      <c r="FN102" s="44">
        <f t="shared" si="45"/>
        <v>0</v>
      </c>
      <c r="FP102" s="77" t="str">
        <f t="shared" si="46"/>
        <v>Lisanne DE JONGE</v>
      </c>
      <c r="FQ102" s="31">
        <v>15</v>
      </c>
    </row>
    <row r="103" spans="1:173" x14ac:dyDescent="0.25">
      <c r="A103" s="31">
        <v>16</v>
      </c>
      <c r="B103" s="32">
        <f t="shared" si="40"/>
        <v>0</v>
      </c>
      <c r="C103" s="33">
        <f t="shared" si="41"/>
        <v>0</v>
      </c>
      <c r="D103" s="34">
        <f t="shared" si="42"/>
        <v>0</v>
      </c>
      <c r="E103" s="35">
        <f t="shared" si="43"/>
        <v>0</v>
      </c>
      <c r="F103" s="36">
        <f t="shared" si="37"/>
        <v>0</v>
      </c>
      <c r="G103" s="37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9"/>
      <c r="AC103" s="37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9"/>
      <c r="AY103" s="37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9"/>
      <c r="BU103" s="37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9"/>
      <c r="CQ103" s="37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9"/>
      <c r="DM103" s="37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9"/>
      <c r="EI103" s="37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9"/>
      <c r="FE103" s="40"/>
      <c r="FF103" s="41"/>
      <c r="FG103" s="40"/>
      <c r="FH103" s="102">
        <f t="shared" si="38"/>
        <v>0</v>
      </c>
      <c r="FI103" s="41"/>
      <c r="FJ103" s="45">
        <f t="shared" si="44"/>
        <v>0</v>
      </c>
      <c r="FK103" s="42"/>
      <c r="FL103" s="45"/>
      <c r="FM103" s="103"/>
      <c r="FN103" s="44">
        <f t="shared" si="45"/>
        <v>0</v>
      </c>
      <c r="FP103" s="77">
        <f t="shared" si="46"/>
        <v>0</v>
      </c>
      <c r="FQ103" s="31">
        <v>16</v>
      </c>
    </row>
    <row r="104" spans="1:173" x14ac:dyDescent="0.25">
      <c r="A104" s="31">
        <v>17</v>
      </c>
      <c r="B104" s="32">
        <f>B77</f>
        <v>0</v>
      </c>
      <c r="C104" s="33">
        <f t="shared" ref="C104" si="47">SUMIF($G104:$FK104,"A",$G$4:$FK$4)+SUMIF($G104:$FK104,"P",$G$4:$FK$4)</f>
        <v>0</v>
      </c>
      <c r="D104" s="34">
        <f t="shared" ref="D104" si="48">SUMIF($G104:$FK104,"R",$G$4:$FK$4)</f>
        <v>0</v>
      </c>
      <c r="E104" s="35">
        <f t="shared" ref="E104" si="49">SUMIF($G104:$FK104,"M",$G$4:$FK$4)+SUMIF($G104:$FK104,"F",$G$4:$FK$4)+SUMIF($G104:$FK104,"T",$G$4:$FK$4)</f>
        <v>0</v>
      </c>
      <c r="F104" s="36">
        <f t="shared" si="37"/>
        <v>0</v>
      </c>
      <c r="G104" s="37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9"/>
      <c r="AC104" s="37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9"/>
      <c r="AY104" s="37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9"/>
      <c r="BU104" s="37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9"/>
      <c r="CQ104" s="37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9"/>
      <c r="DM104" s="37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9"/>
      <c r="EI104" s="37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9"/>
      <c r="FE104" s="40"/>
      <c r="FF104" s="41"/>
      <c r="FG104" s="40"/>
      <c r="FH104" s="102">
        <f t="shared" si="38"/>
        <v>0</v>
      </c>
      <c r="FI104" s="41"/>
      <c r="FJ104" s="45">
        <f t="shared" si="44"/>
        <v>0</v>
      </c>
      <c r="FK104" s="42"/>
      <c r="FL104" s="45"/>
      <c r="FM104" s="103"/>
      <c r="FN104" s="44">
        <f t="shared" si="45"/>
        <v>0</v>
      </c>
      <c r="FP104" s="77">
        <f t="shared" si="46"/>
        <v>0</v>
      </c>
      <c r="FQ104" s="31">
        <v>17</v>
      </c>
    </row>
    <row r="105" spans="1:173" x14ac:dyDescent="0.25">
      <c r="G105" s="54" t="s">
        <v>51</v>
      </c>
      <c r="H105" s="268" t="s">
        <v>38</v>
      </c>
      <c r="I105" s="268"/>
      <c r="J105" s="268" t="s">
        <v>39</v>
      </c>
      <c r="K105" s="268"/>
      <c r="L105" s="268" t="s">
        <v>40</v>
      </c>
      <c r="M105" s="268"/>
      <c r="N105" s="268" t="s">
        <v>41</v>
      </c>
      <c r="O105" s="268"/>
      <c r="P105" s="268" t="s">
        <v>42</v>
      </c>
      <c r="Q105" s="268"/>
      <c r="R105" s="268" t="s">
        <v>43</v>
      </c>
      <c r="S105" s="268"/>
      <c r="T105" s="268" t="s">
        <v>44</v>
      </c>
      <c r="U105" s="268"/>
      <c r="V105" s="268" t="s">
        <v>45</v>
      </c>
      <c r="W105" s="268"/>
      <c r="X105" s="268" t="s">
        <v>46</v>
      </c>
      <c r="Y105" s="268"/>
      <c r="Z105" s="268" t="s">
        <v>47</v>
      </c>
      <c r="AA105" s="268"/>
      <c r="AB105" s="55">
        <v>19</v>
      </c>
      <c r="AC105" s="54" t="s">
        <v>51</v>
      </c>
      <c r="AD105" s="268" t="s">
        <v>38</v>
      </c>
      <c r="AE105" s="268"/>
      <c r="AF105" s="268" t="s">
        <v>39</v>
      </c>
      <c r="AG105" s="268"/>
      <c r="AH105" s="268" t="s">
        <v>40</v>
      </c>
      <c r="AI105" s="268"/>
      <c r="AJ105" s="268" t="s">
        <v>41</v>
      </c>
      <c r="AK105" s="268"/>
      <c r="AL105" s="268" t="s">
        <v>42</v>
      </c>
      <c r="AM105" s="268"/>
      <c r="AN105" s="268" t="s">
        <v>43</v>
      </c>
      <c r="AO105" s="268"/>
      <c r="AP105" s="268" t="s">
        <v>44</v>
      </c>
      <c r="AQ105" s="268"/>
      <c r="AR105" s="268" t="s">
        <v>45</v>
      </c>
      <c r="AS105" s="268"/>
      <c r="AT105" s="268" t="s">
        <v>46</v>
      </c>
      <c r="AU105" s="268"/>
      <c r="AV105" s="268" t="s">
        <v>47</v>
      </c>
      <c r="AW105" s="268"/>
      <c r="AX105" s="55">
        <v>19</v>
      </c>
      <c r="AY105" s="54" t="s">
        <v>51</v>
      </c>
      <c r="AZ105" s="268" t="s">
        <v>38</v>
      </c>
      <c r="BA105" s="268"/>
      <c r="BB105" s="268" t="s">
        <v>39</v>
      </c>
      <c r="BC105" s="268"/>
      <c r="BD105" s="268" t="s">
        <v>40</v>
      </c>
      <c r="BE105" s="268"/>
      <c r="BF105" s="268" t="s">
        <v>41</v>
      </c>
      <c r="BG105" s="268"/>
      <c r="BH105" s="268" t="s">
        <v>42</v>
      </c>
      <c r="BI105" s="268"/>
      <c r="BJ105" s="268" t="s">
        <v>43</v>
      </c>
      <c r="BK105" s="268"/>
      <c r="BL105" s="268" t="s">
        <v>44</v>
      </c>
      <c r="BM105" s="268"/>
      <c r="BN105" s="268" t="s">
        <v>45</v>
      </c>
      <c r="BO105" s="268"/>
      <c r="BP105" s="268" t="s">
        <v>46</v>
      </c>
      <c r="BQ105" s="268"/>
      <c r="BR105" s="268" t="s">
        <v>47</v>
      </c>
      <c r="BS105" s="268"/>
      <c r="BT105" s="55">
        <v>19</v>
      </c>
      <c r="BU105" s="54" t="s">
        <v>51</v>
      </c>
      <c r="BV105" s="268" t="s">
        <v>38</v>
      </c>
      <c r="BW105" s="268"/>
      <c r="BX105" s="268" t="s">
        <v>39</v>
      </c>
      <c r="BY105" s="268"/>
      <c r="BZ105" s="268" t="s">
        <v>40</v>
      </c>
      <c r="CA105" s="268"/>
      <c r="CB105" s="268" t="s">
        <v>41</v>
      </c>
      <c r="CC105" s="268"/>
      <c r="CD105" s="268" t="s">
        <v>42</v>
      </c>
      <c r="CE105" s="268"/>
      <c r="CF105" s="268" t="s">
        <v>43</v>
      </c>
      <c r="CG105" s="268"/>
      <c r="CH105" s="268" t="s">
        <v>44</v>
      </c>
      <c r="CI105" s="268"/>
      <c r="CJ105" s="268" t="s">
        <v>45</v>
      </c>
      <c r="CK105" s="268"/>
      <c r="CL105" s="268" t="s">
        <v>46</v>
      </c>
      <c r="CM105" s="268"/>
      <c r="CN105" s="268" t="s">
        <v>47</v>
      </c>
      <c r="CO105" s="268"/>
      <c r="CP105" s="55">
        <v>19</v>
      </c>
      <c r="CQ105" s="54" t="s">
        <v>51</v>
      </c>
      <c r="CR105" s="268" t="s">
        <v>38</v>
      </c>
      <c r="CS105" s="268"/>
      <c r="CT105" s="268" t="s">
        <v>39</v>
      </c>
      <c r="CU105" s="268"/>
      <c r="CV105" s="268" t="s">
        <v>40</v>
      </c>
      <c r="CW105" s="268"/>
      <c r="CX105" s="268" t="s">
        <v>41</v>
      </c>
      <c r="CY105" s="268"/>
      <c r="CZ105" s="268" t="s">
        <v>42</v>
      </c>
      <c r="DA105" s="268"/>
      <c r="DB105" s="268" t="s">
        <v>43</v>
      </c>
      <c r="DC105" s="268"/>
      <c r="DD105" s="268" t="s">
        <v>44</v>
      </c>
      <c r="DE105" s="268"/>
      <c r="DF105" s="268" t="s">
        <v>45</v>
      </c>
      <c r="DG105" s="268"/>
      <c r="DH105" s="268" t="s">
        <v>46</v>
      </c>
      <c r="DI105" s="268"/>
      <c r="DJ105" s="268" t="s">
        <v>47</v>
      </c>
      <c r="DK105" s="268"/>
      <c r="DL105" s="55">
        <v>19</v>
      </c>
      <c r="DM105" s="54" t="s">
        <v>51</v>
      </c>
      <c r="DN105" s="268" t="s">
        <v>38</v>
      </c>
      <c r="DO105" s="268"/>
      <c r="DP105" s="268" t="s">
        <v>39</v>
      </c>
      <c r="DQ105" s="268"/>
      <c r="DR105" s="268" t="s">
        <v>40</v>
      </c>
      <c r="DS105" s="268"/>
      <c r="DT105" s="268" t="s">
        <v>41</v>
      </c>
      <c r="DU105" s="268"/>
      <c r="DV105" s="268" t="s">
        <v>42</v>
      </c>
      <c r="DW105" s="268"/>
      <c r="DX105" s="268" t="s">
        <v>43</v>
      </c>
      <c r="DY105" s="268"/>
      <c r="DZ105" s="268" t="s">
        <v>44</v>
      </c>
      <c r="EA105" s="268"/>
      <c r="EB105" s="268" t="s">
        <v>45</v>
      </c>
      <c r="EC105" s="268"/>
      <c r="ED105" s="268" t="s">
        <v>46</v>
      </c>
      <c r="EE105" s="268"/>
      <c r="EF105" s="268" t="s">
        <v>47</v>
      </c>
      <c r="EG105" s="268"/>
      <c r="EH105" s="55">
        <v>19</v>
      </c>
      <c r="EI105" s="54" t="s">
        <v>51</v>
      </c>
      <c r="EJ105" s="268" t="s">
        <v>38</v>
      </c>
      <c r="EK105" s="268"/>
      <c r="EL105" s="268" t="s">
        <v>39</v>
      </c>
      <c r="EM105" s="268"/>
      <c r="EN105" s="268" t="s">
        <v>40</v>
      </c>
      <c r="EO105" s="268"/>
      <c r="EP105" s="268" t="s">
        <v>41</v>
      </c>
      <c r="EQ105" s="268"/>
      <c r="ER105" s="268" t="s">
        <v>42</v>
      </c>
      <c r="ES105" s="268"/>
      <c r="ET105" s="268" t="s">
        <v>43</v>
      </c>
      <c r="EU105" s="268"/>
      <c r="EV105" s="268" t="s">
        <v>44</v>
      </c>
      <c r="EW105" s="268"/>
      <c r="EX105" s="268" t="s">
        <v>45</v>
      </c>
      <c r="EY105" s="268"/>
      <c r="EZ105" s="268" t="s">
        <v>46</v>
      </c>
      <c r="FA105" s="268"/>
      <c r="FB105" s="268" t="s">
        <v>47</v>
      </c>
      <c r="FC105" s="268"/>
      <c r="FD105" s="55">
        <v>19</v>
      </c>
      <c r="FE105" s="17"/>
      <c r="FF105" s="17"/>
      <c r="FG105" s="17"/>
      <c r="FH105" s="17"/>
      <c r="FI105" s="17"/>
      <c r="FJ105" s="17"/>
      <c r="FK105" s="15"/>
    </row>
    <row r="106" spans="1:173" ht="15.75" thickBot="1" x14ac:dyDescent="0.3">
      <c r="G106" s="263" t="s">
        <v>21</v>
      </c>
      <c r="H106" s="261"/>
      <c r="I106" s="261" t="s">
        <v>22</v>
      </c>
      <c r="J106" s="261"/>
      <c r="K106" s="261" t="s">
        <v>23</v>
      </c>
      <c r="L106" s="261"/>
      <c r="M106" s="261" t="s">
        <v>24</v>
      </c>
      <c r="N106" s="261"/>
      <c r="O106" s="261" t="s">
        <v>25</v>
      </c>
      <c r="P106" s="261"/>
      <c r="Q106" s="261" t="s">
        <v>26</v>
      </c>
      <c r="R106" s="261"/>
      <c r="S106" s="261" t="s">
        <v>27</v>
      </c>
      <c r="T106" s="261"/>
      <c r="U106" s="261" t="s">
        <v>28</v>
      </c>
      <c r="V106" s="261"/>
      <c r="W106" s="261" t="s">
        <v>29</v>
      </c>
      <c r="X106" s="261"/>
      <c r="Y106" s="261" t="s">
        <v>30</v>
      </c>
      <c r="Z106" s="261"/>
      <c r="AA106" s="261" t="s">
        <v>31</v>
      </c>
      <c r="AB106" s="262"/>
      <c r="AC106" s="263" t="s">
        <v>21</v>
      </c>
      <c r="AD106" s="261"/>
      <c r="AE106" s="261" t="s">
        <v>22</v>
      </c>
      <c r="AF106" s="261"/>
      <c r="AG106" s="261" t="s">
        <v>23</v>
      </c>
      <c r="AH106" s="261"/>
      <c r="AI106" s="261" t="s">
        <v>24</v>
      </c>
      <c r="AJ106" s="261"/>
      <c r="AK106" s="261" t="s">
        <v>25</v>
      </c>
      <c r="AL106" s="261"/>
      <c r="AM106" s="261" t="s">
        <v>26</v>
      </c>
      <c r="AN106" s="261"/>
      <c r="AO106" s="261" t="s">
        <v>27</v>
      </c>
      <c r="AP106" s="261"/>
      <c r="AQ106" s="261" t="s">
        <v>28</v>
      </c>
      <c r="AR106" s="261"/>
      <c r="AS106" s="261" t="s">
        <v>29</v>
      </c>
      <c r="AT106" s="261"/>
      <c r="AU106" s="261" t="s">
        <v>30</v>
      </c>
      <c r="AV106" s="261"/>
      <c r="AW106" s="261" t="s">
        <v>31</v>
      </c>
      <c r="AX106" s="262"/>
      <c r="AY106" s="263" t="s">
        <v>21</v>
      </c>
      <c r="AZ106" s="261"/>
      <c r="BA106" s="261" t="s">
        <v>22</v>
      </c>
      <c r="BB106" s="261"/>
      <c r="BC106" s="261" t="s">
        <v>23</v>
      </c>
      <c r="BD106" s="261"/>
      <c r="BE106" s="261" t="s">
        <v>24</v>
      </c>
      <c r="BF106" s="261"/>
      <c r="BG106" s="261" t="s">
        <v>25</v>
      </c>
      <c r="BH106" s="261"/>
      <c r="BI106" s="261" t="s">
        <v>26</v>
      </c>
      <c r="BJ106" s="261"/>
      <c r="BK106" s="261" t="s">
        <v>27</v>
      </c>
      <c r="BL106" s="261"/>
      <c r="BM106" s="261" t="s">
        <v>28</v>
      </c>
      <c r="BN106" s="261"/>
      <c r="BO106" s="261" t="s">
        <v>29</v>
      </c>
      <c r="BP106" s="261"/>
      <c r="BQ106" s="261" t="s">
        <v>30</v>
      </c>
      <c r="BR106" s="261"/>
      <c r="BS106" s="261" t="s">
        <v>31</v>
      </c>
      <c r="BT106" s="262"/>
      <c r="BU106" s="263" t="s">
        <v>21</v>
      </c>
      <c r="BV106" s="261"/>
      <c r="BW106" s="261" t="s">
        <v>22</v>
      </c>
      <c r="BX106" s="261"/>
      <c r="BY106" s="261" t="s">
        <v>23</v>
      </c>
      <c r="BZ106" s="261"/>
      <c r="CA106" s="261" t="s">
        <v>24</v>
      </c>
      <c r="CB106" s="261"/>
      <c r="CC106" s="261" t="s">
        <v>25</v>
      </c>
      <c r="CD106" s="261"/>
      <c r="CE106" s="261" t="s">
        <v>26</v>
      </c>
      <c r="CF106" s="261"/>
      <c r="CG106" s="261" t="s">
        <v>27</v>
      </c>
      <c r="CH106" s="261"/>
      <c r="CI106" s="261" t="s">
        <v>28</v>
      </c>
      <c r="CJ106" s="261"/>
      <c r="CK106" s="261" t="s">
        <v>29</v>
      </c>
      <c r="CL106" s="261"/>
      <c r="CM106" s="261" t="s">
        <v>30</v>
      </c>
      <c r="CN106" s="261"/>
      <c r="CO106" s="261" t="s">
        <v>31</v>
      </c>
      <c r="CP106" s="262"/>
      <c r="CQ106" s="263" t="s">
        <v>21</v>
      </c>
      <c r="CR106" s="261"/>
      <c r="CS106" s="261" t="s">
        <v>22</v>
      </c>
      <c r="CT106" s="261"/>
      <c r="CU106" s="261" t="s">
        <v>23</v>
      </c>
      <c r="CV106" s="261"/>
      <c r="CW106" s="261" t="s">
        <v>24</v>
      </c>
      <c r="CX106" s="261"/>
      <c r="CY106" s="261" t="s">
        <v>25</v>
      </c>
      <c r="CZ106" s="261"/>
      <c r="DA106" s="261" t="s">
        <v>26</v>
      </c>
      <c r="DB106" s="261"/>
      <c r="DC106" s="261" t="s">
        <v>27</v>
      </c>
      <c r="DD106" s="261"/>
      <c r="DE106" s="261" t="s">
        <v>28</v>
      </c>
      <c r="DF106" s="261"/>
      <c r="DG106" s="261" t="s">
        <v>29</v>
      </c>
      <c r="DH106" s="261"/>
      <c r="DI106" s="261" t="s">
        <v>30</v>
      </c>
      <c r="DJ106" s="261"/>
      <c r="DK106" s="261" t="s">
        <v>31</v>
      </c>
      <c r="DL106" s="262"/>
      <c r="DM106" s="263" t="s">
        <v>21</v>
      </c>
      <c r="DN106" s="261"/>
      <c r="DO106" s="261" t="s">
        <v>22</v>
      </c>
      <c r="DP106" s="261"/>
      <c r="DQ106" s="261" t="s">
        <v>23</v>
      </c>
      <c r="DR106" s="261"/>
      <c r="DS106" s="261" t="s">
        <v>24</v>
      </c>
      <c r="DT106" s="261"/>
      <c r="DU106" s="261" t="s">
        <v>25</v>
      </c>
      <c r="DV106" s="261"/>
      <c r="DW106" s="261" t="s">
        <v>26</v>
      </c>
      <c r="DX106" s="261"/>
      <c r="DY106" s="261" t="s">
        <v>27</v>
      </c>
      <c r="DZ106" s="261"/>
      <c r="EA106" s="261" t="s">
        <v>28</v>
      </c>
      <c r="EB106" s="261"/>
      <c r="EC106" s="261" t="s">
        <v>29</v>
      </c>
      <c r="ED106" s="261"/>
      <c r="EE106" s="261" t="s">
        <v>30</v>
      </c>
      <c r="EF106" s="261"/>
      <c r="EG106" s="261" t="s">
        <v>31</v>
      </c>
      <c r="EH106" s="262"/>
      <c r="EI106" s="263" t="s">
        <v>21</v>
      </c>
      <c r="EJ106" s="261"/>
      <c r="EK106" s="261" t="s">
        <v>22</v>
      </c>
      <c r="EL106" s="261"/>
      <c r="EM106" s="261" t="s">
        <v>23</v>
      </c>
      <c r="EN106" s="261"/>
      <c r="EO106" s="261" t="s">
        <v>24</v>
      </c>
      <c r="EP106" s="261"/>
      <c r="EQ106" s="261" t="s">
        <v>25</v>
      </c>
      <c r="ER106" s="261"/>
      <c r="ES106" s="261" t="s">
        <v>26</v>
      </c>
      <c r="ET106" s="261"/>
      <c r="EU106" s="261" t="s">
        <v>27</v>
      </c>
      <c r="EV106" s="261"/>
      <c r="EW106" s="261" t="s">
        <v>28</v>
      </c>
      <c r="EX106" s="261"/>
      <c r="EY106" s="261" t="s">
        <v>29</v>
      </c>
      <c r="EZ106" s="261"/>
      <c r="FA106" s="261" t="s">
        <v>30</v>
      </c>
      <c r="FB106" s="261"/>
      <c r="FC106" s="261" t="s">
        <v>31</v>
      </c>
      <c r="FD106" s="262"/>
      <c r="FE106" s="17"/>
      <c r="FF106" s="17"/>
      <c r="FG106" s="17"/>
      <c r="FH106" s="17"/>
      <c r="FI106" s="17"/>
      <c r="FJ106" s="17"/>
      <c r="FK106" s="17"/>
    </row>
    <row r="109" spans="1:173" ht="15" customHeight="1" x14ac:dyDescent="0.25">
      <c r="A109" s="307" t="s">
        <v>63</v>
      </c>
      <c r="B109" s="2" t="s">
        <v>0</v>
      </c>
      <c r="C109" s="297" t="s">
        <v>1</v>
      </c>
      <c r="D109" s="298" t="s">
        <v>2</v>
      </c>
      <c r="E109" s="299" t="s">
        <v>3</v>
      </c>
      <c r="F109" s="300" t="s">
        <v>4</v>
      </c>
      <c r="G109" s="302" t="s">
        <v>5</v>
      </c>
      <c r="H109" s="303"/>
      <c r="I109" s="303"/>
      <c r="J109" s="303"/>
      <c r="K109" s="303"/>
      <c r="L109" s="303"/>
      <c r="M109" s="266">
        <f>M82+1</f>
        <v>39</v>
      </c>
      <c r="N109" s="266"/>
      <c r="BU109" s="302" t="s">
        <v>5</v>
      </c>
      <c r="BV109" s="303"/>
      <c r="BW109" s="303"/>
      <c r="BX109" s="303"/>
      <c r="BY109" s="303"/>
      <c r="BZ109" s="303"/>
      <c r="CA109" s="266">
        <f>M109</f>
        <v>39</v>
      </c>
      <c r="CB109" s="266"/>
      <c r="EI109" s="302" t="s">
        <v>5</v>
      </c>
      <c r="EJ109" s="303"/>
      <c r="EK109" s="303"/>
      <c r="EL109" s="303"/>
      <c r="EM109" s="303"/>
      <c r="EN109" s="303"/>
      <c r="EO109" s="266">
        <f>M109</f>
        <v>39</v>
      </c>
      <c r="EP109" s="266"/>
    </row>
    <row r="110" spans="1:173" ht="15.75" customHeight="1" thickBot="1" x14ac:dyDescent="0.3">
      <c r="A110" s="307"/>
      <c r="B110" s="4" t="s">
        <v>6</v>
      </c>
      <c r="C110" s="297"/>
      <c r="D110" s="298"/>
      <c r="E110" s="299"/>
      <c r="F110" s="300"/>
      <c r="G110" s="304"/>
      <c r="H110" s="305"/>
      <c r="I110" s="305"/>
      <c r="J110" s="305"/>
      <c r="K110" s="305"/>
      <c r="L110" s="305"/>
      <c r="M110" s="267"/>
      <c r="N110" s="267"/>
      <c r="BU110" s="304"/>
      <c r="BV110" s="305"/>
      <c r="BW110" s="305"/>
      <c r="BX110" s="305"/>
      <c r="BY110" s="305"/>
      <c r="BZ110" s="305"/>
      <c r="CA110" s="267"/>
      <c r="CB110" s="267"/>
      <c r="EI110" s="304"/>
      <c r="EJ110" s="305"/>
      <c r="EK110" s="305"/>
      <c r="EL110" s="305"/>
      <c r="EM110" s="305"/>
      <c r="EN110" s="305"/>
      <c r="EO110" s="267"/>
      <c r="EP110" s="267"/>
    </row>
    <row r="111" spans="1:173" ht="15.75" customHeight="1" thickBot="1" x14ac:dyDescent="0.3">
      <c r="A111" s="307"/>
      <c r="B111" s="5" t="s">
        <v>7</v>
      </c>
      <c r="C111" s="297"/>
      <c r="D111" s="298"/>
      <c r="E111" s="299"/>
      <c r="F111" s="301"/>
      <c r="G111" s="68" t="s">
        <v>8</v>
      </c>
      <c r="H111" s="69"/>
      <c r="I111" s="69"/>
      <c r="J111" s="259">
        <v>26</v>
      </c>
      <c r="K111" s="259"/>
      <c r="L111" s="69"/>
      <c r="M111" s="264" t="s">
        <v>295</v>
      </c>
      <c r="N111" s="265"/>
      <c r="O111" s="265"/>
      <c r="P111" s="265"/>
      <c r="Q111" s="69"/>
      <c r="R111" s="69"/>
      <c r="S111" s="72"/>
      <c r="T111" s="72"/>
      <c r="U111" s="72"/>
      <c r="V111" s="72"/>
      <c r="W111" s="72"/>
      <c r="X111" s="72"/>
      <c r="Y111" s="72"/>
      <c r="Z111" s="72"/>
      <c r="AA111" s="72"/>
      <c r="AB111" s="73"/>
      <c r="AC111" s="68" t="s">
        <v>9</v>
      </c>
      <c r="AD111" s="69"/>
      <c r="AE111" s="69"/>
      <c r="AF111" s="259">
        <f>J111+1</f>
        <v>27</v>
      </c>
      <c r="AG111" s="259"/>
      <c r="AH111" s="69"/>
      <c r="AI111" s="264" t="str">
        <f>M111</f>
        <v>Septembre</v>
      </c>
      <c r="AJ111" s="265"/>
      <c r="AK111" s="265"/>
      <c r="AL111" s="265"/>
      <c r="AM111" s="69"/>
      <c r="AN111" s="69"/>
      <c r="AO111" s="72"/>
      <c r="AP111" s="72"/>
      <c r="AQ111" s="72"/>
      <c r="AR111" s="72"/>
      <c r="AS111" s="72"/>
      <c r="AT111" s="72"/>
      <c r="AU111" s="72"/>
      <c r="AV111" s="72"/>
      <c r="AW111" s="72"/>
      <c r="AX111" s="73"/>
      <c r="AY111" s="68" t="s">
        <v>10</v>
      </c>
      <c r="AZ111" s="69"/>
      <c r="BA111" s="69"/>
      <c r="BB111" s="69"/>
      <c r="BC111" s="259">
        <f>AF111+1</f>
        <v>28</v>
      </c>
      <c r="BD111" s="259"/>
      <c r="BE111" s="264" t="str">
        <f>AI111</f>
        <v>Septembre</v>
      </c>
      <c r="BF111" s="265"/>
      <c r="BG111" s="265"/>
      <c r="BH111" s="265"/>
      <c r="BI111" s="69"/>
      <c r="BJ111" s="69"/>
      <c r="BK111" s="72"/>
      <c r="BL111" s="72"/>
      <c r="BM111" s="72"/>
      <c r="BN111" s="72"/>
      <c r="BO111" s="72"/>
      <c r="BP111" s="72"/>
      <c r="BQ111" s="72"/>
      <c r="BR111" s="72"/>
      <c r="BS111" s="72"/>
      <c r="BT111" s="73"/>
      <c r="BU111" s="70" t="s">
        <v>11</v>
      </c>
      <c r="BV111" s="71"/>
      <c r="BW111" s="71"/>
      <c r="BX111" s="260">
        <f>BC111+1</f>
        <v>29</v>
      </c>
      <c r="BY111" s="260"/>
      <c r="BZ111" s="71"/>
      <c r="CA111" s="295" t="str">
        <f>BE111</f>
        <v>Septembre</v>
      </c>
      <c r="CB111" s="296"/>
      <c r="CC111" s="296"/>
      <c r="CD111" s="296"/>
      <c r="CE111" s="71"/>
      <c r="CF111" s="71"/>
      <c r="CG111" s="74"/>
      <c r="CH111" s="74"/>
      <c r="CI111" s="74"/>
      <c r="CJ111" s="74"/>
      <c r="CK111" s="74"/>
      <c r="CL111" s="74"/>
      <c r="CM111" s="74"/>
      <c r="CN111" s="74"/>
      <c r="CO111" s="74"/>
      <c r="CP111" s="75"/>
      <c r="CQ111" s="68" t="s">
        <v>12</v>
      </c>
      <c r="CR111" s="69"/>
      <c r="CS111" s="69"/>
      <c r="CT111" s="69"/>
      <c r="CU111" s="259">
        <f>BX111+1</f>
        <v>30</v>
      </c>
      <c r="CV111" s="259"/>
      <c r="CW111" s="264" t="str">
        <f>CA111</f>
        <v>Septembre</v>
      </c>
      <c r="CX111" s="265"/>
      <c r="CY111" s="265"/>
      <c r="CZ111" s="265"/>
      <c r="DA111" s="69"/>
      <c r="DB111" s="69"/>
      <c r="DC111" s="72"/>
      <c r="DD111" s="72"/>
      <c r="DE111" s="72"/>
      <c r="DF111" s="72"/>
      <c r="DG111" s="72"/>
      <c r="DH111" s="72"/>
      <c r="DI111" s="72"/>
      <c r="DJ111" s="72"/>
      <c r="DK111" s="72"/>
      <c r="DL111" s="73"/>
      <c r="DM111" s="68" t="s">
        <v>13</v>
      </c>
      <c r="DN111" s="69"/>
      <c r="DO111" s="69"/>
      <c r="DP111" s="69"/>
      <c r="DQ111" s="259">
        <v>1</v>
      </c>
      <c r="DR111" s="259"/>
      <c r="DS111" s="264" t="s">
        <v>296</v>
      </c>
      <c r="DT111" s="265"/>
      <c r="DU111" s="265"/>
      <c r="DV111" s="265"/>
      <c r="DW111" s="69"/>
      <c r="DX111" s="69"/>
      <c r="DY111" s="72"/>
      <c r="DZ111" s="72"/>
      <c r="EA111" s="72"/>
      <c r="EB111" s="72"/>
      <c r="EC111" s="72"/>
      <c r="ED111" s="72"/>
      <c r="EE111" s="72"/>
      <c r="EF111" s="72"/>
      <c r="EG111" s="72"/>
      <c r="EH111" s="73"/>
      <c r="EI111" s="68" t="s">
        <v>14</v>
      </c>
      <c r="EJ111" s="69"/>
      <c r="EK111" s="69"/>
      <c r="EL111" s="69"/>
      <c r="EM111" s="259">
        <f>DQ111+1</f>
        <v>2</v>
      </c>
      <c r="EN111" s="259"/>
      <c r="EO111" s="264" t="str">
        <f>DS111</f>
        <v>Octobre</v>
      </c>
      <c r="EP111" s="265"/>
      <c r="EQ111" s="265"/>
      <c r="ER111" s="265"/>
      <c r="ES111" s="69"/>
      <c r="ET111" s="69"/>
      <c r="EU111" s="72"/>
      <c r="EV111" s="72"/>
      <c r="EW111" s="72"/>
      <c r="EX111" s="72"/>
      <c r="EY111" s="72"/>
      <c r="EZ111" s="72"/>
      <c r="FA111" s="72"/>
      <c r="FB111" s="72"/>
      <c r="FC111" s="72"/>
      <c r="FD111" s="73"/>
      <c r="FE111" s="6"/>
      <c r="FF111" s="291" t="s">
        <v>15</v>
      </c>
      <c r="FG111" s="6"/>
      <c r="FH111" s="292" t="s">
        <v>16</v>
      </c>
      <c r="FI111" s="293"/>
      <c r="FJ111" s="293"/>
      <c r="FK111" s="293"/>
      <c r="FL111" s="293"/>
      <c r="FM111" s="293"/>
      <c r="FN111" s="294"/>
    </row>
    <row r="112" spans="1:173" x14ac:dyDescent="0.25">
      <c r="A112" s="307"/>
      <c r="B112" s="23" t="s">
        <v>60</v>
      </c>
      <c r="C112" s="297"/>
      <c r="D112" s="298"/>
      <c r="E112" s="299"/>
      <c r="F112" s="301"/>
      <c r="G112" s="7">
        <v>0.5</v>
      </c>
      <c r="H112" s="8">
        <v>0.5</v>
      </c>
      <c r="I112" s="8">
        <v>0.5</v>
      </c>
      <c r="J112" s="8">
        <v>0.5</v>
      </c>
      <c r="K112" s="8">
        <v>0.5</v>
      </c>
      <c r="L112" s="8">
        <v>0.5</v>
      </c>
      <c r="M112" s="8">
        <v>0.5</v>
      </c>
      <c r="N112" s="8">
        <v>0.5</v>
      </c>
      <c r="O112" s="8">
        <v>0.5</v>
      </c>
      <c r="P112" s="8">
        <v>0.5</v>
      </c>
      <c r="Q112" s="8">
        <v>0.5</v>
      </c>
      <c r="R112" s="8">
        <v>0.5</v>
      </c>
      <c r="S112" s="8">
        <v>0.5</v>
      </c>
      <c r="T112" s="8">
        <v>0.5</v>
      </c>
      <c r="U112" s="8">
        <v>0.5</v>
      </c>
      <c r="V112" s="8">
        <v>0.5</v>
      </c>
      <c r="W112" s="8">
        <v>0.5</v>
      </c>
      <c r="X112" s="8">
        <v>0.5</v>
      </c>
      <c r="Y112" s="8">
        <v>0.5</v>
      </c>
      <c r="Z112" s="8">
        <v>0.5</v>
      </c>
      <c r="AA112" s="8">
        <v>0.5</v>
      </c>
      <c r="AB112" s="9">
        <v>0.5</v>
      </c>
      <c r="AC112" s="7">
        <v>0.5</v>
      </c>
      <c r="AD112" s="8">
        <v>0.5</v>
      </c>
      <c r="AE112" s="8">
        <v>0.5</v>
      </c>
      <c r="AF112" s="8">
        <v>0.5</v>
      </c>
      <c r="AG112" s="8">
        <v>0.5</v>
      </c>
      <c r="AH112" s="8">
        <v>0.5</v>
      </c>
      <c r="AI112" s="8">
        <v>0.5</v>
      </c>
      <c r="AJ112" s="8">
        <v>0.5</v>
      </c>
      <c r="AK112" s="8">
        <v>0.5</v>
      </c>
      <c r="AL112" s="8">
        <v>0.5</v>
      </c>
      <c r="AM112" s="8">
        <v>0.5</v>
      </c>
      <c r="AN112" s="8">
        <v>0.5</v>
      </c>
      <c r="AO112" s="8">
        <v>0.5</v>
      </c>
      <c r="AP112" s="8">
        <v>0.5</v>
      </c>
      <c r="AQ112" s="8">
        <v>0.5</v>
      </c>
      <c r="AR112" s="8">
        <v>0.5</v>
      </c>
      <c r="AS112" s="8">
        <v>0.5</v>
      </c>
      <c r="AT112" s="8">
        <v>0.5</v>
      </c>
      <c r="AU112" s="8">
        <v>0.5</v>
      </c>
      <c r="AV112" s="8">
        <v>0.5</v>
      </c>
      <c r="AW112" s="8">
        <v>0.5</v>
      </c>
      <c r="AX112" s="9">
        <v>0.5</v>
      </c>
      <c r="AY112" s="7">
        <v>0.5</v>
      </c>
      <c r="AZ112" s="8">
        <v>0.5</v>
      </c>
      <c r="BA112" s="8">
        <v>0.5</v>
      </c>
      <c r="BB112" s="8">
        <v>0.5</v>
      </c>
      <c r="BC112" s="8">
        <v>0.5</v>
      </c>
      <c r="BD112" s="8">
        <v>0.5</v>
      </c>
      <c r="BE112" s="8">
        <v>0.5</v>
      </c>
      <c r="BF112" s="8">
        <v>0.5</v>
      </c>
      <c r="BG112" s="8">
        <v>0.5</v>
      </c>
      <c r="BH112" s="8">
        <v>0.5</v>
      </c>
      <c r="BI112" s="8">
        <v>0.5</v>
      </c>
      <c r="BJ112" s="8">
        <v>0.5</v>
      </c>
      <c r="BK112" s="8">
        <v>0.5</v>
      </c>
      <c r="BL112" s="8">
        <v>0.5</v>
      </c>
      <c r="BM112" s="8">
        <v>0.5</v>
      </c>
      <c r="BN112" s="8">
        <v>0.5</v>
      </c>
      <c r="BO112" s="8">
        <v>0.5</v>
      </c>
      <c r="BP112" s="8">
        <v>0.5</v>
      </c>
      <c r="BQ112" s="8">
        <v>0.5</v>
      </c>
      <c r="BR112" s="8">
        <v>0.5</v>
      </c>
      <c r="BS112" s="8">
        <v>0.5</v>
      </c>
      <c r="BT112" s="9">
        <v>0.5</v>
      </c>
      <c r="BU112" s="7">
        <v>0.5</v>
      </c>
      <c r="BV112" s="8">
        <v>0.5</v>
      </c>
      <c r="BW112" s="8">
        <v>0.5</v>
      </c>
      <c r="BX112" s="8">
        <v>0.5</v>
      </c>
      <c r="BY112" s="8">
        <v>0.5</v>
      </c>
      <c r="BZ112" s="8">
        <v>0.5</v>
      </c>
      <c r="CA112" s="8">
        <v>0.5</v>
      </c>
      <c r="CB112" s="8">
        <v>0.5</v>
      </c>
      <c r="CC112" s="8">
        <v>0.5</v>
      </c>
      <c r="CD112" s="8">
        <v>0.5</v>
      </c>
      <c r="CE112" s="8">
        <v>0.5</v>
      </c>
      <c r="CF112" s="8">
        <v>0.5</v>
      </c>
      <c r="CG112" s="8">
        <v>0.5</v>
      </c>
      <c r="CH112" s="8">
        <v>0.5</v>
      </c>
      <c r="CI112" s="8">
        <v>0.5</v>
      </c>
      <c r="CJ112" s="8">
        <v>0.5</v>
      </c>
      <c r="CK112" s="8">
        <v>0.5</v>
      </c>
      <c r="CL112" s="8">
        <v>0.5</v>
      </c>
      <c r="CM112" s="8">
        <v>0.5</v>
      </c>
      <c r="CN112" s="8">
        <v>0.5</v>
      </c>
      <c r="CO112" s="8">
        <v>0.5</v>
      </c>
      <c r="CP112" s="9">
        <v>0.5</v>
      </c>
      <c r="CQ112" s="7">
        <v>0.5</v>
      </c>
      <c r="CR112" s="8">
        <v>0.5</v>
      </c>
      <c r="CS112" s="8">
        <v>0.5</v>
      </c>
      <c r="CT112" s="8">
        <v>0.5</v>
      </c>
      <c r="CU112" s="8">
        <v>0.5</v>
      </c>
      <c r="CV112" s="8">
        <v>0.5</v>
      </c>
      <c r="CW112" s="8">
        <v>0.5</v>
      </c>
      <c r="CX112" s="8">
        <v>0.5</v>
      </c>
      <c r="CY112" s="8">
        <v>0.5</v>
      </c>
      <c r="CZ112" s="8">
        <v>0.5</v>
      </c>
      <c r="DA112" s="8">
        <v>0.5</v>
      </c>
      <c r="DB112" s="8">
        <v>0.5</v>
      </c>
      <c r="DC112" s="8">
        <v>0.5</v>
      </c>
      <c r="DD112" s="8">
        <v>0.5</v>
      </c>
      <c r="DE112" s="8">
        <v>0.5</v>
      </c>
      <c r="DF112" s="8">
        <v>0.5</v>
      </c>
      <c r="DG112" s="8">
        <v>0.5</v>
      </c>
      <c r="DH112" s="8">
        <v>0.5</v>
      </c>
      <c r="DI112" s="8">
        <v>0.5</v>
      </c>
      <c r="DJ112" s="8">
        <v>0.5</v>
      </c>
      <c r="DK112" s="8">
        <v>0.5</v>
      </c>
      <c r="DL112" s="9">
        <v>0.5</v>
      </c>
      <c r="DM112" s="7">
        <v>0.5</v>
      </c>
      <c r="DN112" s="8">
        <v>0.5</v>
      </c>
      <c r="DO112" s="8">
        <v>0.5</v>
      </c>
      <c r="DP112" s="8">
        <v>0.5</v>
      </c>
      <c r="DQ112" s="8">
        <v>0.5</v>
      </c>
      <c r="DR112" s="8">
        <v>0.5</v>
      </c>
      <c r="DS112" s="8">
        <v>0.5</v>
      </c>
      <c r="DT112" s="8">
        <v>0.5</v>
      </c>
      <c r="DU112" s="8">
        <v>0.5</v>
      </c>
      <c r="DV112" s="8">
        <v>0.5</v>
      </c>
      <c r="DW112" s="8">
        <v>0.5</v>
      </c>
      <c r="DX112" s="8">
        <v>0.5</v>
      </c>
      <c r="DY112" s="8">
        <v>0.5</v>
      </c>
      <c r="DZ112" s="8">
        <v>0.5</v>
      </c>
      <c r="EA112" s="8">
        <v>0.5</v>
      </c>
      <c r="EB112" s="8">
        <v>0.5</v>
      </c>
      <c r="EC112" s="8">
        <v>0.5</v>
      </c>
      <c r="ED112" s="8">
        <v>0.5</v>
      </c>
      <c r="EE112" s="8">
        <v>0.5</v>
      </c>
      <c r="EF112" s="8">
        <v>0.5</v>
      </c>
      <c r="EG112" s="8">
        <v>0.5</v>
      </c>
      <c r="EH112" s="9">
        <v>0.5</v>
      </c>
      <c r="EI112" s="7">
        <v>0.5</v>
      </c>
      <c r="EJ112" s="8">
        <v>0.5</v>
      </c>
      <c r="EK112" s="8">
        <v>0.5</v>
      </c>
      <c r="EL112" s="8">
        <v>0.5</v>
      </c>
      <c r="EM112" s="8">
        <v>0.5</v>
      </c>
      <c r="EN112" s="8">
        <v>0.5</v>
      </c>
      <c r="EO112" s="8">
        <v>0.5</v>
      </c>
      <c r="EP112" s="8">
        <v>0.5</v>
      </c>
      <c r="EQ112" s="8">
        <v>0.5</v>
      </c>
      <c r="ER112" s="8">
        <v>0.5</v>
      </c>
      <c r="ES112" s="8">
        <v>0.5</v>
      </c>
      <c r="ET112" s="8">
        <v>0.5</v>
      </c>
      <c r="EU112" s="8">
        <v>0.5</v>
      </c>
      <c r="EV112" s="8">
        <v>0.5</v>
      </c>
      <c r="EW112" s="8">
        <v>0.5</v>
      </c>
      <c r="EX112" s="8">
        <v>0.5</v>
      </c>
      <c r="EY112" s="8">
        <v>0.5</v>
      </c>
      <c r="EZ112" s="8">
        <v>0.5</v>
      </c>
      <c r="FA112" s="8">
        <v>0.5</v>
      </c>
      <c r="FB112" s="8">
        <v>0.5</v>
      </c>
      <c r="FC112" s="8">
        <v>0.5</v>
      </c>
      <c r="FD112" s="9">
        <v>0.5</v>
      </c>
      <c r="FE112" s="10"/>
      <c r="FF112" s="291"/>
      <c r="FG112" s="10"/>
      <c r="FH112" s="12" t="s">
        <v>17</v>
      </c>
      <c r="FI112" s="12" t="s">
        <v>17</v>
      </c>
      <c r="FJ112" s="13" t="s">
        <v>18</v>
      </c>
      <c r="FK112" s="12" t="s">
        <v>19</v>
      </c>
      <c r="FL112" s="14"/>
      <c r="FM112" s="14"/>
      <c r="FN112" s="12" t="s">
        <v>20</v>
      </c>
    </row>
    <row r="113" spans="1:173" x14ac:dyDescent="0.25">
      <c r="A113" s="307"/>
      <c r="B113" s="76" t="s">
        <v>61</v>
      </c>
      <c r="C113" s="297"/>
      <c r="D113" s="298"/>
      <c r="E113" s="299"/>
      <c r="F113" s="301"/>
      <c r="G113" s="290" t="s">
        <v>21</v>
      </c>
      <c r="H113" s="288"/>
      <c r="I113" s="288" t="s">
        <v>22</v>
      </c>
      <c r="J113" s="288"/>
      <c r="K113" s="288" t="s">
        <v>23</v>
      </c>
      <c r="L113" s="288"/>
      <c r="M113" s="288" t="s">
        <v>24</v>
      </c>
      <c r="N113" s="288"/>
      <c r="O113" s="288" t="s">
        <v>25</v>
      </c>
      <c r="P113" s="288"/>
      <c r="Q113" s="288" t="s">
        <v>26</v>
      </c>
      <c r="R113" s="288"/>
      <c r="S113" s="288" t="s">
        <v>27</v>
      </c>
      <c r="T113" s="288"/>
      <c r="U113" s="288" t="s">
        <v>28</v>
      </c>
      <c r="V113" s="288"/>
      <c r="W113" s="288" t="s">
        <v>29</v>
      </c>
      <c r="X113" s="288"/>
      <c r="Y113" s="288" t="s">
        <v>30</v>
      </c>
      <c r="Z113" s="288"/>
      <c r="AA113" s="288" t="s">
        <v>31</v>
      </c>
      <c r="AB113" s="289"/>
      <c r="AC113" s="290" t="s">
        <v>21</v>
      </c>
      <c r="AD113" s="288"/>
      <c r="AE113" s="288" t="s">
        <v>22</v>
      </c>
      <c r="AF113" s="288"/>
      <c r="AG113" s="288" t="s">
        <v>23</v>
      </c>
      <c r="AH113" s="288"/>
      <c r="AI113" s="288" t="s">
        <v>24</v>
      </c>
      <c r="AJ113" s="288"/>
      <c r="AK113" s="288" t="s">
        <v>25</v>
      </c>
      <c r="AL113" s="288"/>
      <c r="AM113" s="288" t="s">
        <v>26</v>
      </c>
      <c r="AN113" s="288"/>
      <c r="AO113" s="288" t="s">
        <v>27</v>
      </c>
      <c r="AP113" s="288"/>
      <c r="AQ113" s="288" t="s">
        <v>28</v>
      </c>
      <c r="AR113" s="288"/>
      <c r="AS113" s="288" t="s">
        <v>29</v>
      </c>
      <c r="AT113" s="288"/>
      <c r="AU113" s="288" t="s">
        <v>30</v>
      </c>
      <c r="AV113" s="288"/>
      <c r="AW113" s="288" t="s">
        <v>31</v>
      </c>
      <c r="AX113" s="289"/>
      <c r="AY113" s="290" t="s">
        <v>21</v>
      </c>
      <c r="AZ113" s="288"/>
      <c r="BA113" s="288" t="s">
        <v>22</v>
      </c>
      <c r="BB113" s="288"/>
      <c r="BC113" s="288" t="s">
        <v>23</v>
      </c>
      <c r="BD113" s="288"/>
      <c r="BE113" s="288" t="s">
        <v>24</v>
      </c>
      <c r="BF113" s="288"/>
      <c r="BG113" s="288" t="s">
        <v>25</v>
      </c>
      <c r="BH113" s="288"/>
      <c r="BI113" s="288" t="s">
        <v>26</v>
      </c>
      <c r="BJ113" s="288"/>
      <c r="BK113" s="288" t="s">
        <v>27</v>
      </c>
      <c r="BL113" s="288"/>
      <c r="BM113" s="288" t="s">
        <v>28</v>
      </c>
      <c r="BN113" s="288"/>
      <c r="BO113" s="288" t="s">
        <v>29</v>
      </c>
      <c r="BP113" s="288"/>
      <c r="BQ113" s="288" t="s">
        <v>30</v>
      </c>
      <c r="BR113" s="288"/>
      <c r="BS113" s="288" t="s">
        <v>31</v>
      </c>
      <c r="BT113" s="289"/>
      <c r="BU113" s="290" t="s">
        <v>21</v>
      </c>
      <c r="BV113" s="288"/>
      <c r="BW113" s="288" t="s">
        <v>22</v>
      </c>
      <c r="BX113" s="288"/>
      <c r="BY113" s="288" t="s">
        <v>23</v>
      </c>
      <c r="BZ113" s="288"/>
      <c r="CA113" s="288" t="s">
        <v>24</v>
      </c>
      <c r="CB113" s="288"/>
      <c r="CC113" s="288" t="s">
        <v>25</v>
      </c>
      <c r="CD113" s="288"/>
      <c r="CE113" s="288" t="s">
        <v>26</v>
      </c>
      <c r="CF113" s="288"/>
      <c r="CG113" s="288" t="s">
        <v>27</v>
      </c>
      <c r="CH113" s="288"/>
      <c r="CI113" s="288" t="s">
        <v>28</v>
      </c>
      <c r="CJ113" s="288"/>
      <c r="CK113" s="288" t="s">
        <v>29</v>
      </c>
      <c r="CL113" s="288"/>
      <c r="CM113" s="288" t="s">
        <v>30</v>
      </c>
      <c r="CN113" s="288"/>
      <c r="CO113" s="288" t="s">
        <v>31</v>
      </c>
      <c r="CP113" s="289"/>
      <c r="CQ113" s="290" t="s">
        <v>21</v>
      </c>
      <c r="CR113" s="288"/>
      <c r="CS113" s="288" t="s">
        <v>22</v>
      </c>
      <c r="CT113" s="288"/>
      <c r="CU113" s="288" t="s">
        <v>23</v>
      </c>
      <c r="CV113" s="288"/>
      <c r="CW113" s="288" t="s">
        <v>24</v>
      </c>
      <c r="CX113" s="288"/>
      <c r="CY113" s="288" t="s">
        <v>25</v>
      </c>
      <c r="CZ113" s="288"/>
      <c r="DA113" s="288" t="s">
        <v>26</v>
      </c>
      <c r="DB113" s="288"/>
      <c r="DC113" s="288" t="s">
        <v>27</v>
      </c>
      <c r="DD113" s="288"/>
      <c r="DE113" s="288" t="s">
        <v>28</v>
      </c>
      <c r="DF113" s="288"/>
      <c r="DG113" s="288" t="s">
        <v>29</v>
      </c>
      <c r="DH113" s="288"/>
      <c r="DI113" s="288" t="s">
        <v>30</v>
      </c>
      <c r="DJ113" s="288"/>
      <c r="DK113" s="288" t="s">
        <v>31</v>
      </c>
      <c r="DL113" s="289"/>
      <c r="DM113" s="290" t="s">
        <v>21</v>
      </c>
      <c r="DN113" s="288"/>
      <c r="DO113" s="288" t="s">
        <v>22</v>
      </c>
      <c r="DP113" s="288"/>
      <c r="DQ113" s="288" t="s">
        <v>23</v>
      </c>
      <c r="DR113" s="288"/>
      <c r="DS113" s="288" t="s">
        <v>24</v>
      </c>
      <c r="DT113" s="288"/>
      <c r="DU113" s="288" t="s">
        <v>25</v>
      </c>
      <c r="DV113" s="288"/>
      <c r="DW113" s="288" t="s">
        <v>26</v>
      </c>
      <c r="DX113" s="288"/>
      <c r="DY113" s="288" t="s">
        <v>27</v>
      </c>
      <c r="DZ113" s="288"/>
      <c r="EA113" s="288" t="s">
        <v>28</v>
      </c>
      <c r="EB113" s="288"/>
      <c r="EC113" s="288" t="s">
        <v>29</v>
      </c>
      <c r="ED113" s="288"/>
      <c r="EE113" s="288" t="s">
        <v>30</v>
      </c>
      <c r="EF113" s="288"/>
      <c r="EG113" s="288" t="s">
        <v>31</v>
      </c>
      <c r="EH113" s="289"/>
      <c r="EI113" s="290" t="s">
        <v>21</v>
      </c>
      <c r="EJ113" s="288"/>
      <c r="EK113" s="288" t="s">
        <v>22</v>
      </c>
      <c r="EL113" s="288"/>
      <c r="EM113" s="288" t="s">
        <v>23</v>
      </c>
      <c r="EN113" s="288"/>
      <c r="EO113" s="288" t="s">
        <v>24</v>
      </c>
      <c r="EP113" s="288"/>
      <c r="EQ113" s="288" t="s">
        <v>25</v>
      </c>
      <c r="ER113" s="288"/>
      <c r="ES113" s="288" t="s">
        <v>26</v>
      </c>
      <c r="ET113" s="288"/>
      <c r="EU113" s="288" t="s">
        <v>27</v>
      </c>
      <c r="EV113" s="288"/>
      <c r="EW113" s="288" t="s">
        <v>28</v>
      </c>
      <c r="EX113" s="288"/>
      <c r="EY113" s="288" t="s">
        <v>29</v>
      </c>
      <c r="EZ113" s="288"/>
      <c r="FA113" s="288" t="s">
        <v>30</v>
      </c>
      <c r="FB113" s="288"/>
      <c r="FC113" s="288" t="s">
        <v>31</v>
      </c>
      <c r="FD113" s="289"/>
      <c r="FE113" s="17"/>
      <c r="FF113" s="291"/>
      <c r="FG113" s="17"/>
      <c r="FH113" s="21" t="s">
        <v>32</v>
      </c>
      <c r="FI113" s="19" t="s">
        <v>33</v>
      </c>
      <c r="FJ113" s="20" t="s">
        <v>34</v>
      </c>
      <c r="FK113" s="21" t="s">
        <v>14</v>
      </c>
      <c r="FL113" s="21" t="s">
        <v>17</v>
      </c>
      <c r="FM113" s="21" t="s">
        <v>35</v>
      </c>
      <c r="FN113" s="21" t="s">
        <v>36</v>
      </c>
    </row>
    <row r="114" spans="1:173" x14ac:dyDescent="0.25">
      <c r="A114" s="308"/>
      <c r="B114" s="16" t="s">
        <v>62</v>
      </c>
      <c r="C114" s="297"/>
      <c r="D114" s="298"/>
      <c r="E114" s="299"/>
      <c r="F114" s="301"/>
      <c r="G114" s="24" t="s">
        <v>37</v>
      </c>
      <c r="H114" s="287" t="s">
        <v>38</v>
      </c>
      <c r="I114" s="287"/>
      <c r="J114" s="287" t="s">
        <v>39</v>
      </c>
      <c r="K114" s="287"/>
      <c r="L114" s="287" t="s">
        <v>40</v>
      </c>
      <c r="M114" s="287"/>
      <c r="N114" s="287" t="s">
        <v>41</v>
      </c>
      <c r="O114" s="287"/>
      <c r="P114" s="287" t="s">
        <v>42</v>
      </c>
      <c r="Q114" s="287"/>
      <c r="R114" s="287" t="s">
        <v>43</v>
      </c>
      <c r="S114" s="287"/>
      <c r="T114" s="287" t="s">
        <v>44</v>
      </c>
      <c r="U114" s="287"/>
      <c r="V114" s="287" t="s">
        <v>45</v>
      </c>
      <c r="W114" s="287"/>
      <c r="X114" s="287" t="s">
        <v>46</v>
      </c>
      <c r="Y114" s="287"/>
      <c r="Z114" s="287" t="s">
        <v>47</v>
      </c>
      <c r="AA114" s="287"/>
      <c r="AB114" s="25">
        <v>19</v>
      </c>
      <c r="AC114" s="24" t="s">
        <v>37</v>
      </c>
      <c r="AD114" s="287" t="s">
        <v>38</v>
      </c>
      <c r="AE114" s="287"/>
      <c r="AF114" s="287" t="s">
        <v>39</v>
      </c>
      <c r="AG114" s="287"/>
      <c r="AH114" s="287" t="s">
        <v>40</v>
      </c>
      <c r="AI114" s="287"/>
      <c r="AJ114" s="287" t="s">
        <v>41</v>
      </c>
      <c r="AK114" s="287"/>
      <c r="AL114" s="287" t="s">
        <v>42</v>
      </c>
      <c r="AM114" s="287"/>
      <c r="AN114" s="287" t="s">
        <v>43</v>
      </c>
      <c r="AO114" s="287"/>
      <c r="AP114" s="287" t="s">
        <v>44</v>
      </c>
      <c r="AQ114" s="287"/>
      <c r="AR114" s="287" t="s">
        <v>45</v>
      </c>
      <c r="AS114" s="287"/>
      <c r="AT114" s="287" t="s">
        <v>46</v>
      </c>
      <c r="AU114" s="287"/>
      <c r="AV114" s="287" t="s">
        <v>47</v>
      </c>
      <c r="AW114" s="287"/>
      <c r="AX114" s="25">
        <v>19</v>
      </c>
      <c r="AY114" s="24" t="s">
        <v>37</v>
      </c>
      <c r="AZ114" s="287" t="s">
        <v>38</v>
      </c>
      <c r="BA114" s="287"/>
      <c r="BB114" s="287" t="s">
        <v>39</v>
      </c>
      <c r="BC114" s="287"/>
      <c r="BD114" s="287" t="s">
        <v>40</v>
      </c>
      <c r="BE114" s="287"/>
      <c r="BF114" s="287" t="s">
        <v>41</v>
      </c>
      <c r="BG114" s="287"/>
      <c r="BH114" s="287" t="s">
        <v>42</v>
      </c>
      <c r="BI114" s="287"/>
      <c r="BJ114" s="287" t="s">
        <v>43</v>
      </c>
      <c r="BK114" s="287"/>
      <c r="BL114" s="287" t="s">
        <v>44</v>
      </c>
      <c r="BM114" s="287"/>
      <c r="BN114" s="287" t="s">
        <v>45</v>
      </c>
      <c r="BO114" s="287"/>
      <c r="BP114" s="287" t="s">
        <v>46</v>
      </c>
      <c r="BQ114" s="287"/>
      <c r="BR114" s="287" t="s">
        <v>47</v>
      </c>
      <c r="BS114" s="287"/>
      <c r="BT114" s="25">
        <v>19</v>
      </c>
      <c r="BU114" s="24" t="s">
        <v>37</v>
      </c>
      <c r="BV114" s="287" t="s">
        <v>38</v>
      </c>
      <c r="BW114" s="287"/>
      <c r="BX114" s="287" t="s">
        <v>39</v>
      </c>
      <c r="BY114" s="287"/>
      <c r="BZ114" s="287" t="s">
        <v>40</v>
      </c>
      <c r="CA114" s="287"/>
      <c r="CB114" s="287" t="s">
        <v>41</v>
      </c>
      <c r="CC114" s="287"/>
      <c r="CD114" s="287" t="s">
        <v>42</v>
      </c>
      <c r="CE114" s="287"/>
      <c r="CF114" s="287" t="s">
        <v>43</v>
      </c>
      <c r="CG114" s="287"/>
      <c r="CH114" s="287" t="s">
        <v>44</v>
      </c>
      <c r="CI114" s="287"/>
      <c r="CJ114" s="287" t="s">
        <v>45</v>
      </c>
      <c r="CK114" s="287"/>
      <c r="CL114" s="287" t="s">
        <v>46</v>
      </c>
      <c r="CM114" s="287"/>
      <c r="CN114" s="287" t="s">
        <v>47</v>
      </c>
      <c r="CO114" s="287"/>
      <c r="CP114" s="25">
        <v>19</v>
      </c>
      <c r="CQ114" s="24" t="s">
        <v>37</v>
      </c>
      <c r="CR114" s="287" t="s">
        <v>38</v>
      </c>
      <c r="CS114" s="287"/>
      <c r="CT114" s="287" t="s">
        <v>39</v>
      </c>
      <c r="CU114" s="287"/>
      <c r="CV114" s="287" t="s">
        <v>40</v>
      </c>
      <c r="CW114" s="287"/>
      <c r="CX114" s="287" t="s">
        <v>41</v>
      </c>
      <c r="CY114" s="287"/>
      <c r="CZ114" s="287" t="s">
        <v>42</v>
      </c>
      <c r="DA114" s="287"/>
      <c r="DB114" s="287" t="s">
        <v>43</v>
      </c>
      <c r="DC114" s="287"/>
      <c r="DD114" s="287" t="s">
        <v>44</v>
      </c>
      <c r="DE114" s="287"/>
      <c r="DF114" s="287" t="s">
        <v>45</v>
      </c>
      <c r="DG114" s="287"/>
      <c r="DH114" s="287" t="s">
        <v>46</v>
      </c>
      <c r="DI114" s="287"/>
      <c r="DJ114" s="287" t="s">
        <v>47</v>
      </c>
      <c r="DK114" s="287"/>
      <c r="DL114" s="25">
        <v>19</v>
      </c>
      <c r="DM114" s="24" t="s">
        <v>37</v>
      </c>
      <c r="DN114" s="287" t="s">
        <v>38</v>
      </c>
      <c r="DO114" s="287"/>
      <c r="DP114" s="287" t="s">
        <v>39</v>
      </c>
      <c r="DQ114" s="287"/>
      <c r="DR114" s="287" t="s">
        <v>40</v>
      </c>
      <c r="DS114" s="287"/>
      <c r="DT114" s="287" t="s">
        <v>41</v>
      </c>
      <c r="DU114" s="287"/>
      <c r="DV114" s="287" t="s">
        <v>42</v>
      </c>
      <c r="DW114" s="287"/>
      <c r="DX114" s="287" t="s">
        <v>43</v>
      </c>
      <c r="DY114" s="287"/>
      <c r="DZ114" s="287" t="s">
        <v>44</v>
      </c>
      <c r="EA114" s="287"/>
      <c r="EB114" s="287" t="s">
        <v>45</v>
      </c>
      <c r="EC114" s="287"/>
      <c r="ED114" s="287" t="s">
        <v>46</v>
      </c>
      <c r="EE114" s="287"/>
      <c r="EF114" s="287" t="s">
        <v>47</v>
      </c>
      <c r="EG114" s="287"/>
      <c r="EH114" s="25">
        <v>19</v>
      </c>
      <c r="EI114" s="24" t="s">
        <v>37</v>
      </c>
      <c r="EJ114" s="287" t="s">
        <v>38</v>
      </c>
      <c r="EK114" s="287"/>
      <c r="EL114" s="287" t="s">
        <v>39</v>
      </c>
      <c r="EM114" s="287"/>
      <c r="EN114" s="287" t="s">
        <v>40</v>
      </c>
      <c r="EO114" s="287"/>
      <c r="EP114" s="287" t="s">
        <v>41</v>
      </c>
      <c r="EQ114" s="287"/>
      <c r="ER114" s="287" t="s">
        <v>42</v>
      </c>
      <c r="ES114" s="287"/>
      <c r="ET114" s="287" t="s">
        <v>43</v>
      </c>
      <c r="EU114" s="287"/>
      <c r="EV114" s="287" t="s">
        <v>44</v>
      </c>
      <c r="EW114" s="287"/>
      <c r="EX114" s="287" t="s">
        <v>45</v>
      </c>
      <c r="EY114" s="287"/>
      <c r="EZ114" s="287" t="s">
        <v>46</v>
      </c>
      <c r="FA114" s="287"/>
      <c r="FB114" s="287" t="s">
        <v>47</v>
      </c>
      <c r="FC114" s="287"/>
      <c r="FD114" s="25">
        <v>19</v>
      </c>
      <c r="FE114" s="17"/>
      <c r="FF114" s="291"/>
      <c r="FG114" s="17"/>
      <c r="FH114" s="56" t="s">
        <v>14</v>
      </c>
      <c r="FI114" s="27"/>
      <c r="FJ114" s="28" t="s">
        <v>48</v>
      </c>
      <c r="FK114" s="29" t="s">
        <v>49</v>
      </c>
      <c r="FL114" s="29" t="s">
        <v>50</v>
      </c>
      <c r="FM114" s="29" t="s">
        <v>50</v>
      </c>
      <c r="FN114" s="29"/>
    </row>
    <row r="115" spans="1:173" x14ac:dyDescent="0.25">
      <c r="A115" s="31">
        <v>1</v>
      </c>
      <c r="B115" s="32" t="str">
        <f>B88</f>
        <v>Valérie BERNINI</v>
      </c>
      <c r="C115" s="33">
        <f>SUMIF($G115:$FD115,"A",$G$4:$FD$4)+SUMIF($G115:$FD115,"P",$G$4:$FD$4)</f>
        <v>7</v>
      </c>
      <c r="D115" s="34">
        <f>SUMIF($G115:$FD115,"R",$G$4:$FD$4)</f>
        <v>0</v>
      </c>
      <c r="E115" s="35">
        <f>SUMIF($G115:$FD115,"M",$G$4:$FD$4)+SUMIF($G115:$FD115,"F",$G$4:$FD$4)+SUMIF($G115:$FD115,"T",$G$4:$FD$4)</f>
        <v>7</v>
      </c>
      <c r="F115" s="36">
        <f t="shared" ref="F115:F131" si="50">(SUM(C115:E115))+(SUMIF($G115:$FD115,"H",$G$4:$FD$4)+(SUMIF($G115:$FD115,"S",$G$4:$FD$4)+FF115))</f>
        <v>35</v>
      </c>
      <c r="G115" s="37"/>
      <c r="H115" s="38"/>
      <c r="I115" s="38" t="s">
        <v>305</v>
      </c>
      <c r="J115" s="38" t="s">
        <v>305</v>
      </c>
      <c r="K115" s="38" t="s">
        <v>305</v>
      </c>
      <c r="L115" s="38" t="s">
        <v>305</v>
      </c>
      <c r="M115" s="38" t="s">
        <v>305</v>
      </c>
      <c r="N115" s="38" t="s">
        <v>305</v>
      </c>
      <c r="O115" s="38"/>
      <c r="P115" s="38"/>
      <c r="Q115" s="38"/>
      <c r="R115" s="38"/>
      <c r="S115" s="38" t="s">
        <v>305</v>
      </c>
      <c r="T115" s="38" t="s">
        <v>305</v>
      </c>
      <c r="U115" s="38" t="s">
        <v>305</v>
      </c>
      <c r="V115" s="38" t="s">
        <v>305</v>
      </c>
      <c r="W115" s="38" t="s">
        <v>305</v>
      </c>
      <c r="X115" s="38" t="s">
        <v>305</v>
      </c>
      <c r="Y115" s="38" t="s">
        <v>305</v>
      </c>
      <c r="Z115" s="38" t="s">
        <v>305</v>
      </c>
      <c r="AA115" s="38" t="s">
        <v>308</v>
      </c>
      <c r="AB115" s="39"/>
      <c r="AC115" s="169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 t="s">
        <v>347</v>
      </c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6"/>
      <c r="AY115" s="169"/>
      <c r="AZ115" s="170"/>
      <c r="BA115" s="170"/>
      <c r="BB115" s="170"/>
      <c r="BC115" s="170"/>
      <c r="BD115" s="170"/>
      <c r="BE115" s="170"/>
      <c r="BF115" s="170" t="s">
        <v>347</v>
      </c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6"/>
      <c r="BU115" s="169"/>
      <c r="BV115" s="170"/>
      <c r="BW115" s="170"/>
      <c r="BX115" s="170"/>
      <c r="BY115" s="170"/>
      <c r="BZ115" s="170"/>
      <c r="CA115" s="170"/>
      <c r="CB115" s="170"/>
      <c r="CC115" s="170" t="s">
        <v>347</v>
      </c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6"/>
      <c r="CQ115" s="37"/>
      <c r="CR115" s="38"/>
      <c r="CS115" s="38" t="s">
        <v>304</v>
      </c>
      <c r="CT115" s="38" t="s">
        <v>304</v>
      </c>
      <c r="CU115" s="38" t="s">
        <v>304</v>
      </c>
      <c r="CV115" s="38" t="s">
        <v>304</v>
      </c>
      <c r="CW115" s="38" t="s">
        <v>304</v>
      </c>
      <c r="CX115" s="38" t="s">
        <v>304</v>
      </c>
      <c r="CY115" s="38"/>
      <c r="CZ115" s="38"/>
      <c r="DA115" s="38" t="s">
        <v>304</v>
      </c>
      <c r="DB115" s="38" t="s">
        <v>304</v>
      </c>
      <c r="DC115" s="38" t="s">
        <v>304</v>
      </c>
      <c r="DD115" s="38" t="s">
        <v>304</v>
      </c>
      <c r="DE115" s="38" t="s">
        <v>304</v>
      </c>
      <c r="DF115" s="38" t="s">
        <v>304</v>
      </c>
      <c r="DG115" s="38" t="s">
        <v>304</v>
      </c>
      <c r="DH115" s="38" t="s">
        <v>304</v>
      </c>
      <c r="DI115" s="38"/>
      <c r="DJ115" s="38"/>
      <c r="DK115" s="38"/>
      <c r="DL115" s="39"/>
      <c r="DM115" s="161"/>
      <c r="DN115" s="162"/>
      <c r="DO115" s="162"/>
      <c r="DP115" s="162"/>
      <c r="DQ115" s="162"/>
      <c r="DR115" s="162"/>
      <c r="DS115" s="162"/>
      <c r="DT115" s="162"/>
      <c r="DU115" s="162"/>
      <c r="DV115" s="162"/>
      <c r="DW115" s="162"/>
      <c r="DX115" s="162"/>
      <c r="DY115" s="162"/>
      <c r="DZ115" s="162"/>
      <c r="EA115" s="162"/>
      <c r="EB115" s="162"/>
      <c r="EC115" s="162"/>
      <c r="ED115" s="162"/>
      <c r="EE115" s="162"/>
      <c r="EF115" s="162"/>
      <c r="EG115" s="162"/>
      <c r="EH115" s="163"/>
      <c r="EI115" s="161"/>
      <c r="EJ115" s="162"/>
      <c r="EK115" s="162"/>
      <c r="EL115" s="162"/>
      <c r="EM115" s="162"/>
      <c r="EN115" s="162"/>
      <c r="EO115" s="162"/>
      <c r="EP115" s="162"/>
      <c r="EQ115" s="162"/>
      <c r="ER115" s="162"/>
      <c r="ES115" s="162"/>
      <c r="ET115" s="162"/>
      <c r="EU115" s="162"/>
      <c r="EV115" s="162"/>
      <c r="EW115" s="162"/>
      <c r="EX115" s="162"/>
      <c r="EY115" s="162"/>
      <c r="EZ115" s="162"/>
      <c r="FA115" s="162"/>
      <c r="FB115" s="162"/>
      <c r="FC115" s="162"/>
      <c r="FD115" s="163"/>
      <c r="FE115" s="40"/>
      <c r="FF115" s="41">
        <v>21</v>
      </c>
      <c r="FG115" s="40"/>
      <c r="FH115" s="102">
        <f t="shared" ref="FH115:FH131" si="51">SUMIF($EI115:$FD115,"A",$EI$4:$FD$4)+SUMIF($EI115:$FD115,"P",$EI$4:$FD$4)+SUMIF($EI115:$FD115,"T",$EI$4:$FD$4)</f>
        <v>0</v>
      </c>
      <c r="FI115" s="41"/>
      <c r="FJ115" s="45">
        <f>FN88</f>
        <v>8</v>
      </c>
      <c r="FK115" s="42">
        <f t="shared" ref="FK115:FK120" si="52">FH115*1.5</f>
        <v>0</v>
      </c>
      <c r="FL115" s="45"/>
      <c r="FM115" s="104"/>
      <c r="FN115" s="44">
        <f>FI115+FJ115+FK115-FL115</f>
        <v>8</v>
      </c>
      <c r="FP115" s="77" t="str">
        <f>B115</f>
        <v>Valérie BERNINI</v>
      </c>
      <c r="FQ115" s="31">
        <v>1</v>
      </c>
    </row>
    <row r="116" spans="1:173" x14ac:dyDescent="0.25">
      <c r="A116" s="31">
        <v>2</v>
      </c>
      <c r="B116" s="32">
        <f t="shared" ref="B116:B131" si="53">B89</f>
        <v>0</v>
      </c>
      <c r="C116" s="33">
        <f t="shared" ref="C116:C130" si="54">SUMIF($G116:$FD116,"A",$G$4:$FD$4)+SUMIF($G116:$FD116,"P",$G$4:$FD$4)</f>
        <v>0</v>
      </c>
      <c r="D116" s="34">
        <f t="shared" ref="D116:D130" si="55">SUMIF($G116:$FD116,"R",$G$4:$FD$4)</f>
        <v>0</v>
      </c>
      <c r="E116" s="35">
        <f t="shared" ref="E116:E130" si="56">SUMIF($G116:$FD116,"M",$G$4:$FD$4)+SUMIF($G116:$FD116,"F",$G$4:$FD$4)+SUMIF($G116:$FD116,"T",$G$4:$FD$4)</f>
        <v>0</v>
      </c>
      <c r="F116" s="36">
        <f t="shared" si="50"/>
        <v>0</v>
      </c>
      <c r="G116" s="37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9"/>
      <c r="AC116" s="37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9"/>
      <c r="AY116" s="37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9"/>
      <c r="BU116" s="37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9"/>
      <c r="CQ116" s="37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9"/>
      <c r="DM116" s="37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9"/>
      <c r="EI116" s="37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9"/>
      <c r="FE116" s="40"/>
      <c r="FF116" s="41"/>
      <c r="FG116" s="40"/>
      <c r="FH116" s="102">
        <f t="shared" si="51"/>
        <v>0</v>
      </c>
      <c r="FI116" s="41"/>
      <c r="FJ116" s="45">
        <f t="shared" ref="FJ116:FJ131" si="57">FN89</f>
        <v>0</v>
      </c>
      <c r="FK116" s="42"/>
      <c r="FL116" s="45"/>
      <c r="FM116" s="104"/>
      <c r="FN116" s="44">
        <f t="shared" ref="FN116:FN131" si="58">FI116+FJ116+FK116-FL116</f>
        <v>0</v>
      </c>
      <c r="FP116" s="77">
        <f t="shared" ref="FP116:FP131" si="59">B116</f>
        <v>0</v>
      </c>
      <c r="FQ116" s="31">
        <v>2</v>
      </c>
    </row>
    <row r="117" spans="1:173" x14ac:dyDescent="0.25">
      <c r="A117" s="31">
        <v>3</v>
      </c>
      <c r="B117" s="32" t="str">
        <f t="shared" si="53"/>
        <v>Hélène DROCHON</v>
      </c>
      <c r="C117" s="33">
        <f t="shared" si="54"/>
        <v>0</v>
      </c>
      <c r="D117" s="34">
        <f t="shared" si="55"/>
        <v>0</v>
      </c>
      <c r="E117" s="35">
        <f t="shared" si="56"/>
        <v>0</v>
      </c>
      <c r="F117" s="36">
        <f t="shared" si="50"/>
        <v>0</v>
      </c>
      <c r="G117" s="186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8"/>
      <c r="AC117" s="186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8"/>
      <c r="AY117" s="186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8"/>
      <c r="BU117" s="186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8"/>
      <c r="CQ117" s="186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8"/>
      <c r="DM117" s="186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8"/>
      <c r="EI117" s="186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8"/>
      <c r="FE117" s="40"/>
      <c r="FF117" s="41"/>
      <c r="FG117" s="40"/>
      <c r="FH117" s="102">
        <f t="shared" si="51"/>
        <v>0</v>
      </c>
      <c r="FI117" s="41"/>
      <c r="FJ117" s="45">
        <f t="shared" si="57"/>
        <v>3</v>
      </c>
      <c r="FK117" s="42">
        <f t="shared" si="52"/>
        <v>0</v>
      </c>
      <c r="FL117" s="45"/>
      <c r="FM117" s="104"/>
      <c r="FN117" s="44">
        <f t="shared" si="58"/>
        <v>3</v>
      </c>
      <c r="FP117" s="77" t="str">
        <f t="shared" si="59"/>
        <v>Hélène DROCHON</v>
      </c>
      <c r="FQ117" s="31">
        <v>3</v>
      </c>
    </row>
    <row r="118" spans="1:173" x14ac:dyDescent="0.25">
      <c r="A118" s="31">
        <v>4</v>
      </c>
      <c r="B118" s="32" t="str">
        <f t="shared" si="53"/>
        <v>Audrey LAGES</v>
      </c>
      <c r="C118" s="33">
        <f t="shared" si="54"/>
        <v>0</v>
      </c>
      <c r="D118" s="34">
        <f t="shared" si="55"/>
        <v>0</v>
      </c>
      <c r="E118" s="35">
        <f t="shared" si="56"/>
        <v>0</v>
      </c>
      <c r="F118" s="36">
        <f t="shared" si="50"/>
        <v>0</v>
      </c>
      <c r="G118" s="186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8"/>
      <c r="AC118" s="186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8"/>
      <c r="AY118" s="186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8"/>
      <c r="BU118" s="186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8"/>
      <c r="CQ118" s="186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8"/>
      <c r="DM118" s="186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8"/>
      <c r="EI118" s="186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8"/>
      <c r="FE118" s="40"/>
      <c r="FF118" s="41"/>
      <c r="FG118" s="40"/>
      <c r="FH118" s="102">
        <f t="shared" si="51"/>
        <v>0</v>
      </c>
      <c r="FI118" s="41"/>
      <c r="FJ118" s="45">
        <f t="shared" si="57"/>
        <v>0</v>
      </c>
      <c r="FK118" s="42"/>
      <c r="FL118" s="45"/>
      <c r="FM118" s="104"/>
      <c r="FN118" s="44">
        <f t="shared" si="58"/>
        <v>0</v>
      </c>
      <c r="FP118" s="77" t="str">
        <f t="shared" si="59"/>
        <v>Audrey LAGES</v>
      </c>
      <c r="FQ118" s="31">
        <v>4</v>
      </c>
    </row>
    <row r="119" spans="1:173" x14ac:dyDescent="0.25">
      <c r="A119" s="31">
        <v>5</v>
      </c>
      <c r="B119" s="32" t="str">
        <f t="shared" si="53"/>
        <v>Franck LUCAS</v>
      </c>
      <c r="C119" s="33">
        <f t="shared" si="54"/>
        <v>0</v>
      </c>
      <c r="D119" s="34">
        <f t="shared" si="55"/>
        <v>0</v>
      </c>
      <c r="E119" s="35">
        <f t="shared" si="56"/>
        <v>35</v>
      </c>
      <c r="F119" s="36">
        <f t="shared" si="50"/>
        <v>35</v>
      </c>
      <c r="G119" s="37"/>
      <c r="H119" s="38"/>
      <c r="I119" s="38" t="s">
        <v>304</v>
      </c>
      <c r="J119" s="38" t="s">
        <v>304</v>
      </c>
      <c r="K119" s="38" t="s">
        <v>304</v>
      </c>
      <c r="L119" s="38" t="s">
        <v>304</v>
      </c>
      <c r="M119" s="38" t="s">
        <v>304</v>
      </c>
      <c r="N119" s="38" t="s">
        <v>304</v>
      </c>
      <c r="O119" s="38"/>
      <c r="P119" s="38"/>
      <c r="Q119" s="38" t="s">
        <v>304</v>
      </c>
      <c r="R119" s="38" t="s">
        <v>304</v>
      </c>
      <c r="S119" s="38" t="s">
        <v>304</v>
      </c>
      <c r="T119" s="38" t="s">
        <v>304</v>
      </c>
      <c r="U119" s="38" t="s">
        <v>304</v>
      </c>
      <c r="V119" s="38" t="s">
        <v>304</v>
      </c>
      <c r="W119" s="38" t="s">
        <v>304</v>
      </c>
      <c r="X119" s="38" t="s">
        <v>304</v>
      </c>
      <c r="Y119" s="38"/>
      <c r="Z119" s="38"/>
      <c r="AA119" s="38"/>
      <c r="AB119" s="39"/>
      <c r="AC119" s="37"/>
      <c r="AD119" s="38"/>
      <c r="AE119" s="38" t="s">
        <v>304</v>
      </c>
      <c r="AF119" s="38" t="s">
        <v>304</v>
      </c>
      <c r="AG119" s="38" t="s">
        <v>304</v>
      </c>
      <c r="AH119" s="38" t="s">
        <v>304</v>
      </c>
      <c r="AI119" s="38" t="s">
        <v>304</v>
      </c>
      <c r="AJ119" s="38" t="s">
        <v>304</v>
      </c>
      <c r="AK119" s="38"/>
      <c r="AL119" s="38"/>
      <c r="AM119" s="38" t="s">
        <v>304</v>
      </c>
      <c r="AN119" s="38" t="s">
        <v>304</v>
      </c>
      <c r="AO119" s="38" t="s">
        <v>304</v>
      </c>
      <c r="AP119" s="38" t="s">
        <v>304</v>
      </c>
      <c r="AQ119" s="38" t="s">
        <v>304</v>
      </c>
      <c r="AR119" s="38" t="s">
        <v>304</v>
      </c>
      <c r="AS119" s="38" t="s">
        <v>304</v>
      </c>
      <c r="AT119" s="38" t="s">
        <v>304</v>
      </c>
      <c r="AU119" s="38"/>
      <c r="AV119" s="38"/>
      <c r="AW119" s="38"/>
      <c r="AX119" s="39"/>
      <c r="AY119" s="37"/>
      <c r="AZ119" s="38"/>
      <c r="BA119" s="38" t="s">
        <v>304</v>
      </c>
      <c r="BB119" s="38" t="s">
        <v>304</v>
      </c>
      <c r="BC119" s="38" t="s">
        <v>304</v>
      </c>
      <c r="BD119" s="38" t="s">
        <v>304</v>
      </c>
      <c r="BE119" s="38" t="s">
        <v>304</v>
      </c>
      <c r="BF119" s="38" t="s">
        <v>304</v>
      </c>
      <c r="BG119" s="38" t="s">
        <v>308</v>
      </c>
      <c r="BH119" s="38" t="s">
        <v>308</v>
      </c>
      <c r="BI119" s="38" t="s">
        <v>304</v>
      </c>
      <c r="BJ119" s="38" t="s">
        <v>304</v>
      </c>
      <c r="BK119" s="38" t="s">
        <v>304</v>
      </c>
      <c r="BL119" s="38" t="s">
        <v>304</v>
      </c>
      <c r="BM119" s="38" t="s">
        <v>304</v>
      </c>
      <c r="BN119" s="38" t="s">
        <v>304</v>
      </c>
      <c r="BO119" s="38" t="s">
        <v>304</v>
      </c>
      <c r="BP119" s="38" t="s">
        <v>304</v>
      </c>
      <c r="BQ119" s="38"/>
      <c r="BR119" s="38"/>
      <c r="BS119" s="38"/>
      <c r="BT119" s="39"/>
      <c r="BU119" s="37"/>
      <c r="BV119" s="38"/>
      <c r="BW119" s="38" t="s">
        <v>304</v>
      </c>
      <c r="BX119" s="38" t="s">
        <v>304</v>
      </c>
      <c r="BY119" s="38" t="s">
        <v>304</v>
      </c>
      <c r="BZ119" s="38" t="s">
        <v>304</v>
      </c>
      <c r="CA119" s="38" t="s">
        <v>304</v>
      </c>
      <c r="CB119" s="38" t="s">
        <v>304</v>
      </c>
      <c r="CC119" s="38"/>
      <c r="CD119" s="38"/>
      <c r="CE119" s="38" t="s">
        <v>304</v>
      </c>
      <c r="CF119" s="38" t="s">
        <v>304</v>
      </c>
      <c r="CG119" s="38" t="s">
        <v>304</v>
      </c>
      <c r="CH119" s="38" t="s">
        <v>304</v>
      </c>
      <c r="CI119" s="38" t="s">
        <v>304</v>
      </c>
      <c r="CJ119" s="38" t="s">
        <v>304</v>
      </c>
      <c r="CK119" s="38" t="s">
        <v>304</v>
      </c>
      <c r="CL119" s="38" t="s">
        <v>304</v>
      </c>
      <c r="CM119" s="38"/>
      <c r="CN119" s="38"/>
      <c r="CO119" s="38"/>
      <c r="CP119" s="39"/>
      <c r="CQ119" s="37"/>
      <c r="CR119" s="38"/>
      <c r="CS119" s="38" t="s">
        <v>304</v>
      </c>
      <c r="CT119" s="38" t="s">
        <v>304</v>
      </c>
      <c r="CU119" s="38" t="s">
        <v>304</v>
      </c>
      <c r="CV119" s="38" t="s">
        <v>304</v>
      </c>
      <c r="CW119" s="38" t="s">
        <v>304</v>
      </c>
      <c r="CX119" s="38" t="s">
        <v>304</v>
      </c>
      <c r="CY119" s="38"/>
      <c r="CZ119" s="38"/>
      <c r="DA119" s="38" t="s">
        <v>304</v>
      </c>
      <c r="DB119" s="38" t="s">
        <v>304</v>
      </c>
      <c r="DC119" s="38" t="s">
        <v>304</v>
      </c>
      <c r="DD119" s="38" t="s">
        <v>304</v>
      </c>
      <c r="DE119" s="38" t="s">
        <v>304</v>
      </c>
      <c r="DF119" s="38" t="s">
        <v>304</v>
      </c>
      <c r="DG119" s="38" t="s">
        <v>304</v>
      </c>
      <c r="DH119" s="38" t="s">
        <v>304</v>
      </c>
      <c r="DI119" s="38"/>
      <c r="DJ119" s="38"/>
      <c r="DK119" s="38"/>
      <c r="DL119" s="39"/>
      <c r="DM119" s="161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3"/>
      <c r="EI119" s="161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62"/>
      <c r="EV119" s="162"/>
      <c r="EW119" s="162"/>
      <c r="EX119" s="162"/>
      <c r="EY119" s="162"/>
      <c r="EZ119" s="162"/>
      <c r="FA119" s="162"/>
      <c r="FB119" s="162"/>
      <c r="FC119" s="162"/>
      <c r="FD119" s="163"/>
      <c r="FE119" s="40"/>
      <c r="FF119" s="41"/>
      <c r="FG119" s="40"/>
      <c r="FH119" s="102">
        <f t="shared" si="51"/>
        <v>0</v>
      </c>
      <c r="FI119" s="41"/>
      <c r="FJ119" s="45">
        <f t="shared" si="57"/>
        <v>3.5</v>
      </c>
      <c r="FK119" s="42"/>
      <c r="FL119" s="45"/>
      <c r="FM119" s="104"/>
      <c r="FN119" s="44">
        <f t="shared" si="58"/>
        <v>3.5</v>
      </c>
      <c r="FP119" s="77" t="str">
        <f t="shared" si="59"/>
        <v>Franck LUCAS</v>
      </c>
      <c r="FQ119" s="31">
        <v>5</v>
      </c>
    </row>
    <row r="120" spans="1:173" x14ac:dyDescent="0.25">
      <c r="A120" s="31">
        <v>6</v>
      </c>
      <c r="B120" s="32" t="str">
        <f t="shared" si="53"/>
        <v>Florent MULARD</v>
      </c>
      <c r="C120" s="33">
        <f t="shared" si="54"/>
        <v>0</v>
      </c>
      <c r="D120" s="34">
        <f t="shared" si="55"/>
        <v>0</v>
      </c>
      <c r="E120" s="35">
        <f t="shared" si="56"/>
        <v>35</v>
      </c>
      <c r="F120" s="36">
        <f t="shared" si="50"/>
        <v>35</v>
      </c>
      <c r="G120" s="50"/>
      <c r="H120" s="51"/>
      <c r="I120" s="51" t="s">
        <v>304</v>
      </c>
      <c r="J120" s="51" t="s">
        <v>304</v>
      </c>
      <c r="K120" s="51" t="s">
        <v>304</v>
      </c>
      <c r="L120" s="51" t="s">
        <v>304</v>
      </c>
      <c r="M120" s="51" t="s">
        <v>304</v>
      </c>
      <c r="N120" s="51" t="s">
        <v>304</v>
      </c>
      <c r="O120" s="51" t="s">
        <v>304</v>
      </c>
      <c r="P120" s="51"/>
      <c r="Q120" s="51"/>
      <c r="R120" s="51" t="s">
        <v>304</v>
      </c>
      <c r="S120" s="51" t="s">
        <v>304</v>
      </c>
      <c r="T120" s="51" t="s">
        <v>304</v>
      </c>
      <c r="U120" s="51" t="s">
        <v>304</v>
      </c>
      <c r="V120" s="51" t="s">
        <v>304</v>
      </c>
      <c r="W120" s="51" t="s">
        <v>304</v>
      </c>
      <c r="X120" s="51" t="s">
        <v>304</v>
      </c>
      <c r="Y120" s="51"/>
      <c r="Z120" s="51"/>
      <c r="AA120" s="51"/>
      <c r="AB120" s="52"/>
      <c r="AC120" s="50"/>
      <c r="AD120" s="51"/>
      <c r="AE120" s="51" t="s">
        <v>304</v>
      </c>
      <c r="AF120" s="51" t="s">
        <v>304</v>
      </c>
      <c r="AG120" s="51" t="s">
        <v>304</v>
      </c>
      <c r="AH120" s="51" t="s">
        <v>304</v>
      </c>
      <c r="AI120" s="51" t="s">
        <v>304</v>
      </c>
      <c r="AJ120" s="51" t="s">
        <v>304</v>
      </c>
      <c r="AK120" s="51" t="s">
        <v>304</v>
      </c>
      <c r="AL120" s="51"/>
      <c r="AM120" s="51"/>
      <c r="AN120" s="51" t="s">
        <v>304</v>
      </c>
      <c r="AO120" s="51" t="s">
        <v>304</v>
      </c>
      <c r="AP120" s="51" t="s">
        <v>304</v>
      </c>
      <c r="AQ120" s="51" t="s">
        <v>304</v>
      </c>
      <c r="AR120" s="51" t="s">
        <v>304</v>
      </c>
      <c r="AS120" s="51" t="s">
        <v>304</v>
      </c>
      <c r="AT120" s="51" t="s">
        <v>304</v>
      </c>
      <c r="AU120" s="51"/>
      <c r="AV120" s="51"/>
      <c r="AW120" s="51"/>
      <c r="AX120" s="52"/>
      <c r="AY120" s="50"/>
      <c r="AZ120" s="51"/>
      <c r="BA120" s="51" t="s">
        <v>304</v>
      </c>
      <c r="BB120" s="51" t="s">
        <v>304</v>
      </c>
      <c r="BC120" s="51" t="s">
        <v>304</v>
      </c>
      <c r="BD120" s="51" t="s">
        <v>304</v>
      </c>
      <c r="BE120" s="51" t="s">
        <v>304</v>
      </c>
      <c r="BF120" s="51" t="s">
        <v>304</v>
      </c>
      <c r="BG120" s="51" t="s">
        <v>304</v>
      </c>
      <c r="BH120" s="51"/>
      <c r="BI120" s="51"/>
      <c r="BJ120" s="51" t="s">
        <v>304</v>
      </c>
      <c r="BK120" s="51" t="s">
        <v>304</v>
      </c>
      <c r="BL120" s="51" t="s">
        <v>304</v>
      </c>
      <c r="BM120" s="51" t="s">
        <v>304</v>
      </c>
      <c r="BN120" s="51" t="s">
        <v>304</v>
      </c>
      <c r="BO120" s="51" t="s">
        <v>304</v>
      </c>
      <c r="BP120" s="51" t="s">
        <v>304</v>
      </c>
      <c r="BQ120" s="51"/>
      <c r="BR120" s="51"/>
      <c r="BS120" s="51"/>
      <c r="BT120" s="52"/>
      <c r="BU120" s="50"/>
      <c r="BV120" s="51"/>
      <c r="BW120" s="51" t="s">
        <v>304</v>
      </c>
      <c r="BX120" s="51" t="s">
        <v>304</v>
      </c>
      <c r="BY120" s="51" t="s">
        <v>304</v>
      </c>
      <c r="BZ120" s="51" t="s">
        <v>304</v>
      </c>
      <c r="CA120" s="51" t="s">
        <v>304</v>
      </c>
      <c r="CB120" s="51" t="s">
        <v>304</v>
      </c>
      <c r="CC120" s="51" t="s">
        <v>304</v>
      </c>
      <c r="CD120" s="51"/>
      <c r="CE120" s="51"/>
      <c r="CF120" s="51" t="s">
        <v>304</v>
      </c>
      <c r="CG120" s="51" t="s">
        <v>304</v>
      </c>
      <c r="CH120" s="51" t="s">
        <v>304</v>
      </c>
      <c r="CI120" s="51" t="s">
        <v>304</v>
      </c>
      <c r="CJ120" s="51" t="s">
        <v>304</v>
      </c>
      <c r="CK120" s="51" t="s">
        <v>304</v>
      </c>
      <c r="CL120" s="51" t="s">
        <v>304</v>
      </c>
      <c r="CM120" s="51"/>
      <c r="CN120" s="51"/>
      <c r="CO120" s="51"/>
      <c r="CP120" s="52"/>
      <c r="CQ120" s="50"/>
      <c r="CR120" s="51"/>
      <c r="CS120" s="51" t="s">
        <v>304</v>
      </c>
      <c r="CT120" s="51" t="s">
        <v>304</v>
      </c>
      <c r="CU120" s="51" t="s">
        <v>304</v>
      </c>
      <c r="CV120" s="51" t="s">
        <v>304</v>
      </c>
      <c r="CW120" s="51" t="s">
        <v>304</v>
      </c>
      <c r="CX120" s="51" t="s">
        <v>304</v>
      </c>
      <c r="CY120" s="51" t="s">
        <v>304</v>
      </c>
      <c r="CZ120" s="51"/>
      <c r="DA120" s="51"/>
      <c r="DB120" s="51" t="s">
        <v>304</v>
      </c>
      <c r="DC120" s="51" t="s">
        <v>304</v>
      </c>
      <c r="DD120" s="51" t="s">
        <v>304</v>
      </c>
      <c r="DE120" s="51" t="s">
        <v>304</v>
      </c>
      <c r="DF120" s="51" t="s">
        <v>304</v>
      </c>
      <c r="DG120" s="51" t="s">
        <v>304</v>
      </c>
      <c r="DH120" s="51" t="s">
        <v>304</v>
      </c>
      <c r="DI120" s="51"/>
      <c r="DJ120" s="51"/>
      <c r="DK120" s="51"/>
      <c r="DL120" s="52"/>
      <c r="DM120" s="164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6"/>
      <c r="EI120" s="164"/>
      <c r="EJ120" s="165"/>
      <c r="EK120" s="165"/>
      <c r="EL120" s="165"/>
      <c r="EM120" s="165"/>
      <c r="EN120" s="165"/>
      <c r="EO120" s="165"/>
      <c r="EP120" s="165"/>
      <c r="EQ120" s="165"/>
      <c r="ER120" s="165"/>
      <c r="ES120" s="165"/>
      <c r="ET120" s="165"/>
      <c r="EU120" s="165"/>
      <c r="EV120" s="165"/>
      <c r="EW120" s="165"/>
      <c r="EX120" s="165"/>
      <c r="EY120" s="165"/>
      <c r="EZ120" s="165"/>
      <c r="FA120" s="165"/>
      <c r="FB120" s="165"/>
      <c r="FC120" s="165"/>
      <c r="FD120" s="166"/>
      <c r="FE120" s="53"/>
      <c r="FF120" s="41"/>
      <c r="FG120" s="53"/>
      <c r="FH120" s="102">
        <f t="shared" si="51"/>
        <v>0</v>
      </c>
      <c r="FI120" s="41"/>
      <c r="FJ120" s="45">
        <f t="shared" si="57"/>
        <v>2</v>
      </c>
      <c r="FK120" s="42">
        <f t="shared" si="52"/>
        <v>0</v>
      </c>
      <c r="FL120" s="45"/>
      <c r="FM120" s="104"/>
      <c r="FN120" s="44">
        <f t="shared" si="58"/>
        <v>2</v>
      </c>
      <c r="FP120" s="77" t="str">
        <f t="shared" si="59"/>
        <v>Florent MULARD</v>
      </c>
      <c r="FQ120" s="31">
        <v>6</v>
      </c>
    </row>
    <row r="121" spans="1:173" x14ac:dyDescent="0.25">
      <c r="A121" s="31">
        <v>7</v>
      </c>
      <c r="B121" s="32" t="str">
        <f t="shared" si="53"/>
        <v>Gautier ROSSO</v>
      </c>
      <c r="C121" s="33">
        <f t="shared" si="54"/>
        <v>0</v>
      </c>
      <c r="D121" s="34">
        <f t="shared" si="55"/>
        <v>0</v>
      </c>
      <c r="E121" s="35">
        <f t="shared" si="56"/>
        <v>25.5</v>
      </c>
      <c r="F121" s="36">
        <f t="shared" si="50"/>
        <v>35</v>
      </c>
      <c r="G121" s="232"/>
      <c r="H121" s="178" t="s">
        <v>338</v>
      </c>
      <c r="I121" s="178"/>
      <c r="J121" s="38" t="s">
        <v>314</v>
      </c>
      <c r="K121" s="38" t="s">
        <v>314</v>
      </c>
      <c r="L121" s="38" t="s">
        <v>314</v>
      </c>
      <c r="M121" s="38" t="s">
        <v>314</v>
      </c>
      <c r="N121" s="38" t="s">
        <v>314</v>
      </c>
      <c r="O121" s="38" t="s">
        <v>314</v>
      </c>
      <c r="P121" s="38"/>
      <c r="Q121" s="38"/>
      <c r="R121" s="38" t="s">
        <v>314</v>
      </c>
      <c r="S121" s="38" t="s">
        <v>314</v>
      </c>
      <c r="T121" s="38" t="s">
        <v>314</v>
      </c>
      <c r="U121" s="38" t="s">
        <v>314</v>
      </c>
      <c r="V121" s="38" t="s">
        <v>314</v>
      </c>
      <c r="W121" s="38" t="s">
        <v>314</v>
      </c>
      <c r="X121" s="38" t="s">
        <v>314</v>
      </c>
      <c r="Y121" s="38"/>
      <c r="Z121" s="38"/>
      <c r="AA121" s="38"/>
      <c r="AB121" s="39"/>
      <c r="AC121" s="37"/>
      <c r="AD121" s="38"/>
      <c r="AE121" s="38"/>
      <c r="AF121" s="38" t="s">
        <v>314</v>
      </c>
      <c r="AG121" s="38" t="s">
        <v>314</v>
      </c>
      <c r="AH121" s="38" t="s">
        <v>314</v>
      </c>
      <c r="AI121" s="38" t="s">
        <v>314</v>
      </c>
      <c r="AJ121" s="38" t="s">
        <v>314</v>
      </c>
      <c r="AK121" s="38" t="s">
        <v>314</v>
      </c>
      <c r="AL121" s="38"/>
      <c r="AM121" s="38"/>
      <c r="AN121" s="38" t="s">
        <v>314</v>
      </c>
      <c r="AO121" s="38" t="s">
        <v>314</v>
      </c>
      <c r="AP121" s="38" t="s">
        <v>314</v>
      </c>
      <c r="AQ121" s="38" t="s">
        <v>314</v>
      </c>
      <c r="AR121" s="38" t="s">
        <v>314</v>
      </c>
      <c r="AS121" s="38" t="s">
        <v>314</v>
      </c>
      <c r="AT121" s="38" t="s">
        <v>314</v>
      </c>
      <c r="AU121" s="178"/>
      <c r="AV121" s="178" t="s">
        <v>338</v>
      </c>
      <c r="AW121" s="178"/>
      <c r="AX121" s="179"/>
      <c r="AY121" s="50"/>
      <c r="AZ121" s="51"/>
      <c r="BA121" s="51" t="s">
        <v>308</v>
      </c>
      <c r="BB121" s="51" t="s">
        <v>308</v>
      </c>
      <c r="BC121" s="51" t="s">
        <v>308</v>
      </c>
      <c r="BD121" s="51" t="s">
        <v>308</v>
      </c>
      <c r="BE121" s="51" t="s">
        <v>308</v>
      </c>
      <c r="BF121" s="51" t="s">
        <v>308</v>
      </c>
      <c r="BG121" s="51" t="s">
        <v>308</v>
      </c>
      <c r="BH121" s="51"/>
      <c r="BI121" s="51" t="s">
        <v>308</v>
      </c>
      <c r="BJ121" s="51" t="s">
        <v>343</v>
      </c>
      <c r="BK121" s="51" t="s">
        <v>343</v>
      </c>
      <c r="BL121" s="51" t="s">
        <v>343</v>
      </c>
      <c r="BM121" s="51" t="s">
        <v>343</v>
      </c>
      <c r="BN121" s="51" t="s">
        <v>343</v>
      </c>
      <c r="BO121" s="51" t="s">
        <v>343</v>
      </c>
      <c r="BP121" s="51" t="s">
        <v>343</v>
      </c>
      <c r="BQ121" s="51"/>
      <c r="BR121" s="51"/>
      <c r="BS121" s="51"/>
      <c r="BT121" s="52"/>
      <c r="BU121" s="37"/>
      <c r="BV121" s="38"/>
      <c r="BW121" s="38" t="s">
        <v>304</v>
      </c>
      <c r="BX121" s="38" t="s">
        <v>304</v>
      </c>
      <c r="BY121" s="38" t="s">
        <v>304</v>
      </c>
      <c r="BZ121" s="38" t="s">
        <v>304</v>
      </c>
      <c r="CA121" s="38" t="s">
        <v>304</v>
      </c>
      <c r="CB121" s="38" t="s">
        <v>304</v>
      </c>
      <c r="CC121" s="38" t="s">
        <v>304</v>
      </c>
      <c r="CD121" s="38"/>
      <c r="CE121" s="38"/>
      <c r="CF121" s="38" t="s">
        <v>304</v>
      </c>
      <c r="CG121" s="38" t="s">
        <v>304</v>
      </c>
      <c r="CH121" s="38" t="s">
        <v>304</v>
      </c>
      <c r="CI121" s="38" t="s">
        <v>304</v>
      </c>
      <c r="CJ121" s="38" t="s">
        <v>304</v>
      </c>
      <c r="CK121" s="38" t="s">
        <v>304</v>
      </c>
      <c r="CL121" s="38" t="s">
        <v>304</v>
      </c>
      <c r="CM121" s="38" t="s">
        <v>308</v>
      </c>
      <c r="CN121" s="38" t="s">
        <v>308</v>
      </c>
      <c r="CO121" s="38" t="s">
        <v>308</v>
      </c>
      <c r="CP121" s="39"/>
      <c r="CQ121" s="50"/>
      <c r="CR121" s="51"/>
      <c r="CS121" s="51" t="s">
        <v>304</v>
      </c>
      <c r="CT121" s="51" t="s">
        <v>304</v>
      </c>
      <c r="CU121" s="51" t="s">
        <v>304</v>
      </c>
      <c r="CV121" s="51" t="s">
        <v>304</v>
      </c>
      <c r="CW121" s="51" t="s">
        <v>304</v>
      </c>
      <c r="CX121" s="51" t="s">
        <v>304</v>
      </c>
      <c r="CY121" s="51" t="s">
        <v>304</v>
      </c>
      <c r="CZ121" s="51" t="s">
        <v>308</v>
      </c>
      <c r="DA121" s="51"/>
      <c r="DB121" s="51" t="s">
        <v>304</v>
      </c>
      <c r="DC121" s="51" t="s">
        <v>304</v>
      </c>
      <c r="DD121" s="51" t="s">
        <v>304</v>
      </c>
      <c r="DE121" s="51" t="s">
        <v>304</v>
      </c>
      <c r="DF121" s="51" t="s">
        <v>308</v>
      </c>
      <c r="DG121" s="51" t="s">
        <v>308</v>
      </c>
      <c r="DH121" s="51" t="s">
        <v>308</v>
      </c>
      <c r="DI121" s="51"/>
      <c r="DJ121" s="51"/>
      <c r="DK121" s="51"/>
      <c r="DL121" s="52"/>
      <c r="DM121" s="161"/>
      <c r="DN121" s="162"/>
      <c r="DO121" s="162"/>
      <c r="DP121" s="162"/>
      <c r="DQ121" s="162"/>
      <c r="DR121" s="162"/>
      <c r="DS121" s="162"/>
      <c r="DT121" s="162"/>
      <c r="DU121" s="162"/>
      <c r="DV121" s="162"/>
      <c r="DW121" s="162"/>
      <c r="DX121" s="162"/>
      <c r="DY121" s="162"/>
      <c r="DZ121" s="162"/>
      <c r="EA121" s="162"/>
      <c r="EB121" s="162"/>
      <c r="EC121" s="162"/>
      <c r="ED121" s="162"/>
      <c r="EE121" s="162"/>
      <c r="EF121" s="162"/>
      <c r="EG121" s="162"/>
      <c r="EH121" s="163"/>
      <c r="EI121" s="161"/>
      <c r="EJ121" s="162"/>
      <c r="EK121" s="162"/>
      <c r="EL121" s="162"/>
      <c r="EM121" s="162"/>
      <c r="EN121" s="162"/>
      <c r="EO121" s="162"/>
      <c r="EP121" s="162"/>
      <c r="EQ121" s="162"/>
      <c r="ER121" s="162"/>
      <c r="ES121" s="162"/>
      <c r="ET121" s="162"/>
      <c r="EU121" s="162"/>
      <c r="EV121" s="162"/>
      <c r="EW121" s="162"/>
      <c r="EX121" s="162"/>
      <c r="EY121" s="162"/>
      <c r="EZ121" s="162"/>
      <c r="FA121" s="162"/>
      <c r="FB121" s="162"/>
      <c r="FC121" s="162"/>
      <c r="FD121" s="163"/>
      <c r="FE121" s="40"/>
      <c r="FF121" s="41">
        <v>6</v>
      </c>
      <c r="FG121" s="40"/>
      <c r="FH121" s="102">
        <f t="shared" si="51"/>
        <v>0</v>
      </c>
      <c r="FI121" s="41"/>
      <c r="FJ121" s="45">
        <f t="shared" si="57"/>
        <v>7</v>
      </c>
      <c r="FK121" s="42"/>
      <c r="FL121" s="45"/>
      <c r="FM121" s="104"/>
      <c r="FN121" s="44">
        <f t="shared" si="58"/>
        <v>7</v>
      </c>
      <c r="FP121" s="77" t="str">
        <f t="shared" si="59"/>
        <v>Gautier ROSSO</v>
      </c>
      <c r="FQ121" s="31">
        <v>7</v>
      </c>
    </row>
    <row r="122" spans="1:173" x14ac:dyDescent="0.25">
      <c r="A122" s="31">
        <v>8</v>
      </c>
      <c r="B122" s="32" t="str">
        <f t="shared" si="53"/>
        <v>Virginie TRAVERSIER</v>
      </c>
      <c r="C122" s="33">
        <f t="shared" si="54"/>
        <v>0</v>
      </c>
      <c r="D122" s="34">
        <f t="shared" si="55"/>
        <v>7</v>
      </c>
      <c r="E122" s="35">
        <f t="shared" si="56"/>
        <v>21</v>
      </c>
      <c r="F122" s="36">
        <f t="shared" si="50"/>
        <v>28</v>
      </c>
      <c r="G122" s="37"/>
      <c r="H122" s="38"/>
      <c r="I122" s="38" t="s">
        <v>307</v>
      </c>
      <c r="J122" s="38" t="s">
        <v>307</v>
      </c>
      <c r="K122" s="38" t="s">
        <v>307</v>
      </c>
      <c r="L122" s="38" t="s">
        <v>307</v>
      </c>
      <c r="M122" s="38" t="s">
        <v>307</v>
      </c>
      <c r="N122" s="38" t="s">
        <v>307</v>
      </c>
      <c r="O122" s="38"/>
      <c r="P122" s="38"/>
      <c r="Q122" s="38"/>
      <c r="R122" s="38"/>
      <c r="S122" s="38" t="s">
        <v>307</v>
      </c>
      <c r="T122" s="38" t="s">
        <v>307</v>
      </c>
      <c r="U122" s="38" t="s">
        <v>307</v>
      </c>
      <c r="V122" s="38" t="s">
        <v>307</v>
      </c>
      <c r="W122" s="38" t="s">
        <v>307</v>
      </c>
      <c r="X122" s="38" t="s">
        <v>307</v>
      </c>
      <c r="Y122" s="38" t="s">
        <v>307</v>
      </c>
      <c r="Z122" s="38" t="s">
        <v>307</v>
      </c>
      <c r="AA122" s="38"/>
      <c r="AB122" s="39"/>
      <c r="AC122" s="37"/>
      <c r="AD122" s="38"/>
      <c r="AE122" s="38" t="s">
        <v>304</v>
      </c>
      <c r="AF122" s="38" t="s">
        <v>304</v>
      </c>
      <c r="AG122" s="38" t="s">
        <v>304</v>
      </c>
      <c r="AH122" s="38" t="s">
        <v>304</v>
      </c>
      <c r="AI122" s="38" t="s">
        <v>304</v>
      </c>
      <c r="AJ122" s="38" t="s">
        <v>304</v>
      </c>
      <c r="AK122" s="38" t="s">
        <v>304</v>
      </c>
      <c r="AL122" s="38"/>
      <c r="AM122" s="38"/>
      <c r="AN122" s="38" t="s">
        <v>304</v>
      </c>
      <c r="AO122" s="38" t="s">
        <v>304</v>
      </c>
      <c r="AP122" s="38" t="s">
        <v>304</v>
      </c>
      <c r="AQ122" s="38" t="s">
        <v>304</v>
      </c>
      <c r="AR122" s="38" t="s">
        <v>304</v>
      </c>
      <c r="AS122" s="38" t="s">
        <v>304</v>
      </c>
      <c r="AT122" s="38" t="s">
        <v>304</v>
      </c>
      <c r="AU122" s="38"/>
      <c r="AV122" s="38"/>
      <c r="AW122" s="38"/>
      <c r="AX122" s="39"/>
      <c r="AY122" s="37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9"/>
      <c r="BU122" s="37"/>
      <c r="BV122" s="38"/>
      <c r="BW122" s="38" t="s">
        <v>304</v>
      </c>
      <c r="BX122" s="38" t="s">
        <v>304</v>
      </c>
      <c r="BY122" s="38" t="s">
        <v>304</v>
      </c>
      <c r="BZ122" s="38" t="s">
        <v>304</v>
      </c>
      <c r="CA122" s="38" t="s">
        <v>304</v>
      </c>
      <c r="CB122" s="38" t="s">
        <v>304</v>
      </c>
      <c r="CC122" s="38" t="s">
        <v>304</v>
      </c>
      <c r="CD122" s="38"/>
      <c r="CE122" s="38"/>
      <c r="CF122" s="38" t="s">
        <v>304</v>
      </c>
      <c r="CG122" s="38" t="s">
        <v>304</v>
      </c>
      <c r="CH122" s="38" t="s">
        <v>304</v>
      </c>
      <c r="CI122" s="38" t="s">
        <v>304</v>
      </c>
      <c r="CJ122" s="38" t="s">
        <v>304</v>
      </c>
      <c r="CK122" s="38" t="s">
        <v>304</v>
      </c>
      <c r="CL122" s="38" t="s">
        <v>304</v>
      </c>
      <c r="CM122" s="38"/>
      <c r="CN122" s="38"/>
      <c r="CO122" s="38"/>
      <c r="CP122" s="39"/>
      <c r="CQ122" s="37"/>
      <c r="CR122" s="38"/>
      <c r="CS122" s="38" t="s">
        <v>304</v>
      </c>
      <c r="CT122" s="38" t="s">
        <v>304</v>
      </c>
      <c r="CU122" s="38" t="s">
        <v>304</v>
      </c>
      <c r="CV122" s="38" t="s">
        <v>304</v>
      </c>
      <c r="CW122" s="38" t="s">
        <v>304</v>
      </c>
      <c r="CX122" s="38" t="s">
        <v>304</v>
      </c>
      <c r="CY122" s="38" t="s">
        <v>304</v>
      </c>
      <c r="CZ122" s="38"/>
      <c r="DA122" s="38"/>
      <c r="DB122" s="38" t="s">
        <v>304</v>
      </c>
      <c r="DC122" s="38" t="s">
        <v>304</v>
      </c>
      <c r="DD122" s="38" t="s">
        <v>304</v>
      </c>
      <c r="DE122" s="38" t="s">
        <v>304</v>
      </c>
      <c r="DF122" s="38" t="s">
        <v>304</v>
      </c>
      <c r="DG122" s="38" t="s">
        <v>304</v>
      </c>
      <c r="DH122" s="38" t="s">
        <v>304</v>
      </c>
      <c r="DI122" s="38"/>
      <c r="DJ122" s="38"/>
      <c r="DK122" s="38"/>
      <c r="DL122" s="39"/>
      <c r="DM122" s="161"/>
      <c r="DN122" s="162"/>
      <c r="DO122" s="162"/>
      <c r="DP122" s="162"/>
      <c r="DQ122" s="162"/>
      <c r="DR122" s="162"/>
      <c r="DS122" s="162"/>
      <c r="DT122" s="162"/>
      <c r="DU122" s="162"/>
      <c r="DV122" s="162"/>
      <c r="DW122" s="162"/>
      <c r="DX122" s="162"/>
      <c r="DY122" s="162"/>
      <c r="DZ122" s="162"/>
      <c r="EA122" s="162"/>
      <c r="EB122" s="162"/>
      <c r="EC122" s="162"/>
      <c r="ED122" s="162"/>
      <c r="EE122" s="162"/>
      <c r="EF122" s="162"/>
      <c r="EG122" s="162"/>
      <c r="EH122" s="163"/>
      <c r="EI122" s="161"/>
      <c r="EJ122" s="162"/>
      <c r="EK122" s="162"/>
      <c r="EL122" s="162"/>
      <c r="EM122" s="162"/>
      <c r="EN122" s="162"/>
      <c r="EO122" s="162"/>
      <c r="EP122" s="162"/>
      <c r="EQ122" s="162"/>
      <c r="ER122" s="162"/>
      <c r="ES122" s="162"/>
      <c r="ET122" s="162"/>
      <c r="EU122" s="162"/>
      <c r="EV122" s="162"/>
      <c r="EW122" s="162"/>
      <c r="EX122" s="162"/>
      <c r="EY122" s="162"/>
      <c r="EZ122" s="162"/>
      <c r="FA122" s="162"/>
      <c r="FB122" s="162"/>
      <c r="FC122" s="162"/>
      <c r="FD122" s="163"/>
      <c r="FE122" s="40"/>
      <c r="FF122" s="41"/>
      <c r="FG122" s="40"/>
      <c r="FH122" s="102">
        <f t="shared" si="51"/>
        <v>0</v>
      </c>
      <c r="FI122" s="41"/>
      <c r="FJ122" s="45">
        <f t="shared" si="57"/>
        <v>0</v>
      </c>
      <c r="FK122" s="42"/>
      <c r="FL122" s="45"/>
      <c r="FM122" s="104"/>
      <c r="FN122" s="44">
        <f t="shared" si="58"/>
        <v>0</v>
      </c>
      <c r="FP122" s="77" t="str">
        <f t="shared" si="59"/>
        <v>Virginie TRAVERSIER</v>
      </c>
      <c r="FQ122" s="31">
        <v>8</v>
      </c>
    </row>
    <row r="123" spans="1:173" x14ac:dyDescent="0.25">
      <c r="A123" s="31">
        <v>9</v>
      </c>
      <c r="B123" s="32" t="str">
        <f t="shared" si="53"/>
        <v>Thomas LAMBERT</v>
      </c>
      <c r="C123" s="33">
        <f t="shared" si="54"/>
        <v>7</v>
      </c>
      <c r="D123" s="34">
        <f t="shared" si="55"/>
        <v>14</v>
      </c>
      <c r="E123" s="35">
        <f t="shared" si="56"/>
        <v>0</v>
      </c>
      <c r="F123" s="36">
        <f t="shared" si="50"/>
        <v>21</v>
      </c>
      <c r="G123" s="37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9"/>
      <c r="AC123" s="37"/>
      <c r="AD123" s="38"/>
      <c r="AE123" s="38"/>
      <c r="AF123" s="38" t="s">
        <v>308</v>
      </c>
      <c r="AG123" s="38" t="s">
        <v>306</v>
      </c>
      <c r="AH123" s="38" t="s">
        <v>306</v>
      </c>
      <c r="AI123" s="38" t="s">
        <v>306</v>
      </c>
      <c r="AJ123" s="38" t="s">
        <v>306</v>
      </c>
      <c r="AK123" s="38" t="s">
        <v>306</v>
      </c>
      <c r="AL123" s="38" t="s">
        <v>306</v>
      </c>
      <c r="AM123" s="38"/>
      <c r="AN123" s="38"/>
      <c r="AO123" s="38" t="s">
        <v>306</v>
      </c>
      <c r="AP123" s="38" t="s">
        <v>306</v>
      </c>
      <c r="AQ123" s="38" t="s">
        <v>306</v>
      </c>
      <c r="AR123" s="38" t="s">
        <v>306</v>
      </c>
      <c r="AS123" s="38" t="s">
        <v>306</v>
      </c>
      <c r="AT123" s="38" t="s">
        <v>306</v>
      </c>
      <c r="AU123" s="38" t="s">
        <v>306</v>
      </c>
      <c r="AV123" s="38" t="s">
        <v>306</v>
      </c>
      <c r="AW123" s="38"/>
      <c r="AX123" s="39"/>
      <c r="AY123" s="37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9"/>
      <c r="BU123" s="37"/>
      <c r="BV123" s="38"/>
      <c r="BW123" s="38" t="s">
        <v>307</v>
      </c>
      <c r="BX123" s="38" t="s">
        <v>307</v>
      </c>
      <c r="BY123" s="38" t="s">
        <v>307</v>
      </c>
      <c r="BZ123" s="38" t="s">
        <v>307</v>
      </c>
      <c r="CA123" s="38" t="s">
        <v>307</v>
      </c>
      <c r="CB123" s="38" t="s">
        <v>307</v>
      </c>
      <c r="CC123" s="38"/>
      <c r="CD123" s="38"/>
      <c r="CE123" s="38"/>
      <c r="CF123" s="38"/>
      <c r="CG123" s="38" t="s">
        <v>307</v>
      </c>
      <c r="CH123" s="38" t="s">
        <v>307</v>
      </c>
      <c r="CI123" s="38" t="s">
        <v>307</v>
      </c>
      <c r="CJ123" s="38" t="s">
        <v>307</v>
      </c>
      <c r="CK123" s="38" t="s">
        <v>307</v>
      </c>
      <c r="CL123" s="38" t="s">
        <v>307</v>
      </c>
      <c r="CM123" s="38" t="s">
        <v>307</v>
      </c>
      <c r="CN123" s="38" t="s">
        <v>307</v>
      </c>
      <c r="CO123" s="38"/>
      <c r="CP123" s="39"/>
      <c r="CQ123" s="37"/>
      <c r="CR123" s="38"/>
      <c r="CS123" s="38" t="s">
        <v>307</v>
      </c>
      <c r="CT123" s="38" t="s">
        <v>307</v>
      </c>
      <c r="CU123" s="38" t="s">
        <v>307</v>
      </c>
      <c r="CV123" s="38" t="s">
        <v>307</v>
      </c>
      <c r="CW123" s="38" t="s">
        <v>307</v>
      </c>
      <c r="CX123" s="38" t="s">
        <v>307</v>
      </c>
      <c r="CY123" s="38"/>
      <c r="CZ123" s="38"/>
      <c r="DA123" s="38"/>
      <c r="DB123" s="38"/>
      <c r="DC123" s="38" t="s">
        <v>307</v>
      </c>
      <c r="DD123" s="38" t="s">
        <v>307</v>
      </c>
      <c r="DE123" s="38" t="s">
        <v>307</v>
      </c>
      <c r="DF123" s="38" t="s">
        <v>307</v>
      </c>
      <c r="DG123" s="38" t="s">
        <v>307</v>
      </c>
      <c r="DH123" s="38" t="s">
        <v>307</v>
      </c>
      <c r="DI123" s="38" t="s">
        <v>307</v>
      </c>
      <c r="DJ123" s="38" t="s">
        <v>307</v>
      </c>
      <c r="DK123" s="38"/>
      <c r="DL123" s="39"/>
      <c r="DM123" s="161"/>
      <c r="DN123" s="162"/>
      <c r="DO123" s="162"/>
      <c r="DP123" s="162"/>
      <c r="DQ123" s="162"/>
      <c r="DR123" s="162"/>
      <c r="DS123" s="162"/>
      <c r="DT123" s="162"/>
      <c r="DU123" s="162"/>
      <c r="DV123" s="162"/>
      <c r="DW123" s="162"/>
      <c r="DX123" s="162"/>
      <c r="DY123" s="162"/>
      <c r="DZ123" s="162"/>
      <c r="EA123" s="162"/>
      <c r="EB123" s="162"/>
      <c r="EC123" s="162"/>
      <c r="ED123" s="162"/>
      <c r="EE123" s="162"/>
      <c r="EF123" s="162"/>
      <c r="EG123" s="162"/>
      <c r="EH123" s="163"/>
      <c r="EI123" s="161"/>
      <c r="EJ123" s="162"/>
      <c r="EK123" s="162"/>
      <c r="EL123" s="162"/>
      <c r="EM123" s="162"/>
      <c r="EN123" s="162"/>
      <c r="EO123" s="162"/>
      <c r="EP123" s="162"/>
      <c r="EQ123" s="162"/>
      <c r="ER123" s="162"/>
      <c r="ES123" s="162"/>
      <c r="ET123" s="162"/>
      <c r="EU123" s="162"/>
      <c r="EV123" s="162"/>
      <c r="EW123" s="162"/>
      <c r="EX123" s="162"/>
      <c r="EY123" s="162"/>
      <c r="EZ123" s="162"/>
      <c r="FA123" s="162"/>
      <c r="FB123" s="162"/>
      <c r="FC123" s="162"/>
      <c r="FD123" s="163"/>
      <c r="FE123" s="40"/>
      <c r="FF123" s="41"/>
      <c r="FG123" s="40"/>
      <c r="FH123" s="102">
        <f t="shared" si="51"/>
        <v>0</v>
      </c>
      <c r="FI123" s="41"/>
      <c r="FJ123" s="45">
        <f t="shared" si="57"/>
        <v>6</v>
      </c>
      <c r="FK123" s="42"/>
      <c r="FL123" s="45">
        <v>6</v>
      </c>
      <c r="FM123" s="104"/>
      <c r="FN123" s="44">
        <f t="shared" si="58"/>
        <v>0</v>
      </c>
      <c r="FP123" s="77" t="str">
        <f t="shared" si="59"/>
        <v>Thomas LAMBERT</v>
      </c>
      <c r="FQ123" s="31">
        <v>9</v>
      </c>
    </row>
    <row r="124" spans="1:173" x14ac:dyDescent="0.25">
      <c r="A124" s="31">
        <v>10</v>
      </c>
      <c r="B124" s="32" t="str">
        <f t="shared" si="53"/>
        <v>Jacqueline AARNTS</v>
      </c>
      <c r="C124" s="33">
        <f t="shared" si="54"/>
        <v>27</v>
      </c>
      <c r="D124" s="34">
        <f t="shared" si="55"/>
        <v>0</v>
      </c>
      <c r="E124" s="35">
        <f t="shared" si="56"/>
        <v>1</v>
      </c>
      <c r="F124" s="36">
        <f t="shared" si="50"/>
        <v>28</v>
      </c>
      <c r="G124" s="161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3"/>
      <c r="AC124" s="161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3"/>
      <c r="AY124" s="37"/>
      <c r="AZ124" s="38"/>
      <c r="BA124" s="38"/>
      <c r="BB124" s="38" t="s">
        <v>308</v>
      </c>
      <c r="BC124" s="38" t="s">
        <v>306</v>
      </c>
      <c r="BD124" s="38" t="s">
        <v>306</v>
      </c>
      <c r="BE124" s="38" t="s">
        <v>306</v>
      </c>
      <c r="BF124" s="38" t="s">
        <v>306</v>
      </c>
      <c r="BG124" s="38" t="s">
        <v>306</v>
      </c>
      <c r="BH124" s="38" t="s">
        <v>306</v>
      </c>
      <c r="BI124" s="38"/>
      <c r="BJ124" s="38"/>
      <c r="BK124" s="38" t="s">
        <v>306</v>
      </c>
      <c r="BL124" s="38" t="s">
        <v>306</v>
      </c>
      <c r="BM124" s="38" t="s">
        <v>306</v>
      </c>
      <c r="BN124" s="38" t="s">
        <v>306</v>
      </c>
      <c r="BO124" s="38" t="s">
        <v>306</v>
      </c>
      <c r="BP124" s="38" t="s">
        <v>306</v>
      </c>
      <c r="BQ124" s="38" t="s">
        <v>306</v>
      </c>
      <c r="BR124" s="38" t="s">
        <v>306</v>
      </c>
      <c r="BS124" s="38"/>
      <c r="BT124" s="39"/>
      <c r="BU124" s="37"/>
      <c r="BV124" s="38"/>
      <c r="BW124" s="38" t="s">
        <v>304</v>
      </c>
      <c r="BX124" s="38" t="s">
        <v>304</v>
      </c>
      <c r="BY124" s="38" t="s">
        <v>306</v>
      </c>
      <c r="BZ124" s="38" t="s">
        <v>306</v>
      </c>
      <c r="CA124" s="38" t="s">
        <v>306</v>
      </c>
      <c r="CB124" s="38" t="s">
        <v>306</v>
      </c>
      <c r="CC124" s="38" t="s">
        <v>306</v>
      </c>
      <c r="CD124" s="38" t="s">
        <v>306</v>
      </c>
      <c r="CE124" s="38"/>
      <c r="CF124" s="38"/>
      <c r="CG124" s="38" t="s">
        <v>306</v>
      </c>
      <c r="CH124" s="38" t="s">
        <v>306</v>
      </c>
      <c r="CI124" s="38" t="s">
        <v>306</v>
      </c>
      <c r="CJ124" s="38" t="s">
        <v>306</v>
      </c>
      <c r="CK124" s="38" t="s">
        <v>306</v>
      </c>
      <c r="CL124" s="38" t="s">
        <v>306</v>
      </c>
      <c r="CM124" s="38" t="s">
        <v>306</v>
      </c>
      <c r="CN124" s="38" t="s">
        <v>306</v>
      </c>
      <c r="CO124" s="38" t="s">
        <v>308</v>
      </c>
      <c r="CP124" s="39" t="s">
        <v>308</v>
      </c>
      <c r="CQ124" s="37"/>
      <c r="CR124" s="38"/>
      <c r="CS124" s="38"/>
      <c r="CT124" s="38" t="s">
        <v>308</v>
      </c>
      <c r="CU124" s="38" t="s">
        <v>306</v>
      </c>
      <c r="CV124" s="38" t="s">
        <v>306</v>
      </c>
      <c r="CW124" s="38" t="s">
        <v>306</v>
      </c>
      <c r="CX124" s="38" t="s">
        <v>306</v>
      </c>
      <c r="CY124" s="38" t="s">
        <v>306</v>
      </c>
      <c r="CZ124" s="38" t="s">
        <v>306</v>
      </c>
      <c r="DA124" s="38"/>
      <c r="DB124" s="38"/>
      <c r="DC124" s="38" t="s">
        <v>306</v>
      </c>
      <c r="DD124" s="38" t="s">
        <v>306</v>
      </c>
      <c r="DE124" s="38" t="s">
        <v>306</v>
      </c>
      <c r="DF124" s="38" t="s">
        <v>306</v>
      </c>
      <c r="DG124" s="38" t="s">
        <v>306</v>
      </c>
      <c r="DH124" s="38" t="s">
        <v>306</v>
      </c>
      <c r="DI124" s="38" t="s">
        <v>306</v>
      </c>
      <c r="DJ124" s="38" t="s">
        <v>306</v>
      </c>
      <c r="DK124" s="38" t="s">
        <v>308</v>
      </c>
      <c r="DL124" s="39" t="s">
        <v>308</v>
      </c>
      <c r="DM124" s="37"/>
      <c r="DN124" s="38"/>
      <c r="DO124" s="38"/>
      <c r="DP124" s="38" t="s">
        <v>308</v>
      </c>
      <c r="DQ124" s="38" t="s">
        <v>306</v>
      </c>
      <c r="DR124" s="38" t="s">
        <v>306</v>
      </c>
      <c r="DS124" s="38" t="s">
        <v>306</v>
      </c>
      <c r="DT124" s="38" t="s">
        <v>306</v>
      </c>
      <c r="DU124" s="38" t="s">
        <v>308</v>
      </c>
      <c r="DV124" s="38" t="s">
        <v>308</v>
      </c>
      <c r="DW124" s="38" t="s">
        <v>306</v>
      </c>
      <c r="DX124" s="38" t="s">
        <v>306</v>
      </c>
      <c r="DY124" s="38" t="s">
        <v>306</v>
      </c>
      <c r="DZ124" s="38" t="s">
        <v>306</v>
      </c>
      <c r="EA124" s="38" t="s">
        <v>306</v>
      </c>
      <c r="EB124" s="38" t="s">
        <v>306</v>
      </c>
      <c r="EC124" s="38" t="s">
        <v>306</v>
      </c>
      <c r="ED124" s="38" t="s">
        <v>306</v>
      </c>
      <c r="EE124" s="38" t="s">
        <v>308</v>
      </c>
      <c r="EF124" s="38" t="s">
        <v>308</v>
      </c>
      <c r="EG124" s="38" t="s">
        <v>308</v>
      </c>
      <c r="EH124" s="39" t="s">
        <v>308</v>
      </c>
      <c r="EI124" s="37"/>
      <c r="EJ124" s="38"/>
      <c r="EK124" s="38"/>
      <c r="EL124" s="38"/>
      <c r="EM124" s="38" t="s">
        <v>308</v>
      </c>
      <c r="EN124" s="38" t="s">
        <v>308</v>
      </c>
      <c r="EO124" s="38" t="s">
        <v>308</v>
      </c>
      <c r="EP124" s="38" t="s">
        <v>308</v>
      </c>
      <c r="EQ124" s="38" t="s">
        <v>308</v>
      </c>
      <c r="ER124" s="38" t="s">
        <v>308</v>
      </c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9"/>
      <c r="FE124" s="40"/>
      <c r="FF124" s="41"/>
      <c r="FG124" s="40"/>
      <c r="FH124" s="102">
        <f t="shared" si="51"/>
        <v>0</v>
      </c>
      <c r="FI124" s="41"/>
      <c r="FJ124" s="45">
        <f t="shared" si="57"/>
        <v>3</v>
      </c>
      <c r="FK124" s="42"/>
      <c r="FL124" s="45"/>
      <c r="FM124" s="104"/>
      <c r="FN124" s="44">
        <f t="shared" si="58"/>
        <v>3</v>
      </c>
      <c r="FP124" s="77" t="str">
        <f t="shared" si="59"/>
        <v>Jacqueline AARNTS</v>
      </c>
      <c r="FQ124" s="31">
        <v>10</v>
      </c>
    </row>
    <row r="125" spans="1:173" x14ac:dyDescent="0.25">
      <c r="A125" s="31">
        <v>11</v>
      </c>
      <c r="B125" s="32" t="str">
        <f t="shared" si="53"/>
        <v>Adeline MOREL</v>
      </c>
      <c r="C125" s="33">
        <f t="shared" si="54"/>
        <v>0</v>
      </c>
      <c r="D125" s="34">
        <f t="shared" si="55"/>
        <v>7</v>
      </c>
      <c r="E125" s="35">
        <f t="shared" si="56"/>
        <v>28</v>
      </c>
      <c r="F125" s="36">
        <f t="shared" si="50"/>
        <v>35</v>
      </c>
      <c r="G125" s="37"/>
      <c r="H125" s="38"/>
      <c r="I125" s="38" t="s">
        <v>304</v>
      </c>
      <c r="J125" s="38" t="s">
        <v>304</v>
      </c>
      <c r="K125" s="38" t="s">
        <v>304</v>
      </c>
      <c r="L125" s="38" t="s">
        <v>304</v>
      </c>
      <c r="M125" s="38" t="s">
        <v>304</v>
      </c>
      <c r="N125" s="38" t="s">
        <v>304</v>
      </c>
      <c r="O125" s="38" t="s">
        <v>304</v>
      </c>
      <c r="P125" s="38"/>
      <c r="Q125" s="38"/>
      <c r="R125" s="38" t="s">
        <v>304</v>
      </c>
      <c r="S125" s="38" t="s">
        <v>304</v>
      </c>
      <c r="T125" s="38" t="s">
        <v>304</v>
      </c>
      <c r="U125" s="38" t="s">
        <v>304</v>
      </c>
      <c r="V125" s="38" t="s">
        <v>304</v>
      </c>
      <c r="W125" s="38" t="s">
        <v>304</v>
      </c>
      <c r="X125" s="38" t="s">
        <v>304</v>
      </c>
      <c r="Y125" s="38"/>
      <c r="Z125" s="38"/>
      <c r="AA125" s="38"/>
      <c r="AB125" s="39"/>
      <c r="AC125" s="37"/>
      <c r="AD125" s="38"/>
      <c r="AE125" s="38" t="s">
        <v>307</v>
      </c>
      <c r="AF125" s="38" t="s">
        <v>307</v>
      </c>
      <c r="AG125" s="38" t="s">
        <v>307</v>
      </c>
      <c r="AH125" s="38" t="s">
        <v>307</v>
      </c>
      <c r="AI125" s="38" t="s">
        <v>307</v>
      </c>
      <c r="AJ125" s="38" t="s">
        <v>307</v>
      </c>
      <c r="AK125" s="38"/>
      <c r="AL125" s="38"/>
      <c r="AM125" s="38"/>
      <c r="AN125" s="38"/>
      <c r="AO125" s="38" t="s">
        <v>307</v>
      </c>
      <c r="AP125" s="38" t="s">
        <v>307</v>
      </c>
      <c r="AQ125" s="38" t="s">
        <v>307</v>
      </c>
      <c r="AR125" s="38" t="s">
        <v>307</v>
      </c>
      <c r="AS125" s="38" t="s">
        <v>307</v>
      </c>
      <c r="AT125" s="38" t="s">
        <v>307</v>
      </c>
      <c r="AU125" s="38" t="s">
        <v>307</v>
      </c>
      <c r="AV125" s="38" t="s">
        <v>307</v>
      </c>
      <c r="AW125" s="38"/>
      <c r="AX125" s="39"/>
      <c r="AY125" s="37"/>
      <c r="AZ125" s="38"/>
      <c r="BA125" s="38" t="s">
        <v>304</v>
      </c>
      <c r="BB125" s="38" t="s">
        <v>304</v>
      </c>
      <c r="BC125" s="38" t="s">
        <v>304</v>
      </c>
      <c r="BD125" s="38" t="s">
        <v>304</v>
      </c>
      <c r="BE125" s="38" t="s">
        <v>304</v>
      </c>
      <c r="BF125" s="38" t="s">
        <v>304</v>
      </c>
      <c r="BG125" s="38" t="s">
        <v>304</v>
      </c>
      <c r="BH125" s="38"/>
      <c r="BI125" s="38"/>
      <c r="BJ125" s="38" t="s">
        <v>304</v>
      </c>
      <c r="BK125" s="38" t="s">
        <v>304</v>
      </c>
      <c r="BL125" s="38" t="s">
        <v>304</v>
      </c>
      <c r="BM125" s="38" t="s">
        <v>304</v>
      </c>
      <c r="BN125" s="38" t="s">
        <v>304</v>
      </c>
      <c r="BO125" s="38" t="s">
        <v>304</v>
      </c>
      <c r="BP125" s="38" t="s">
        <v>304</v>
      </c>
      <c r="BQ125" s="38"/>
      <c r="BR125" s="38"/>
      <c r="BS125" s="38"/>
      <c r="BT125" s="39"/>
      <c r="BU125" s="37"/>
      <c r="BV125" s="38"/>
      <c r="BW125" s="38" t="s">
        <v>304</v>
      </c>
      <c r="BX125" s="38" t="s">
        <v>304</v>
      </c>
      <c r="BY125" s="38" t="s">
        <v>304</v>
      </c>
      <c r="BZ125" s="38" t="s">
        <v>304</v>
      </c>
      <c r="CA125" s="38" t="s">
        <v>304</v>
      </c>
      <c r="CB125" s="38" t="s">
        <v>304</v>
      </c>
      <c r="CC125" s="38" t="s">
        <v>304</v>
      </c>
      <c r="CD125" s="38"/>
      <c r="CE125" s="38"/>
      <c r="CF125" s="38" t="s">
        <v>304</v>
      </c>
      <c r="CG125" s="38" t="s">
        <v>304</v>
      </c>
      <c r="CH125" s="38" t="s">
        <v>304</v>
      </c>
      <c r="CI125" s="38" t="s">
        <v>304</v>
      </c>
      <c r="CJ125" s="38" t="s">
        <v>304</v>
      </c>
      <c r="CK125" s="38" t="s">
        <v>304</v>
      </c>
      <c r="CL125" s="38" t="s">
        <v>304</v>
      </c>
      <c r="CM125" s="38"/>
      <c r="CN125" s="38"/>
      <c r="CO125" s="38"/>
      <c r="CP125" s="39"/>
      <c r="CQ125" s="37"/>
      <c r="CR125" s="38"/>
      <c r="CS125" s="38" t="s">
        <v>304</v>
      </c>
      <c r="CT125" s="38" t="s">
        <v>304</v>
      </c>
      <c r="CU125" s="38" t="s">
        <v>304</v>
      </c>
      <c r="CV125" s="38" t="s">
        <v>304</v>
      </c>
      <c r="CW125" s="38" t="s">
        <v>304</v>
      </c>
      <c r="CX125" s="38" t="s">
        <v>304</v>
      </c>
      <c r="CY125" s="38" t="s">
        <v>304</v>
      </c>
      <c r="CZ125" s="38"/>
      <c r="DA125" s="38"/>
      <c r="DB125" s="38" t="s">
        <v>304</v>
      </c>
      <c r="DC125" s="38" t="s">
        <v>304</v>
      </c>
      <c r="DD125" s="38" t="s">
        <v>304</v>
      </c>
      <c r="DE125" s="38" t="s">
        <v>304</v>
      </c>
      <c r="DF125" s="38" t="s">
        <v>304</v>
      </c>
      <c r="DG125" s="38" t="s">
        <v>304</v>
      </c>
      <c r="DH125" s="38" t="s">
        <v>304</v>
      </c>
      <c r="DI125" s="38"/>
      <c r="DJ125" s="38"/>
      <c r="DK125" s="38"/>
      <c r="DL125" s="39"/>
      <c r="DM125" s="161"/>
      <c r="DN125" s="162"/>
      <c r="DO125" s="162"/>
      <c r="DP125" s="162"/>
      <c r="DQ125" s="162"/>
      <c r="DR125" s="162"/>
      <c r="DS125" s="162"/>
      <c r="DT125" s="162"/>
      <c r="DU125" s="162"/>
      <c r="DV125" s="162"/>
      <c r="DW125" s="162"/>
      <c r="DX125" s="162"/>
      <c r="DY125" s="162"/>
      <c r="DZ125" s="162"/>
      <c r="EA125" s="162"/>
      <c r="EB125" s="162"/>
      <c r="EC125" s="162"/>
      <c r="ED125" s="162"/>
      <c r="EE125" s="162"/>
      <c r="EF125" s="162"/>
      <c r="EG125" s="162"/>
      <c r="EH125" s="163"/>
      <c r="EI125" s="161"/>
      <c r="EJ125" s="162"/>
      <c r="EK125" s="162"/>
      <c r="EL125" s="162"/>
      <c r="EM125" s="162"/>
      <c r="EN125" s="162"/>
      <c r="EO125" s="162"/>
      <c r="EP125" s="162"/>
      <c r="EQ125" s="162"/>
      <c r="ER125" s="162"/>
      <c r="ES125" s="162"/>
      <c r="ET125" s="162"/>
      <c r="EU125" s="162"/>
      <c r="EV125" s="162"/>
      <c r="EW125" s="162"/>
      <c r="EX125" s="162"/>
      <c r="EY125" s="162"/>
      <c r="EZ125" s="162"/>
      <c r="FA125" s="162"/>
      <c r="FB125" s="162"/>
      <c r="FC125" s="162"/>
      <c r="FD125" s="163"/>
      <c r="FE125" s="40"/>
      <c r="FF125" s="41"/>
      <c r="FG125" s="40"/>
      <c r="FH125" s="102">
        <f t="shared" si="51"/>
        <v>0</v>
      </c>
      <c r="FI125" s="41"/>
      <c r="FJ125" s="45">
        <f t="shared" si="57"/>
        <v>3</v>
      </c>
      <c r="FK125" s="42"/>
      <c r="FL125" s="45"/>
      <c r="FM125" s="104"/>
      <c r="FN125" s="44">
        <f t="shared" si="58"/>
        <v>3</v>
      </c>
      <c r="FP125" s="77" t="str">
        <f t="shared" si="59"/>
        <v>Adeline MOREL</v>
      </c>
      <c r="FQ125" s="31">
        <v>11</v>
      </c>
    </row>
    <row r="126" spans="1:173" x14ac:dyDescent="0.25">
      <c r="A126" s="31">
        <v>12</v>
      </c>
      <c r="B126" s="32">
        <f t="shared" si="53"/>
        <v>0</v>
      </c>
      <c r="C126" s="33">
        <f t="shared" si="54"/>
        <v>0</v>
      </c>
      <c r="D126" s="34">
        <f t="shared" si="55"/>
        <v>0</v>
      </c>
      <c r="E126" s="35">
        <f t="shared" si="56"/>
        <v>0</v>
      </c>
      <c r="F126" s="36">
        <f t="shared" si="50"/>
        <v>0</v>
      </c>
      <c r="G126" s="37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9"/>
      <c r="AC126" s="37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9"/>
      <c r="AY126" s="37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9"/>
      <c r="BU126" s="37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9"/>
      <c r="CQ126" s="37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9"/>
      <c r="DM126" s="37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9"/>
      <c r="EI126" s="37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9"/>
      <c r="FE126" s="40"/>
      <c r="FF126" s="41"/>
      <c r="FG126" s="40"/>
      <c r="FH126" s="102">
        <f t="shared" si="51"/>
        <v>0</v>
      </c>
      <c r="FI126" s="41"/>
      <c r="FJ126" s="45">
        <f t="shared" si="57"/>
        <v>0</v>
      </c>
      <c r="FK126" s="42"/>
      <c r="FL126" s="45"/>
      <c r="FM126" s="104"/>
      <c r="FN126" s="44">
        <f t="shared" si="58"/>
        <v>0</v>
      </c>
      <c r="FP126" s="77">
        <f t="shared" si="59"/>
        <v>0</v>
      </c>
      <c r="FQ126" s="31">
        <v>12</v>
      </c>
    </row>
    <row r="127" spans="1:173" x14ac:dyDescent="0.25">
      <c r="A127" s="31">
        <v>13</v>
      </c>
      <c r="B127" s="32" t="str">
        <f t="shared" si="53"/>
        <v>Laura COSTE</v>
      </c>
      <c r="C127" s="33">
        <f t="shared" si="54"/>
        <v>0</v>
      </c>
      <c r="D127" s="34">
        <f t="shared" si="55"/>
        <v>7</v>
      </c>
      <c r="E127" s="35">
        <f t="shared" si="56"/>
        <v>28</v>
      </c>
      <c r="F127" s="36">
        <f t="shared" si="50"/>
        <v>35</v>
      </c>
      <c r="G127" s="37"/>
      <c r="H127" s="38"/>
      <c r="I127" s="38" t="s">
        <v>304</v>
      </c>
      <c r="J127" s="38" t="s">
        <v>304</v>
      </c>
      <c r="K127" s="38" t="s">
        <v>304</v>
      </c>
      <c r="L127" s="38" t="s">
        <v>304</v>
      </c>
      <c r="M127" s="38" t="s">
        <v>304</v>
      </c>
      <c r="N127" s="38" t="s">
        <v>304</v>
      </c>
      <c r="O127" s="38" t="s">
        <v>304</v>
      </c>
      <c r="P127" s="38"/>
      <c r="Q127" s="38"/>
      <c r="R127" s="38" t="s">
        <v>304</v>
      </c>
      <c r="S127" s="38" t="s">
        <v>304</v>
      </c>
      <c r="T127" s="38" t="s">
        <v>304</v>
      </c>
      <c r="U127" s="38" t="s">
        <v>304</v>
      </c>
      <c r="V127" s="38" t="s">
        <v>304</v>
      </c>
      <c r="W127" s="38" t="s">
        <v>304</v>
      </c>
      <c r="X127" s="38" t="s">
        <v>304</v>
      </c>
      <c r="Y127" s="38" t="s">
        <v>304</v>
      </c>
      <c r="Z127" s="38" t="s">
        <v>304</v>
      </c>
      <c r="AA127" s="38" t="s">
        <v>304</v>
      </c>
      <c r="AB127" s="39" t="s">
        <v>304</v>
      </c>
      <c r="AC127" s="37"/>
      <c r="AD127" s="38"/>
      <c r="AE127" s="38" t="s">
        <v>304</v>
      </c>
      <c r="AF127" s="38" t="s">
        <v>304</v>
      </c>
      <c r="AG127" s="38" t="s">
        <v>304</v>
      </c>
      <c r="AH127" s="38" t="s">
        <v>304</v>
      </c>
      <c r="AI127" s="38" t="s">
        <v>304</v>
      </c>
      <c r="AJ127" s="38" t="s">
        <v>304</v>
      </c>
      <c r="AK127" s="38" t="s">
        <v>304</v>
      </c>
      <c r="AL127" s="38"/>
      <c r="AM127" s="38"/>
      <c r="AN127" s="38" t="s">
        <v>304</v>
      </c>
      <c r="AO127" s="38" t="s">
        <v>304</v>
      </c>
      <c r="AP127" s="38" t="s">
        <v>304</v>
      </c>
      <c r="AQ127" s="38" t="s">
        <v>304</v>
      </c>
      <c r="AR127" s="38" t="s">
        <v>304</v>
      </c>
      <c r="AS127" s="38" t="s">
        <v>304</v>
      </c>
      <c r="AT127" s="38" t="s">
        <v>304</v>
      </c>
      <c r="AU127" s="38" t="s">
        <v>304</v>
      </c>
      <c r="AV127" s="38" t="s">
        <v>304</v>
      </c>
      <c r="AW127" s="38" t="s">
        <v>304</v>
      </c>
      <c r="AX127" s="39" t="s">
        <v>304</v>
      </c>
      <c r="AY127" s="37"/>
      <c r="AZ127" s="38"/>
      <c r="BA127" s="38" t="s">
        <v>307</v>
      </c>
      <c r="BB127" s="38" t="s">
        <v>307</v>
      </c>
      <c r="BC127" s="38" t="s">
        <v>307</v>
      </c>
      <c r="BD127" s="38" t="s">
        <v>307</v>
      </c>
      <c r="BE127" s="38" t="s">
        <v>307</v>
      </c>
      <c r="BF127" s="38" t="s">
        <v>307</v>
      </c>
      <c r="BG127" s="38"/>
      <c r="BH127" s="38"/>
      <c r="BI127" s="38"/>
      <c r="BJ127" s="38"/>
      <c r="BK127" s="38" t="s">
        <v>307</v>
      </c>
      <c r="BL127" s="38" t="s">
        <v>307</v>
      </c>
      <c r="BM127" s="38" t="s">
        <v>307</v>
      </c>
      <c r="BN127" s="38" t="s">
        <v>307</v>
      </c>
      <c r="BO127" s="38" t="s">
        <v>307</v>
      </c>
      <c r="BP127" s="38" t="s">
        <v>307</v>
      </c>
      <c r="BQ127" s="38" t="s">
        <v>307</v>
      </c>
      <c r="BR127" s="38" t="s">
        <v>307</v>
      </c>
      <c r="BS127" s="38" t="s">
        <v>304</v>
      </c>
      <c r="BT127" s="39" t="s">
        <v>304</v>
      </c>
      <c r="BU127" s="37"/>
      <c r="BV127" s="38"/>
      <c r="BW127" s="38" t="s">
        <v>304</v>
      </c>
      <c r="BX127" s="38" t="s">
        <v>304</v>
      </c>
      <c r="BY127" s="38" t="s">
        <v>304</v>
      </c>
      <c r="BZ127" s="38" t="s">
        <v>304</v>
      </c>
      <c r="CA127" s="38" t="s">
        <v>304</v>
      </c>
      <c r="CB127" s="38" t="s">
        <v>304</v>
      </c>
      <c r="CC127" s="38" t="s">
        <v>304</v>
      </c>
      <c r="CD127" s="38"/>
      <c r="CE127" s="38"/>
      <c r="CF127" s="38" t="s">
        <v>304</v>
      </c>
      <c r="CG127" s="38" t="s">
        <v>304</v>
      </c>
      <c r="CH127" s="38" t="s">
        <v>304</v>
      </c>
      <c r="CI127" s="38" t="s">
        <v>304</v>
      </c>
      <c r="CJ127" s="38" t="s">
        <v>304</v>
      </c>
      <c r="CK127" s="38" t="s">
        <v>304</v>
      </c>
      <c r="CL127" s="38" t="s">
        <v>304</v>
      </c>
      <c r="CM127" s="38" t="s">
        <v>304</v>
      </c>
      <c r="CN127" s="38" t="s">
        <v>304</v>
      </c>
      <c r="CO127" s="38" t="s">
        <v>304</v>
      </c>
      <c r="CP127" s="39" t="s">
        <v>304</v>
      </c>
      <c r="CQ127" s="37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9"/>
      <c r="DM127" s="161"/>
      <c r="DN127" s="162"/>
      <c r="DO127" s="162"/>
      <c r="DP127" s="162"/>
      <c r="DQ127" s="162"/>
      <c r="DR127" s="162"/>
      <c r="DS127" s="162"/>
      <c r="DT127" s="162"/>
      <c r="DU127" s="162"/>
      <c r="DV127" s="162"/>
      <c r="DW127" s="162"/>
      <c r="DX127" s="162"/>
      <c r="DY127" s="162"/>
      <c r="DZ127" s="162"/>
      <c r="EA127" s="162"/>
      <c r="EB127" s="162"/>
      <c r="EC127" s="162"/>
      <c r="ED127" s="162"/>
      <c r="EE127" s="162"/>
      <c r="EF127" s="162"/>
      <c r="EG127" s="162"/>
      <c r="EH127" s="163"/>
      <c r="EI127" s="161"/>
      <c r="EJ127" s="162"/>
      <c r="EK127" s="162"/>
      <c r="EL127" s="162"/>
      <c r="EM127" s="162"/>
      <c r="EN127" s="162"/>
      <c r="EO127" s="162"/>
      <c r="EP127" s="162"/>
      <c r="EQ127" s="162"/>
      <c r="ER127" s="162"/>
      <c r="ES127" s="162"/>
      <c r="ET127" s="162"/>
      <c r="EU127" s="162"/>
      <c r="EV127" s="162"/>
      <c r="EW127" s="162"/>
      <c r="EX127" s="162"/>
      <c r="EY127" s="162"/>
      <c r="EZ127" s="162"/>
      <c r="FA127" s="162"/>
      <c r="FB127" s="162"/>
      <c r="FC127" s="162"/>
      <c r="FD127" s="163"/>
      <c r="FE127" s="40"/>
      <c r="FF127" s="41"/>
      <c r="FG127" s="40"/>
      <c r="FH127" s="102">
        <f t="shared" si="51"/>
        <v>0</v>
      </c>
      <c r="FI127" s="41"/>
      <c r="FJ127" s="45">
        <f t="shared" si="57"/>
        <v>0</v>
      </c>
      <c r="FK127" s="42"/>
      <c r="FL127" s="45"/>
      <c r="FM127" s="104"/>
      <c r="FN127" s="44">
        <f t="shared" si="58"/>
        <v>0</v>
      </c>
      <c r="FP127" s="77" t="str">
        <f t="shared" si="59"/>
        <v>Laura COSTE</v>
      </c>
      <c r="FQ127" s="31">
        <v>13</v>
      </c>
    </row>
    <row r="128" spans="1:173" x14ac:dyDescent="0.25">
      <c r="A128" s="31">
        <v>14</v>
      </c>
      <c r="B128" s="32" t="str">
        <f t="shared" si="53"/>
        <v>Annabelle AMAN</v>
      </c>
      <c r="C128" s="33">
        <f t="shared" si="54"/>
        <v>0</v>
      </c>
      <c r="D128" s="34">
        <f t="shared" si="55"/>
        <v>0</v>
      </c>
      <c r="E128" s="35">
        <f t="shared" si="56"/>
        <v>0</v>
      </c>
      <c r="F128" s="36">
        <f t="shared" si="50"/>
        <v>0</v>
      </c>
      <c r="G128" s="186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8"/>
      <c r="AC128" s="186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8"/>
      <c r="AY128" s="186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8"/>
      <c r="BU128" s="186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8"/>
      <c r="CQ128" s="186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8"/>
      <c r="DM128" s="186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8"/>
      <c r="EI128" s="186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8"/>
      <c r="FE128" s="40"/>
      <c r="FF128" s="41"/>
      <c r="FG128" s="40"/>
      <c r="FH128" s="102">
        <f t="shared" si="51"/>
        <v>0</v>
      </c>
      <c r="FI128" s="41"/>
      <c r="FJ128" s="45">
        <f t="shared" si="57"/>
        <v>0</v>
      </c>
      <c r="FK128" s="42"/>
      <c r="FL128" s="45"/>
      <c r="FM128" s="104"/>
      <c r="FN128" s="44">
        <f t="shared" si="58"/>
        <v>0</v>
      </c>
      <c r="FP128" s="77" t="str">
        <f t="shared" si="59"/>
        <v>Annabelle AMAN</v>
      </c>
      <c r="FQ128" s="31">
        <v>14</v>
      </c>
    </row>
    <row r="129" spans="1:173" x14ac:dyDescent="0.25">
      <c r="A129" s="31">
        <v>15</v>
      </c>
      <c r="B129" s="32" t="str">
        <f t="shared" si="53"/>
        <v>Lisanne DE JONGE</v>
      </c>
      <c r="C129" s="33">
        <f t="shared" si="54"/>
        <v>35</v>
      </c>
      <c r="D129" s="34">
        <f t="shared" si="55"/>
        <v>0</v>
      </c>
      <c r="E129" s="35">
        <f t="shared" si="56"/>
        <v>0</v>
      </c>
      <c r="F129" s="36">
        <f t="shared" si="50"/>
        <v>35</v>
      </c>
      <c r="G129" s="161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3"/>
      <c r="AC129" s="37"/>
      <c r="AD129" s="38"/>
      <c r="AE129" s="38" t="s">
        <v>305</v>
      </c>
      <c r="AF129" s="38" t="s">
        <v>305</v>
      </c>
      <c r="AG129" s="38" t="s">
        <v>305</v>
      </c>
      <c r="AH129" s="38" t="s">
        <v>305</v>
      </c>
      <c r="AI129" s="38" t="s">
        <v>305</v>
      </c>
      <c r="AJ129" s="38" t="s">
        <v>305</v>
      </c>
      <c r="AK129" s="38"/>
      <c r="AL129" s="38"/>
      <c r="AM129" s="38"/>
      <c r="AN129" s="38"/>
      <c r="AO129" s="38" t="s">
        <v>305</v>
      </c>
      <c r="AP129" s="38" t="s">
        <v>305</v>
      </c>
      <c r="AQ129" s="38" t="s">
        <v>305</v>
      </c>
      <c r="AR129" s="38" t="s">
        <v>305</v>
      </c>
      <c r="AS129" s="38" t="s">
        <v>305</v>
      </c>
      <c r="AT129" s="38" t="s">
        <v>305</v>
      </c>
      <c r="AU129" s="38" t="s">
        <v>305</v>
      </c>
      <c r="AV129" s="38" t="s">
        <v>305</v>
      </c>
      <c r="AW129" s="38" t="s">
        <v>308</v>
      </c>
      <c r="AX129" s="39"/>
      <c r="AY129" s="37"/>
      <c r="AZ129" s="38"/>
      <c r="BA129" s="38" t="s">
        <v>305</v>
      </c>
      <c r="BB129" s="38" t="s">
        <v>305</v>
      </c>
      <c r="BC129" s="38" t="s">
        <v>305</v>
      </c>
      <c r="BD129" s="38" t="s">
        <v>305</v>
      </c>
      <c r="BE129" s="38" t="s">
        <v>305</v>
      </c>
      <c r="BF129" s="38" t="s">
        <v>305</v>
      </c>
      <c r="BG129" s="38"/>
      <c r="BH129" s="38"/>
      <c r="BI129" s="38"/>
      <c r="BJ129" s="38"/>
      <c r="BK129" s="38" t="s">
        <v>305</v>
      </c>
      <c r="BL129" s="38" t="s">
        <v>305</v>
      </c>
      <c r="BM129" s="38" t="s">
        <v>305</v>
      </c>
      <c r="BN129" s="38" t="s">
        <v>305</v>
      </c>
      <c r="BO129" s="38" t="s">
        <v>305</v>
      </c>
      <c r="BP129" s="38" t="s">
        <v>305</v>
      </c>
      <c r="BQ129" s="38" t="s">
        <v>305</v>
      </c>
      <c r="BR129" s="38" t="s">
        <v>305</v>
      </c>
      <c r="BS129" s="38" t="s">
        <v>308</v>
      </c>
      <c r="BT129" s="39"/>
      <c r="BU129" s="37"/>
      <c r="BV129" s="38"/>
      <c r="BW129" s="38" t="s">
        <v>305</v>
      </c>
      <c r="BX129" s="38" t="s">
        <v>305</v>
      </c>
      <c r="BY129" s="38" t="s">
        <v>305</v>
      </c>
      <c r="BZ129" s="38" t="s">
        <v>305</v>
      </c>
      <c r="CA129" s="38" t="s">
        <v>305</v>
      </c>
      <c r="CB129" s="38" t="s">
        <v>305</v>
      </c>
      <c r="CC129" s="38"/>
      <c r="CD129" s="38"/>
      <c r="CE129" s="38"/>
      <c r="CF129" s="38"/>
      <c r="CG129" s="38" t="s">
        <v>305</v>
      </c>
      <c r="CH129" s="38" t="s">
        <v>305</v>
      </c>
      <c r="CI129" s="38" t="s">
        <v>305</v>
      </c>
      <c r="CJ129" s="38" t="s">
        <v>305</v>
      </c>
      <c r="CK129" s="38" t="s">
        <v>305</v>
      </c>
      <c r="CL129" s="38" t="s">
        <v>305</v>
      </c>
      <c r="CM129" s="38" t="s">
        <v>305</v>
      </c>
      <c r="CN129" s="38" t="s">
        <v>305</v>
      </c>
      <c r="CO129" s="38" t="s">
        <v>308</v>
      </c>
      <c r="CP129" s="39"/>
      <c r="CQ129" s="37"/>
      <c r="CR129" s="38"/>
      <c r="CS129" s="38" t="s">
        <v>305</v>
      </c>
      <c r="CT129" s="38" t="s">
        <v>305</v>
      </c>
      <c r="CU129" s="38" t="s">
        <v>305</v>
      </c>
      <c r="CV129" s="38" t="s">
        <v>305</v>
      </c>
      <c r="CW129" s="38" t="s">
        <v>305</v>
      </c>
      <c r="CX129" s="38" t="s">
        <v>305</v>
      </c>
      <c r="CY129" s="38"/>
      <c r="CZ129" s="38"/>
      <c r="DA129" s="38"/>
      <c r="DB129" s="38"/>
      <c r="DC129" s="38" t="s">
        <v>305</v>
      </c>
      <c r="DD129" s="38" t="s">
        <v>305</v>
      </c>
      <c r="DE129" s="38" t="s">
        <v>305</v>
      </c>
      <c r="DF129" s="38" t="s">
        <v>305</v>
      </c>
      <c r="DG129" s="38" t="s">
        <v>305</v>
      </c>
      <c r="DH129" s="38" t="s">
        <v>305</v>
      </c>
      <c r="DI129" s="38" t="s">
        <v>305</v>
      </c>
      <c r="DJ129" s="38" t="s">
        <v>305</v>
      </c>
      <c r="DK129" s="38" t="s">
        <v>308</v>
      </c>
      <c r="DL129" s="39"/>
      <c r="DM129" s="37"/>
      <c r="DN129" s="38"/>
      <c r="DO129" s="38" t="s">
        <v>305</v>
      </c>
      <c r="DP129" s="38" t="s">
        <v>305</v>
      </c>
      <c r="DQ129" s="38" t="s">
        <v>305</v>
      </c>
      <c r="DR129" s="38" t="s">
        <v>305</v>
      </c>
      <c r="DS129" s="38" t="s">
        <v>305</v>
      </c>
      <c r="DT129" s="38" t="s">
        <v>305</v>
      </c>
      <c r="DU129" s="38"/>
      <c r="DV129" s="38"/>
      <c r="DW129" s="38"/>
      <c r="DX129" s="38"/>
      <c r="DY129" s="38" t="s">
        <v>305</v>
      </c>
      <c r="DZ129" s="38" t="s">
        <v>305</v>
      </c>
      <c r="EA129" s="38" t="s">
        <v>305</v>
      </c>
      <c r="EB129" s="38" t="s">
        <v>305</v>
      </c>
      <c r="EC129" s="38" t="s">
        <v>305</v>
      </c>
      <c r="ED129" s="38" t="s">
        <v>305</v>
      </c>
      <c r="EE129" s="38" t="s">
        <v>305</v>
      </c>
      <c r="EF129" s="38" t="s">
        <v>305</v>
      </c>
      <c r="EG129" s="38" t="s">
        <v>308</v>
      </c>
      <c r="EH129" s="39"/>
      <c r="EI129" s="161"/>
      <c r="EJ129" s="162"/>
      <c r="EK129" s="162"/>
      <c r="EL129" s="162"/>
      <c r="EM129" s="162"/>
      <c r="EN129" s="162"/>
      <c r="EO129" s="162"/>
      <c r="EP129" s="162"/>
      <c r="EQ129" s="162"/>
      <c r="ER129" s="162"/>
      <c r="ES129" s="162"/>
      <c r="ET129" s="162"/>
      <c r="EU129" s="162"/>
      <c r="EV129" s="162"/>
      <c r="EW129" s="162"/>
      <c r="EX129" s="162"/>
      <c r="EY129" s="162"/>
      <c r="EZ129" s="162"/>
      <c r="FA129" s="162"/>
      <c r="FB129" s="162"/>
      <c r="FC129" s="162"/>
      <c r="FD129" s="163"/>
      <c r="FE129" s="40"/>
      <c r="FF129" s="41"/>
      <c r="FG129" s="40"/>
      <c r="FH129" s="102">
        <f t="shared" si="51"/>
        <v>0</v>
      </c>
      <c r="FI129" s="41"/>
      <c r="FJ129" s="45">
        <f t="shared" si="57"/>
        <v>0</v>
      </c>
      <c r="FK129" s="42"/>
      <c r="FL129" s="45"/>
      <c r="FM129" s="104"/>
      <c r="FN129" s="44">
        <f t="shared" si="58"/>
        <v>0</v>
      </c>
      <c r="FP129" s="77" t="str">
        <f t="shared" si="59"/>
        <v>Lisanne DE JONGE</v>
      </c>
      <c r="FQ129" s="31">
        <v>15</v>
      </c>
    </row>
    <row r="130" spans="1:173" x14ac:dyDescent="0.25">
      <c r="A130" s="31">
        <v>16</v>
      </c>
      <c r="B130" s="32">
        <f t="shared" si="53"/>
        <v>0</v>
      </c>
      <c r="C130" s="33">
        <f t="shared" si="54"/>
        <v>0</v>
      </c>
      <c r="D130" s="34">
        <f t="shared" si="55"/>
        <v>0</v>
      </c>
      <c r="E130" s="35">
        <f t="shared" si="56"/>
        <v>0</v>
      </c>
      <c r="F130" s="36">
        <f t="shared" si="50"/>
        <v>0</v>
      </c>
      <c r="G130" s="37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9"/>
      <c r="AC130" s="37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9"/>
      <c r="AY130" s="37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9"/>
      <c r="BU130" s="37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9"/>
      <c r="CQ130" s="37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9"/>
      <c r="DM130" s="37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9"/>
      <c r="EI130" s="37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9"/>
      <c r="FE130" s="40"/>
      <c r="FF130" s="41"/>
      <c r="FG130" s="40"/>
      <c r="FH130" s="102">
        <f t="shared" si="51"/>
        <v>0</v>
      </c>
      <c r="FI130" s="41"/>
      <c r="FJ130" s="45">
        <f t="shared" si="57"/>
        <v>0</v>
      </c>
      <c r="FK130" s="42"/>
      <c r="FL130" s="45"/>
      <c r="FM130" s="104"/>
      <c r="FN130" s="44">
        <f t="shared" si="58"/>
        <v>0</v>
      </c>
      <c r="FP130" s="77">
        <f t="shared" si="59"/>
        <v>0</v>
      </c>
      <c r="FQ130" s="31">
        <v>16</v>
      </c>
    </row>
    <row r="131" spans="1:173" x14ac:dyDescent="0.25">
      <c r="A131" s="31">
        <v>17</v>
      </c>
      <c r="B131" s="32">
        <f t="shared" si="53"/>
        <v>0</v>
      </c>
      <c r="C131" s="33">
        <f t="shared" ref="C131" si="60">SUMIF($G131:$FK131,"A",$G$4:$FK$4)+SUMIF($G131:$FK131,"P",$G$4:$FK$4)</f>
        <v>0</v>
      </c>
      <c r="D131" s="34">
        <f t="shared" ref="D131" si="61">SUMIF($G131:$FK131,"R",$G$4:$FK$4)</f>
        <v>0</v>
      </c>
      <c r="E131" s="35">
        <f t="shared" ref="E131" si="62">SUMIF($G131:$FK131,"M",$G$4:$FK$4)+SUMIF($G131:$FK131,"F",$G$4:$FK$4)+SUMIF($G131:$FK131,"T",$G$4:$FK$4)</f>
        <v>0</v>
      </c>
      <c r="F131" s="36">
        <f t="shared" si="50"/>
        <v>0</v>
      </c>
      <c r="G131" s="37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9"/>
      <c r="AC131" s="37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9"/>
      <c r="AY131" s="37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9"/>
      <c r="BU131" s="37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9"/>
      <c r="CQ131" s="37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9"/>
      <c r="DM131" s="37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9"/>
      <c r="EI131" s="37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9"/>
      <c r="FE131" s="40"/>
      <c r="FF131" s="41"/>
      <c r="FG131" s="40"/>
      <c r="FH131" s="102">
        <f t="shared" si="51"/>
        <v>0</v>
      </c>
      <c r="FI131" s="41"/>
      <c r="FJ131" s="45">
        <f t="shared" si="57"/>
        <v>0</v>
      </c>
      <c r="FK131" s="42"/>
      <c r="FL131" s="45"/>
      <c r="FM131" s="104"/>
      <c r="FN131" s="44">
        <f t="shared" si="58"/>
        <v>0</v>
      </c>
      <c r="FP131" s="77">
        <f t="shared" si="59"/>
        <v>0</v>
      </c>
      <c r="FQ131" s="31">
        <v>17</v>
      </c>
    </row>
    <row r="132" spans="1:173" x14ac:dyDescent="0.25">
      <c r="G132" s="54" t="s">
        <v>51</v>
      </c>
      <c r="H132" s="268" t="s">
        <v>38</v>
      </c>
      <c r="I132" s="268"/>
      <c r="J132" s="268" t="s">
        <v>39</v>
      </c>
      <c r="K132" s="268"/>
      <c r="L132" s="268" t="s">
        <v>40</v>
      </c>
      <c r="M132" s="268"/>
      <c r="N132" s="268" t="s">
        <v>41</v>
      </c>
      <c r="O132" s="268"/>
      <c r="P132" s="268" t="s">
        <v>42</v>
      </c>
      <c r="Q132" s="268"/>
      <c r="R132" s="268" t="s">
        <v>43</v>
      </c>
      <c r="S132" s="268"/>
      <c r="T132" s="268" t="s">
        <v>44</v>
      </c>
      <c r="U132" s="268"/>
      <c r="V132" s="268" t="s">
        <v>45</v>
      </c>
      <c r="W132" s="268"/>
      <c r="X132" s="268" t="s">
        <v>46</v>
      </c>
      <c r="Y132" s="268"/>
      <c r="Z132" s="268" t="s">
        <v>47</v>
      </c>
      <c r="AA132" s="268"/>
      <c r="AB132" s="55">
        <v>19</v>
      </c>
      <c r="AC132" s="54" t="s">
        <v>51</v>
      </c>
      <c r="AD132" s="268" t="s">
        <v>38</v>
      </c>
      <c r="AE132" s="268"/>
      <c r="AF132" s="268" t="s">
        <v>39</v>
      </c>
      <c r="AG132" s="268"/>
      <c r="AH132" s="268" t="s">
        <v>40</v>
      </c>
      <c r="AI132" s="268"/>
      <c r="AJ132" s="268" t="s">
        <v>41</v>
      </c>
      <c r="AK132" s="268"/>
      <c r="AL132" s="268" t="s">
        <v>42</v>
      </c>
      <c r="AM132" s="268"/>
      <c r="AN132" s="268" t="s">
        <v>43</v>
      </c>
      <c r="AO132" s="268"/>
      <c r="AP132" s="268" t="s">
        <v>44</v>
      </c>
      <c r="AQ132" s="268"/>
      <c r="AR132" s="268" t="s">
        <v>45</v>
      </c>
      <c r="AS132" s="268"/>
      <c r="AT132" s="268" t="s">
        <v>46</v>
      </c>
      <c r="AU132" s="268"/>
      <c r="AV132" s="268" t="s">
        <v>47</v>
      </c>
      <c r="AW132" s="268"/>
      <c r="AX132" s="55">
        <v>19</v>
      </c>
      <c r="AY132" s="54" t="s">
        <v>51</v>
      </c>
      <c r="AZ132" s="268" t="s">
        <v>38</v>
      </c>
      <c r="BA132" s="268"/>
      <c r="BB132" s="268" t="s">
        <v>39</v>
      </c>
      <c r="BC132" s="268"/>
      <c r="BD132" s="268" t="s">
        <v>40</v>
      </c>
      <c r="BE132" s="268"/>
      <c r="BF132" s="268" t="s">
        <v>41</v>
      </c>
      <c r="BG132" s="268"/>
      <c r="BH132" s="268" t="s">
        <v>42</v>
      </c>
      <c r="BI132" s="268"/>
      <c r="BJ132" s="268" t="s">
        <v>43</v>
      </c>
      <c r="BK132" s="268"/>
      <c r="BL132" s="268" t="s">
        <v>44</v>
      </c>
      <c r="BM132" s="268"/>
      <c r="BN132" s="268" t="s">
        <v>45</v>
      </c>
      <c r="BO132" s="268"/>
      <c r="BP132" s="268" t="s">
        <v>46</v>
      </c>
      <c r="BQ132" s="268"/>
      <c r="BR132" s="268" t="s">
        <v>47</v>
      </c>
      <c r="BS132" s="268"/>
      <c r="BT132" s="55">
        <v>19</v>
      </c>
      <c r="BU132" s="54" t="s">
        <v>51</v>
      </c>
      <c r="BV132" s="268" t="s">
        <v>38</v>
      </c>
      <c r="BW132" s="268"/>
      <c r="BX132" s="268" t="s">
        <v>39</v>
      </c>
      <c r="BY132" s="268"/>
      <c r="BZ132" s="268" t="s">
        <v>40</v>
      </c>
      <c r="CA132" s="268"/>
      <c r="CB132" s="268" t="s">
        <v>41</v>
      </c>
      <c r="CC132" s="268"/>
      <c r="CD132" s="268" t="s">
        <v>42</v>
      </c>
      <c r="CE132" s="268"/>
      <c r="CF132" s="268" t="s">
        <v>43</v>
      </c>
      <c r="CG132" s="268"/>
      <c r="CH132" s="268" t="s">
        <v>44</v>
      </c>
      <c r="CI132" s="268"/>
      <c r="CJ132" s="268" t="s">
        <v>45</v>
      </c>
      <c r="CK132" s="268"/>
      <c r="CL132" s="268" t="s">
        <v>46</v>
      </c>
      <c r="CM132" s="268"/>
      <c r="CN132" s="268" t="s">
        <v>47</v>
      </c>
      <c r="CO132" s="268"/>
      <c r="CP132" s="55">
        <v>19</v>
      </c>
      <c r="CQ132" s="54" t="s">
        <v>51</v>
      </c>
      <c r="CR132" s="268" t="s">
        <v>38</v>
      </c>
      <c r="CS132" s="268"/>
      <c r="CT132" s="268" t="s">
        <v>39</v>
      </c>
      <c r="CU132" s="268"/>
      <c r="CV132" s="268" t="s">
        <v>40</v>
      </c>
      <c r="CW132" s="268"/>
      <c r="CX132" s="268" t="s">
        <v>41</v>
      </c>
      <c r="CY132" s="268"/>
      <c r="CZ132" s="268" t="s">
        <v>42</v>
      </c>
      <c r="DA132" s="268"/>
      <c r="DB132" s="268" t="s">
        <v>43</v>
      </c>
      <c r="DC132" s="268"/>
      <c r="DD132" s="268" t="s">
        <v>44</v>
      </c>
      <c r="DE132" s="268"/>
      <c r="DF132" s="268" t="s">
        <v>45</v>
      </c>
      <c r="DG132" s="268"/>
      <c r="DH132" s="268" t="s">
        <v>46</v>
      </c>
      <c r="DI132" s="268"/>
      <c r="DJ132" s="268" t="s">
        <v>47</v>
      </c>
      <c r="DK132" s="268"/>
      <c r="DL132" s="55">
        <v>19</v>
      </c>
      <c r="DM132" s="54" t="s">
        <v>51</v>
      </c>
      <c r="DN132" s="268" t="s">
        <v>38</v>
      </c>
      <c r="DO132" s="268"/>
      <c r="DP132" s="268" t="s">
        <v>39</v>
      </c>
      <c r="DQ132" s="268"/>
      <c r="DR132" s="268" t="s">
        <v>40</v>
      </c>
      <c r="DS132" s="268"/>
      <c r="DT132" s="268" t="s">
        <v>41</v>
      </c>
      <c r="DU132" s="268"/>
      <c r="DV132" s="268" t="s">
        <v>42</v>
      </c>
      <c r="DW132" s="268"/>
      <c r="DX132" s="268" t="s">
        <v>43</v>
      </c>
      <c r="DY132" s="268"/>
      <c r="DZ132" s="268" t="s">
        <v>44</v>
      </c>
      <c r="EA132" s="268"/>
      <c r="EB132" s="268" t="s">
        <v>45</v>
      </c>
      <c r="EC132" s="268"/>
      <c r="ED132" s="268" t="s">
        <v>46</v>
      </c>
      <c r="EE132" s="268"/>
      <c r="EF132" s="268" t="s">
        <v>47</v>
      </c>
      <c r="EG132" s="268"/>
      <c r="EH132" s="55">
        <v>19</v>
      </c>
      <c r="EI132" s="54" t="s">
        <v>51</v>
      </c>
      <c r="EJ132" s="268" t="s">
        <v>38</v>
      </c>
      <c r="EK132" s="268"/>
      <c r="EL132" s="268" t="s">
        <v>39</v>
      </c>
      <c r="EM132" s="268"/>
      <c r="EN132" s="268" t="s">
        <v>40</v>
      </c>
      <c r="EO132" s="268"/>
      <c r="EP132" s="268" t="s">
        <v>41</v>
      </c>
      <c r="EQ132" s="268"/>
      <c r="ER132" s="268" t="s">
        <v>42</v>
      </c>
      <c r="ES132" s="268"/>
      <c r="ET132" s="268" t="s">
        <v>43</v>
      </c>
      <c r="EU132" s="268"/>
      <c r="EV132" s="268" t="s">
        <v>44</v>
      </c>
      <c r="EW132" s="268"/>
      <c r="EX132" s="268" t="s">
        <v>45</v>
      </c>
      <c r="EY132" s="268"/>
      <c r="EZ132" s="268" t="s">
        <v>46</v>
      </c>
      <c r="FA132" s="268"/>
      <c r="FB132" s="268" t="s">
        <v>47</v>
      </c>
      <c r="FC132" s="268"/>
      <c r="FD132" s="55">
        <v>19</v>
      </c>
      <c r="FE132" s="17"/>
      <c r="FF132" s="17"/>
      <c r="FG132" s="17"/>
      <c r="FH132" s="17"/>
      <c r="FI132" s="17"/>
      <c r="FJ132" s="17"/>
      <c r="FK132" s="15"/>
    </row>
    <row r="133" spans="1:173" ht="15.75" thickBot="1" x14ac:dyDescent="0.3">
      <c r="G133" s="263" t="s">
        <v>21</v>
      </c>
      <c r="H133" s="261"/>
      <c r="I133" s="261" t="s">
        <v>22</v>
      </c>
      <c r="J133" s="261"/>
      <c r="K133" s="261" t="s">
        <v>23</v>
      </c>
      <c r="L133" s="261"/>
      <c r="M133" s="261" t="s">
        <v>24</v>
      </c>
      <c r="N133" s="261"/>
      <c r="O133" s="261" t="s">
        <v>25</v>
      </c>
      <c r="P133" s="261"/>
      <c r="Q133" s="261" t="s">
        <v>26</v>
      </c>
      <c r="R133" s="261"/>
      <c r="S133" s="261" t="s">
        <v>27</v>
      </c>
      <c r="T133" s="261"/>
      <c r="U133" s="261" t="s">
        <v>28</v>
      </c>
      <c r="V133" s="261"/>
      <c r="W133" s="261" t="s">
        <v>29</v>
      </c>
      <c r="X133" s="261"/>
      <c r="Y133" s="261" t="s">
        <v>30</v>
      </c>
      <c r="Z133" s="261"/>
      <c r="AA133" s="261" t="s">
        <v>31</v>
      </c>
      <c r="AB133" s="262"/>
      <c r="AC133" s="263" t="s">
        <v>21</v>
      </c>
      <c r="AD133" s="261"/>
      <c r="AE133" s="261" t="s">
        <v>22</v>
      </c>
      <c r="AF133" s="261"/>
      <c r="AG133" s="261" t="s">
        <v>23</v>
      </c>
      <c r="AH133" s="261"/>
      <c r="AI133" s="261" t="s">
        <v>24</v>
      </c>
      <c r="AJ133" s="261"/>
      <c r="AK133" s="261" t="s">
        <v>25</v>
      </c>
      <c r="AL133" s="261"/>
      <c r="AM133" s="261" t="s">
        <v>26</v>
      </c>
      <c r="AN133" s="261"/>
      <c r="AO133" s="261" t="s">
        <v>27</v>
      </c>
      <c r="AP133" s="261"/>
      <c r="AQ133" s="261" t="s">
        <v>28</v>
      </c>
      <c r="AR133" s="261"/>
      <c r="AS133" s="261" t="s">
        <v>29</v>
      </c>
      <c r="AT133" s="261"/>
      <c r="AU133" s="261" t="s">
        <v>30</v>
      </c>
      <c r="AV133" s="261"/>
      <c r="AW133" s="261" t="s">
        <v>31</v>
      </c>
      <c r="AX133" s="262"/>
      <c r="AY133" s="263" t="s">
        <v>21</v>
      </c>
      <c r="AZ133" s="261"/>
      <c r="BA133" s="261" t="s">
        <v>22</v>
      </c>
      <c r="BB133" s="261"/>
      <c r="BC133" s="261" t="s">
        <v>23</v>
      </c>
      <c r="BD133" s="261"/>
      <c r="BE133" s="261" t="s">
        <v>24</v>
      </c>
      <c r="BF133" s="261"/>
      <c r="BG133" s="261" t="s">
        <v>25</v>
      </c>
      <c r="BH133" s="261"/>
      <c r="BI133" s="261" t="s">
        <v>26</v>
      </c>
      <c r="BJ133" s="261"/>
      <c r="BK133" s="261" t="s">
        <v>27</v>
      </c>
      <c r="BL133" s="261"/>
      <c r="BM133" s="261" t="s">
        <v>28</v>
      </c>
      <c r="BN133" s="261"/>
      <c r="BO133" s="261" t="s">
        <v>29</v>
      </c>
      <c r="BP133" s="261"/>
      <c r="BQ133" s="261" t="s">
        <v>30</v>
      </c>
      <c r="BR133" s="261"/>
      <c r="BS133" s="261" t="s">
        <v>31</v>
      </c>
      <c r="BT133" s="262"/>
      <c r="BU133" s="263" t="s">
        <v>21</v>
      </c>
      <c r="BV133" s="261"/>
      <c r="BW133" s="261" t="s">
        <v>22</v>
      </c>
      <c r="BX133" s="261"/>
      <c r="BY133" s="261" t="s">
        <v>23</v>
      </c>
      <c r="BZ133" s="261"/>
      <c r="CA133" s="261" t="s">
        <v>24</v>
      </c>
      <c r="CB133" s="261"/>
      <c r="CC133" s="261" t="s">
        <v>25</v>
      </c>
      <c r="CD133" s="261"/>
      <c r="CE133" s="261" t="s">
        <v>26</v>
      </c>
      <c r="CF133" s="261"/>
      <c r="CG133" s="261" t="s">
        <v>27</v>
      </c>
      <c r="CH133" s="261"/>
      <c r="CI133" s="261" t="s">
        <v>28</v>
      </c>
      <c r="CJ133" s="261"/>
      <c r="CK133" s="261" t="s">
        <v>29</v>
      </c>
      <c r="CL133" s="261"/>
      <c r="CM133" s="261" t="s">
        <v>30</v>
      </c>
      <c r="CN133" s="261"/>
      <c r="CO133" s="261" t="s">
        <v>31</v>
      </c>
      <c r="CP133" s="262"/>
      <c r="CQ133" s="263" t="s">
        <v>21</v>
      </c>
      <c r="CR133" s="261"/>
      <c r="CS133" s="261" t="s">
        <v>22</v>
      </c>
      <c r="CT133" s="261"/>
      <c r="CU133" s="261" t="s">
        <v>23</v>
      </c>
      <c r="CV133" s="261"/>
      <c r="CW133" s="261" t="s">
        <v>24</v>
      </c>
      <c r="CX133" s="261"/>
      <c r="CY133" s="261" t="s">
        <v>25</v>
      </c>
      <c r="CZ133" s="261"/>
      <c r="DA133" s="261" t="s">
        <v>26</v>
      </c>
      <c r="DB133" s="261"/>
      <c r="DC133" s="261" t="s">
        <v>27</v>
      </c>
      <c r="DD133" s="261"/>
      <c r="DE133" s="261" t="s">
        <v>28</v>
      </c>
      <c r="DF133" s="261"/>
      <c r="DG133" s="261" t="s">
        <v>29</v>
      </c>
      <c r="DH133" s="261"/>
      <c r="DI133" s="261" t="s">
        <v>30</v>
      </c>
      <c r="DJ133" s="261"/>
      <c r="DK133" s="261" t="s">
        <v>31</v>
      </c>
      <c r="DL133" s="262"/>
      <c r="DM133" s="263" t="s">
        <v>21</v>
      </c>
      <c r="DN133" s="261"/>
      <c r="DO133" s="261" t="s">
        <v>22</v>
      </c>
      <c r="DP133" s="261"/>
      <c r="DQ133" s="261" t="s">
        <v>23</v>
      </c>
      <c r="DR133" s="261"/>
      <c r="DS133" s="261" t="s">
        <v>24</v>
      </c>
      <c r="DT133" s="261"/>
      <c r="DU133" s="261" t="s">
        <v>25</v>
      </c>
      <c r="DV133" s="261"/>
      <c r="DW133" s="261" t="s">
        <v>26</v>
      </c>
      <c r="DX133" s="261"/>
      <c r="DY133" s="261" t="s">
        <v>27</v>
      </c>
      <c r="DZ133" s="261"/>
      <c r="EA133" s="261" t="s">
        <v>28</v>
      </c>
      <c r="EB133" s="261"/>
      <c r="EC133" s="261" t="s">
        <v>29</v>
      </c>
      <c r="ED133" s="261"/>
      <c r="EE133" s="261" t="s">
        <v>30</v>
      </c>
      <c r="EF133" s="261"/>
      <c r="EG133" s="261" t="s">
        <v>31</v>
      </c>
      <c r="EH133" s="262"/>
      <c r="EI133" s="263" t="s">
        <v>21</v>
      </c>
      <c r="EJ133" s="261"/>
      <c r="EK133" s="261" t="s">
        <v>22</v>
      </c>
      <c r="EL133" s="261"/>
      <c r="EM133" s="261" t="s">
        <v>23</v>
      </c>
      <c r="EN133" s="261"/>
      <c r="EO133" s="261" t="s">
        <v>24</v>
      </c>
      <c r="EP133" s="261"/>
      <c r="EQ133" s="261" t="s">
        <v>25</v>
      </c>
      <c r="ER133" s="261"/>
      <c r="ES133" s="261" t="s">
        <v>26</v>
      </c>
      <c r="ET133" s="261"/>
      <c r="EU133" s="261" t="s">
        <v>27</v>
      </c>
      <c r="EV133" s="261"/>
      <c r="EW133" s="261" t="s">
        <v>28</v>
      </c>
      <c r="EX133" s="261"/>
      <c r="EY133" s="261" t="s">
        <v>29</v>
      </c>
      <c r="EZ133" s="261"/>
      <c r="FA133" s="261" t="s">
        <v>30</v>
      </c>
      <c r="FB133" s="261"/>
      <c r="FC133" s="261" t="s">
        <v>31</v>
      </c>
      <c r="FD133" s="262"/>
      <c r="FE133" s="17"/>
      <c r="FF133" s="17"/>
      <c r="FG133" s="17"/>
      <c r="FH133" s="17"/>
      <c r="FI133" s="17"/>
      <c r="FJ133" s="17"/>
      <c r="FK133" s="17"/>
    </row>
    <row r="135" spans="1:173" x14ac:dyDescent="0.25"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</row>
    <row r="136" spans="1:173" x14ac:dyDescent="0.25">
      <c r="H136" s="281" t="s">
        <v>52</v>
      </c>
      <c r="I136" s="282"/>
      <c r="J136" s="282"/>
      <c r="K136" s="282"/>
      <c r="L136" s="283"/>
      <c r="M136" s="278">
        <f>M1</f>
        <v>35</v>
      </c>
      <c r="N136" s="279"/>
      <c r="O136" s="280"/>
      <c r="P136" s="61"/>
      <c r="Q136" s="281" t="s">
        <v>52</v>
      </c>
      <c r="R136" s="282"/>
      <c r="S136" s="282"/>
      <c r="T136" s="282"/>
      <c r="U136" s="283"/>
      <c r="V136" s="278">
        <f>M28</f>
        <v>36</v>
      </c>
      <c r="W136" s="279"/>
      <c r="X136" s="280"/>
      <c r="Y136" s="61"/>
      <c r="Z136" s="281" t="s">
        <v>52</v>
      </c>
      <c r="AA136" s="282"/>
      <c r="AB136" s="282"/>
      <c r="AC136" s="282"/>
      <c r="AD136" s="283"/>
      <c r="AE136" s="278">
        <f>M55</f>
        <v>37</v>
      </c>
      <c r="AF136" s="279"/>
      <c r="AG136" s="280"/>
      <c r="AH136" s="61"/>
      <c r="AI136" s="281" t="s">
        <v>52</v>
      </c>
      <c r="AJ136" s="282"/>
      <c r="AK136" s="282"/>
      <c r="AL136" s="282"/>
      <c r="AM136" s="283"/>
      <c r="AN136" s="278">
        <f>M82</f>
        <v>38</v>
      </c>
      <c r="AO136" s="279"/>
      <c r="AP136" s="280"/>
      <c r="AQ136" s="61"/>
      <c r="AR136" s="151"/>
      <c r="AS136" s="151"/>
      <c r="AT136" s="151"/>
      <c r="AU136" s="61"/>
      <c r="AV136" s="281" t="s">
        <v>52</v>
      </c>
      <c r="AW136" s="282"/>
      <c r="AX136" s="282"/>
      <c r="AY136" s="282"/>
      <c r="AZ136" s="283"/>
      <c r="BA136" s="278">
        <f>M109</f>
        <v>39</v>
      </c>
      <c r="BB136" s="279"/>
      <c r="BC136" s="280"/>
      <c r="BD136" s="60"/>
      <c r="BE136" s="284" t="s">
        <v>53</v>
      </c>
      <c r="BF136" s="285"/>
      <c r="BG136" s="286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</row>
    <row r="137" spans="1:173" x14ac:dyDescent="0.25">
      <c r="G137" s="62"/>
      <c r="H137" s="274" t="s">
        <v>54</v>
      </c>
      <c r="I137" s="274"/>
      <c r="J137" s="274" t="s">
        <v>55</v>
      </c>
      <c r="K137" s="274"/>
      <c r="L137" s="274" t="s">
        <v>56</v>
      </c>
      <c r="M137" s="274"/>
      <c r="N137" s="274" t="s">
        <v>57</v>
      </c>
      <c r="O137" s="274"/>
      <c r="P137" s="61"/>
      <c r="Q137" s="274" t="s">
        <v>54</v>
      </c>
      <c r="R137" s="274"/>
      <c r="S137" s="274" t="s">
        <v>55</v>
      </c>
      <c r="T137" s="274"/>
      <c r="U137" s="274" t="s">
        <v>56</v>
      </c>
      <c r="V137" s="274"/>
      <c r="W137" s="274" t="s">
        <v>57</v>
      </c>
      <c r="X137" s="274"/>
      <c r="Y137" s="61"/>
      <c r="Z137" s="274" t="s">
        <v>54</v>
      </c>
      <c r="AA137" s="274"/>
      <c r="AB137" s="274" t="s">
        <v>55</v>
      </c>
      <c r="AC137" s="274"/>
      <c r="AD137" s="274" t="s">
        <v>56</v>
      </c>
      <c r="AE137" s="274"/>
      <c r="AF137" s="274" t="s">
        <v>57</v>
      </c>
      <c r="AG137" s="274"/>
      <c r="AH137" s="61"/>
      <c r="AI137" s="274" t="s">
        <v>54</v>
      </c>
      <c r="AJ137" s="274"/>
      <c r="AK137" s="274" t="s">
        <v>55</v>
      </c>
      <c r="AL137" s="274"/>
      <c r="AM137" s="274" t="s">
        <v>56</v>
      </c>
      <c r="AN137" s="274"/>
      <c r="AO137" s="274" t="s">
        <v>57</v>
      </c>
      <c r="AP137" s="274"/>
      <c r="AQ137" s="61"/>
      <c r="AR137" s="151"/>
      <c r="AS137" s="151"/>
      <c r="AT137" s="151"/>
      <c r="AU137" s="63"/>
      <c r="AV137" s="274" t="s">
        <v>54</v>
      </c>
      <c r="AW137" s="274"/>
      <c r="AX137" s="274" t="s">
        <v>55</v>
      </c>
      <c r="AY137" s="274"/>
      <c r="AZ137" s="274" t="s">
        <v>56</v>
      </c>
      <c r="BA137" s="274"/>
      <c r="BB137" s="274" t="s">
        <v>57</v>
      </c>
      <c r="BC137" s="274"/>
      <c r="BD137" s="60"/>
      <c r="BE137" s="275" t="s">
        <v>59</v>
      </c>
      <c r="BF137" s="276"/>
      <c r="BG137" s="277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</row>
    <row r="138" spans="1:173" x14ac:dyDescent="0.25">
      <c r="A138" s="31">
        <v>1</v>
      </c>
      <c r="B138" s="32" t="str">
        <f>B115</f>
        <v>Valérie BERNINI</v>
      </c>
      <c r="C138" s="64">
        <f>C7+C34+C61+C88+C115</f>
        <v>29</v>
      </c>
      <c r="D138" s="65">
        <f>D7+D34+D61+D88+D115</f>
        <v>25</v>
      </c>
      <c r="E138" s="66">
        <f>E7+E34+E61+E88+E115</f>
        <v>30</v>
      </c>
      <c r="G138" s="67"/>
      <c r="H138" s="269"/>
      <c r="I138" s="270"/>
      <c r="J138" s="269"/>
      <c r="K138" s="270"/>
      <c r="L138" s="269">
        <f>F7</f>
        <v>35</v>
      </c>
      <c r="M138" s="270"/>
      <c r="N138" s="269">
        <f>SUM(H138:M138)</f>
        <v>35</v>
      </c>
      <c r="O138" s="270"/>
      <c r="P138" s="61"/>
      <c r="Q138" s="269">
        <v>14</v>
      </c>
      <c r="R138" s="270"/>
      <c r="S138" s="269"/>
      <c r="T138" s="270"/>
      <c r="U138" s="269">
        <f>F34</f>
        <v>21</v>
      </c>
      <c r="V138" s="270"/>
      <c r="W138" s="269">
        <f>SUM(Q138:V138)</f>
        <v>35</v>
      </c>
      <c r="X138" s="270"/>
      <c r="Y138" s="61"/>
      <c r="Z138" s="269"/>
      <c r="AA138" s="270"/>
      <c r="AB138" s="269"/>
      <c r="AC138" s="270"/>
      <c r="AD138" s="269">
        <f>F61</f>
        <v>35</v>
      </c>
      <c r="AE138" s="270"/>
      <c r="AF138" s="269">
        <f>SUM(Z138:AE138)</f>
        <v>35</v>
      </c>
      <c r="AG138" s="270"/>
      <c r="AH138" s="61"/>
      <c r="AI138" s="269"/>
      <c r="AJ138" s="270"/>
      <c r="AK138" s="269"/>
      <c r="AL138" s="270"/>
      <c r="AM138" s="269">
        <f>F88</f>
        <v>35</v>
      </c>
      <c r="AN138" s="270"/>
      <c r="AO138" s="269">
        <f>SUM(AI138:AN138)</f>
        <v>35</v>
      </c>
      <c r="AP138" s="270"/>
      <c r="AQ138" s="61"/>
      <c r="AR138" s="152"/>
      <c r="AS138" s="152"/>
      <c r="AT138" s="152"/>
      <c r="AU138" s="61"/>
      <c r="AV138" s="269"/>
      <c r="AW138" s="270"/>
      <c r="AX138" s="269"/>
      <c r="AY138" s="270"/>
      <c r="AZ138" s="269">
        <f>F115</f>
        <v>35</v>
      </c>
      <c r="BA138" s="270"/>
      <c r="BB138" s="269">
        <f>SUM(AV138:BA138)</f>
        <v>35</v>
      </c>
      <c r="BC138" s="270"/>
      <c r="BD138" s="60"/>
      <c r="BE138" s="271">
        <f>(BB138+AO138+AF138+W138+N138)/5</f>
        <v>35</v>
      </c>
      <c r="BF138" s="272"/>
      <c r="BG138" s="273"/>
      <c r="BH138" s="60"/>
      <c r="BI138" s="309" t="str">
        <f>B138</f>
        <v>Valérie BERNINI</v>
      </c>
      <c r="BJ138" s="309"/>
      <c r="BK138" s="309"/>
      <c r="BL138" s="309"/>
      <c r="BM138" s="309"/>
      <c r="BN138" s="309"/>
      <c r="BO138" s="309"/>
      <c r="BP138" s="309"/>
      <c r="BQ138" s="310">
        <v>1</v>
      </c>
      <c r="BR138" s="31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</row>
    <row r="139" spans="1:173" x14ac:dyDescent="0.25">
      <c r="A139" s="31">
        <v>2</v>
      </c>
      <c r="B139" s="32">
        <f t="shared" ref="B139:B154" si="63">B116</f>
        <v>0</v>
      </c>
      <c r="C139" s="64">
        <f t="shared" ref="C139:E154" si="64">C8+C35+C62+C89+C116</f>
        <v>0</v>
      </c>
      <c r="D139" s="65">
        <f t="shared" si="64"/>
        <v>0</v>
      </c>
      <c r="E139" s="66">
        <f t="shared" si="64"/>
        <v>0</v>
      </c>
      <c r="G139" s="67"/>
      <c r="H139" s="269"/>
      <c r="I139" s="270"/>
      <c r="J139" s="269"/>
      <c r="K139" s="270"/>
      <c r="L139" s="269">
        <f t="shared" ref="L139:L154" si="65">F8</f>
        <v>0</v>
      </c>
      <c r="M139" s="270"/>
      <c r="N139" s="269">
        <f t="shared" ref="N139:N154" si="66">SUM(H139:M139)</f>
        <v>0</v>
      </c>
      <c r="O139" s="270"/>
      <c r="P139" s="61"/>
      <c r="Q139" s="269"/>
      <c r="R139" s="270"/>
      <c r="S139" s="269"/>
      <c r="T139" s="270"/>
      <c r="U139" s="269">
        <f t="shared" ref="U139:U154" si="67">F35</f>
        <v>0</v>
      </c>
      <c r="V139" s="270"/>
      <c r="W139" s="269">
        <f t="shared" ref="W139:W154" si="68">SUM(Q139:V139)</f>
        <v>0</v>
      </c>
      <c r="X139" s="270"/>
      <c r="Y139" s="61"/>
      <c r="Z139" s="269"/>
      <c r="AA139" s="270"/>
      <c r="AB139" s="269"/>
      <c r="AC139" s="270"/>
      <c r="AD139" s="269">
        <f t="shared" ref="AD139:AD154" si="69">F62</f>
        <v>0</v>
      </c>
      <c r="AE139" s="270"/>
      <c r="AF139" s="269">
        <f t="shared" ref="AF139:AF154" si="70">SUM(Z139:AE139)</f>
        <v>0</v>
      </c>
      <c r="AG139" s="270"/>
      <c r="AH139" s="61"/>
      <c r="AI139" s="269"/>
      <c r="AJ139" s="270"/>
      <c r="AK139" s="269"/>
      <c r="AL139" s="270"/>
      <c r="AM139" s="269">
        <f t="shared" ref="AM139:AM154" si="71">F89</f>
        <v>0</v>
      </c>
      <c r="AN139" s="270"/>
      <c r="AO139" s="269">
        <f t="shared" ref="AO139:AO154" si="72">SUM(AI139:AN139)</f>
        <v>0</v>
      </c>
      <c r="AP139" s="270"/>
      <c r="AQ139" s="61"/>
      <c r="AR139" s="152"/>
      <c r="AS139" s="152"/>
      <c r="AT139" s="152"/>
      <c r="AU139" s="61"/>
      <c r="AV139" s="269"/>
      <c r="AW139" s="270"/>
      <c r="AX139" s="269"/>
      <c r="AY139" s="270"/>
      <c r="AZ139" s="269">
        <f t="shared" ref="AZ139:AZ154" si="73">F116</f>
        <v>0</v>
      </c>
      <c r="BA139" s="270"/>
      <c r="BB139" s="269">
        <f t="shared" ref="BB139:BB154" si="74">SUM(AV139:BA139)</f>
        <v>0</v>
      </c>
      <c r="BC139" s="270"/>
      <c r="BD139" s="60"/>
      <c r="BE139" s="271">
        <f t="shared" ref="BE139:BE154" si="75">(BB139+AO139+AF139+W139+N139)/5</f>
        <v>0</v>
      </c>
      <c r="BF139" s="272"/>
      <c r="BG139" s="273"/>
      <c r="BH139" s="60"/>
      <c r="BI139" s="309">
        <f t="shared" ref="BI139:BI154" si="76">B139</f>
        <v>0</v>
      </c>
      <c r="BJ139" s="309"/>
      <c r="BK139" s="309"/>
      <c r="BL139" s="309"/>
      <c r="BM139" s="309"/>
      <c r="BN139" s="309"/>
      <c r="BO139" s="309"/>
      <c r="BP139" s="309"/>
      <c r="BQ139" s="310">
        <v>2</v>
      </c>
      <c r="BR139" s="31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</row>
    <row r="140" spans="1:173" x14ac:dyDescent="0.25">
      <c r="A140" s="31">
        <v>3</v>
      </c>
      <c r="B140" s="32" t="str">
        <f t="shared" si="63"/>
        <v>Hélène DROCHON</v>
      </c>
      <c r="C140" s="64">
        <f t="shared" si="64"/>
        <v>0</v>
      </c>
      <c r="D140" s="65">
        <f t="shared" si="64"/>
        <v>0</v>
      </c>
      <c r="E140" s="66">
        <f t="shared" si="64"/>
        <v>0</v>
      </c>
      <c r="G140" s="67"/>
      <c r="H140" s="269"/>
      <c r="I140" s="270"/>
      <c r="J140" s="269"/>
      <c r="K140" s="270"/>
      <c r="L140" s="269">
        <f t="shared" si="65"/>
        <v>0</v>
      </c>
      <c r="M140" s="270"/>
      <c r="N140" s="269">
        <f t="shared" si="66"/>
        <v>0</v>
      </c>
      <c r="O140" s="270"/>
      <c r="P140" s="61"/>
      <c r="Q140" s="269"/>
      <c r="R140" s="270"/>
      <c r="S140" s="269"/>
      <c r="T140" s="270"/>
      <c r="U140" s="269">
        <f t="shared" si="67"/>
        <v>0</v>
      </c>
      <c r="V140" s="270"/>
      <c r="W140" s="269">
        <f t="shared" si="68"/>
        <v>0</v>
      </c>
      <c r="X140" s="270"/>
      <c r="Y140" s="61"/>
      <c r="Z140" s="269"/>
      <c r="AA140" s="270"/>
      <c r="AB140" s="269"/>
      <c r="AC140" s="270"/>
      <c r="AD140" s="269">
        <f t="shared" si="69"/>
        <v>0</v>
      </c>
      <c r="AE140" s="270"/>
      <c r="AF140" s="269">
        <f t="shared" si="70"/>
        <v>0</v>
      </c>
      <c r="AG140" s="270"/>
      <c r="AH140" s="61"/>
      <c r="AI140" s="269"/>
      <c r="AJ140" s="270"/>
      <c r="AK140" s="269"/>
      <c r="AL140" s="270"/>
      <c r="AM140" s="269">
        <f t="shared" si="71"/>
        <v>0</v>
      </c>
      <c r="AN140" s="270"/>
      <c r="AO140" s="269">
        <f t="shared" si="72"/>
        <v>0</v>
      </c>
      <c r="AP140" s="270"/>
      <c r="AQ140" s="61"/>
      <c r="AR140" s="152"/>
      <c r="AS140" s="152"/>
      <c r="AT140" s="152"/>
      <c r="AU140" s="61"/>
      <c r="AV140" s="269"/>
      <c r="AW140" s="270"/>
      <c r="AX140" s="269"/>
      <c r="AY140" s="270"/>
      <c r="AZ140" s="269">
        <f t="shared" si="73"/>
        <v>0</v>
      </c>
      <c r="BA140" s="270"/>
      <c r="BB140" s="269">
        <f t="shared" si="74"/>
        <v>0</v>
      </c>
      <c r="BC140" s="270"/>
      <c r="BD140" s="60"/>
      <c r="BE140" s="271">
        <f t="shared" si="75"/>
        <v>0</v>
      </c>
      <c r="BF140" s="272"/>
      <c r="BG140" s="273"/>
      <c r="BH140" s="60"/>
      <c r="BI140" s="309" t="str">
        <f t="shared" si="76"/>
        <v>Hélène DROCHON</v>
      </c>
      <c r="BJ140" s="309"/>
      <c r="BK140" s="309"/>
      <c r="BL140" s="309"/>
      <c r="BM140" s="309"/>
      <c r="BN140" s="309"/>
      <c r="BO140" s="309"/>
      <c r="BP140" s="309"/>
      <c r="BQ140" s="310">
        <v>3</v>
      </c>
      <c r="BR140" s="31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</row>
    <row r="141" spans="1:173" x14ac:dyDescent="0.25">
      <c r="A141" s="31">
        <v>4</v>
      </c>
      <c r="B141" s="32" t="str">
        <f t="shared" si="63"/>
        <v>Audrey LAGES</v>
      </c>
      <c r="C141" s="64">
        <f t="shared" si="64"/>
        <v>0</v>
      </c>
      <c r="D141" s="65">
        <f t="shared" si="64"/>
        <v>0</v>
      </c>
      <c r="E141" s="66">
        <f t="shared" si="64"/>
        <v>70</v>
      </c>
      <c r="G141" s="67"/>
      <c r="H141" s="269"/>
      <c r="I141" s="270"/>
      <c r="J141" s="269"/>
      <c r="K141" s="270"/>
      <c r="L141" s="269">
        <f t="shared" si="65"/>
        <v>35</v>
      </c>
      <c r="M141" s="270"/>
      <c r="N141" s="269">
        <f t="shared" si="66"/>
        <v>35</v>
      </c>
      <c r="O141" s="270"/>
      <c r="P141" s="61"/>
      <c r="Q141" s="269"/>
      <c r="R141" s="270"/>
      <c r="S141" s="269"/>
      <c r="T141" s="270"/>
      <c r="U141" s="269">
        <f t="shared" si="67"/>
        <v>35</v>
      </c>
      <c r="V141" s="270"/>
      <c r="W141" s="269">
        <f t="shared" si="68"/>
        <v>35</v>
      </c>
      <c r="X141" s="270"/>
      <c r="Y141" s="61"/>
      <c r="Z141" s="269"/>
      <c r="AA141" s="270"/>
      <c r="AB141" s="269"/>
      <c r="AC141" s="270"/>
      <c r="AD141" s="269">
        <f t="shared" si="69"/>
        <v>0</v>
      </c>
      <c r="AE141" s="270"/>
      <c r="AF141" s="269">
        <f t="shared" si="70"/>
        <v>0</v>
      </c>
      <c r="AG141" s="270"/>
      <c r="AH141" s="61"/>
      <c r="AI141" s="269"/>
      <c r="AJ141" s="270"/>
      <c r="AK141" s="269"/>
      <c r="AL141" s="270"/>
      <c r="AM141" s="269">
        <f t="shared" si="71"/>
        <v>0</v>
      </c>
      <c r="AN141" s="270"/>
      <c r="AO141" s="269">
        <f t="shared" si="72"/>
        <v>0</v>
      </c>
      <c r="AP141" s="270"/>
      <c r="AQ141" s="61"/>
      <c r="AR141" s="152"/>
      <c r="AS141" s="152"/>
      <c r="AT141" s="152"/>
      <c r="AU141" s="61"/>
      <c r="AV141" s="269"/>
      <c r="AW141" s="270"/>
      <c r="AX141" s="269"/>
      <c r="AY141" s="270"/>
      <c r="AZ141" s="269">
        <f t="shared" si="73"/>
        <v>0</v>
      </c>
      <c r="BA141" s="270"/>
      <c r="BB141" s="269">
        <f t="shared" si="74"/>
        <v>0</v>
      </c>
      <c r="BC141" s="270"/>
      <c r="BD141" s="60"/>
      <c r="BE141" s="271">
        <f t="shared" si="75"/>
        <v>14</v>
      </c>
      <c r="BF141" s="272"/>
      <c r="BG141" s="273"/>
      <c r="BH141" s="60"/>
      <c r="BI141" s="309" t="str">
        <f t="shared" si="76"/>
        <v>Audrey LAGES</v>
      </c>
      <c r="BJ141" s="309"/>
      <c r="BK141" s="309"/>
      <c r="BL141" s="309"/>
      <c r="BM141" s="309"/>
      <c r="BN141" s="309"/>
      <c r="BO141" s="309"/>
      <c r="BP141" s="309"/>
      <c r="BQ141" s="310">
        <v>4</v>
      </c>
      <c r="BR141" s="31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</row>
    <row r="142" spans="1:173" x14ac:dyDescent="0.25">
      <c r="A142" s="31">
        <v>5</v>
      </c>
      <c r="B142" s="32" t="str">
        <f t="shared" si="63"/>
        <v>Franck LUCAS</v>
      </c>
      <c r="C142" s="64">
        <f t="shared" si="64"/>
        <v>11</v>
      </c>
      <c r="D142" s="65">
        <f t="shared" si="64"/>
        <v>38</v>
      </c>
      <c r="E142" s="66">
        <f t="shared" si="64"/>
        <v>126</v>
      </c>
      <c r="G142" s="67"/>
      <c r="H142" s="269"/>
      <c r="I142" s="270"/>
      <c r="J142" s="269"/>
      <c r="K142" s="270"/>
      <c r="L142" s="269">
        <f t="shared" si="65"/>
        <v>35</v>
      </c>
      <c r="M142" s="270"/>
      <c r="N142" s="269">
        <f t="shared" si="66"/>
        <v>35</v>
      </c>
      <c r="O142" s="270"/>
      <c r="P142" s="61"/>
      <c r="Q142" s="269"/>
      <c r="R142" s="270"/>
      <c r="S142" s="269"/>
      <c r="T142" s="270"/>
      <c r="U142" s="269">
        <f t="shared" si="67"/>
        <v>35</v>
      </c>
      <c r="V142" s="270"/>
      <c r="W142" s="269">
        <f t="shared" si="68"/>
        <v>35</v>
      </c>
      <c r="X142" s="270"/>
      <c r="Y142" s="61"/>
      <c r="Z142" s="269"/>
      <c r="AA142" s="270"/>
      <c r="AB142" s="269"/>
      <c r="AC142" s="270"/>
      <c r="AD142" s="269">
        <f t="shared" si="69"/>
        <v>35</v>
      </c>
      <c r="AE142" s="270"/>
      <c r="AF142" s="269">
        <f t="shared" si="70"/>
        <v>35</v>
      </c>
      <c r="AG142" s="270"/>
      <c r="AH142" s="61"/>
      <c r="AI142" s="269"/>
      <c r="AJ142" s="270"/>
      <c r="AK142" s="269"/>
      <c r="AL142" s="270"/>
      <c r="AM142" s="269">
        <f t="shared" si="71"/>
        <v>35</v>
      </c>
      <c r="AN142" s="270"/>
      <c r="AO142" s="269">
        <f t="shared" si="72"/>
        <v>35</v>
      </c>
      <c r="AP142" s="270"/>
      <c r="AQ142" s="61"/>
      <c r="AR142" s="152"/>
      <c r="AS142" s="152"/>
      <c r="AT142" s="152"/>
      <c r="AU142" s="61"/>
      <c r="AV142" s="269"/>
      <c r="AW142" s="270"/>
      <c r="AX142" s="269"/>
      <c r="AY142" s="270"/>
      <c r="AZ142" s="269">
        <f t="shared" si="73"/>
        <v>35</v>
      </c>
      <c r="BA142" s="270"/>
      <c r="BB142" s="269">
        <f t="shared" si="74"/>
        <v>35</v>
      </c>
      <c r="BC142" s="270"/>
      <c r="BD142" s="60"/>
      <c r="BE142" s="271">
        <f t="shared" si="75"/>
        <v>35</v>
      </c>
      <c r="BF142" s="272"/>
      <c r="BG142" s="273"/>
      <c r="BH142" s="60"/>
      <c r="BI142" s="309" t="str">
        <f t="shared" si="76"/>
        <v>Franck LUCAS</v>
      </c>
      <c r="BJ142" s="309"/>
      <c r="BK142" s="309"/>
      <c r="BL142" s="309"/>
      <c r="BM142" s="309"/>
      <c r="BN142" s="309"/>
      <c r="BO142" s="309"/>
      <c r="BP142" s="309"/>
      <c r="BQ142" s="310">
        <v>5</v>
      </c>
      <c r="BR142" s="31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</row>
    <row r="143" spans="1:173" x14ac:dyDescent="0.25">
      <c r="A143" s="31">
        <v>6</v>
      </c>
      <c r="B143" s="32" t="str">
        <f t="shared" si="63"/>
        <v>Florent MULARD</v>
      </c>
      <c r="C143" s="64">
        <f t="shared" si="64"/>
        <v>14</v>
      </c>
      <c r="D143" s="65">
        <f t="shared" si="64"/>
        <v>6</v>
      </c>
      <c r="E143" s="66">
        <f t="shared" si="64"/>
        <v>82</v>
      </c>
      <c r="G143" s="67"/>
      <c r="H143" s="269"/>
      <c r="I143" s="270"/>
      <c r="J143" s="269"/>
      <c r="K143" s="270"/>
      <c r="L143" s="269">
        <f t="shared" si="65"/>
        <v>35</v>
      </c>
      <c r="M143" s="270"/>
      <c r="N143" s="269">
        <f t="shared" si="66"/>
        <v>35</v>
      </c>
      <c r="O143" s="270"/>
      <c r="P143" s="61"/>
      <c r="Q143" s="269"/>
      <c r="R143" s="270"/>
      <c r="S143" s="269"/>
      <c r="T143" s="270"/>
      <c r="U143" s="269">
        <f t="shared" si="67"/>
        <v>35</v>
      </c>
      <c r="V143" s="270"/>
      <c r="W143" s="269">
        <f t="shared" si="68"/>
        <v>35</v>
      </c>
      <c r="X143" s="270"/>
      <c r="Y143" s="61"/>
      <c r="Z143" s="269">
        <v>35</v>
      </c>
      <c r="AA143" s="270"/>
      <c r="AB143" s="269"/>
      <c r="AC143" s="270"/>
      <c r="AD143" s="269">
        <f t="shared" si="69"/>
        <v>0</v>
      </c>
      <c r="AE143" s="270"/>
      <c r="AF143" s="269">
        <f t="shared" si="70"/>
        <v>35</v>
      </c>
      <c r="AG143" s="270"/>
      <c r="AH143" s="61"/>
      <c r="AI143" s="269">
        <v>35</v>
      </c>
      <c r="AJ143" s="270"/>
      <c r="AK143" s="269"/>
      <c r="AL143" s="270"/>
      <c r="AM143" s="269">
        <f t="shared" si="71"/>
        <v>0</v>
      </c>
      <c r="AN143" s="270"/>
      <c r="AO143" s="269">
        <f t="shared" si="72"/>
        <v>35</v>
      </c>
      <c r="AP143" s="270"/>
      <c r="AQ143" s="61"/>
      <c r="AR143" s="152"/>
      <c r="AS143" s="152"/>
      <c r="AT143" s="152"/>
      <c r="AU143" s="61"/>
      <c r="AV143" s="269"/>
      <c r="AW143" s="270"/>
      <c r="AX143" s="269"/>
      <c r="AY143" s="270"/>
      <c r="AZ143" s="269">
        <f t="shared" si="73"/>
        <v>35</v>
      </c>
      <c r="BA143" s="270"/>
      <c r="BB143" s="269">
        <f t="shared" si="74"/>
        <v>35</v>
      </c>
      <c r="BC143" s="270"/>
      <c r="BD143" s="60"/>
      <c r="BE143" s="271">
        <f t="shared" si="75"/>
        <v>35</v>
      </c>
      <c r="BF143" s="272"/>
      <c r="BG143" s="273"/>
      <c r="BH143" s="60"/>
      <c r="BI143" s="309" t="str">
        <f t="shared" si="76"/>
        <v>Florent MULARD</v>
      </c>
      <c r="BJ143" s="309"/>
      <c r="BK143" s="309"/>
      <c r="BL143" s="309"/>
      <c r="BM143" s="309"/>
      <c r="BN143" s="309"/>
      <c r="BO143" s="309"/>
      <c r="BP143" s="309"/>
      <c r="BQ143" s="310">
        <v>6</v>
      </c>
      <c r="BR143" s="31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</row>
    <row r="144" spans="1:173" x14ac:dyDescent="0.25">
      <c r="A144" s="31">
        <v>7</v>
      </c>
      <c r="B144" s="32" t="str">
        <f t="shared" si="63"/>
        <v>Gautier ROSSO</v>
      </c>
      <c r="C144" s="64">
        <f t="shared" si="64"/>
        <v>7</v>
      </c>
      <c r="D144" s="65">
        <f t="shared" si="64"/>
        <v>10</v>
      </c>
      <c r="E144" s="66">
        <f t="shared" si="64"/>
        <v>105.5</v>
      </c>
      <c r="G144" s="67"/>
      <c r="H144" s="269">
        <v>35</v>
      </c>
      <c r="I144" s="270"/>
      <c r="J144" s="269"/>
      <c r="K144" s="270"/>
      <c r="L144" s="269">
        <f t="shared" si="65"/>
        <v>0</v>
      </c>
      <c r="M144" s="270"/>
      <c r="N144" s="269">
        <f t="shared" si="66"/>
        <v>35</v>
      </c>
      <c r="O144" s="270"/>
      <c r="P144" s="61"/>
      <c r="Q144" s="269"/>
      <c r="R144" s="270"/>
      <c r="S144" s="269"/>
      <c r="T144" s="270"/>
      <c r="U144" s="269">
        <f t="shared" si="67"/>
        <v>35</v>
      </c>
      <c r="V144" s="270"/>
      <c r="W144" s="269">
        <f t="shared" si="68"/>
        <v>35</v>
      </c>
      <c r="X144" s="270"/>
      <c r="Y144" s="61"/>
      <c r="Z144" s="269"/>
      <c r="AA144" s="270"/>
      <c r="AB144" s="269"/>
      <c r="AC144" s="270"/>
      <c r="AD144" s="269">
        <f t="shared" si="69"/>
        <v>36.5</v>
      </c>
      <c r="AE144" s="270"/>
      <c r="AF144" s="269">
        <f t="shared" si="70"/>
        <v>36.5</v>
      </c>
      <c r="AG144" s="270"/>
      <c r="AH144" s="61"/>
      <c r="AI144" s="269"/>
      <c r="AJ144" s="270"/>
      <c r="AK144" s="269"/>
      <c r="AL144" s="270"/>
      <c r="AM144" s="269">
        <f t="shared" si="71"/>
        <v>33.5</v>
      </c>
      <c r="AN144" s="270"/>
      <c r="AO144" s="269">
        <f t="shared" si="72"/>
        <v>33.5</v>
      </c>
      <c r="AP144" s="270"/>
      <c r="AQ144" s="61"/>
      <c r="AR144" s="152"/>
      <c r="AS144" s="152"/>
      <c r="AT144" s="152"/>
      <c r="AU144" s="61"/>
      <c r="AV144" s="269"/>
      <c r="AW144" s="270"/>
      <c r="AX144" s="269"/>
      <c r="AY144" s="270"/>
      <c r="AZ144" s="269">
        <f t="shared" si="73"/>
        <v>35</v>
      </c>
      <c r="BA144" s="270"/>
      <c r="BB144" s="269">
        <f t="shared" si="74"/>
        <v>35</v>
      </c>
      <c r="BC144" s="270"/>
      <c r="BD144" s="60"/>
      <c r="BE144" s="271">
        <f t="shared" si="75"/>
        <v>35</v>
      </c>
      <c r="BF144" s="272"/>
      <c r="BG144" s="273"/>
      <c r="BH144" s="60"/>
      <c r="BI144" s="309" t="str">
        <f t="shared" si="76"/>
        <v>Gautier ROSSO</v>
      </c>
      <c r="BJ144" s="309"/>
      <c r="BK144" s="309"/>
      <c r="BL144" s="309"/>
      <c r="BM144" s="309"/>
      <c r="BN144" s="309"/>
      <c r="BO144" s="309"/>
      <c r="BP144" s="309"/>
      <c r="BQ144" s="310">
        <v>7</v>
      </c>
      <c r="BR144" s="31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</row>
    <row r="145" spans="1:81" x14ac:dyDescent="0.25">
      <c r="A145" s="31">
        <v>8</v>
      </c>
      <c r="B145" s="32" t="str">
        <f t="shared" si="63"/>
        <v>Virginie TRAVERSIER</v>
      </c>
      <c r="C145" s="64">
        <f t="shared" si="64"/>
        <v>21</v>
      </c>
      <c r="D145" s="65">
        <f t="shared" si="64"/>
        <v>28</v>
      </c>
      <c r="E145" s="66">
        <f t="shared" si="64"/>
        <v>77</v>
      </c>
      <c r="G145" s="67"/>
      <c r="H145" s="269">
        <v>14</v>
      </c>
      <c r="I145" s="270"/>
      <c r="J145" s="269"/>
      <c r="K145" s="270"/>
      <c r="L145" s="269">
        <f t="shared" si="65"/>
        <v>14</v>
      </c>
      <c r="M145" s="270"/>
      <c r="N145" s="269">
        <f t="shared" si="66"/>
        <v>28</v>
      </c>
      <c r="O145" s="270"/>
      <c r="P145" s="61"/>
      <c r="Q145" s="269"/>
      <c r="R145" s="270"/>
      <c r="S145" s="269"/>
      <c r="T145" s="270"/>
      <c r="U145" s="269">
        <f t="shared" si="67"/>
        <v>28</v>
      </c>
      <c r="V145" s="270"/>
      <c r="W145" s="269">
        <f t="shared" si="68"/>
        <v>28</v>
      </c>
      <c r="X145" s="270"/>
      <c r="Y145" s="61"/>
      <c r="Z145" s="269"/>
      <c r="AA145" s="270"/>
      <c r="AB145" s="269"/>
      <c r="AC145" s="270"/>
      <c r="AD145" s="269">
        <f t="shared" si="69"/>
        <v>28</v>
      </c>
      <c r="AE145" s="270"/>
      <c r="AF145" s="269">
        <f t="shared" si="70"/>
        <v>28</v>
      </c>
      <c r="AG145" s="270"/>
      <c r="AH145" s="61"/>
      <c r="AI145" s="269"/>
      <c r="AJ145" s="270"/>
      <c r="AK145" s="269"/>
      <c r="AL145" s="270"/>
      <c r="AM145" s="269">
        <f t="shared" si="71"/>
        <v>28</v>
      </c>
      <c r="AN145" s="270"/>
      <c r="AO145" s="269">
        <f t="shared" si="72"/>
        <v>28</v>
      </c>
      <c r="AP145" s="270"/>
      <c r="AQ145" s="61"/>
      <c r="AR145" s="152"/>
      <c r="AS145" s="152"/>
      <c r="AT145" s="152"/>
      <c r="AU145" s="61"/>
      <c r="AV145" s="269"/>
      <c r="AW145" s="270"/>
      <c r="AX145" s="269"/>
      <c r="AY145" s="270"/>
      <c r="AZ145" s="269">
        <f t="shared" si="73"/>
        <v>28</v>
      </c>
      <c r="BA145" s="270"/>
      <c r="BB145" s="269">
        <f t="shared" si="74"/>
        <v>28</v>
      </c>
      <c r="BC145" s="270"/>
      <c r="BD145" s="60"/>
      <c r="BE145" s="271">
        <f t="shared" si="75"/>
        <v>28</v>
      </c>
      <c r="BF145" s="272"/>
      <c r="BG145" s="273"/>
      <c r="BH145" s="60"/>
      <c r="BI145" s="309" t="str">
        <f t="shared" si="76"/>
        <v>Virginie TRAVERSIER</v>
      </c>
      <c r="BJ145" s="309"/>
      <c r="BK145" s="309"/>
      <c r="BL145" s="309"/>
      <c r="BM145" s="309"/>
      <c r="BN145" s="309"/>
      <c r="BO145" s="309"/>
      <c r="BP145" s="309"/>
      <c r="BQ145" s="310">
        <v>8</v>
      </c>
      <c r="BR145" s="31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</row>
    <row r="146" spans="1:81" x14ac:dyDescent="0.25">
      <c r="A146" s="31">
        <v>9</v>
      </c>
      <c r="B146" s="32" t="str">
        <f t="shared" si="63"/>
        <v>Thomas LAMBERT</v>
      </c>
      <c r="C146" s="64">
        <f t="shared" si="64"/>
        <v>88</v>
      </c>
      <c r="D146" s="65">
        <f t="shared" si="64"/>
        <v>14</v>
      </c>
      <c r="E146" s="66">
        <f t="shared" si="64"/>
        <v>6</v>
      </c>
      <c r="G146" s="67"/>
      <c r="H146" s="269"/>
      <c r="I146" s="270"/>
      <c r="J146" s="269"/>
      <c r="K146" s="270"/>
      <c r="L146" s="269">
        <f t="shared" si="65"/>
        <v>22</v>
      </c>
      <c r="M146" s="270"/>
      <c r="N146" s="269">
        <f t="shared" si="66"/>
        <v>22</v>
      </c>
      <c r="O146" s="270"/>
      <c r="P146" s="61"/>
      <c r="Q146" s="269"/>
      <c r="R146" s="270"/>
      <c r="S146" s="269"/>
      <c r="T146" s="270"/>
      <c r="U146" s="269">
        <f t="shared" si="67"/>
        <v>21</v>
      </c>
      <c r="V146" s="270"/>
      <c r="W146" s="269">
        <f t="shared" si="68"/>
        <v>21</v>
      </c>
      <c r="X146" s="270"/>
      <c r="Y146" s="61"/>
      <c r="Z146" s="269"/>
      <c r="AA146" s="270"/>
      <c r="AB146" s="269"/>
      <c r="AC146" s="270"/>
      <c r="AD146" s="269">
        <f t="shared" si="69"/>
        <v>24</v>
      </c>
      <c r="AE146" s="270"/>
      <c r="AF146" s="269">
        <f t="shared" si="70"/>
        <v>24</v>
      </c>
      <c r="AG146" s="270"/>
      <c r="AH146" s="61"/>
      <c r="AI146" s="269"/>
      <c r="AJ146" s="270"/>
      <c r="AK146" s="269"/>
      <c r="AL146" s="270"/>
      <c r="AM146" s="269">
        <f t="shared" si="71"/>
        <v>20</v>
      </c>
      <c r="AN146" s="270"/>
      <c r="AO146" s="269">
        <f t="shared" si="72"/>
        <v>20</v>
      </c>
      <c r="AP146" s="270"/>
      <c r="AQ146" s="61"/>
      <c r="AR146" s="152"/>
      <c r="AS146" s="152"/>
      <c r="AT146" s="152"/>
      <c r="AU146" s="61"/>
      <c r="AV146" s="269"/>
      <c r="AW146" s="270"/>
      <c r="AX146" s="269"/>
      <c r="AY146" s="270"/>
      <c r="AZ146" s="269">
        <f t="shared" si="73"/>
        <v>21</v>
      </c>
      <c r="BA146" s="270"/>
      <c r="BB146" s="269">
        <f t="shared" si="74"/>
        <v>21</v>
      </c>
      <c r="BC146" s="270"/>
      <c r="BD146" s="60"/>
      <c r="BE146" s="271">
        <f t="shared" si="75"/>
        <v>21.6</v>
      </c>
      <c r="BF146" s="272"/>
      <c r="BG146" s="273"/>
      <c r="BH146" s="60"/>
      <c r="BI146" s="309" t="str">
        <f t="shared" si="76"/>
        <v>Thomas LAMBERT</v>
      </c>
      <c r="BJ146" s="309"/>
      <c r="BK146" s="309"/>
      <c r="BL146" s="309"/>
      <c r="BM146" s="309"/>
      <c r="BN146" s="309"/>
      <c r="BO146" s="309"/>
      <c r="BP146" s="309"/>
      <c r="BQ146" s="310">
        <v>9</v>
      </c>
      <c r="BR146" s="31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</row>
    <row r="147" spans="1:81" x14ac:dyDescent="0.25">
      <c r="A147" s="31">
        <v>10</v>
      </c>
      <c r="B147" s="32" t="str">
        <f t="shared" si="63"/>
        <v>Jacqueline AARNTS</v>
      </c>
      <c r="C147" s="64">
        <f t="shared" si="64"/>
        <v>124</v>
      </c>
      <c r="D147" s="65">
        <f t="shared" si="64"/>
        <v>0</v>
      </c>
      <c r="E147" s="66">
        <f t="shared" si="64"/>
        <v>4</v>
      </c>
      <c r="G147" s="67"/>
      <c r="H147" s="269">
        <v>4</v>
      </c>
      <c r="I147" s="270"/>
      <c r="J147" s="269"/>
      <c r="K147" s="270"/>
      <c r="L147" s="269">
        <f t="shared" si="65"/>
        <v>26</v>
      </c>
      <c r="M147" s="270"/>
      <c r="N147" s="269">
        <f t="shared" si="66"/>
        <v>30</v>
      </c>
      <c r="O147" s="270"/>
      <c r="P147" s="61"/>
      <c r="Q147" s="269"/>
      <c r="R147" s="270"/>
      <c r="S147" s="269"/>
      <c r="T147" s="270"/>
      <c r="U147" s="269">
        <f t="shared" si="67"/>
        <v>32</v>
      </c>
      <c r="V147" s="270"/>
      <c r="W147" s="269">
        <f t="shared" si="68"/>
        <v>32</v>
      </c>
      <c r="X147" s="270"/>
      <c r="Y147" s="61"/>
      <c r="Z147" s="269"/>
      <c r="AA147" s="270"/>
      <c r="AB147" s="269"/>
      <c r="AC147" s="270"/>
      <c r="AD147" s="269">
        <f t="shared" si="69"/>
        <v>32</v>
      </c>
      <c r="AE147" s="270"/>
      <c r="AF147" s="269">
        <f t="shared" si="70"/>
        <v>32</v>
      </c>
      <c r="AG147" s="270"/>
      <c r="AH147" s="61"/>
      <c r="AI147" s="269">
        <v>12</v>
      </c>
      <c r="AJ147" s="270"/>
      <c r="AK147" s="269"/>
      <c r="AL147" s="270"/>
      <c r="AM147" s="269">
        <f t="shared" si="71"/>
        <v>10</v>
      </c>
      <c r="AN147" s="270"/>
      <c r="AO147" s="269">
        <f t="shared" si="72"/>
        <v>22</v>
      </c>
      <c r="AP147" s="270"/>
      <c r="AQ147" s="61"/>
      <c r="AR147" s="152"/>
      <c r="AS147" s="152"/>
      <c r="AT147" s="152"/>
      <c r="AU147" s="61"/>
      <c r="AV147" s="269"/>
      <c r="AW147" s="270"/>
      <c r="AX147" s="269"/>
      <c r="AY147" s="270"/>
      <c r="AZ147" s="269">
        <f t="shared" si="73"/>
        <v>28</v>
      </c>
      <c r="BA147" s="270"/>
      <c r="BB147" s="269">
        <f t="shared" si="74"/>
        <v>28</v>
      </c>
      <c r="BC147" s="270"/>
      <c r="BD147" s="60"/>
      <c r="BE147" s="271">
        <f t="shared" si="75"/>
        <v>28.8</v>
      </c>
      <c r="BF147" s="272"/>
      <c r="BG147" s="273"/>
      <c r="BH147" s="60"/>
      <c r="BI147" s="309" t="str">
        <f t="shared" si="76"/>
        <v>Jacqueline AARNTS</v>
      </c>
      <c r="BJ147" s="309"/>
      <c r="BK147" s="309"/>
      <c r="BL147" s="309"/>
      <c r="BM147" s="309"/>
      <c r="BN147" s="309"/>
      <c r="BO147" s="309"/>
      <c r="BP147" s="309"/>
      <c r="BQ147" s="310">
        <v>10</v>
      </c>
      <c r="BR147" s="31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</row>
    <row r="148" spans="1:81" x14ac:dyDescent="0.25">
      <c r="A148" s="31">
        <v>11</v>
      </c>
      <c r="B148" s="32" t="str">
        <f t="shared" si="63"/>
        <v>Adeline MOREL</v>
      </c>
      <c r="C148" s="64">
        <f t="shared" si="64"/>
        <v>7</v>
      </c>
      <c r="D148" s="65">
        <f t="shared" si="64"/>
        <v>34</v>
      </c>
      <c r="E148" s="66">
        <f t="shared" si="64"/>
        <v>134</v>
      </c>
      <c r="G148" s="67"/>
      <c r="H148" s="269"/>
      <c r="I148" s="270"/>
      <c r="J148" s="269"/>
      <c r="K148" s="270"/>
      <c r="L148" s="269">
        <f t="shared" si="65"/>
        <v>32</v>
      </c>
      <c r="M148" s="270"/>
      <c r="N148" s="269">
        <f t="shared" si="66"/>
        <v>32</v>
      </c>
      <c r="O148" s="270"/>
      <c r="P148" s="61"/>
      <c r="Q148" s="269"/>
      <c r="R148" s="270"/>
      <c r="S148" s="269"/>
      <c r="T148" s="270"/>
      <c r="U148" s="269">
        <f t="shared" si="67"/>
        <v>37</v>
      </c>
      <c r="V148" s="270"/>
      <c r="W148" s="269">
        <f t="shared" si="68"/>
        <v>37</v>
      </c>
      <c r="X148" s="270"/>
      <c r="Y148" s="61"/>
      <c r="Z148" s="269"/>
      <c r="AA148" s="270"/>
      <c r="AB148" s="269"/>
      <c r="AC148" s="270"/>
      <c r="AD148" s="269">
        <f t="shared" si="69"/>
        <v>36</v>
      </c>
      <c r="AE148" s="270"/>
      <c r="AF148" s="269">
        <f t="shared" si="70"/>
        <v>36</v>
      </c>
      <c r="AG148" s="270"/>
      <c r="AH148" s="61"/>
      <c r="AI148" s="269"/>
      <c r="AJ148" s="270"/>
      <c r="AK148" s="269"/>
      <c r="AL148" s="270"/>
      <c r="AM148" s="269">
        <f t="shared" si="71"/>
        <v>35</v>
      </c>
      <c r="AN148" s="270"/>
      <c r="AO148" s="269">
        <f t="shared" si="72"/>
        <v>35</v>
      </c>
      <c r="AP148" s="270"/>
      <c r="AQ148" s="61"/>
      <c r="AR148" s="152"/>
      <c r="AS148" s="152"/>
      <c r="AT148" s="152"/>
      <c r="AU148" s="61"/>
      <c r="AV148" s="269"/>
      <c r="AW148" s="270"/>
      <c r="AX148" s="269"/>
      <c r="AY148" s="270"/>
      <c r="AZ148" s="269">
        <f t="shared" si="73"/>
        <v>35</v>
      </c>
      <c r="BA148" s="270"/>
      <c r="BB148" s="269">
        <f t="shared" si="74"/>
        <v>35</v>
      </c>
      <c r="BC148" s="270"/>
      <c r="BD148" s="60"/>
      <c r="BE148" s="271">
        <f t="shared" si="75"/>
        <v>35</v>
      </c>
      <c r="BF148" s="272"/>
      <c r="BG148" s="273"/>
      <c r="BH148" s="60"/>
      <c r="BI148" s="309" t="str">
        <f t="shared" si="76"/>
        <v>Adeline MOREL</v>
      </c>
      <c r="BJ148" s="309"/>
      <c r="BK148" s="309"/>
      <c r="BL148" s="309"/>
      <c r="BM148" s="309"/>
      <c r="BN148" s="309"/>
      <c r="BO148" s="309"/>
      <c r="BP148" s="309"/>
      <c r="BQ148" s="310">
        <v>11</v>
      </c>
      <c r="BR148" s="31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</row>
    <row r="149" spans="1:81" x14ac:dyDescent="0.25">
      <c r="A149" s="31">
        <v>12</v>
      </c>
      <c r="B149" s="32">
        <f t="shared" si="63"/>
        <v>0</v>
      </c>
      <c r="C149" s="64">
        <f t="shared" si="64"/>
        <v>0</v>
      </c>
      <c r="D149" s="65">
        <f t="shared" si="64"/>
        <v>0</v>
      </c>
      <c r="E149" s="66">
        <f t="shared" si="64"/>
        <v>0</v>
      </c>
      <c r="G149" s="67"/>
      <c r="H149" s="269"/>
      <c r="I149" s="270"/>
      <c r="J149" s="269"/>
      <c r="K149" s="270"/>
      <c r="L149" s="269">
        <f t="shared" si="65"/>
        <v>0</v>
      </c>
      <c r="M149" s="270"/>
      <c r="N149" s="269">
        <f t="shared" si="66"/>
        <v>0</v>
      </c>
      <c r="O149" s="270"/>
      <c r="P149" s="61"/>
      <c r="Q149" s="269"/>
      <c r="R149" s="270"/>
      <c r="S149" s="269"/>
      <c r="T149" s="270"/>
      <c r="U149" s="269">
        <f t="shared" si="67"/>
        <v>0</v>
      </c>
      <c r="V149" s="270"/>
      <c r="W149" s="269">
        <f t="shared" si="68"/>
        <v>0</v>
      </c>
      <c r="X149" s="270"/>
      <c r="Y149" s="61"/>
      <c r="Z149" s="269"/>
      <c r="AA149" s="270"/>
      <c r="AB149" s="269"/>
      <c r="AC149" s="270"/>
      <c r="AD149" s="269">
        <f t="shared" si="69"/>
        <v>0</v>
      </c>
      <c r="AE149" s="270"/>
      <c r="AF149" s="269">
        <f t="shared" si="70"/>
        <v>0</v>
      </c>
      <c r="AG149" s="270"/>
      <c r="AH149" s="61"/>
      <c r="AI149" s="269"/>
      <c r="AJ149" s="270"/>
      <c r="AK149" s="269"/>
      <c r="AL149" s="270"/>
      <c r="AM149" s="269">
        <f t="shared" si="71"/>
        <v>0</v>
      </c>
      <c r="AN149" s="270"/>
      <c r="AO149" s="269">
        <f t="shared" si="72"/>
        <v>0</v>
      </c>
      <c r="AP149" s="270"/>
      <c r="AQ149" s="61"/>
      <c r="AR149" s="152"/>
      <c r="AS149" s="152"/>
      <c r="AT149" s="152"/>
      <c r="AU149" s="61"/>
      <c r="AV149" s="269"/>
      <c r="AW149" s="270"/>
      <c r="AX149" s="269"/>
      <c r="AY149" s="270"/>
      <c r="AZ149" s="269">
        <f t="shared" si="73"/>
        <v>0</v>
      </c>
      <c r="BA149" s="270"/>
      <c r="BB149" s="269">
        <f t="shared" si="74"/>
        <v>0</v>
      </c>
      <c r="BC149" s="270"/>
      <c r="BD149" s="60"/>
      <c r="BE149" s="271">
        <f t="shared" si="75"/>
        <v>0</v>
      </c>
      <c r="BF149" s="272"/>
      <c r="BG149" s="273"/>
      <c r="BH149" s="60"/>
      <c r="BI149" s="309">
        <f t="shared" si="76"/>
        <v>0</v>
      </c>
      <c r="BJ149" s="309"/>
      <c r="BK149" s="309"/>
      <c r="BL149" s="309"/>
      <c r="BM149" s="309"/>
      <c r="BN149" s="309"/>
      <c r="BO149" s="309"/>
      <c r="BP149" s="309"/>
      <c r="BQ149" s="310">
        <v>12</v>
      </c>
      <c r="BR149" s="31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</row>
    <row r="150" spans="1:81" x14ac:dyDescent="0.25">
      <c r="A150" s="31">
        <v>13</v>
      </c>
      <c r="B150" s="32" t="str">
        <f t="shared" si="63"/>
        <v>Laura COSTE</v>
      </c>
      <c r="C150" s="64">
        <f t="shared" si="64"/>
        <v>14</v>
      </c>
      <c r="D150" s="65">
        <f t="shared" si="64"/>
        <v>34</v>
      </c>
      <c r="E150" s="66">
        <f t="shared" si="64"/>
        <v>101</v>
      </c>
      <c r="G150" s="67"/>
      <c r="H150" s="269"/>
      <c r="I150" s="270"/>
      <c r="J150" s="269"/>
      <c r="K150" s="270"/>
      <c r="L150" s="269">
        <f t="shared" si="65"/>
        <v>35</v>
      </c>
      <c r="M150" s="270"/>
      <c r="N150" s="269">
        <f t="shared" si="66"/>
        <v>35</v>
      </c>
      <c r="O150" s="270"/>
      <c r="P150" s="61"/>
      <c r="Q150" s="269">
        <v>7</v>
      </c>
      <c r="R150" s="270"/>
      <c r="S150" s="269"/>
      <c r="T150" s="270"/>
      <c r="U150" s="269">
        <f t="shared" si="67"/>
        <v>28</v>
      </c>
      <c r="V150" s="270"/>
      <c r="W150" s="269">
        <f t="shared" si="68"/>
        <v>35</v>
      </c>
      <c r="X150" s="270"/>
      <c r="Y150" s="61"/>
      <c r="Z150" s="269"/>
      <c r="AA150" s="270"/>
      <c r="AB150" s="269"/>
      <c r="AC150" s="270"/>
      <c r="AD150" s="269">
        <f t="shared" si="69"/>
        <v>35</v>
      </c>
      <c r="AE150" s="270"/>
      <c r="AF150" s="269">
        <f t="shared" si="70"/>
        <v>35</v>
      </c>
      <c r="AG150" s="270"/>
      <c r="AH150" s="61"/>
      <c r="AI150" s="269"/>
      <c r="AJ150" s="270"/>
      <c r="AK150" s="269"/>
      <c r="AL150" s="270"/>
      <c r="AM150" s="269">
        <f t="shared" si="71"/>
        <v>19</v>
      </c>
      <c r="AN150" s="270"/>
      <c r="AO150" s="269">
        <f t="shared" si="72"/>
        <v>19</v>
      </c>
      <c r="AP150" s="270"/>
      <c r="AQ150" s="61"/>
      <c r="AR150" s="152"/>
      <c r="AS150" s="152"/>
      <c r="AT150" s="152"/>
      <c r="AU150" s="61"/>
      <c r="AV150" s="269"/>
      <c r="AW150" s="270"/>
      <c r="AX150" s="269"/>
      <c r="AY150" s="270"/>
      <c r="AZ150" s="269">
        <f t="shared" si="73"/>
        <v>35</v>
      </c>
      <c r="BA150" s="270"/>
      <c r="BB150" s="269">
        <f t="shared" si="74"/>
        <v>35</v>
      </c>
      <c r="BC150" s="270"/>
      <c r="BD150" s="60"/>
      <c r="BE150" s="271">
        <f t="shared" si="75"/>
        <v>31.8</v>
      </c>
      <c r="BF150" s="272"/>
      <c r="BG150" s="273"/>
      <c r="BH150" s="60"/>
      <c r="BI150" s="309" t="str">
        <f t="shared" si="76"/>
        <v>Laura COSTE</v>
      </c>
      <c r="BJ150" s="309"/>
      <c r="BK150" s="309"/>
      <c r="BL150" s="309"/>
      <c r="BM150" s="309"/>
      <c r="BN150" s="309"/>
      <c r="BO150" s="309"/>
      <c r="BP150" s="309"/>
      <c r="BQ150" s="310">
        <v>13</v>
      </c>
      <c r="BR150" s="31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</row>
    <row r="151" spans="1:81" x14ac:dyDescent="0.25">
      <c r="A151" s="31">
        <v>14</v>
      </c>
      <c r="B151" s="32" t="str">
        <f t="shared" si="63"/>
        <v>Annabelle AMAN</v>
      </c>
      <c r="C151" s="64">
        <f t="shared" si="64"/>
        <v>21</v>
      </c>
      <c r="D151" s="65">
        <f t="shared" si="64"/>
        <v>0</v>
      </c>
      <c r="E151" s="66">
        <f t="shared" si="64"/>
        <v>0</v>
      </c>
      <c r="G151" s="67"/>
      <c r="H151" s="269"/>
      <c r="I151" s="270"/>
      <c r="J151" s="269"/>
      <c r="K151" s="270"/>
      <c r="L151" s="269">
        <f t="shared" si="65"/>
        <v>21</v>
      </c>
      <c r="M151" s="270"/>
      <c r="N151" s="269">
        <f t="shared" si="66"/>
        <v>21</v>
      </c>
      <c r="O151" s="270"/>
      <c r="P151" s="61"/>
      <c r="Q151" s="269"/>
      <c r="R151" s="270"/>
      <c r="S151" s="269"/>
      <c r="T151" s="270"/>
      <c r="U151" s="269">
        <f t="shared" si="67"/>
        <v>0</v>
      </c>
      <c r="V151" s="270"/>
      <c r="W151" s="269">
        <f t="shared" si="68"/>
        <v>0</v>
      </c>
      <c r="X151" s="270"/>
      <c r="Y151" s="61"/>
      <c r="Z151" s="269"/>
      <c r="AA151" s="270"/>
      <c r="AB151" s="269"/>
      <c r="AC151" s="270"/>
      <c r="AD151" s="269">
        <f t="shared" si="69"/>
        <v>0</v>
      </c>
      <c r="AE151" s="270"/>
      <c r="AF151" s="269">
        <f t="shared" si="70"/>
        <v>0</v>
      </c>
      <c r="AG151" s="270"/>
      <c r="AH151" s="61"/>
      <c r="AI151" s="269"/>
      <c r="AJ151" s="270"/>
      <c r="AK151" s="269"/>
      <c r="AL151" s="270"/>
      <c r="AM151" s="269">
        <f t="shared" si="71"/>
        <v>0</v>
      </c>
      <c r="AN151" s="270"/>
      <c r="AO151" s="269">
        <f t="shared" si="72"/>
        <v>0</v>
      </c>
      <c r="AP151" s="270"/>
      <c r="AQ151" s="61"/>
      <c r="AR151" s="152"/>
      <c r="AS151" s="152"/>
      <c r="AT151" s="152"/>
      <c r="AU151" s="61"/>
      <c r="AV151" s="269"/>
      <c r="AW151" s="270"/>
      <c r="AX151" s="269"/>
      <c r="AY151" s="270"/>
      <c r="AZ151" s="269">
        <f t="shared" si="73"/>
        <v>0</v>
      </c>
      <c r="BA151" s="270"/>
      <c r="BB151" s="269">
        <f t="shared" si="74"/>
        <v>0</v>
      </c>
      <c r="BC151" s="270"/>
      <c r="BD151" s="60"/>
      <c r="BE151" s="271">
        <f t="shared" si="75"/>
        <v>4.2</v>
      </c>
      <c r="BF151" s="272"/>
      <c r="BG151" s="273"/>
      <c r="BH151" s="60"/>
      <c r="BI151" s="309" t="str">
        <f t="shared" si="76"/>
        <v>Annabelle AMAN</v>
      </c>
      <c r="BJ151" s="309"/>
      <c r="BK151" s="309"/>
      <c r="BL151" s="309"/>
      <c r="BM151" s="309"/>
      <c r="BN151" s="309"/>
      <c r="BO151" s="309"/>
      <c r="BP151" s="309"/>
      <c r="BQ151" s="310">
        <v>14</v>
      </c>
      <c r="BR151" s="31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</row>
    <row r="152" spans="1:81" x14ac:dyDescent="0.25">
      <c r="A152" s="31">
        <v>15</v>
      </c>
      <c r="B152" s="32" t="str">
        <f t="shared" si="63"/>
        <v>Lisanne DE JONGE</v>
      </c>
      <c r="C152" s="64">
        <f t="shared" si="64"/>
        <v>67</v>
      </c>
      <c r="D152" s="65">
        <f t="shared" si="64"/>
        <v>0</v>
      </c>
      <c r="E152" s="66">
        <f t="shared" si="64"/>
        <v>3</v>
      </c>
      <c r="G152" s="67"/>
      <c r="H152" s="269"/>
      <c r="I152" s="270"/>
      <c r="J152" s="269"/>
      <c r="K152" s="270"/>
      <c r="L152" s="269">
        <f t="shared" si="65"/>
        <v>0</v>
      </c>
      <c r="M152" s="270"/>
      <c r="N152" s="269">
        <f t="shared" si="66"/>
        <v>0</v>
      </c>
      <c r="O152" s="270"/>
      <c r="P152" s="61"/>
      <c r="Q152" s="269"/>
      <c r="R152" s="270"/>
      <c r="S152" s="269"/>
      <c r="T152" s="270"/>
      <c r="U152" s="269">
        <f t="shared" si="67"/>
        <v>0</v>
      </c>
      <c r="V152" s="270"/>
      <c r="W152" s="269">
        <f t="shared" si="68"/>
        <v>0</v>
      </c>
      <c r="X152" s="270"/>
      <c r="Y152" s="61"/>
      <c r="Z152" s="269"/>
      <c r="AA152" s="270"/>
      <c r="AB152" s="269"/>
      <c r="AC152" s="270"/>
      <c r="AD152" s="269">
        <f t="shared" si="69"/>
        <v>0</v>
      </c>
      <c r="AE152" s="270"/>
      <c r="AF152" s="269">
        <f t="shared" si="70"/>
        <v>0</v>
      </c>
      <c r="AG152" s="270"/>
      <c r="AH152" s="61"/>
      <c r="AI152" s="269"/>
      <c r="AJ152" s="270"/>
      <c r="AK152" s="269"/>
      <c r="AL152" s="270"/>
      <c r="AM152" s="269">
        <f t="shared" si="71"/>
        <v>35</v>
      </c>
      <c r="AN152" s="270"/>
      <c r="AO152" s="269">
        <f t="shared" si="72"/>
        <v>35</v>
      </c>
      <c r="AP152" s="270"/>
      <c r="AQ152" s="61"/>
      <c r="AR152" s="152"/>
      <c r="AS152" s="152"/>
      <c r="AT152" s="152"/>
      <c r="AU152" s="61"/>
      <c r="AV152" s="269"/>
      <c r="AW152" s="270"/>
      <c r="AX152" s="269"/>
      <c r="AY152" s="270"/>
      <c r="AZ152" s="269">
        <f t="shared" si="73"/>
        <v>35</v>
      </c>
      <c r="BA152" s="270"/>
      <c r="BB152" s="269">
        <f t="shared" si="74"/>
        <v>35</v>
      </c>
      <c r="BC152" s="270"/>
      <c r="BD152" s="60"/>
      <c r="BE152" s="271">
        <f t="shared" si="75"/>
        <v>14</v>
      </c>
      <c r="BF152" s="272"/>
      <c r="BG152" s="273"/>
      <c r="BH152" s="60"/>
      <c r="BI152" s="309" t="str">
        <f t="shared" si="76"/>
        <v>Lisanne DE JONGE</v>
      </c>
      <c r="BJ152" s="309"/>
      <c r="BK152" s="309"/>
      <c r="BL152" s="309"/>
      <c r="BM152" s="309"/>
      <c r="BN152" s="309"/>
      <c r="BO152" s="309"/>
      <c r="BP152" s="309"/>
      <c r="BQ152" s="310">
        <v>15</v>
      </c>
      <c r="BR152" s="31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</row>
    <row r="153" spans="1:81" x14ac:dyDescent="0.25">
      <c r="A153" s="31">
        <v>16</v>
      </c>
      <c r="B153" s="32">
        <f t="shared" si="63"/>
        <v>0</v>
      </c>
      <c r="C153" s="64">
        <f t="shared" si="64"/>
        <v>0</v>
      </c>
      <c r="D153" s="65">
        <f t="shared" si="64"/>
        <v>0</v>
      </c>
      <c r="E153" s="66">
        <f t="shared" si="64"/>
        <v>0</v>
      </c>
      <c r="G153" s="67"/>
      <c r="H153" s="269"/>
      <c r="I153" s="270"/>
      <c r="J153" s="269"/>
      <c r="K153" s="270"/>
      <c r="L153" s="269">
        <f t="shared" si="65"/>
        <v>0</v>
      </c>
      <c r="M153" s="270"/>
      <c r="N153" s="269">
        <f t="shared" si="66"/>
        <v>0</v>
      </c>
      <c r="O153" s="270"/>
      <c r="P153" s="61"/>
      <c r="Q153" s="269"/>
      <c r="R153" s="270"/>
      <c r="S153" s="269"/>
      <c r="T153" s="270"/>
      <c r="U153" s="269">
        <f t="shared" si="67"/>
        <v>0</v>
      </c>
      <c r="V153" s="270"/>
      <c r="W153" s="269">
        <f t="shared" si="68"/>
        <v>0</v>
      </c>
      <c r="X153" s="270"/>
      <c r="Y153" s="61"/>
      <c r="Z153" s="269"/>
      <c r="AA153" s="270"/>
      <c r="AB153" s="269"/>
      <c r="AC153" s="270"/>
      <c r="AD153" s="269">
        <f t="shared" si="69"/>
        <v>0</v>
      </c>
      <c r="AE153" s="270"/>
      <c r="AF153" s="269">
        <f t="shared" si="70"/>
        <v>0</v>
      </c>
      <c r="AG153" s="270"/>
      <c r="AH153" s="61"/>
      <c r="AI153" s="269"/>
      <c r="AJ153" s="270"/>
      <c r="AK153" s="269"/>
      <c r="AL153" s="270"/>
      <c r="AM153" s="269">
        <f t="shared" si="71"/>
        <v>0</v>
      </c>
      <c r="AN153" s="270"/>
      <c r="AO153" s="269">
        <f t="shared" si="72"/>
        <v>0</v>
      </c>
      <c r="AP153" s="270"/>
      <c r="AQ153" s="61"/>
      <c r="AR153" s="152"/>
      <c r="AS153" s="152"/>
      <c r="AT153" s="152"/>
      <c r="AU153" s="61"/>
      <c r="AV153" s="269"/>
      <c r="AW153" s="270"/>
      <c r="AX153" s="269"/>
      <c r="AY153" s="270"/>
      <c r="AZ153" s="269">
        <f t="shared" si="73"/>
        <v>0</v>
      </c>
      <c r="BA153" s="270"/>
      <c r="BB153" s="269">
        <f t="shared" si="74"/>
        <v>0</v>
      </c>
      <c r="BC153" s="270"/>
      <c r="BD153" s="60"/>
      <c r="BE153" s="271">
        <f t="shared" si="75"/>
        <v>0</v>
      </c>
      <c r="BF153" s="272"/>
      <c r="BG153" s="273"/>
      <c r="BH153" s="60"/>
      <c r="BI153" s="309">
        <f t="shared" si="76"/>
        <v>0</v>
      </c>
      <c r="BJ153" s="309"/>
      <c r="BK153" s="309"/>
      <c r="BL153" s="309"/>
      <c r="BM153" s="309"/>
      <c r="BN153" s="309"/>
      <c r="BO153" s="309"/>
      <c r="BP153" s="309"/>
      <c r="BQ153" s="310">
        <v>16</v>
      </c>
      <c r="BR153" s="31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</row>
    <row r="154" spans="1:81" x14ac:dyDescent="0.25">
      <c r="A154" s="31">
        <v>17</v>
      </c>
      <c r="B154" s="32">
        <f t="shared" si="63"/>
        <v>0</v>
      </c>
      <c r="C154" s="64">
        <f t="shared" si="64"/>
        <v>0</v>
      </c>
      <c r="D154" s="65">
        <f t="shared" si="64"/>
        <v>0</v>
      </c>
      <c r="E154" s="66">
        <f t="shared" si="64"/>
        <v>0</v>
      </c>
      <c r="G154" s="67"/>
      <c r="H154" s="269"/>
      <c r="I154" s="270"/>
      <c r="J154" s="269"/>
      <c r="K154" s="270"/>
      <c r="L154" s="269">
        <f t="shared" si="65"/>
        <v>0</v>
      </c>
      <c r="M154" s="270"/>
      <c r="N154" s="269">
        <f t="shared" si="66"/>
        <v>0</v>
      </c>
      <c r="O154" s="270"/>
      <c r="P154" s="61"/>
      <c r="Q154" s="269"/>
      <c r="R154" s="270"/>
      <c r="S154" s="269"/>
      <c r="T154" s="270"/>
      <c r="U154" s="269">
        <f t="shared" si="67"/>
        <v>0</v>
      </c>
      <c r="V154" s="270"/>
      <c r="W154" s="269">
        <f t="shared" si="68"/>
        <v>0</v>
      </c>
      <c r="X154" s="270"/>
      <c r="Y154" s="61"/>
      <c r="Z154" s="269"/>
      <c r="AA154" s="270"/>
      <c r="AB154" s="269"/>
      <c r="AC154" s="270"/>
      <c r="AD154" s="269">
        <f t="shared" si="69"/>
        <v>0</v>
      </c>
      <c r="AE154" s="270"/>
      <c r="AF154" s="269">
        <f t="shared" si="70"/>
        <v>0</v>
      </c>
      <c r="AG154" s="270"/>
      <c r="AH154" s="61"/>
      <c r="AI154" s="269"/>
      <c r="AJ154" s="270"/>
      <c r="AK154" s="269"/>
      <c r="AL154" s="270"/>
      <c r="AM154" s="269">
        <f t="shared" si="71"/>
        <v>0</v>
      </c>
      <c r="AN154" s="270"/>
      <c r="AO154" s="269">
        <f t="shared" si="72"/>
        <v>0</v>
      </c>
      <c r="AP154" s="270"/>
      <c r="AQ154" s="61"/>
      <c r="AR154" s="152"/>
      <c r="AS154" s="152"/>
      <c r="AT154" s="152"/>
      <c r="AU154" s="61"/>
      <c r="AV154" s="269"/>
      <c r="AW154" s="270"/>
      <c r="AX154" s="269"/>
      <c r="AY154" s="270"/>
      <c r="AZ154" s="269">
        <f t="shared" si="73"/>
        <v>0</v>
      </c>
      <c r="BA154" s="270"/>
      <c r="BB154" s="269">
        <f t="shared" si="74"/>
        <v>0</v>
      </c>
      <c r="BC154" s="270"/>
      <c r="BD154" s="60"/>
      <c r="BE154" s="271">
        <f t="shared" si="75"/>
        <v>0</v>
      </c>
      <c r="BF154" s="272"/>
      <c r="BG154" s="273"/>
      <c r="BH154" s="60"/>
      <c r="BI154" s="309">
        <f t="shared" si="76"/>
        <v>0</v>
      </c>
      <c r="BJ154" s="309"/>
      <c r="BK154" s="309"/>
      <c r="BL154" s="309"/>
      <c r="BM154" s="309"/>
      <c r="BN154" s="309"/>
      <c r="BO154" s="309"/>
      <c r="BP154" s="309"/>
      <c r="BQ154" s="310">
        <v>17</v>
      </c>
      <c r="BR154" s="31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</row>
    <row r="155" spans="1:81" x14ac:dyDescent="0.25"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1"/>
      <c r="T155" s="61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</row>
    <row r="156" spans="1:81" x14ac:dyDescent="0.25"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</row>
    <row r="157" spans="1:81" x14ac:dyDescent="0.25"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</row>
    <row r="158" spans="1:81" x14ac:dyDescent="0.25"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</row>
    <row r="159" spans="1:81" x14ac:dyDescent="0.25"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</row>
  </sheetData>
  <sheetProtection algorithmName="SHA-512" hashValue="5w1sbvfuJs4jtxeLJWb1nTrky39vqxF9F1dh1iLLjLXmTady3GeT7bwhNu9932qi9vPRUAh1sP6WB7YuSv4SUA==" saltValue="FoOxWNLQKquU9oP+QVT1fQ==" spinCount="100000" sheet="1" objects="1" scenarios="1" selectLockedCells="1" selectUnlockedCells="1"/>
  <mergeCells count="2028">
    <mergeCell ref="BE154:BG154"/>
    <mergeCell ref="BI154:BP154"/>
    <mergeCell ref="BQ154:BR154"/>
    <mergeCell ref="AK154:AL154"/>
    <mergeCell ref="AM154:AN154"/>
    <mergeCell ref="Z152:AA152"/>
    <mergeCell ref="AB152:AC152"/>
    <mergeCell ref="AD152:AE152"/>
    <mergeCell ref="BE153:BG153"/>
    <mergeCell ref="BI153:BP153"/>
    <mergeCell ref="H154:I154"/>
    <mergeCell ref="J154:K154"/>
    <mergeCell ref="L154:M154"/>
    <mergeCell ref="N154:O154"/>
    <mergeCell ref="Q154:R154"/>
    <mergeCell ref="S154:T154"/>
    <mergeCell ref="U154:V154"/>
    <mergeCell ref="AZ154:BA154"/>
    <mergeCell ref="BB154:BC154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BQ153:BR153"/>
    <mergeCell ref="AD154:AE154"/>
    <mergeCell ref="AF154:AG154"/>
    <mergeCell ref="AI154:AJ154"/>
    <mergeCell ref="H152:I152"/>
    <mergeCell ref="J152:K152"/>
    <mergeCell ref="L152:M152"/>
    <mergeCell ref="N152:O152"/>
    <mergeCell ref="Q152:R152"/>
    <mergeCell ref="AO153:AP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O154:AP154"/>
    <mergeCell ref="AV154:AW154"/>
    <mergeCell ref="AX154:AY154"/>
    <mergeCell ref="W154:X154"/>
    <mergeCell ref="Z154:AA154"/>
    <mergeCell ref="AB154:AC154"/>
    <mergeCell ref="AK152:AL152"/>
    <mergeCell ref="AM152:AN152"/>
    <mergeCell ref="AO152:AP152"/>
    <mergeCell ref="S152:T152"/>
    <mergeCell ref="U152:V152"/>
    <mergeCell ref="W152:X152"/>
    <mergeCell ref="AM151:AN151"/>
    <mergeCell ref="AO151:AP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E151:BG151"/>
    <mergeCell ref="BI151:BP151"/>
    <mergeCell ref="BQ151:BR151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AK151:AL151"/>
    <mergeCell ref="BE148:BG148"/>
    <mergeCell ref="BI148:BP148"/>
    <mergeCell ref="BQ148:BR148"/>
    <mergeCell ref="H149:I149"/>
    <mergeCell ref="J149:K149"/>
    <mergeCell ref="L149:M149"/>
    <mergeCell ref="N149:O149"/>
    <mergeCell ref="Q149:R149"/>
    <mergeCell ref="AK148:AL148"/>
    <mergeCell ref="AM148:AN148"/>
    <mergeCell ref="AO148:AP148"/>
    <mergeCell ref="AV148:AW148"/>
    <mergeCell ref="AX148:AY148"/>
    <mergeCell ref="W148:X148"/>
    <mergeCell ref="Z148:AA148"/>
    <mergeCell ref="AB148:AC148"/>
    <mergeCell ref="AD148:AE148"/>
    <mergeCell ref="AF148:AG148"/>
    <mergeCell ref="AI148:AJ148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AZ148:BA148"/>
    <mergeCell ref="BB148:BC148"/>
    <mergeCell ref="BQ146:BR146"/>
    <mergeCell ref="H147:I147"/>
    <mergeCell ref="J147:K147"/>
    <mergeCell ref="L147:M147"/>
    <mergeCell ref="N147:O147"/>
    <mergeCell ref="Q147:R147"/>
    <mergeCell ref="S147:T147"/>
    <mergeCell ref="U147:V147"/>
    <mergeCell ref="W147:X147"/>
    <mergeCell ref="Z147:AA147"/>
    <mergeCell ref="AV146:AW146"/>
    <mergeCell ref="AX146:AY146"/>
    <mergeCell ref="AZ146:BA146"/>
    <mergeCell ref="BB146:BC146"/>
    <mergeCell ref="BE146:BG146"/>
    <mergeCell ref="BI146:BP146"/>
    <mergeCell ref="AF146:AG146"/>
    <mergeCell ref="AI146:AJ146"/>
    <mergeCell ref="AK146:AL146"/>
    <mergeCell ref="AM146:AN146"/>
    <mergeCell ref="AO146:AP146"/>
    <mergeCell ref="S146:T146"/>
    <mergeCell ref="U146:V146"/>
    <mergeCell ref="W146:X146"/>
    <mergeCell ref="Z146:AA146"/>
    <mergeCell ref="AB146:AC146"/>
    <mergeCell ref="AD146:AE146"/>
    <mergeCell ref="BE147:BG147"/>
    <mergeCell ref="BI147:BP147"/>
    <mergeCell ref="BQ147:BR147"/>
    <mergeCell ref="H146:I146"/>
    <mergeCell ref="J146:K146"/>
    <mergeCell ref="L146:M146"/>
    <mergeCell ref="N146:O146"/>
    <mergeCell ref="Q146:R146"/>
    <mergeCell ref="AO147:AP147"/>
    <mergeCell ref="AV147:AW147"/>
    <mergeCell ref="AX147:AY147"/>
    <mergeCell ref="AZ147:BA147"/>
    <mergeCell ref="BB147:BC147"/>
    <mergeCell ref="AB147:AC147"/>
    <mergeCell ref="AD147:AE147"/>
    <mergeCell ref="AF147:AG147"/>
    <mergeCell ref="AI147:AJ147"/>
    <mergeCell ref="AK147:AL147"/>
    <mergeCell ref="AM147:AN147"/>
    <mergeCell ref="AK145:AL145"/>
    <mergeCell ref="AM145:AN145"/>
    <mergeCell ref="AO145:AP145"/>
    <mergeCell ref="AV145:AW145"/>
    <mergeCell ref="AX145:AY145"/>
    <mergeCell ref="W145:X145"/>
    <mergeCell ref="Z145:AA145"/>
    <mergeCell ref="AB145:AC145"/>
    <mergeCell ref="AD145:AE145"/>
    <mergeCell ref="AF145:AG145"/>
    <mergeCell ref="AI145:AJ145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AO144:AP144"/>
    <mergeCell ref="AV144:AW144"/>
    <mergeCell ref="AX144:AY144"/>
    <mergeCell ref="AZ144:BA144"/>
    <mergeCell ref="BB144:BC144"/>
    <mergeCell ref="AB144:AC144"/>
    <mergeCell ref="AD144:AE144"/>
    <mergeCell ref="AF144:AG144"/>
    <mergeCell ref="AI144:AJ144"/>
    <mergeCell ref="AK144:AL144"/>
    <mergeCell ref="AM144:AN144"/>
    <mergeCell ref="AZ145:BA145"/>
    <mergeCell ref="BB145:BC145"/>
    <mergeCell ref="BE145:BG145"/>
    <mergeCell ref="BI145:BP145"/>
    <mergeCell ref="BQ145:BR145"/>
    <mergeCell ref="H144:I144"/>
    <mergeCell ref="J144:K144"/>
    <mergeCell ref="L144:M144"/>
    <mergeCell ref="N144:O144"/>
    <mergeCell ref="Q144:R144"/>
    <mergeCell ref="S144:T144"/>
    <mergeCell ref="U144:V144"/>
    <mergeCell ref="W144:X144"/>
    <mergeCell ref="Z144:AA144"/>
    <mergeCell ref="AV143:AW143"/>
    <mergeCell ref="AX143:AY143"/>
    <mergeCell ref="AZ143:BA143"/>
    <mergeCell ref="BB143:BC143"/>
    <mergeCell ref="BE143:BG143"/>
    <mergeCell ref="BI143:BP143"/>
    <mergeCell ref="AF143:AG143"/>
    <mergeCell ref="AI143:AJ143"/>
    <mergeCell ref="AK143:AL143"/>
    <mergeCell ref="AM143:AN143"/>
    <mergeCell ref="AO143:AP143"/>
    <mergeCell ref="S143:T143"/>
    <mergeCell ref="U143:V143"/>
    <mergeCell ref="W143:X143"/>
    <mergeCell ref="Z143:AA143"/>
    <mergeCell ref="AB143:AC143"/>
    <mergeCell ref="AD143:AE143"/>
    <mergeCell ref="BE144:BG144"/>
    <mergeCell ref="BI144:BP144"/>
    <mergeCell ref="BE142:BG142"/>
    <mergeCell ref="BI142:BP142"/>
    <mergeCell ref="BQ142:BR142"/>
    <mergeCell ref="H143:I143"/>
    <mergeCell ref="J143:K143"/>
    <mergeCell ref="L143:M143"/>
    <mergeCell ref="N143:O143"/>
    <mergeCell ref="Q143:R143"/>
    <mergeCell ref="AK142:AL142"/>
    <mergeCell ref="AM142:AN142"/>
    <mergeCell ref="AO142:AP142"/>
    <mergeCell ref="AV142:AW142"/>
    <mergeCell ref="AX142:AY142"/>
    <mergeCell ref="W142:X142"/>
    <mergeCell ref="Z142:AA142"/>
    <mergeCell ref="AB142:AC142"/>
    <mergeCell ref="AD142:AE142"/>
    <mergeCell ref="AF142:AG142"/>
    <mergeCell ref="AI142:AJ142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AZ142:BA142"/>
    <mergeCell ref="BB142:BC142"/>
    <mergeCell ref="H141:I141"/>
    <mergeCell ref="J141:K141"/>
    <mergeCell ref="L141:M141"/>
    <mergeCell ref="N141:O141"/>
    <mergeCell ref="Q141:R141"/>
    <mergeCell ref="S141:T141"/>
    <mergeCell ref="U141:V141"/>
    <mergeCell ref="W141:X141"/>
    <mergeCell ref="Z141:AA141"/>
    <mergeCell ref="AV140:AW140"/>
    <mergeCell ref="AX140:AY140"/>
    <mergeCell ref="AZ140:BA140"/>
    <mergeCell ref="BB140:BC140"/>
    <mergeCell ref="BE140:BG140"/>
    <mergeCell ref="BI140:BP140"/>
    <mergeCell ref="AF140:AG140"/>
    <mergeCell ref="AI140:AJ140"/>
    <mergeCell ref="AK140:AL140"/>
    <mergeCell ref="AM140:AN140"/>
    <mergeCell ref="AO140:AP140"/>
    <mergeCell ref="S140:T140"/>
    <mergeCell ref="U140:V140"/>
    <mergeCell ref="W140:X140"/>
    <mergeCell ref="Z140:AA140"/>
    <mergeCell ref="AB140:AC140"/>
    <mergeCell ref="AD140:AE140"/>
    <mergeCell ref="BE141:BG141"/>
    <mergeCell ref="BI141:BP141"/>
    <mergeCell ref="H140:I140"/>
    <mergeCell ref="J140:K140"/>
    <mergeCell ref="L140:M140"/>
    <mergeCell ref="N140:O140"/>
    <mergeCell ref="Q140:R140"/>
    <mergeCell ref="AO141:AP141"/>
    <mergeCell ref="AV141:AW141"/>
    <mergeCell ref="AX141:AY141"/>
    <mergeCell ref="AZ141:BA141"/>
    <mergeCell ref="BB141:BC141"/>
    <mergeCell ref="AB141:AC141"/>
    <mergeCell ref="AD141:AE141"/>
    <mergeCell ref="AF141:AG141"/>
    <mergeCell ref="AI141:AJ141"/>
    <mergeCell ref="AK141:AL141"/>
    <mergeCell ref="AM141:AN141"/>
    <mergeCell ref="BE138:BG138"/>
    <mergeCell ref="BI138:BP138"/>
    <mergeCell ref="BQ138:BR138"/>
    <mergeCell ref="AI139:AJ139"/>
    <mergeCell ref="BQ140:BR140"/>
    <mergeCell ref="BQ141:BR141"/>
    <mergeCell ref="U139:V139"/>
    <mergeCell ref="AO138:AP138"/>
    <mergeCell ref="AV138:AW138"/>
    <mergeCell ref="AX138:AY138"/>
    <mergeCell ref="AZ138:BA138"/>
    <mergeCell ref="BB138:BC138"/>
    <mergeCell ref="AB138:AC138"/>
    <mergeCell ref="AD138:AE138"/>
    <mergeCell ref="AF138:AG138"/>
    <mergeCell ref="AI138:AJ138"/>
    <mergeCell ref="AZ139:BA139"/>
    <mergeCell ref="BB139:BC139"/>
    <mergeCell ref="BE139:BG139"/>
    <mergeCell ref="BI139:BP139"/>
    <mergeCell ref="AM137:AN137"/>
    <mergeCell ref="H137:I137"/>
    <mergeCell ref="J137:K137"/>
    <mergeCell ref="L137:M137"/>
    <mergeCell ref="N137:O137"/>
    <mergeCell ref="AK139:AL139"/>
    <mergeCell ref="AM139:AN139"/>
    <mergeCell ref="AO139:AP139"/>
    <mergeCell ref="AV139:AW139"/>
    <mergeCell ref="AX139:AY139"/>
    <mergeCell ref="W139:X139"/>
    <mergeCell ref="Z139:AA139"/>
    <mergeCell ref="AB139:AC139"/>
    <mergeCell ref="AD139:AE139"/>
    <mergeCell ref="AF139:AG139"/>
    <mergeCell ref="AK138:AL138"/>
    <mergeCell ref="AM138:AN138"/>
    <mergeCell ref="BQ139:BR139"/>
    <mergeCell ref="H138:I138"/>
    <mergeCell ref="J138:K138"/>
    <mergeCell ref="L138:M138"/>
    <mergeCell ref="N138:O138"/>
    <mergeCell ref="Q138:R138"/>
    <mergeCell ref="S138:T138"/>
    <mergeCell ref="U138:V138"/>
    <mergeCell ref="W138:X138"/>
    <mergeCell ref="Z138:AA138"/>
    <mergeCell ref="AO137:AP137"/>
    <mergeCell ref="AV137:AW137"/>
    <mergeCell ref="AX137:AY137"/>
    <mergeCell ref="AZ137:BA137"/>
    <mergeCell ref="BB137:BC137"/>
    <mergeCell ref="AB137:AC137"/>
    <mergeCell ref="AD137:AE137"/>
    <mergeCell ref="AF137:AG137"/>
    <mergeCell ref="AI137:AJ137"/>
    <mergeCell ref="Q137:R137"/>
    <mergeCell ref="H139:I139"/>
    <mergeCell ref="J139:K139"/>
    <mergeCell ref="L139:M139"/>
    <mergeCell ref="N139:O139"/>
    <mergeCell ref="Q139:R139"/>
    <mergeCell ref="S139:T139"/>
    <mergeCell ref="S137:T137"/>
    <mergeCell ref="U137:V137"/>
    <mergeCell ref="W137:X137"/>
    <mergeCell ref="Z137:AA137"/>
    <mergeCell ref="BE137:BG137"/>
    <mergeCell ref="AK137:AL137"/>
    <mergeCell ref="AI136:AM136"/>
    <mergeCell ref="AN136:AP136"/>
    <mergeCell ref="AV136:AZ136"/>
    <mergeCell ref="BA136:BC136"/>
    <mergeCell ref="AI133:AJ133"/>
    <mergeCell ref="AK133:AL133"/>
    <mergeCell ref="AM133:AN133"/>
    <mergeCell ref="AO133:AP133"/>
    <mergeCell ref="EW133:EX133"/>
    <mergeCell ref="EY133:EZ133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DA133:DB133"/>
    <mergeCell ref="FA133:FB133"/>
    <mergeCell ref="FC133:FD133"/>
    <mergeCell ref="H136:L136"/>
    <mergeCell ref="M136:O136"/>
    <mergeCell ref="Q136:U136"/>
    <mergeCell ref="V136:X136"/>
    <mergeCell ref="Z136:AD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BQ133:BR133"/>
    <mergeCell ref="DC133:DD133"/>
    <mergeCell ref="DE133:DF133"/>
    <mergeCell ref="DG133:DH133"/>
    <mergeCell ref="BE136:BG136"/>
    <mergeCell ref="AE136:AG136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BS133:BT133"/>
    <mergeCell ref="BU133:BV133"/>
    <mergeCell ref="BW133:BX133"/>
    <mergeCell ref="BY133:BZ133"/>
    <mergeCell ref="BC133:BD133"/>
    <mergeCell ref="BE133:BF133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S133:T133"/>
    <mergeCell ref="U133:V133"/>
    <mergeCell ref="W133:X133"/>
    <mergeCell ref="Y133:Z133"/>
    <mergeCell ref="AA133:AB133"/>
    <mergeCell ref="AC133:AD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DR132:DS132"/>
    <mergeCell ref="DT132:DU132"/>
    <mergeCell ref="CV132:CW132"/>
    <mergeCell ref="CX132:CY132"/>
    <mergeCell ref="CZ132:DA132"/>
    <mergeCell ref="DB132:DC132"/>
    <mergeCell ref="DQ113:DR113"/>
    <mergeCell ref="DS113:DT113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K113:CL113"/>
    <mergeCell ref="CM113:CN113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O111:ER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CA111:CD111"/>
    <mergeCell ref="CU111:CV111"/>
    <mergeCell ref="CW111:CZ111"/>
    <mergeCell ref="DQ111:DR111"/>
    <mergeCell ref="DS111:DV111"/>
    <mergeCell ref="EM111:EN111"/>
    <mergeCell ref="BQ113:BR113"/>
    <mergeCell ref="BS113:BT113"/>
    <mergeCell ref="BU113:BV113"/>
    <mergeCell ref="BW113:BX113"/>
    <mergeCell ref="CA109:CB110"/>
    <mergeCell ref="EI109:EN110"/>
    <mergeCell ref="EO109:EP110"/>
    <mergeCell ref="J111:K111"/>
    <mergeCell ref="M111:P111"/>
    <mergeCell ref="AF111:AG111"/>
    <mergeCell ref="AI111:AL111"/>
    <mergeCell ref="BC111:BD111"/>
    <mergeCell ref="BE111:BH111"/>
    <mergeCell ref="BX111:BY111"/>
    <mergeCell ref="FA106:FB106"/>
    <mergeCell ref="FC106:FD106"/>
    <mergeCell ref="A109:A114"/>
    <mergeCell ref="C109:C114"/>
    <mergeCell ref="D109:D114"/>
    <mergeCell ref="E109:E114"/>
    <mergeCell ref="F109:F114"/>
    <mergeCell ref="G109:L110"/>
    <mergeCell ref="M109:N110"/>
    <mergeCell ref="BU109:BZ110"/>
    <mergeCell ref="EO106:EP106"/>
    <mergeCell ref="EQ106:ER106"/>
    <mergeCell ref="ES106:ET106"/>
    <mergeCell ref="EU106:EV106"/>
    <mergeCell ref="EW106:EX106"/>
    <mergeCell ref="EY106:EZ106"/>
    <mergeCell ref="EC106:ED106"/>
    <mergeCell ref="EE106:EF106"/>
    <mergeCell ref="EG106:EH106"/>
    <mergeCell ref="EI106:EJ106"/>
    <mergeCell ref="EK106:EL106"/>
    <mergeCell ref="EM106:EN106"/>
    <mergeCell ref="DQ106:DR106"/>
    <mergeCell ref="DS106:DT106"/>
    <mergeCell ref="DU106:DV106"/>
    <mergeCell ref="DW106:DX106"/>
    <mergeCell ref="DY106:DZ106"/>
    <mergeCell ref="EA106:EB106"/>
    <mergeCell ref="DE106:DF106"/>
    <mergeCell ref="DG106:DH106"/>
    <mergeCell ref="DI106:DJ106"/>
    <mergeCell ref="DK106:DL106"/>
    <mergeCell ref="DM106:DN106"/>
    <mergeCell ref="DO106:DP106"/>
    <mergeCell ref="CS106:CT106"/>
    <mergeCell ref="CU106:CV106"/>
    <mergeCell ref="CW106:CX106"/>
    <mergeCell ref="CY106:CZ106"/>
    <mergeCell ref="DA106:DB106"/>
    <mergeCell ref="DC106:DD106"/>
    <mergeCell ref="CG106:CH106"/>
    <mergeCell ref="CI106:CJ106"/>
    <mergeCell ref="CK106:CL106"/>
    <mergeCell ref="CM106:CN106"/>
    <mergeCell ref="CO106:CP106"/>
    <mergeCell ref="CQ106:CR106"/>
    <mergeCell ref="BU106:BV106"/>
    <mergeCell ref="BW106:BX106"/>
    <mergeCell ref="BY106:BZ106"/>
    <mergeCell ref="CA106:CB106"/>
    <mergeCell ref="CC106:CD106"/>
    <mergeCell ref="CE106:CF106"/>
    <mergeCell ref="BI106:BJ106"/>
    <mergeCell ref="BK106:BL106"/>
    <mergeCell ref="BM106:BN106"/>
    <mergeCell ref="BO106:BP106"/>
    <mergeCell ref="BQ106:BR106"/>
    <mergeCell ref="BS106:BT106"/>
    <mergeCell ref="AW106:AX106"/>
    <mergeCell ref="AY106:AZ106"/>
    <mergeCell ref="BA106:BB106"/>
    <mergeCell ref="BC106:BD106"/>
    <mergeCell ref="BE106:BF106"/>
    <mergeCell ref="BG106:BH106"/>
    <mergeCell ref="AK106:AL106"/>
    <mergeCell ref="AM106:AN106"/>
    <mergeCell ref="AO106:AP106"/>
    <mergeCell ref="AQ106:AR106"/>
    <mergeCell ref="AS106:AT106"/>
    <mergeCell ref="AU106:AV106"/>
    <mergeCell ref="Y106:Z106"/>
    <mergeCell ref="AA106:AB106"/>
    <mergeCell ref="AC106:AD106"/>
    <mergeCell ref="AE106:AF106"/>
    <mergeCell ref="AG106:AH106"/>
    <mergeCell ref="AI106:AJ106"/>
    <mergeCell ref="FB105:FC105"/>
    <mergeCell ref="G106:H106"/>
    <mergeCell ref="I106:J106"/>
    <mergeCell ref="K106:L106"/>
    <mergeCell ref="M106:N106"/>
    <mergeCell ref="O106:P106"/>
    <mergeCell ref="Q106:R106"/>
    <mergeCell ref="S106:T106"/>
    <mergeCell ref="U106:V106"/>
    <mergeCell ref="W106:X106"/>
    <mergeCell ref="EP105:EQ105"/>
    <mergeCell ref="ER105:ES105"/>
    <mergeCell ref="ET105:EU105"/>
    <mergeCell ref="EV105:EW105"/>
    <mergeCell ref="EX105:EY105"/>
    <mergeCell ref="EZ105:FA105"/>
    <mergeCell ref="EB105:EC105"/>
    <mergeCell ref="ED105:EE105"/>
    <mergeCell ref="EF105:EG105"/>
    <mergeCell ref="EJ105:EK105"/>
    <mergeCell ref="EL105:EM105"/>
    <mergeCell ref="EN105:EO105"/>
    <mergeCell ref="DP105:DQ105"/>
    <mergeCell ref="DR105:DS105"/>
    <mergeCell ref="DT105:DU105"/>
    <mergeCell ref="DV105:DW105"/>
    <mergeCell ref="DX105:DY105"/>
    <mergeCell ref="DZ105:EA105"/>
    <mergeCell ref="DB105:DC105"/>
    <mergeCell ref="DD105:DE105"/>
    <mergeCell ref="DF105:DG105"/>
    <mergeCell ref="DH105:DI105"/>
    <mergeCell ref="DJ105:DK105"/>
    <mergeCell ref="DN105:DO105"/>
    <mergeCell ref="CN105:CO105"/>
    <mergeCell ref="CR105:CS105"/>
    <mergeCell ref="CT105:CU105"/>
    <mergeCell ref="CV105:CW105"/>
    <mergeCell ref="CX105:CY105"/>
    <mergeCell ref="CZ105:DA105"/>
    <mergeCell ref="CB105:CC105"/>
    <mergeCell ref="CD105:CE105"/>
    <mergeCell ref="CF105:CG105"/>
    <mergeCell ref="CH105:CI105"/>
    <mergeCell ref="CJ105:CK105"/>
    <mergeCell ref="CL105:CM105"/>
    <mergeCell ref="BN105:BO105"/>
    <mergeCell ref="BP105:BQ105"/>
    <mergeCell ref="BR105:BS105"/>
    <mergeCell ref="BV105:BW105"/>
    <mergeCell ref="BX105:BY105"/>
    <mergeCell ref="BZ105:CA105"/>
    <mergeCell ref="BB105:BC105"/>
    <mergeCell ref="BD105:BE105"/>
    <mergeCell ref="BF105:BG105"/>
    <mergeCell ref="BH105:BI105"/>
    <mergeCell ref="BJ105:BK105"/>
    <mergeCell ref="BL105:BM105"/>
    <mergeCell ref="AN105:AO105"/>
    <mergeCell ref="AP105:AQ105"/>
    <mergeCell ref="AR105:AS105"/>
    <mergeCell ref="AT105:AU105"/>
    <mergeCell ref="AV105:AW105"/>
    <mergeCell ref="AZ105:BA105"/>
    <mergeCell ref="Z105:AA105"/>
    <mergeCell ref="AD105:AE105"/>
    <mergeCell ref="AF105:AG105"/>
    <mergeCell ref="AH105:AI105"/>
    <mergeCell ref="AJ105:AK105"/>
    <mergeCell ref="AL105:AM105"/>
    <mergeCell ref="FB87:FC87"/>
    <mergeCell ref="H105:I105"/>
    <mergeCell ref="J105:K105"/>
    <mergeCell ref="L105:M105"/>
    <mergeCell ref="N105:O105"/>
    <mergeCell ref="P105:Q105"/>
    <mergeCell ref="R105:S105"/>
    <mergeCell ref="T105:U105"/>
    <mergeCell ref="V105:W105"/>
    <mergeCell ref="X105:Y105"/>
    <mergeCell ref="EP87:EQ87"/>
    <mergeCell ref="ER87:ES87"/>
    <mergeCell ref="ET87:EU87"/>
    <mergeCell ref="EV87:EW87"/>
    <mergeCell ref="EX87:EY87"/>
    <mergeCell ref="EZ87:FA87"/>
    <mergeCell ref="EB87:EC87"/>
    <mergeCell ref="ED87:EE87"/>
    <mergeCell ref="EF87:EG87"/>
    <mergeCell ref="EJ87:EK87"/>
    <mergeCell ref="EL87:EM87"/>
    <mergeCell ref="EN87:EO87"/>
    <mergeCell ref="DP87:DQ87"/>
    <mergeCell ref="DR87:DS87"/>
    <mergeCell ref="DT87:DU87"/>
    <mergeCell ref="DV87:DW87"/>
    <mergeCell ref="DX87:DY87"/>
    <mergeCell ref="DZ87:EA87"/>
    <mergeCell ref="DB87:DC87"/>
    <mergeCell ref="DD87:DE87"/>
    <mergeCell ref="DF87:DG87"/>
    <mergeCell ref="DH87:DI87"/>
    <mergeCell ref="DJ87:DK87"/>
    <mergeCell ref="DN87:DO87"/>
    <mergeCell ref="CN87:CO87"/>
    <mergeCell ref="CR87:CS87"/>
    <mergeCell ref="CT87:CU87"/>
    <mergeCell ref="CV87:CW87"/>
    <mergeCell ref="CX87:CY87"/>
    <mergeCell ref="CZ87:DA87"/>
    <mergeCell ref="CB87:CC87"/>
    <mergeCell ref="CD87:CE87"/>
    <mergeCell ref="CF87:CG87"/>
    <mergeCell ref="CH87:CI87"/>
    <mergeCell ref="CJ87:CK87"/>
    <mergeCell ref="CL87:CM87"/>
    <mergeCell ref="BN87:BO87"/>
    <mergeCell ref="BP87:BQ87"/>
    <mergeCell ref="BR87:BS87"/>
    <mergeCell ref="BV87:BW87"/>
    <mergeCell ref="BX87:BY87"/>
    <mergeCell ref="BZ87:CA87"/>
    <mergeCell ref="BB87:BC87"/>
    <mergeCell ref="BD87:BE87"/>
    <mergeCell ref="BF87:BG87"/>
    <mergeCell ref="BH87:BI87"/>
    <mergeCell ref="BJ87:BK87"/>
    <mergeCell ref="BL87:BM87"/>
    <mergeCell ref="AN87:AO87"/>
    <mergeCell ref="AP87:AQ87"/>
    <mergeCell ref="AR87:AS87"/>
    <mergeCell ref="AT87:AU87"/>
    <mergeCell ref="AV87:AW87"/>
    <mergeCell ref="AZ87:BA87"/>
    <mergeCell ref="Z87:AA87"/>
    <mergeCell ref="AD87:AE87"/>
    <mergeCell ref="AF87:AG87"/>
    <mergeCell ref="AH87:AI87"/>
    <mergeCell ref="AJ87:AK87"/>
    <mergeCell ref="AL87:AM87"/>
    <mergeCell ref="N87:O87"/>
    <mergeCell ref="P87:Q87"/>
    <mergeCell ref="R87:S87"/>
    <mergeCell ref="T87:U87"/>
    <mergeCell ref="V87:W87"/>
    <mergeCell ref="X87:Y87"/>
    <mergeCell ref="ES86:ET86"/>
    <mergeCell ref="EU86:EV86"/>
    <mergeCell ref="EW86:EX86"/>
    <mergeCell ref="EY86:EZ86"/>
    <mergeCell ref="FA86:FB86"/>
    <mergeCell ref="FC86:FD86"/>
    <mergeCell ref="EG86:EH86"/>
    <mergeCell ref="EI86:EJ86"/>
    <mergeCell ref="EK86:EL86"/>
    <mergeCell ref="EM86:EN86"/>
    <mergeCell ref="EO86:EP86"/>
    <mergeCell ref="EQ86:ER86"/>
    <mergeCell ref="DU86:DV86"/>
    <mergeCell ref="DW86:DX86"/>
    <mergeCell ref="DY86:DZ86"/>
    <mergeCell ref="EA86:EB86"/>
    <mergeCell ref="EC86:ED86"/>
    <mergeCell ref="EE86:EF86"/>
    <mergeCell ref="DI86:DJ86"/>
    <mergeCell ref="DK86:DL86"/>
    <mergeCell ref="DM86:DN86"/>
    <mergeCell ref="DO86:DP86"/>
    <mergeCell ref="DQ86:DR86"/>
    <mergeCell ref="DS86:DT86"/>
    <mergeCell ref="CW86:CX86"/>
    <mergeCell ref="CY86:CZ86"/>
    <mergeCell ref="CM86:CN86"/>
    <mergeCell ref="CO86:CP86"/>
    <mergeCell ref="CQ86:CR86"/>
    <mergeCell ref="CS86:CT86"/>
    <mergeCell ref="CU86:CV86"/>
    <mergeCell ref="BY86:BZ86"/>
    <mergeCell ref="CA86:CB86"/>
    <mergeCell ref="CC86:CD86"/>
    <mergeCell ref="CE86:CF86"/>
    <mergeCell ref="CG86:CH86"/>
    <mergeCell ref="CI86:CJ86"/>
    <mergeCell ref="BM86:BN86"/>
    <mergeCell ref="BO86:BP86"/>
    <mergeCell ref="BQ86:BR86"/>
    <mergeCell ref="BS86:BT86"/>
    <mergeCell ref="BU86:BV86"/>
    <mergeCell ref="BW86:BX86"/>
    <mergeCell ref="FF84:FF87"/>
    <mergeCell ref="FH84:FN84"/>
    <mergeCell ref="G86:H86"/>
    <mergeCell ref="I86:J86"/>
    <mergeCell ref="K86:L86"/>
    <mergeCell ref="M86:N86"/>
    <mergeCell ref="O86:P86"/>
    <mergeCell ref="BE84:BH84"/>
    <mergeCell ref="BX84:BY84"/>
    <mergeCell ref="CA84:CD84"/>
    <mergeCell ref="CU84:CV84"/>
    <mergeCell ref="CW84:CZ84"/>
    <mergeCell ref="DQ84:DR84"/>
    <mergeCell ref="BA86:BB86"/>
    <mergeCell ref="BC86:BD86"/>
    <mergeCell ref="BE86:BF86"/>
    <mergeCell ref="BG86:BH86"/>
    <mergeCell ref="BI86:BJ86"/>
    <mergeCell ref="BK86:BL86"/>
    <mergeCell ref="AO86:AP86"/>
    <mergeCell ref="AQ86:AR86"/>
    <mergeCell ref="AS86:AT86"/>
    <mergeCell ref="AU86:AV86"/>
    <mergeCell ref="AW86:AX86"/>
    <mergeCell ref="AY86:AZ86"/>
    <mergeCell ref="AC86:AD86"/>
    <mergeCell ref="AE86:AF86"/>
    <mergeCell ref="AG86:AH86"/>
    <mergeCell ref="AI86:AJ86"/>
    <mergeCell ref="AK86:AL86"/>
    <mergeCell ref="AM86:AN86"/>
    <mergeCell ref="DA86:DB86"/>
    <mergeCell ref="M82:N83"/>
    <mergeCell ref="BU82:BZ83"/>
    <mergeCell ref="CA82:CB83"/>
    <mergeCell ref="EI82:EN83"/>
    <mergeCell ref="EO82:EP83"/>
    <mergeCell ref="J84:K84"/>
    <mergeCell ref="M84:P84"/>
    <mergeCell ref="AF84:AG84"/>
    <mergeCell ref="AI84:AL84"/>
    <mergeCell ref="BC84:BD84"/>
    <mergeCell ref="A82:A87"/>
    <mergeCell ref="C82:C87"/>
    <mergeCell ref="D82:D87"/>
    <mergeCell ref="E82:E87"/>
    <mergeCell ref="F82:F87"/>
    <mergeCell ref="G82:L83"/>
    <mergeCell ref="H87:I87"/>
    <mergeCell ref="J87:K87"/>
    <mergeCell ref="L87:M87"/>
    <mergeCell ref="Q86:R86"/>
    <mergeCell ref="S86:T86"/>
    <mergeCell ref="U86:V86"/>
    <mergeCell ref="W86:X86"/>
    <mergeCell ref="Y86:Z86"/>
    <mergeCell ref="AA86:AB86"/>
    <mergeCell ref="DS84:DV84"/>
    <mergeCell ref="EM84:EN84"/>
    <mergeCell ref="EO84:ER84"/>
    <mergeCell ref="DC86:DD86"/>
    <mergeCell ref="DE86:DF86"/>
    <mergeCell ref="DG86:DH86"/>
    <mergeCell ref="CK86:CL86"/>
    <mergeCell ref="ES79:ET79"/>
    <mergeCell ref="EU79:EV79"/>
    <mergeCell ref="EW79:EX79"/>
    <mergeCell ref="EY79:EZ79"/>
    <mergeCell ref="FA79:FB79"/>
    <mergeCell ref="FC79:FD79"/>
    <mergeCell ref="EG79:EH79"/>
    <mergeCell ref="EI79:EJ79"/>
    <mergeCell ref="EK79:EL79"/>
    <mergeCell ref="EM79:EN79"/>
    <mergeCell ref="EO79:EP79"/>
    <mergeCell ref="EQ79:ER79"/>
    <mergeCell ref="DU79:DV79"/>
    <mergeCell ref="DW79:DX79"/>
    <mergeCell ref="DY79:DZ79"/>
    <mergeCell ref="EA79:EB79"/>
    <mergeCell ref="EC79:ED79"/>
    <mergeCell ref="EE79:EF79"/>
    <mergeCell ref="DK79:DL79"/>
    <mergeCell ref="DM79:DN79"/>
    <mergeCell ref="DO79:DP79"/>
    <mergeCell ref="DQ79:DR79"/>
    <mergeCell ref="DS79:DT79"/>
    <mergeCell ref="CW79:CX79"/>
    <mergeCell ref="CY79:CZ79"/>
    <mergeCell ref="DA79:DB79"/>
    <mergeCell ref="DC79:DD79"/>
    <mergeCell ref="DE79:DF79"/>
    <mergeCell ref="DG79:DH79"/>
    <mergeCell ref="CK79:CL79"/>
    <mergeCell ref="CM79:CN79"/>
    <mergeCell ref="CO79:CP79"/>
    <mergeCell ref="CQ79:CR79"/>
    <mergeCell ref="CS79:CT79"/>
    <mergeCell ref="CU79:CV79"/>
    <mergeCell ref="CC79:CD79"/>
    <mergeCell ref="CE79:CF79"/>
    <mergeCell ref="CG79:CH79"/>
    <mergeCell ref="CI79:CJ79"/>
    <mergeCell ref="BM79:BN79"/>
    <mergeCell ref="BO79:BP79"/>
    <mergeCell ref="BQ79:BR79"/>
    <mergeCell ref="BS79:BT79"/>
    <mergeCell ref="BU79:BV79"/>
    <mergeCell ref="BW79:BX79"/>
    <mergeCell ref="BA79:BB79"/>
    <mergeCell ref="BC79:BD79"/>
    <mergeCell ref="BE79:BF79"/>
    <mergeCell ref="BG79:BH79"/>
    <mergeCell ref="BI79:BJ79"/>
    <mergeCell ref="BK79:BL79"/>
    <mergeCell ref="DI79:DJ79"/>
    <mergeCell ref="AU79:AV79"/>
    <mergeCell ref="AW79:AX79"/>
    <mergeCell ref="AY79:AZ79"/>
    <mergeCell ref="AC79:AD79"/>
    <mergeCell ref="AE79:AF79"/>
    <mergeCell ref="AG79:AH79"/>
    <mergeCell ref="AI79:AJ79"/>
    <mergeCell ref="AK79:AL79"/>
    <mergeCell ref="AM79:AN79"/>
    <mergeCell ref="Q79:R79"/>
    <mergeCell ref="S79:T79"/>
    <mergeCell ref="U79:V79"/>
    <mergeCell ref="W79:X79"/>
    <mergeCell ref="Y79:Z79"/>
    <mergeCell ref="AA79:AB79"/>
    <mergeCell ref="BY79:BZ79"/>
    <mergeCell ref="CA79:CB79"/>
    <mergeCell ref="EZ78:FA78"/>
    <mergeCell ref="FB78:FC78"/>
    <mergeCell ref="G79:H79"/>
    <mergeCell ref="I79:J79"/>
    <mergeCell ref="K79:L79"/>
    <mergeCell ref="M79:N79"/>
    <mergeCell ref="O79:P79"/>
    <mergeCell ref="EF78:EG78"/>
    <mergeCell ref="EJ78:EK78"/>
    <mergeCell ref="EL78:EM78"/>
    <mergeCell ref="EN78:EO78"/>
    <mergeCell ref="EP78:EQ78"/>
    <mergeCell ref="ER78:ES78"/>
    <mergeCell ref="DT78:DU78"/>
    <mergeCell ref="DV78:DW78"/>
    <mergeCell ref="DX78:DY78"/>
    <mergeCell ref="DZ78:EA78"/>
    <mergeCell ref="EB78:EC78"/>
    <mergeCell ref="ED78:EE78"/>
    <mergeCell ref="DF78:DG78"/>
    <mergeCell ref="DH78:DI78"/>
    <mergeCell ref="DJ78:DK78"/>
    <mergeCell ref="DN78:DO78"/>
    <mergeCell ref="DP78:DQ78"/>
    <mergeCell ref="DR78:DS78"/>
    <mergeCell ref="CT78:CU78"/>
    <mergeCell ref="CV78:CW78"/>
    <mergeCell ref="CX78:CY78"/>
    <mergeCell ref="CZ78:DA78"/>
    <mergeCell ref="AO79:AP79"/>
    <mergeCell ref="AQ79:AR79"/>
    <mergeCell ref="AS79:AT79"/>
    <mergeCell ref="CB78:CC78"/>
    <mergeCell ref="CD78:CE78"/>
    <mergeCell ref="BF78:BG78"/>
    <mergeCell ref="BH78:BI78"/>
    <mergeCell ref="BJ78:BK78"/>
    <mergeCell ref="BL78:BM78"/>
    <mergeCell ref="BN78:BO78"/>
    <mergeCell ref="BP78:BQ78"/>
    <mergeCell ref="AR78:AS78"/>
    <mergeCell ref="AT78:AU78"/>
    <mergeCell ref="AV78:AW78"/>
    <mergeCell ref="AZ78:BA78"/>
    <mergeCell ref="BB78:BC78"/>
    <mergeCell ref="BD78:BE78"/>
    <mergeCell ref="ET78:EU78"/>
    <mergeCell ref="EV78:EW78"/>
    <mergeCell ref="EX78:EY78"/>
    <mergeCell ref="AL78:AM78"/>
    <mergeCell ref="AN78:AO78"/>
    <mergeCell ref="AP78:AQ78"/>
    <mergeCell ref="CB60:CC60"/>
    <mergeCell ref="CD60:CE60"/>
    <mergeCell ref="BF60:BG60"/>
    <mergeCell ref="BH60:BI60"/>
    <mergeCell ref="BJ60:BK60"/>
    <mergeCell ref="BL60:BM60"/>
    <mergeCell ref="BN60:BO60"/>
    <mergeCell ref="BP60:BQ60"/>
    <mergeCell ref="ET60:EU60"/>
    <mergeCell ref="EV60:EW60"/>
    <mergeCell ref="EX60:EY60"/>
    <mergeCell ref="R78:S78"/>
    <mergeCell ref="T78:U78"/>
    <mergeCell ref="V78:W78"/>
    <mergeCell ref="X78:Y78"/>
    <mergeCell ref="Z78:AA78"/>
    <mergeCell ref="AD78:AE78"/>
    <mergeCell ref="DB78:DC78"/>
    <mergeCell ref="DD78:DE78"/>
    <mergeCell ref="CF78:CG78"/>
    <mergeCell ref="CH78:CI78"/>
    <mergeCell ref="CJ78:CK78"/>
    <mergeCell ref="CL78:CM78"/>
    <mergeCell ref="CN78:CO78"/>
    <mergeCell ref="CR78:CS78"/>
    <mergeCell ref="BR78:BS78"/>
    <mergeCell ref="BV78:BW78"/>
    <mergeCell ref="BX78:BY78"/>
    <mergeCell ref="BZ78:CA78"/>
    <mergeCell ref="EZ60:FA60"/>
    <mergeCell ref="FB60:FC60"/>
    <mergeCell ref="H78:I78"/>
    <mergeCell ref="J78:K78"/>
    <mergeCell ref="L78:M78"/>
    <mergeCell ref="N78:O78"/>
    <mergeCell ref="P78:Q78"/>
    <mergeCell ref="EF60:EG60"/>
    <mergeCell ref="EJ60:EK60"/>
    <mergeCell ref="EL60:EM60"/>
    <mergeCell ref="EN60:EO60"/>
    <mergeCell ref="EP60:EQ60"/>
    <mergeCell ref="ER60:ES60"/>
    <mergeCell ref="DT60:DU60"/>
    <mergeCell ref="DV60:DW60"/>
    <mergeCell ref="DX60:DY60"/>
    <mergeCell ref="DZ60:EA60"/>
    <mergeCell ref="EB60:EC60"/>
    <mergeCell ref="ED60:EE60"/>
    <mergeCell ref="DF60:DG60"/>
    <mergeCell ref="DH60:DI60"/>
    <mergeCell ref="DJ60:DK60"/>
    <mergeCell ref="DN60:DO60"/>
    <mergeCell ref="DP60:DQ60"/>
    <mergeCell ref="DR60:DS60"/>
    <mergeCell ref="CT60:CU60"/>
    <mergeCell ref="CV60:CW60"/>
    <mergeCell ref="CX60:CY60"/>
    <mergeCell ref="CZ60:DA60"/>
    <mergeCell ref="AF78:AG78"/>
    <mergeCell ref="AH78:AI78"/>
    <mergeCell ref="AJ78:AK78"/>
    <mergeCell ref="DC59:DD59"/>
    <mergeCell ref="DE59:DF59"/>
    <mergeCell ref="AR60:AS60"/>
    <mergeCell ref="AT60:AU60"/>
    <mergeCell ref="AV60:AW60"/>
    <mergeCell ref="AZ60:BA60"/>
    <mergeCell ref="BB60:BC60"/>
    <mergeCell ref="BD60:BE60"/>
    <mergeCell ref="AF60:AG60"/>
    <mergeCell ref="AH60:AI60"/>
    <mergeCell ref="AJ60:AK60"/>
    <mergeCell ref="AL60:AM60"/>
    <mergeCell ref="AN60:AO60"/>
    <mergeCell ref="AP60:AQ60"/>
    <mergeCell ref="R60:S60"/>
    <mergeCell ref="T60:U60"/>
    <mergeCell ref="V60:W60"/>
    <mergeCell ref="X60:Y60"/>
    <mergeCell ref="Z60:AA60"/>
    <mergeCell ref="AD60:AE60"/>
    <mergeCell ref="DB60:DC60"/>
    <mergeCell ref="DD60:DE60"/>
    <mergeCell ref="CF60:CG60"/>
    <mergeCell ref="CH60:CI60"/>
    <mergeCell ref="CJ60:CK60"/>
    <mergeCell ref="CL60:CM60"/>
    <mergeCell ref="CN60:CO60"/>
    <mergeCell ref="CR60:CS60"/>
    <mergeCell ref="BR60:BS60"/>
    <mergeCell ref="BV60:BW60"/>
    <mergeCell ref="BX60:BY60"/>
    <mergeCell ref="BZ60:CA60"/>
    <mergeCell ref="BW59:BX59"/>
    <mergeCell ref="BY59:BZ59"/>
    <mergeCell ref="EU59:EV59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EI59:EJ59"/>
    <mergeCell ref="EK59:EL59"/>
    <mergeCell ref="EM59:EN59"/>
    <mergeCell ref="EO59:EP59"/>
    <mergeCell ref="EQ59:ER59"/>
    <mergeCell ref="ES59:ET59"/>
    <mergeCell ref="DW59:DX59"/>
    <mergeCell ref="DY59:DZ59"/>
    <mergeCell ref="EA59:EB59"/>
    <mergeCell ref="EC59:ED59"/>
    <mergeCell ref="EE59:EF59"/>
    <mergeCell ref="EG59:EH59"/>
    <mergeCell ref="DK59:DL59"/>
    <mergeCell ref="DM59:DN59"/>
    <mergeCell ref="DO59:DP59"/>
    <mergeCell ref="DQ59:DR59"/>
    <mergeCell ref="DS59:DT59"/>
    <mergeCell ref="DU59:DV59"/>
    <mergeCell ref="CY59:CZ59"/>
    <mergeCell ref="DA59:DB59"/>
    <mergeCell ref="BK59:BL59"/>
    <mergeCell ref="BM59:BN59"/>
    <mergeCell ref="AQ59:AR59"/>
    <mergeCell ref="AS59:AT59"/>
    <mergeCell ref="AU59:AV59"/>
    <mergeCell ref="AW59:AX59"/>
    <mergeCell ref="AY59:AZ59"/>
    <mergeCell ref="BA59:BB59"/>
    <mergeCell ref="AE59:AF59"/>
    <mergeCell ref="AG59:AH59"/>
    <mergeCell ref="AI59:AJ59"/>
    <mergeCell ref="AK59:AL59"/>
    <mergeCell ref="AM59:AN59"/>
    <mergeCell ref="AO59:AP59"/>
    <mergeCell ref="DG59:DH59"/>
    <mergeCell ref="DI59:DJ59"/>
    <mergeCell ref="CM59:CN59"/>
    <mergeCell ref="CO59:CP59"/>
    <mergeCell ref="CQ59:CR59"/>
    <mergeCell ref="CS59:CT59"/>
    <mergeCell ref="CU59:CV59"/>
    <mergeCell ref="CW59:CX59"/>
    <mergeCell ref="CA59:CB59"/>
    <mergeCell ref="CC59:CD59"/>
    <mergeCell ref="CE59:CF59"/>
    <mergeCell ref="CG59:CH59"/>
    <mergeCell ref="CI59:CJ59"/>
    <mergeCell ref="CK59:CL59"/>
    <mergeCell ref="BO59:BP59"/>
    <mergeCell ref="BQ59:BR59"/>
    <mergeCell ref="BS59:BT59"/>
    <mergeCell ref="BU59:BV59"/>
    <mergeCell ref="S59:T59"/>
    <mergeCell ref="U59:V59"/>
    <mergeCell ref="W59:X59"/>
    <mergeCell ref="Y59:Z59"/>
    <mergeCell ref="AA59:AB59"/>
    <mergeCell ref="AC59:AD59"/>
    <mergeCell ref="EM57:EN57"/>
    <mergeCell ref="EO57:ER57"/>
    <mergeCell ref="FF57:FF60"/>
    <mergeCell ref="FH57:FN57"/>
    <mergeCell ref="G59:H59"/>
    <mergeCell ref="I59:J59"/>
    <mergeCell ref="K59:L59"/>
    <mergeCell ref="M59:N59"/>
    <mergeCell ref="O59:P59"/>
    <mergeCell ref="Q59:R59"/>
    <mergeCell ref="BX57:BY57"/>
    <mergeCell ref="CA57:CD57"/>
    <mergeCell ref="CU57:CV57"/>
    <mergeCell ref="CW57:CZ57"/>
    <mergeCell ref="DQ57:DR57"/>
    <mergeCell ref="DS57:DV57"/>
    <mergeCell ref="J57:K57"/>
    <mergeCell ref="M57:P57"/>
    <mergeCell ref="AF57:AG57"/>
    <mergeCell ref="AI57:AL57"/>
    <mergeCell ref="BC57:BD57"/>
    <mergeCell ref="BE57:BH57"/>
    <mergeCell ref="BC59:BD59"/>
    <mergeCell ref="BE59:BF59"/>
    <mergeCell ref="BG59:BH59"/>
    <mergeCell ref="BI59:BJ59"/>
    <mergeCell ref="G55:L56"/>
    <mergeCell ref="M55:N56"/>
    <mergeCell ref="BU55:BZ56"/>
    <mergeCell ref="CA55:CB56"/>
    <mergeCell ref="EI55:EN56"/>
    <mergeCell ref="EO55:EP56"/>
    <mergeCell ref="EU52:EV52"/>
    <mergeCell ref="EW52:EX52"/>
    <mergeCell ref="EY52:EZ52"/>
    <mergeCell ref="FA52:FB52"/>
    <mergeCell ref="FC52:FD52"/>
    <mergeCell ref="A55:A60"/>
    <mergeCell ref="C55:C60"/>
    <mergeCell ref="D55:D60"/>
    <mergeCell ref="E55:E60"/>
    <mergeCell ref="F55:F60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BC52:BD52"/>
    <mergeCell ref="BE52:BF52"/>
    <mergeCell ref="BG52:BH52"/>
    <mergeCell ref="BI52:BJ52"/>
    <mergeCell ref="BK52:BL52"/>
    <mergeCell ref="BM52:BN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S52:T52"/>
    <mergeCell ref="U52:V52"/>
    <mergeCell ref="W52:X52"/>
    <mergeCell ref="Y52:Z52"/>
    <mergeCell ref="AA52:AB52"/>
    <mergeCell ref="AC52:AD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DR51:DS51"/>
    <mergeCell ref="DT51:DU51"/>
    <mergeCell ref="CV51:CW51"/>
    <mergeCell ref="CX51:CY51"/>
    <mergeCell ref="CZ51:DA51"/>
    <mergeCell ref="DB51:DC51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EV33:EW33"/>
    <mergeCell ref="EX33:EY33"/>
    <mergeCell ref="EZ33:FA33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BV51:BW51"/>
    <mergeCell ref="BX51:BY51"/>
    <mergeCell ref="BZ51:CA51"/>
    <mergeCell ref="CB51:CC51"/>
    <mergeCell ref="CD51:CE51"/>
    <mergeCell ref="CF51:CG51"/>
    <mergeCell ref="BH51:BI51"/>
    <mergeCell ref="BJ51:BK51"/>
    <mergeCell ref="BL51:BM51"/>
    <mergeCell ref="BN51:BO51"/>
    <mergeCell ref="BP51:BQ51"/>
    <mergeCell ref="BR51:BS51"/>
    <mergeCell ref="DF33:DG33"/>
    <mergeCell ref="CH33:CI33"/>
    <mergeCell ref="CJ33:CK33"/>
    <mergeCell ref="CL33:CM33"/>
    <mergeCell ref="CN33:CO33"/>
    <mergeCell ref="CR33:CS33"/>
    <mergeCell ref="CT33:CU33"/>
    <mergeCell ref="AH51:AI51"/>
    <mergeCell ref="AJ51:AK51"/>
    <mergeCell ref="AL51:AM51"/>
    <mergeCell ref="AN51:AO51"/>
    <mergeCell ref="AP51:AQ51"/>
    <mergeCell ref="AR51:AS51"/>
    <mergeCell ref="T51:U51"/>
    <mergeCell ref="V51:W51"/>
    <mergeCell ref="X51:Y51"/>
    <mergeCell ref="Z51:AA51"/>
    <mergeCell ref="AD51:AE51"/>
    <mergeCell ref="AF51:AG51"/>
    <mergeCell ref="AT51:AU51"/>
    <mergeCell ref="AV51:AW51"/>
    <mergeCell ref="AZ51:BA51"/>
    <mergeCell ref="BB51:BC51"/>
    <mergeCell ref="BD51:BE51"/>
    <mergeCell ref="BF51:BG51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BV33:BW33"/>
    <mergeCell ref="BX33:BY33"/>
    <mergeCell ref="BZ33:CA33"/>
    <mergeCell ref="CB33:CC33"/>
    <mergeCell ref="CD33:CE33"/>
    <mergeCell ref="CF33:CG33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CY32:CZ32"/>
    <mergeCell ref="AH33:AI33"/>
    <mergeCell ref="AJ33:AK33"/>
    <mergeCell ref="AL33:AM33"/>
    <mergeCell ref="AN33:AO33"/>
    <mergeCell ref="AP33:AQ33"/>
    <mergeCell ref="AR33:AS33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BD33:BE33"/>
    <mergeCell ref="BF33:BG33"/>
    <mergeCell ref="ED33:EE33"/>
    <mergeCell ref="EF33:EG33"/>
    <mergeCell ref="DH33:DI33"/>
    <mergeCell ref="DJ33:DK33"/>
    <mergeCell ref="DN33:DO33"/>
    <mergeCell ref="DP33:DQ33"/>
    <mergeCell ref="DR33:DS33"/>
    <mergeCell ref="DT33:DU33"/>
    <mergeCell ref="CV33:CW33"/>
    <mergeCell ref="CX33:CY33"/>
    <mergeCell ref="CZ33:DA33"/>
    <mergeCell ref="DB33:DC33"/>
    <mergeCell ref="DD33:DE33"/>
    <mergeCell ref="CM32:CN32"/>
    <mergeCell ref="BQ32:BR32"/>
    <mergeCell ref="BS32:BT32"/>
    <mergeCell ref="BU32:BV32"/>
    <mergeCell ref="BW32:BX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EG32:EH32"/>
    <mergeCell ref="EI32:EJ32"/>
    <mergeCell ref="DM32:DN32"/>
    <mergeCell ref="DO32:DP32"/>
    <mergeCell ref="DQ32:DR32"/>
    <mergeCell ref="DS32:DT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CC32:CD32"/>
    <mergeCell ref="CE32:CF32"/>
    <mergeCell ref="CG32:CH32"/>
    <mergeCell ref="CI32:CJ32"/>
    <mergeCell ref="CK32:CL32"/>
    <mergeCell ref="EO30:ER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CA30:CD30"/>
    <mergeCell ref="CU30:CV30"/>
    <mergeCell ref="CW30:CZ30"/>
    <mergeCell ref="DQ30:DR30"/>
    <mergeCell ref="DS30:DV30"/>
    <mergeCell ref="EM30:EN30"/>
    <mergeCell ref="CA28:CB29"/>
    <mergeCell ref="EI28:EN29"/>
    <mergeCell ref="EO28:EP29"/>
    <mergeCell ref="J30:K30"/>
    <mergeCell ref="M30:P30"/>
    <mergeCell ref="AF30:AG30"/>
    <mergeCell ref="AI30:AL30"/>
    <mergeCell ref="BC30:BD30"/>
    <mergeCell ref="BE30:BH30"/>
    <mergeCell ref="BX30:BY30"/>
    <mergeCell ref="AS32:AT32"/>
    <mergeCell ref="AU32:AV32"/>
    <mergeCell ref="AW32:AX32"/>
    <mergeCell ref="AY32:AZ32"/>
    <mergeCell ref="BA32:BB32"/>
    <mergeCell ref="BC32:BD32"/>
    <mergeCell ref="FA25:FB25"/>
    <mergeCell ref="FC25:FD25"/>
    <mergeCell ref="A28:A33"/>
    <mergeCell ref="C28:C33"/>
    <mergeCell ref="D28:D33"/>
    <mergeCell ref="E28:E33"/>
    <mergeCell ref="F28:F33"/>
    <mergeCell ref="G28:L29"/>
    <mergeCell ref="M28:N29"/>
    <mergeCell ref="BU28:BZ29"/>
    <mergeCell ref="EO25:EP25"/>
    <mergeCell ref="EQ25:ER25"/>
    <mergeCell ref="ES25:ET25"/>
    <mergeCell ref="EU25:EV25"/>
    <mergeCell ref="EW25:EX25"/>
    <mergeCell ref="EY25:EZ25"/>
    <mergeCell ref="EC25:ED25"/>
    <mergeCell ref="EE25:EF25"/>
    <mergeCell ref="EG25:EH25"/>
    <mergeCell ref="EI25:EJ25"/>
    <mergeCell ref="EK25:EL25"/>
    <mergeCell ref="EM25:EN25"/>
    <mergeCell ref="DQ25:DR25"/>
    <mergeCell ref="DS25:DT25"/>
    <mergeCell ref="DU25:DV25"/>
    <mergeCell ref="DW25:DX25"/>
    <mergeCell ref="DY25:DZ25"/>
    <mergeCell ref="EA25:EB25"/>
    <mergeCell ref="DE25:DF25"/>
    <mergeCell ref="DG25:DH25"/>
    <mergeCell ref="DI25:DJ25"/>
    <mergeCell ref="DK25:DL25"/>
    <mergeCell ref="DM25:DN25"/>
    <mergeCell ref="DO25:DP25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FB24:FC24"/>
    <mergeCell ref="G25:H25"/>
    <mergeCell ref="I25:J25"/>
    <mergeCell ref="K25:L25"/>
    <mergeCell ref="M25:N25"/>
    <mergeCell ref="O25:P25"/>
    <mergeCell ref="Q25:R25"/>
    <mergeCell ref="S25:T25"/>
    <mergeCell ref="U25:V25"/>
    <mergeCell ref="W25:X25"/>
    <mergeCell ref="EP24:EQ24"/>
    <mergeCell ref="ER24:ES24"/>
    <mergeCell ref="ET24:EU24"/>
    <mergeCell ref="EV24:EW24"/>
    <mergeCell ref="EX24:EY24"/>
    <mergeCell ref="EZ24:FA24"/>
    <mergeCell ref="EB24:EC24"/>
    <mergeCell ref="ED24:EE24"/>
    <mergeCell ref="EF24:EG24"/>
    <mergeCell ref="EJ24:EK24"/>
    <mergeCell ref="EL24:EM24"/>
    <mergeCell ref="EN24:EO24"/>
    <mergeCell ref="DP24:DQ24"/>
    <mergeCell ref="DR24:DS24"/>
    <mergeCell ref="DT24:DU24"/>
    <mergeCell ref="DV24:DW24"/>
    <mergeCell ref="AN24:AO24"/>
    <mergeCell ref="AP24:AQ24"/>
    <mergeCell ref="AR24:AS24"/>
    <mergeCell ref="AT24:AU24"/>
    <mergeCell ref="AV24:AW24"/>
    <mergeCell ref="AZ24:BA24"/>
    <mergeCell ref="DX24:DY24"/>
    <mergeCell ref="DZ24:EA24"/>
    <mergeCell ref="DB24:DC24"/>
    <mergeCell ref="DD24:DE24"/>
    <mergeCell ref="DF24:DG24"/>
    <mergeCell ref="DH24:DI24"/>
    <mergeCell ref="DJ24:DK24"/>
    <mergeCell ref="DN24:DO24"/>
    <mergeCell ref="CN24:CO24"/>
    <mergeCell ref="CR24:CS24"/>
    <mergeCell ref="CT24:CU24"/>
    <mergeCell ref="CV24:CW24"/>
    <mergeCell ref="CX24:CY24"/>
    <mergeCell ref="CZ24:DA24"/>
    <mergeCell ref="CB24:CC24"/>
    <mergeCell ref="CD24:CE24"/>
    <mergeCell ref="CF24:CG24"/>
    <mergeCell ref="CH24:CI24"/>
    <mergeCell ref="CJ24:CK24"/>
    <mergeCell ref="CL24:CM24"/>
    <mergeCell ref="EL6:EM6"/>
    <mergeCell ref="EN6:EO6"/>
    <mergeCell ref="DP6:DQ6"/>
    <mergeCell ref="DR6:DS6"/>
    <mergeCell ref="DT6:DU6"/>
    <mergeCell ref="DV6:DW6"/>
    <mergeCell ref="BN24:BO24"/>
    <mergeCell ref="BP24:BQ24"/>
    <mergeCell ref="BR24:BS24"/>
    <mergeCell ref="BV24:BW24"/>
    <mergeCell ref="BX24:BY24"/>
    <mergeCell ref="BZ24:CA24"/>
    <mergeCell ref="BB24:BC24"/>
    <mergeCell ref="BD24:BE24"/>
    <mergeCell ref="BF24:BG24"/>
    <mergeCell ref="BH24:BI24"/>
    <mergeCell ref="BJ24:BK24"/>
    <mergeCell ref="BL24:BM24"/>
    <mergeCell ref="CB6:CC6"/>
    <mergeCell ref="CD6:CE6"/>
    <mergeCell ref="CF6:CG6"/>
    <mergeCell ref="CH6:CI6"/>
    <mergeCell ref="CJ6:CK6"/>
    <mergeCell ref="CL6:CM6"/>
    <mergeCell ref="BX6:BY6"/>
    <mergeCell ref="BZ6:CA6"/>
    <mergeCell ref="BB6:BC6"/>
    <mergeCell ref="BD6:BE6"/>
    <mergeCell ref="BF6:BG6"/>
    <mergeCell ref="BH6:BI6"/>
    <mergeCell ref="BJ6:BK6"/>
    <mergeCell ref="BL6:BM6"/>
    <mergeCell ref="Z24:AA24"/>
    <mergeCell ref="AD24:AE24"/>
    <mergeCell ref="AF24:AG24"/>
    <mergeCell ref="AH24:AI24"/>
    <mergeCell ref="AJ24:AK24"/>
    <mergeCell ref="AL24:AM24"/>
    <mergeCell ref="FB6:FC6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EP6:EQ6"/>
    <mergeCell ref="ER6:ES6"/>
    <mergeCell ref="ET6:EU6"/>
    <mergeCell ref="EV6:EW6"/>
    <mergeCell ref="EX6:EY6"/>
    <mergeCell ref="EZ6:FA6"/>
    <mergeCell ref="EB6:EC6"/>
    <mergeCell ref="ED6:EE6"/>
    <mergeCell ref="EF6:EG6"/>
    <mergeCell ref="EJ6:EK6"/>
    <mergeCell ref="V6:W6"/>
    <mergeCell ref="X6:Y6"/>
    <mergeCell ref="BN6:BO6"/>
    <mergeCell ref="BP6:BQ6"/>
    <mergeCell ref="BR6:BS6"/>
    <mergeCell ref="BV6:BW6"/>
    <mergeCell ref="EU5:EV5"/>
    <mergeCell ref="EW5:EX5"/>
    <mergeCell ref="EY5:EZ5"/>
    <mergeCell ref="FA5:FB5"/>
    <mergeCell ref="CW5:CX5"/>
    <mergeCell ref="CY5:CZ5"/>
    <mergeCell ref="DA5:DB5"/>
    <mergeCell ref="DC5:DD5"/>
    <mergeCell ref="DE5:DF5"/>
    <mergeCell ref="DG5:DH5"/>
    <mergeCell ref="CK5:CL5"/>
    <mergeCell ref="CM5:CN5"/>
    <mergeCell ref="CO5:CP5"/>
    <mergeCell ref="CQ5:CR5"/>
    <mergeCell ref="CS5:CT5"/>
    <mergeCell ref="CU5:CV5"/>
    <mergeCell ref="BY5:BZ5"/>
    <mergeCell ref="CA5:CB5"/>
    <mergeCell ref="CC5:CD5"/>
    <mergeCell ref="DM5:DN5"/>
    <mergeCell ref="DO5:DP5"/>
    <mergeCell ref="DQ5:DR5"/>
    <mergeCell ref="DS5:DT5"/>
    <mergeCell ref="ES5:ET5"/>
    <mergeCell ref="AN6:AO6"/>
    <mergeCell ref="AP6:AQ6"/>
    <mergeCell ref="AR6:AS6"/>
    <mergeCell ref="DX6:DY6"/>
    <mergeCell ref="DZ6:EA6"/>
    <mergeCell ref="DB6:DC6"/>
    <mergeCell ref="DD6:DE6"/>
    <mergeCell ref="DF6:DG6"/>
    <mergeCell ref="DH6:DI6"/>
    <mergeCell ref="DJ6:DK6"/>
    <mergeCell ref="DN6:DO6"/>
    <mergeCell ref="CN6:CO6"/>
    <mergeCell ref="CR6:CS6"/>
    <mergeCell ref="CT6:CU6"/>
    <mergeCell ref="CV6:CW6"/>
    <mergeCell ref="CX6:CY6"/>
    <mergeCell ref="CZ6:DA6"/>
    <mergeCell ref="FF3:FF6"/>
    <mergeCell ref="FH3:FN3"/>
    <mergeCell ref="CE5:CF5"/>
    <mergeCell ref="CG5:CH5"/>
    <mergeCell ref="CI5:CJ5"/>
    <mergeCell ref="BM5:BN5"/>
    <mergeCell ref="BO5:BP5"/>
    <mergeCell ref="BQ5:BR5"/>
    <mergeCell ref="BS5:BT5"/>
    <mergeCell ref="BU5:BV5"/>
    <mergeCell ref="BW5:BX5"/>
    <mergeCell ref="BA5:BB5"/>
    <mergeCell ref="BC5:BD5"/>
    <mergeCell ref="BE5:BF5"/>
    <mergeCell ref="BG5:BH5"/>
    <mergeCell ref="BI5:BJ5"/>
    <mergeCell ref="BK5:BL5"/>
    <mergeCell ref="FC5:FD5"/>
    <mergeCell ref="EG5:EH5"/>
    <mergeCell ref="EI5:EJ5"/>
    <mergeCell ref="EK5:EL5"/>
    <mergeCell ref="EM5:EN5"/>
    <mergeCell ref="EO5:EP5"/>
    <mergeCell ref="EQ5:ER5"/>
    <mergeCell ref="DU5:DV5"/>
    <mergeCell ref="DW5:DX5"/>
    <mergeCell ref="DY5:DZ5"/>
    <mergeCell ref="EA5:EB5"/>
    <mergeCell ref="EC5:ED5"/>
    <mergeCell ref="EE5:EF5"/>
    <mergeCell ref="DI5:DJ5"/>
    <mergeCell ref="DK5:DL5"/>
    <mergeCell ref="CU3:CV3"/>
    <mergeCell ref="CW3:CZ3"/>
    <mergeCell ref="DQ3:DR3"/>
    <mergeCell ref="M1:N2"/>
    <mergeCell ref="BU1:BZ2"/>
    <mergeCell ref="CA1:CB2"/>
    <mergeCell ref="EI1:EN2"/>
    <mergeCell ref="EO1:EP2"/>
    <mergeCell ref="J3:K3"/>
    <mergeCell ref="M3:P3"/>
    <mergeCell ref="AF3:AG3"/>
    <mergeCell ref="AI3:AL3"/>
    <mergeCell ref="BC3:BD3"/>
    <mergeCell ref="AC5:AD5"/>
    <mergeCell ref="AE5:AF5"/>
    <mergeCell ref="AG5:AH5"/>
    <mergeCell ref="AI5:AJ5"/>
    <mergeCell ref="AK5:AL5"/>
    <mergeCell ref="AM5:AN5"/>
    <mergeCell ref="Q5:R5"/>
    <mergeCell ref="S5:T5"/>
    <mergeCell ref="U5:V5"/>
    <mergeCell ref="W5:X5"/>
    <mergeCell ref="Y5:Z5"/>
    <mergeCell ref="AA5:AB5"/>
    <mergeCell ref="DS3:DV3"/>
    <mergeCell ref="EM3:EN3"/>
    <mergeCell ref="EO3:ER3"/>
    <mergeCell ref="AO5:AP5"/>
    <mergeCell ref="AQ5:AR5"/>
    <mergeCell ref="AS5:AT5"/>
    <mergeCell ref="AU5:AV5"/>
    <mergeCell ref="A1:A6"/>
    <mergeCell ref="C1:C6"/>
    <mergeCell ref="D1:D6"/>
    <mergeCell ref="E1:E6"/>
    <mergeCell ref="F1:F6"/>
    <mergeCell ref="G1:L2"/>
    <mergeCell ref="H6:I6"/>
    <mergeCell ref="J6:K6"/>
    <mergeCell ref="L6:M6"/>
    <mergeCell ref="G5:H5"/>
    <mergeCell ref="I5:J5"/>
    <mergeCell ref="K5:L5"/>
    <mergeCell ref="M5:N5"/>
    <mergeCell ref="O5:P5"/>
    <mergeCell ref="BE3:BH3"/>
    <mergeCell ref="BX3:BY3"/>
    <mergeCell ref="CA3:CD3"/>
    <mergeCell ref="AW5:AX5"/>
    <mergeCell ref="AY5:AZ5"/>
    <mergeCell ref="AT6:AU6"/>
    <mergeCell ref="AV6:AW6"/>
    <mergeCell ref="AZ6:BA6"/>
    <mergeCell ref="Z6:AA6"/>
    <mergeCell ref="AD6:AE6"/>
    <mergeCell ref="AF6:AG6"/>
    <mergeCell ref="AH6:AI6"/>
    <mergeCell ref="AJ6:AK6"/>
    <mergeCell ref="AL6:AM6"/>
    <mergeCell ref="N6:O6"/>
    <mergeCell ref="P6:Q6"/>
    <mergeCell ref="R6:S6"/>
    <mergeCell ref="T6:U6"/>
  </mergeCells>
  <conditionalFormatting sqref="AC115:CP115 G126:FD126 G123:AB123 G130:FD131 DM115:FD115 AY123:CP123 DM125:FD125 G121:AX121 DM127:FD127 AY122:BT122 DM119:FD123">
    <cfRule type="containsText" dxfId="3482" priority="1259" operator="containsText" text="T">
      <formula>NOT(ISERROR(SEARCH("T",G115)))</formula>
    </cfRule>
    <cfRule type="containsText" dxfId="3481" priority="1260" operator="containsText" text="H">
      <formula>NOT(ISERROR(SEARCH("H",G115)))</formula>
    </cfRule>
    <cfRule type="containsText" dxfId="3480" priority="1261" operator="containsText" text="F">
      <formula>NOT(ISERROR(SEARCH("F",G115)))</formula>
    </cfRule>
    <cfRule type="containsText" dxfId="3479" priority="1262" operator="containsText" text="M">
      <formula>NOT(ISERROR(SEARCH("M",G115)))</formula>
    </cfRule>
    <cfRule type="containsText" dxfId="3478" priority="1263" operator="containsText" text="R">
      <formula>NOT(ISERROR(SEARCH("R",G115)))</formula>
    </cfRule>
    <cfRule type="containsText" dxfId="3477" priority="1264" operator="containsText" text="P">
      <formula>NOT(ISERROR(SEARCH("P",G115)))</formula>
    </cfRule>
    <cfRule type="containsText" dxfId="3476" priority="1265" operator="containsText" text="A">
      <formula>NOT(ISERROR(SEARCH("A",G115)))</formula>
    </cfRule>
  </conditionalFormatting>
  <conditionalFormatting sqref="G116:AB116">
    <cfRule type="containsText" dxfId="3475" priority="1252" operator="containsText" text="T">
      <formula>NOT(ISERROR(SEARCH("T",G116)))</formula>
    </cfRule>
    <cfRule type="containsText" dxfId="3474" priority="1253" operator="containsText" text="H">
      <formula>NOT(ISERROR(SEARCH("H",G116)))</formula>
    </cfRule>
    <cfRule type="containsText" dxfId="3473" priority="1254" operator="containsText" text="F">
      <formula>NOT(ISERROR(SEARCH("F",G116)))</formula>
    </cfRule>
    <cfRule type="containsText" dxfId="3472" priority="1255" operator="containsText" text="M">
      <formula>NOT(ISERROR(SEARCH("M",G116)))</formula>
    </cfRule>
    <cfRule type="containsText" dxfId="3471" priority="1256" operator="containsText" text="R">
      <formula>NOT(ISERROR(SEARCH("R",G116)))</formula>
    </cfRule>
    <cfRule type="containsText" dxfId="3470" priority="1257" operator="containsText" text="P">
      <formula>NOT(ISERROR(SEARCH("P",G116)))</formula>
    </cfRule>
    <cfRule type="containsText" dxfId="3469" priority="1258" operator="containsText" text="A">
      <formula>NOT(ISERROR(SEARCH("A",G116)))</formula>
    </cfRule>
  </conditionalFormatting>
  <conditionalFormatting sqref="AC116:FD116">
    <cfRule type="containsText" dxfId="3468" priority="1245" operator="containsText" text="T">
      <formula>NOT(ISERROR(SEARCH("T",AC116)))</formula>
    </cfRule>
    <cfRule type="containsText" dxfId="3467" priority="1246" operator="containsText" text="H">
      <formula>NOT(ISERROR(SEARCH("H",AC116)))</formula>
    </cfRule>
    <cfRule type="containsText" dxfId="3466" priority="1247" operator="containsText" text="F">
      <formula>NOT(ISERROR(SEARCH("F",AC116)))</formula>
    </cfRule>
    <cfRule type="containsText" dxfId="3465" priority="1248" operator="containsText" text="M">
      <formula>NOT(ISERROR(SEARCH("M",AC116)))</formula>
    </cfRule>
    <cfRule type="containsText" dxfId="3464" priority="1249" operator="containsText" text="R">
      <formula>NOT(ISERROR(SEARCH("R",AC116)))</formula>
    </cfRule>
    <cfRule type="containsText" dxfId="3463" priority="1250" operator="containsText" text="P">
      <formula>NOT(ISERROR(SEARCH("P",AC116)))</formula>
    </cfRule>
    <cfRule type="containsText" dxfId="3462" priority="1251" operator="containsText" text="A">
      <formula>NOT(ISERROR(SEARCH("A",AC116)))</formula>
    </cfRule>
  </conditionalFormatting>
  <conditionalFormatting sqref="H138:I154 Q138:R154 Z138:AA154 AI138:AJ154 AV138:AW154">
    <cfRule type="cellIs" dxfId="3461" priority="1237" operator="greaterThan">
      <formula>0</formula>
    </cfRule>
  </conditionalFormatting>
  <conditionalFormatting sqref="J138:K154 S138:T154 AB138:AC154 AK138:AL154 AX138:AY154">
    <cfRule type="cellIs" dxfId="3460" priority="1236" operator="greaterThan">
      <formula>0</formula>
    </cfRule>
  </conditionalFormatting>
  <conditionalFormatting sqref="FF7:FF23 FF34:FF50 FF61:FF77 FF88:FF104 FF115:FF131">
    <cfRule type="cellIs" dxfId="3459" priority="1235" operator="greaterThan">
      <formula>0</formula>
    </cfRule>
  </conditionalFormatting>
  <conditionalFormatting sqref="G22:FD23 G20:BT20 G7:FD8 G10:FD19">
    <cfRule type="cellIs" dxfId="3458" priority="1220" operator="equal">
      <formula>"S"</formula>
    </cfRule>
    <cfRule type="cellIs" dxfId="3457" priority="1228" operator="equal">
      <formula>"H"</formula>
    </cfRule>
    <cfRule type="cellIs" dxfId="3456" priority="1229" operator="equal">
      <formula>"T"</formula>
    </cfRule>
    <cfRule type="cellIs" dxfId="3455" priority="1230" operator="equal">
      <formula>"F"</formula>
    </cfRule>
    <cfRule type="cellIs" dxfId="3454" priority="1231" operator="equal">
      <formula>"M"</formula>
    </cfRule>
    <cfRule type="cellIs" dxfId="3453" priority="1232" operator="equal">
      <formula>"R"</formula>
    </cfRule>
    <cfRule type="cellIs" dxfId="3452" priority="1233" operator="equal">
      <formula>"P"</formula>
    </cfRule>
    <cfRule type="cellIs" dxfId="3451" priority="1234" operator="equal">
      <formula>"A"</formula>
    </cfRule>
  </conditionalFormatting>
  <conditionalFormatting sqref="EI42:FD42 G72:FD72 G35:FD35 G61:FD62 G89:FD89 G38:AB38 G49:FD50 G76:FD77 G103:FD104 G34:AB34 G44:FD45 AY41:BT41 AY34:FD34 EI69:EL69 ES69:FD69 G67:AB68 BU73:CP73 G66:FD66 G96:AX96 DM96:FD96 AC88:AX88 AY95:FD95 G37:DL37 DM88:FD88 BU88:CP88 AC46:AX46 DM46:FD46 DM73:FD73 DM100:FD100 AC65:BT65 DM65:FD65 BG92:BT92 DM92:FD92 DM38:FD39 G40:AX40 CQ41:FD41 AY67:FD68 G94:AB95 G93:FD94 AC71:FD71 G98:FD99 CQ40:DL40 EI40:FD40">
    <cfRule type="cellIs" dxfId="3450" priority="1221" operator="equal">
      <formula>"H"</formula>
    </cfRule>
    <cfRule type="cellIs" dxfId="3449" priority="1222" operator="equal">
      <formula>"T"</formula>
    </cfRule>
    <cfRule type="cellIs" dxfId="3448" priority="1223" operator="equal">
      <formula>"F"</formula>
    </cfRule>
    <cfRule type="cellIs" dxfId="3447" priority="1224" operator="equal">
      <formula>"M"</formula>
    </cfRule>
    <cfRule type="cellIs" dxfId="3446" priority="1225" operator="equal">
      <formula>"R"</formula>
    </cfRule>
    <cfRule type="cellIs" dxfId="3445" priority="1226" operator="equal">
      <formula>"P"</formula>
    </cfRule>
    <cfRule type="cellIs" dxfId="3444" priority="1227" operator="equal">
      <formula>"A"</formula>
    </cfRule>
  </conditionalFormatting>
  <conditionalFormatting sqref="EI42:FD42 G35:FD35 G38:AB38 G49:FD50 G34:AB34 G44:FD45 AY41:BT41 AY34:FD34 G37:DL37 AC46:AX46 DM46:FD46 DM38:FD39 G40:AX40 CQ41:FD41 CQ40:DL40 EI40:FD40">
    <cfRule type="cellIs" dxfId="3443" priority="1219" operator="equal">
      <formula>"S"</formula>
    </cfRule>
  </conditionalFormatting>
  <conditionalFormatting sqref="G61:FD62 G72:FD72 G76:FD77 EI69:EL69 ES69:FD69 G67:AB68 AY67:FD68 BU73:CP73 G66:FD66 DM73:FD73 AC65:BT65 DM65:FD65 AC71:FD71">
    <cfRule type="cellIs" dxfId="3442" priority="1218" operator="equal">
      <formula>"S"</formula>
    </cfRule>
  </conditionalFormatting>
  <conditionalFormatting sqref="G89:FD89 G103:FD104 G96:AX96 DM96:FD96 AC88:AX88 AY95:FD95 G93:FD94 G95:AB95 G98:FD99 DM88:FD88 BU88:CP88 DM100:FD100 BG92:BT92 DM92:FD92">
    <cfRule type="cellIs" dxfId="3441" priority="1217" operator="equal">
      <formula>"S"</formula>
    </cfRule>
  </conditionalFormatting>
  <conditionalFormatting sqref="G116:FD116 G126:FD126 G123:AB123 G130:FD131 AC115:CP115 DM115:FD115 AY123:CP123 DM125:FD125 G121:AX121 DM127:FD127 AY122:BT122 DM119:FD123">
    <cfRule type="cellIs" dxfId="3440" priority="1216" operator="equal">
      <formula>"S"</formula>
    </cfRule>
  </conditionalFormatting>
  <conditionalFormatting sqref="N138:O144 W138:X144 AF138:AG144 AO138:AP144 BB138:BC144 BB146:BC154 AO146:AP154 AF146:AG154 W146:X154 N146:O154">
    <cfRule type="cellIs" dxfId="3439" priority="1213" operator="between">
      <formula>35.5</formula>
      <formula>39</formula>
    </cfRule>
    <cfRule type="cellIs" dxfId="3438" priority="1214" operator="between">
      <formula>31</formula>
      <formula>34.5</formula>
    </cfRule>
    <cfRule type="cellIs" dxfId="3437" priority="1215" operator="equal">
      <formula>35</formula>
    </cfRule>
  </conditionalFormatting>
  <conditionalFormatting sqref="BE138:BG144 BE146:BG154">
    <cfRule type="cellIs" dxfId="3436" priority="1207" operator="between">
      <formula>0.5</formula>
      <formula>34.9</formula>
    </cfRule>
    <cfRule type="cellIs" dxfId="3435" priority="1211" operator="equal">
      <formula>35</formula>
    </cfRule>
    <cfRule type="cellIs" dxfId="3434" priority="1212" operator="greaterThan">
      <formula>35</formula>
    </cfRule>
  </conditionalFormatting>
  <conditionalFormatting sqref="AR138:AT144 AR146:AT154">
    <cfRule type="cellIs" dxfId="3433" priority="1208" operator="between">
      <formula>0.5</formula>
      <formula>34.9</formula>
    </cfRule>
    <cfRule type="cellIs" dxfId="3432" priority="1209" operator="equal">
      <formula>35</formula>
    </cfRule>
    <cfRule type="cellIs" dxfId="3431" priority="1210" operator="greaterThan">
      <formula>35</formula>
    </cfRule>
  </conditionalFormatting>
  <conditionalFormatting sqref="FI7:FI23">
    <cfRule type="cellIs" dxfId="3430" priority="1206" operator="greaterThan">
      <formula>0</formula>
    </cfRule>
  </conditionalFormatting>
  <conditionalFormatting sqref="FL7:FL23">
    <cfRule type="cellIs" dxfId="3429" priority="1205" operator="greaterThan">
      <formula>0</formula>
    </cfRule>
  </conditionalFormatting>
  <conditionalFormatting sqref="FM7:FM23">
    <cfRule type="cellIs" dxfId="3428" priority="1204" operator="greaterThan">
      <formula>0</formula>
    </cfRule>
  </conditionalFormatting>
  <conditionalFormatting sqref="FN7:FN23">
    <cfRule type="cellIs" dxfId="3427" priority="1203" operator="greaterThan">
      <formula>0</formula>
    </cfRule>
  </conditionalFormatting>
  <conditionalFormatting sqref="FH35 FH40:FH50 FH37:FH38">
    <cfRule type="cellIs" dxfId="3426" priority="1202" operator="greaterThan">
      <formula>0</formula>
    </cfRule>
  </conditionalFormatting>
  <conditionalFormatting sqref="FI34:FI50">
    <cfRule type="cellIs" dxfId="3425" priority="1201" operator="greaterThan">
      <formula>0</formula>
    </cfRule>
  </conditionalFormatting>
  <conditionalFormatting sqref="FN34:FN50">
    <cfRule type="cellIs" dxfId="3424" priority="1200" operator="greaterThan">
      <formula>0</formula>
    </cfRule>
  </conditionalFormatting>
  <conditionalFormatting sqref="FH62 FH67:FH77 FH64:FH65">
    <cfRule type="cellIs" dxfId="3423" priority="1199" operator="greaterThan">
      <formula>0</formula>
    </cfRule>
  </conditionalFormatting>
  <conditionalFormatting sqref="FI61:FI77">
    <cfRule type="cellIs" dxfId="3422" priority="1198" operator="greaterThan">
      <formula>0</formula>
    </cfRule>
  </conditionalFormatting>
  <conditionalFormatting sqref="FN61:FN77">
    <cfRule type="cellIs" dxfId="3421" priority="1197" operator="greaterThan">
      <formula>0</formula>
    </cfRule>
  </conditionalFormatting>
  <conditionalFormatting sqref="FL34:FM50">
    <cfRule type="cellIs" dxfId="3420" priority="1196" operator="greaterThan">
      <formula>0</formula>
    </cfRule>
  </conditionalFormatting>
  <conditionalFormatting sqref="FL61:FM77">
    <cfRule type="cellIs" dxfId="3419" priority="1195" operator="greaterThan">
      <formula>0</formula>
    </cfRule>
  </conditionalFormatting>
  <conditionalFormatting sqref="FH89 FH94:FH104 FH91:FH92">
    <cfRule type="cellIs" dxfId="3418" priority="1194" operator="greaterThan">
      <formula>0</formula>
    </cfRule>
  </conditionalFormatting>
  <conditionalFormatting sqref="FI88:FI104">
    <cfRule type="cellIs" dxfId="3417" priority="1193" operator="greaterThan">
      <formula>0</formula>
    </cfRule>
  </conditionalFormatting>
  <conditionalFormatting sqref="FL88:FM104">
    <cfRule type="cellIs" dxfId="3416" priority="1192" operator="greaterThan">
      <formula>0</formula>
    </cfRule>
  </conditionalFormatting>
  <conditionalFormatting sqref="FN88:FN104">
    <cfRule type="cellIs" dxfId="3415" priority="1191" operator="greaterThan">
      <formula>0</formula>
    </cfRule>
  </conditionalFormatting>
  <conditionalFormatting sqref="FH116 FH121:FH131 FH118:FH119">
    <cfRule type="cellIs" dxfId="3414" priority="1190" operator="greaterThan">
      <formula>0</formula>
    </cfRule>
  </conditionalFormatting>
  <conditionalFormatting sqref="FI115:FI131">
    <cfRule type="cellIs" dxfId="3413" priority="1189" operator="greaterThan">
      <formula>0</formula>
    </cfRule>
  </conditionalFormatting>
  <conditionalFormatting sqref="FL115:FM131">
    <cfRule type="cellIs" dxfId="3412" priority="1188" operator="greaterThan">
      <formula>0</formula>
    </cfRule>
  </conditionalFormatting>
  <conditionalFormatting sqref="FN115:FN131">
    <cfRule type="cellIs" dxfId="3411" priority="1187" operator="greaterThan">
      <formula>0</formula>
    </cfRule>
  </conditionalFormatting>
  <conditionalFormatting sqref="N145:O145 W145:X145 AF145:AG145 AO145:AP145 BB145:BC145">
    <cfRule type="cellIs" dxfId="3410" priority="1184" operator="between">
      <formula>28.1</formula>
      <formula>31</formula>
    </cfRule>
    <cfRule type="cellIs" dxfId="3409" priority="1185" operator="between">
      <formula>25</formula>
      <formula>27.9</formula>
    </cfRule>
    <cfRule type="cellIs" dxfId="3408" priority="1186" operator="equal">
      <formula>28</formula>
    </cfRule>
  </conditionalFormatting>
  <conditionalFormatting sqref="AR145:AT145 BE145:BG145">
    <cfRule type="cellIs" dxfId="3407" priority="1181" operator="greaterThan">
      <formula>28</formula>
    </cfRule>
    <cfRule type="cellIs" dxfId="3406" priority="1182" operator="between">
      <formula>0.5</formula>
      <formula>27.9</formula>
    </cfRule>
    <cfRule type="cellIs" dxfId="3405" priority="1183" operator="equal">
      <formula>28</formula>
    </cfRule>
  </conditionalFormatting>
  <conditionalFormatting sqref="FH8 FH13:FH23 FH10:FH11">
    <cfRule type="cellIs" dxfId="3404" priority="1180" operator="greaterThan">
      <formula>0</formula>
    </cfRule>
  </conditionalFormatting>
  <conditionalFormatting sqref="FH7">
    <cfRule type="cellIs" dxfId="3403" priority="1179" operator="greaterThan">
      <formula>0</formula>
    </cfRule>
  </conditionalFormatting>
  <conditionalFormatting sqref="FH12">
    <cfRule type="cellIs" dxfId="3402" priority="1178" operator="greaterThan">
      <formula>0</formula>
    </cfRule>
  </conditionalFormatting>
  <conditionalFormatting sqref="FH34">
    <cfRule type="cellIs" dxfId="3401" priority="1177" operator="greaterThan">
      <formula>0</formula>
    </cfRule>
  </conditionalFormatting>
  <conditionalFormatting sqref="FH39">
    <cfRule type="cellIs" dxfId="3400" priority="1176" operator="greaterThan">
      <formula>0</formula>
    </cfRule>
  </conditionalFormatting>
  <conditionalFormatting sqref="FH61">
    <cfRule type="cellIs" dxfId="3399" priority="1175" operator="greaterThan">
      <formula>0</formula>
    </cfRule>
  </conditionalFormatting>
  <conditionalFormatting sqref="FH66">
    <cfRule type="cellIs" dxfId="3398" priority="1174" operator="greaterThan">
      <formula>0</formula>
    </cfRule>
  </conditionalFormatting>
  <conditionalFormatting sqref="FH88">
    <cfRule type="cellIs" dxfId="3397" priority="1173" operator="greaterThan">
      <formula>0</formula>
    </cfRule>
  </conditionalFormatting>
  <conditionalFormatting sqref="FH93">
    <cfRule type="cellIs" dxfId="3396" priority="1172" operator="greaterThan">
      <formula>0</formula>
    </cfRule>
  </conditionalFormatting>
  <conditionalFormatting sqref="FH115">
    <cfRule type="cellIs" dxfId="3395" priority="1171" operator="greaterThan">
      <formula>0</formula>
    </cfRule>
  </conditionalFormatting>
  <conditionalFormatting sqref="FH120">
    <cfRule type="cellIs" dxfId="3394" priority="1170" operator="greaterThan">
      <formula>0</formula>
    </cfRule>
  </conditionalFormatting>
  <conditionalFormatting sqref="FH9">
    <cfRule type="cellIs" dxfId="3393" priority="1169" operator="greaterThan">
      <formula>0</formula>
    </cfRule>
  </conditionalFormatting>
  <conditionalFormatting sqref="FH36">
    <cfRule type="cellIs" dxfId="3392" priority="1168" operator="greaterThan">
      <formula>0</formula>
    </cfRule>
  </conditionalFormatting>
  <conditionalFormatting sqref="FH63">
    <cfRule type="cellIs" dxfId="3391" priority="1167" operator="greaterThan">
      <formula>0</formula>
    </cfRule>
  </conditionalFormatting>
  <conditionalFormatting sqref="FH90">
    <cfRule type="cellIs" dxfId="3390" priority="1166" operator="greaterThan">
      <formula>0</formula>
    </cfRule>
  </conditionalFormatting>
  <conditionalFormatting sqref="FH117">
    <cfRule type="cellIs" dxfId="3389" priority="1165" operator="greaterThan">
      <formula>0</formula>
    </cfRule>
  </conditionalFormatting>
  <conditionalFormatting sqref="FJ7:FJ23">
    <cfRule type="cellIs" dxfId="3388" priority="1164" operator="greaterThan">
      <formula>0</formula>
    </cfRule>
  </conditionalFormatting>
  <conditionalFormatting sqref="FJ34:FJ50">
    <cfRule type="cellIs" dxfId="3387" priority="1163" operator="greaterThan">
      <formula>0</formula>
    </cfRule>
  </conditionalFormatting>
  <conditionalFormatting sqref="FJ61:FJ77">
    <cfRule type="cellIs" dxfId="3386" priority="1162" operator="greaterThan">
      <formula>0</formula>
    </cfRule>
  </conditionalFormatting>
  <conditionalFormatting sqref="FJ88:FJ104">
    <cfRule type="cellIs" dxfId="3385" priority="1161" operator="greaterThan">
      <formula>0</formula>
    </cfRule>
  </conditionalFormatting>
  <conditionalFormatting sqref="FJ115:FJ131">
    <cfRule type="cellIs" dxfId="3384" priority="1160" operator="greaterThan">
      <formula>0</formula>
    </cfRule>
  </conditionalFormatting>
  <conditionalFormatting sqref="AC42:AX42">
    <cfRule type="cellIs" dxfId="3383" priority="1152" operator="equal">
      <formula>"S"</formula>
    </cfRule>
    <cfRule type="cellIs" dxfId="3382" priority="1153" operator="equal">
      <formula>"H"</formula>
    </cfRule>
    <cfRule type="cellIs" dxfId="3381" priority="1154" operator="equal">
      <formula>"T"</formula>
    </cfRule>
    <cfRule type="cellIs" dxfId="3380" priority="1155" operator="equal">
      <formula>"F"</formula>
    </cfRule>
    <cfRule type="cellIs" dxfId="3379" priority="1156" operator="equal">
      <formula>"M"</formula>
    </cfRule>
    <cfRule type="cellIs" dxfId="3378" priority="1157" operator="equal">
      <formula>"R"</formula>
    </cfRule>
    <cfRule type="cellIs" dxfId="3377" priority="1158" operator="equal">
      <formula>"P"</formula>
    </cfRule>
    <cfRule type="cellIs" dxfId="3376" priority="1159" operator="equal">
      <formula>"A"</formula>
    </cfRule>
  </conditionalFormatting>
  <conditionalFormatting sqref="AY42:BT42">
    <cfRule type="cellIs" dxfId="3375" priority="1144" operator="equal">
      <formula>"S"</formula>
    </cfRule>
    <cfRule type="cellIs" dxfId="3374" priority="1145" operator="equal">
      <formula>"H"</formula>
    </cfRule>
    <cfRule type="cellIs" dxfId="3373" priority="1146" operator="equal">
      <formula>"T"</formula>
    </cfRule>
    <cfRule type="cellIs" dxfId="3372" priority="1147" operator="equal">
      <formula>"F"</formula>
    </cfRule>
    <cfRule type="cellIs" dxfId="3371" priority="1148" operator="equal">
      <formula>"M"</formula>
    </cfRule>
    <cfRule type="cellIs" dxfId="3370" priority="1149" operator="equal">
      <formula>"R"</formula>
    </cfRule>
    <cfRule type="cellIs" dxfId="3369" priority="1150" operator="equal">
      <formula>"P"</formula>
    </cfRule>
    <cfRule type="cellIs" dxfId="3368" priority="1151" operator="equal">
      <formula>"A"</formula>
    </cfRule>
  </conditionalFormatting>
  <conditionalFormatting sqref="BU42:CP42">
    <cfRule type="cellIs" dxfId="3367" priority="1136" operator="equal">
      <formula>"S"</formula>
    </cfRule>
    <cfRule type="cellIs" dxfId="3366" priority="1137" operator="equal">
      <formula>"H"</formula>
    </cfRule>
    <cfRule type="cellIs" dxfId="3365" priority="1138" operator="equal">
      <formula>"T"</formula>
    </cfRule>
    <cfRule type="cellIs" dxfId="3364" priority="1139" operator="equal">
      <formula>"F"</formula>
    </cfRule>
    <cfRule type="cellIs" dxfId="3363" priority="1140" operator="equal">
      <formula>"M"</formula>
    </cfRule>
    <cfRule type="cellIs" dxfId="3362" priority="1141" operator="equal">
      <formula>"R"</formula>
    </cfRule>
    <cfRule type="cellIs" dxfId="3361" priority="1142" operator="equal">
      <formula>"P"</formula>
    </cfRule>
    <cfRule type="cellIs" dxfId="3360" priority="1143" operator="equal">
      <formula>"A"</formula>
    </cfRule>
  </conditionalFormatting>
  <conditionalFormatting sqref="CQ42:DL42">
    <cfRule type="cellIs" dxfId="3359" priority="1128" operator="equal">
      <formula>"S"</formula>
    </cfRule>
    <cfRule type="cellIs" dxfId="3358" priority="1129" operator="equal">
      <formula>"H"</formula>
    </cfRule>
    <cfRule type="cellIs" dxfId="3357" priority="1130" operator="equal">
      <formula>"T"</formula>
    </cfRule>
    <cfRule type="cellIs" dxfId="3356" priority="1131" operator="equal">
      <formula>"F"</formula>
    </cfRule>
    <cfRule type="cellIs" dxfId="3355" priority="1132" operator="equal">
      <formula>"M"</formula>
    </cfRule>
    <cfRule type="cellIs" dxfId="3354" priority="1133" operator="equal">
      <formula>"R"</formula>
    </cfRule>
    <cfRule type="cellIs" dxfId="3353" priority="1134" operator="equal">
      <formula>"P"</formula>
    </cfRule>
    <cfRule type="cellIs" dxfId="3352" priority="1135" operator="equal">
      <formula>"A"</formula>
    </cfRule>
  </conditionalFormatting>
  <conditionalFormatting sqref="DM42:EH42">
    <cfRule type="cellIs" dxfId="3351" priority="1120" operator="equal">
      <formula>"S"</formula>
    </cfRule>
    <cfRule type="cellIs" dxfId="3350" priority="1121" operator="equal">
      <formula>"H"</formula>
    </cfRule>
    <cfRule type="cellIs" dxfId="3349" priority="1122" operator="equal">
      <formula>"T"</formula>
    </cfRule>
    <cfRule type="cellIs" dxfId="3348" priority="1123" operator="equal">
      <formula>"F"</formula>
    </cfRule>
    <cfRule type="cellIs" dxfId="3347" priority="1124" operator="equal">
      <formula>"M"</formula>
    </cfRule>
    <cfRule type="cellIs" dxfId="3346" priority="1125" operator="equal">
      <formula>"R"</formula>
    </cfRule>
    <cfRule type="cellIs" dxfId="3345" priority="1126" operator="equal">
      <formula>"P"</formula>
    </cfRule>
    <cfRule type="cellIs" dxfId="3344" priority="1127" operator="equal">
      <formula>"A"</formula>
    </cfRule>
  </conditionalFormatting>
  <conditionalFormatting sqref="G97:AB97">
    <cfRule type="cellIs" dxfId="3343" priority="1025" operator="equal">
      <formula>"H"</formula>
    </cfRule>
    <cfRule type="cellIs" dxfId="3342" priority="1026" operator="equal">
      <formula>"T"</formula>
    </cfRule>
    <cfRule type="cellIs" dxfId="3341" priority="1027" operator="equal">
      <formula>"F"</formula>
    </cfRule>
    <cfRule type="cellIs" dxfId="3340" priority="1028" operator="equal">
      <formula>"M"</formula>
    </cfRule>
    <cfRule type="cellIs" dxfId="3339" priority="1029" operator="equal">
      <formula>"R"</formula>
    </cfRule>
    <cfRule type="cellIs" dxfId="3338" priority="1030" operator="equal">
      <formula>"P"</formula>
    </cfRule>
    <cfRule type="cellIs" dxfId="3337" priority="1031" operator="equal">
      <formula>"A"</formula>
    </cfRule>
  </conditionalFormatting>
  <conditionalFormatting sqref="G97:AB97">
    <cfRule type="cellIs" dxfId="3336" priority="1024" operator="equal">
      <formula>"S"</formula>
    </cfRule>
  </conditionalFormatting>
  <conditionalFormatting sqref="AC97:AX97">
    <cfRule type="cellIs" dxfId="3335" priority="1016" operator="equal">
      <formula>"S"</formula>
    </cfRule>
    <cfRule type="cellIs" dxfId="3334" priority="1017" operator="equal">
      <formula>"H"</formula>
    </cfRule>
    <cfRule type="cellIs" dxfId="3333" priority="1018" operator="equal">
      <formula>"T"</formula>
    </cfRule>
    <cfRule type="cellIs" dxfId="3332" priority="1019" operator="equal">
      <formula>"F"</formula>
    </cfRule>
    <cfRule type="cellIs" dxfId="3331" priority="1020" operator="equal">
      <formula>"M"</formula>
    </cfRule>
    <cfRule type="cellIs" dxfId="3330" priority="1021" operator="equal">
      <formula>"R"</formula>
    </cfRule>
    <cfRule type="cellIs" dxfId="3329" priority="1022" operator="equal">
      <formula>"P"</formula>
    </cfRule>
    <cfRule type="cellIs" dxfId="3328" priority="1023" operator="equal">
      <formula>"A"</formula>
    </cfRule>
  </conditionalFormatting>
  <conditionalFormatting sqref="AY97:BT97">
    <cfRule type="cellIs" dxfId="3327" priority="1008" operator="equal">
      <formula>"S"</formula>
    </cfRule>
    <cfRule type="cellIs" dxfId="3326" priority="1009" operator="equal">
      <formula>"H"</formula>
    </cfRule>
    <cfRule type="cellIs" dxfId="3325" priority="1010" operator="equal">
      <formula>"T"</formula>
    </cfRule>
    <cfRule type="cellIs" dxfId="3324" priority="1011" operator="equal">
      <formula>"F"</formula>
    </cfRule>
    <cfRule type="cellIs" dxfId="3323" priority="1012" operator="equal">
      <formula>"M"</formula>
    </cfRule>
    <cfRule type="cellIs" dxfId="3322" priority="1013" operator="equal">
      <formula>"R"</formula>
    </cfRule>
    <cfRule type="cellIs" dxfId="3321" priority="1014" operator="equal">
      <formula>"P"</formula>
    </cfRule>
    <cfRule type="cellIs" dxfId="3320" priority="1015" operator="equal">
      <formula>"A"</formula>
    </cfRule>
  </conditionalFormatting>
  <conditionalFormatting sqref="BU97:CP97">
    <cfRule type="cellIs" dxfId="3319" priority="1000" operator="equal">
      <formula>"S"</formula>
    </cfRule>
    <cfRule type="cellIs" dxfId="3318" priority="1001" operator="equal">
      <formula>"H"</formula>
    </cfRule>
    <cfRule type="cellIs" dxfId="3317" priority="1002" operator="equal">
      <formula>"T"</formula>
    </cfRule>
    <cfRule type="cellIs" dxfId="3316" priority="1003" operator="equal">
      <formula>"F"</formula>
    </cfRule>
    <cfRule type="cellIs" dxfId="3315" priority="1004" operator="equal">
      <formula>"M"</formula>
    </cfRule>
    <cfRule type="cellIs" dxfId="3314" priority="1005" operator="equal">
      <formula>"R"</formula>
    </cfRule>
    <cfRule type="cellIs" dxfId="3313" priority="1006" operator="equal">
      <formula>"P"</formula>
    </cfRule>
    <cfRule type="cellIs" dxfId="3312" priority="1007" operator="equal">
      <formula>"A"</formula>
    </cfRule>
  </conditionalFormatting>
  <conditionalFormatting sqref="CQ97:DL97">
    <cfRule type="cellIs" dxfId="3311" priority="992" operator="equal">
      <formula>"S"</formula>
    </cfRule>
    <cfRule type="cellIs" dxfId="3310" priority="993" operator="equal">
      <formula>"H"</formula>
    </cfRule>
    <cfRule type="cellIs" dxfId="3309" priority="994" operator="equal">
      <formula>"T"</formula>
    </cfRule>
    <cfRule type="cellIs" dxfId="3308" priority="995" operator="equal">
      <formula>"F"</formula>
    </cfRule>
    <cfRule type="cellIs" dxfId="3307" priority="996" operator="equal">
      <formula>"M"</formula>
    </cfRule>
    <cfRule type="cellIs" dxfId="3306" priority="997" operator="equal">
      <formula>"R"</formula>
    </cfRule>
    <cfRule type="cellIs" dxfId="3305" priority="998" operator="equal">
      <formula>"P"</formula>
    </cfRule>
    <cfRule type="cellIs" dxfId="3304" priority="999" operator="equal">
      <formula>"A"</formula>
    </cfRule>
  </conditionalFormatting>
  <conditionalFormatting sqref="BU68:CP68">
    <cfRule type="cellIs" dxfId="3303" priority="935" operator="equal">
      <formula>"S"</formula>
    </cfRule>
  </conditionalFormatting>
  <conditionalFormatting sqref="CQ68:DL68">
    <cfRule type="cellIs" dxfId="3302" priority="934" operator="equal">
      <formula>"S"</formula>
    </cfRule>
  </conditionalFormatting>
  <conditionalFormatting sqref="BU95:CP95">
    <cfRule type="cellIs" dxfId="3301" priority="933" operator="equal">
      <formula>"S"</formula>
    </cfRule>
  </conditionalFormatting>
  <conditionalFormatting sqref="CQ95:DL95">
    <cfRule type="cellIs" dxfId="3300" priority="932" operator="equal">
      <formula>"S"</formula>
    </cfRule>
  </conditionalFormatting>
  <conditionalFormatting sqref="BU122:CP122">
    <cfRule type="cellIs" dxfId="3299" priority="925" operator="equal">
      <formula>"H"</formula>
    </cfRule>
    <cfRule type="cellIs" dxfId="3298" priority="926" operator="equal">
      <formula>"T"</formula>
    </cfRule>
    <cfRule type="cellIs" dxfId="3297" priority="927" operator="equal">
      <formula>"F"</formula>
    </cfRule>
    <cfRule type="cellIs" dxfId="3296" priority="928" operator="equal">
      <formula>"M"</formula>
    </cfRule>
    <cfRule type="cellIs" dxfId="3295" priority="929" operator="equal">
      <formula>"R"</formula>
    </cfRule>
    <cfRule type="cellIs" dxfId="3294" priority="930" operator="equal">
      <formula>"P"</formula>
    </cfRule>
    <cfRule type="cellIs" dxfId="3293" priority="931" operator="equal">
      <formula>"A"</formula>
    </cfRule>
  </conditionalFormatting>
  <conditionalFormatting sqref="BU122:CP122">
    <cfRule type="cellIs" dxfId="3292" priority="924" operator="equal">
      <formula>"S"</formula>
    </cfRule>
  </conditionalFormatting>
  <conditionalFormatting sqref="CQ122:DL122">
    <cfRule type="cellIs" dxfId="3291" priority="917" operator="equal">
      <formula>"H"</formula>
    </cfRule>
    <cfRule type="cellIs" dxfId="3290" priority="918" operator="equal">
      <formula>"T"</formula>
    </cfRule>
    <cfRule type="cellIs" dxfId="3289" priority="919" operator="equal">
      <formula>"F"</formula>
    </cfRule>
    <cfRule type="cellIs" dxfId="3288" priority="920" operator="equal">
      <formula>"M"</formula>
    </cfRule>
    <cfRule type="cellIs" dxfId="3287" priority="921" operator="equal">
      <formula>"R"</formula>
    </cfRule>
    <cfRule type="cellIs" dxfId="3286" priority="922" operator="equal">
      <formula>"P"</formula>
    </cfRule>
    <cfRule type="cellIs" dxfId="3285" priority="923" operator="equal">
      <formula>"A"</formula>
    </cfRule>
  </conditionalFormatting>
  <conditionalFormatting sqref="CQ122:DL122">
    <cfRule type="cellIs" dxfId="3284" priority="916" operator="equal">
      <formula>"S"</formula>
    </cfRule>
  </conditionalFormatting>
  <conditionalFormatting sqref="G43:FD43">
    <cfRule type="cellIs" dxfId="3283" priority="908" operator="equal">
      <formula>"S"</formula>
    </cfRule>
    <cfRule type="cellIs" dxfId="3282" priority="909" operator="equal">
      <formula>"H"</formula>
    </cfRule>
    <cfRule type="cellIs" dxfId="3281" priority="910" operator="equal">
      <formula>"T"</formula>
    </cfRule>
    <cfRule type="cellIs" dxfId="3280" priority="911" operator="equal">
      <formula>"F"</formula>
    </cfRule>
    <cfRule type="cellIs" dxfId="3279" priority="912" operator="equal">
      <formula>"M"</formula>
    </cfRule>
    <cfRule type="cellIs" dxfId="3278" priority="913" operator="equal">
      <formula>"R"</formula>
    </cfRule>
    <cfRule type="cellIs" dxfId="3277" priority="914" operator="equal">
      <formula>"P"</formula>
    </cfRule>
    <cfRule type="cellIs" dxfId="3276" priority="915" operator="equal">
      <formula>"A"</formula>
    </cfRule>
  </conditionalFormatting>
  <conditionalFormatting sqref="G70:FD70">
    <cfRule type="cellIs" dxfId="3275" priority="900" operator="equal">
      <formula>"S"</formula>
    </cfRule>
    <cfRule type="cellIs" dxfId="3274" priority="901" operator="equal">
      <formula>"H"</formula>
    </cfRule>
    <cfRule type="cellIs" dxfId="3273" priority="902" operator="equal">
      <formula>"T"</formula>
    </cfRule>
    <cfRule type="cellIs" dxfId="3272" priority="903" operator="equal">
      <formula>"F"</formula>
    </cfRule>
    <cfRule type="cellIs" dxfId="3271" priority="904" operator="equal">
      <formula>"M"</formula>
    </cfRule>
    <cfRule type="cellIs" dxfId="3270" priority="905" operator="equal">
      <formula>"R"</formula>
    </cfRule>
    <cfRule type="cellIs" dxfId="3269" priority="906" operator="equal">
      <formula>"P"</formula>
    </cfRule>
    <cfRule type="cellIs" dxfId="3268" priority="907" operator="equal">
      <formula>"A"</formula>
    </cfRule>
  </conditionalFormatting>
  <conditionalFormatting sqref="G124:FD124">
    <cfRule type="cellIs" dxfId="3267" priority="892" operator="equal">
      <formula>"S"</formula>
    </cfRule>
    <cfRule type="cellIs" dxfId="3266" priority="893" operator="equal">
      <formula>"H"</formula>
    </cfRule>
    <cfRule type="cellIs" dxfId="3265" priority="894" operator="equal">
      <formula>"T"</formula>
    </cfRule>
    <cfRule type="cellIs" dxfId="3264" priority="895" operator="equal">
      <formula>"F"</formula>
    </cfRule>
    <cfRule type="cellIs" dxfId="3263" priority="896" operator="equal">
      <formula>"M"</formula>
    </cfRule>
    <cfRule type="cellIs" dxfId="3262" priority="897" operator="equal">
      <formula>"R"</formula>
    </cfRule>
    <cfRule type="cellIs" dxfId="3261" priority="898" operator="equal">
      <formula>"P"</formula>
    </cfRule>
    <cfRule type="cellIs" dxfId="3260" priority="899" operator="equal">
      <formula>"A"</formula>
    </cfRule>
  </conditionalFormatting>
  <conditionalFormatting sqref="DM97:FD97">
    <cfRule type="cellIs" dxfId="3259" priority="884" operator="equal">
      <formula>"S"</formula>
    </cfRule>
    <cfRule type="cellIs" dxfId="3258" priority="885" operator="equal">
      <formula>"H"</formula>
    </cfRule>
    <cfRule type="cellIs" dxfId="3257" priority="886" operator="equal">
      <formula>"T"</formula>
    </cfRule>
    <cfRule type="cellIs" dxfId="3256" priority="887" operator="equal">
      <formula>"F"</formula>
    </cfRule>
    <cfRule type="cellIs" dxfId="3255" priority="888" operator="equal">
      <formula>"M"</formula>
    </cfRule>
    <cfRule type="cellIs" dxfId="3254" priority="889" operator="equal">
      <formula>"R"</formula>
    </cfRule>
    <cfRule type="cellIs" dxfId="3253" priority="890" operator="equal">
      <formula>"P"</formula>
    </cfRule>
    <cfRule type="cellIs" dxfId="3252" priority="891" operator="equal">
      <formula>"A"</formula>
    </cfRule>
  </conditionalFormatting>
  <conditionalFormatting sqref="G63:FD64">
    <cfRule type="cellIs" dxfId="3251" priority="877" operator="equal">
      <formula>"H"</formula>
    </cfRule>
    <cfRule type="cellIs" dxfId="3250" priority="878" operator="equal">
      <formula>"T"</formula>
    </cfRule>
    <cfRule type="cellIs" dxfId="3249" priority="879" operator="equal">
      <formula>"F"</formula>
    </cfRule>
    <cfRule type="cellIs" dxfId="3248" priority="880" operator="equal">
      <formula>"M"</formula>
    </cfRule>
    <cfRule type="cellIs" dxfId="3247" priority="881" operator="equal">
      <formula>"R"</formula>
    </cfRule>
    <cfRule type="cellIs" dxfId="3246" priority="882" operator="equal">
      <formula>"P"</formula>
    </cfRule>
    <cfRule type="cellIs" dxfId="3245" priority="883" operator="equal">
      <formula>"A"</formula>
    </cfRule>
  </conditionalFormatting>
  <conditionalFormatting sqref="G63:FD64">
    <cfRule type="cellIs" dxfId="3244" priority="876" operator="equal">
      <formula>"S"</formula>
    </cfRule>
  </conditionalFormatting>
  <conditionalFormatting sqref="G90:FD91">
    <cfRule type="cellIs" dxfId="3243" priority="869" operator="equal">
      <formula>"H"</formula>
    </cfRule>
    <cfRule type="cellIs" dxfId="3242" priority="870" operator="equal">
      <formula>"T"</formula>
    </cfRule>
    <cfRule type="cellIs" dxfId="3241" priority="871" operator="equal">
      <formula>"F"</formula>
    </cfRule>
    <cfRule type="cellIs" dxfId="3240" priority="872" operator="equal">
      <formula>"M"</formula>
    </cfRule>
    <cfRule type="cellIs" dxfId="3239" priority="873" operator="equal">
      <formula>"R"</formula>
    </cfRule>
    <cfRule type="cellIs" dxfId="3238" priority="874" operator="equal">
      <formula>"P"</formula>
    </cfRule>
    <cfRule type="cellIs" dxfId="3237" priority="875" operator="equal">
      <formula>"A"</formula>
    </cfRule>
  </conditionalFormatting>
  <conditionalFormatting sqref="G90:FD91">
    <cfRule type="cellIs" dxfId="3236" priority="868" operator="equal">
      <formula>"S"</formula>
    </cfRule>
  </conditionalFormatting>
  <conditionalFormatting sqref="G117:FD118">
    <cfRule type="cellIs" dxfId="3235" priority="861" operator="equal">
      <formula>"H"</formula>
    </cfRule>
    <cfRule type="cellIs" dxfId="3234" priority="862" operator="equal">
      <formula>"T"</formula>
    </cfRule>
    <cfRule type="cellIs" dxfId="3233" priority="863" operator="equal">
      <formula>"F"</formula>
    </cfRule>
    <cfRule type="cellIs" dxfId="3232" priority="864" operator="equal">
      <formula>"M"</formula>
    </cfRule>
    <cfRule type="cellIs" dxfId="3231" priority="865" operator="equal">
      <formula>"R"</formula>
    </cfRule>
    <cfRule type="cellIs" dxfId="3230" priority="866" operator="equal">
      <formula>"P"</formula>
    </cfRule>
    <cfRule type="cellIs" dxfId="3229" priority="867" operator="equal">
      <formula>"A"</formula>
    </cfRule>
  </conditionalFormatting>
  <conditionalFormatting sqref="G117:FD118">
    <cfRule type="cellIs" dxfId="3228" priority="860" operator="equal">
      <formula>"S"</formula>
    </cfRule>
  </conditionalFormatting>
  <conditionalFormatting sqref="G9:FD9">
    <cfRule type="cellIs" dxfId="3227" priority="853" operator="equal">
      <formula>"H"</formula>
    </cfRule>
    <cfRule type="cellIs" dxfId="3226" priority="854" operator="equal">
      <formula>"T"</formula>
    </cfRule>
    <cfRule type="cellIs" dxfId="3225" priority="855" operator="equal">
      <formula>"F"</formula>
    </cfRule>
    <cfRule type="cellIs" dxfId="3224" priority="856" operator="equal">
      <formula>"M"</formula>
    </cfRule>
    <cfRule type="cellIs" dxfId="3223" priority="857" operator="equal">
      <formula>"R"</formula>
    </cfRule>
    <cfRule type="cellIs" dxfId="3222" priority="858" operator="equal">
      <formula>"P"</formula>
    </cfRule>
    <cfRule type="cellIs" dxfId="3221" priority="859" operator="equal">
      <formula>"A"</formula>
    </cfRule>
  </conditionalFormatting>
  <conditionalFormatting sqref="G9:FD9">
    <cfRule type="cellIs" dxfId="3220" priority="852" operator="equal">
      <formula>"S"</formula>
    </cfRule>
  </conditionalFormatting>
  <conditionalFormatting sqref="G36:FD36 DM37:FD37">
    <cfRule type="cellIs" dxfId="3219" priority="845" operator="equal">
      <formula>"H"</formula>
    </cfRule>
    <cfRule type="cellIs" dxfId="3218" priority="846" operator="equal">
      <formula>"T"</formula>
    </cfRule>
    <cfRule type="cellIs" dxfId="3217" priority="847" operator="equal">
      <formula>"F"</formula>
    </cfRule>
    <cfRule type="cellIs" dxfId="3216" priority="848" operator="equal">
      <formula>"M"</formula>
    </cfRule>
    <cfRule type="cellIs" dxfId="3215" priority="849" operator="equal">
      <formula>"R"</formula>
    </cfRule>
    <cfRule type="cellIs" dxfId="3214" priority="850" operator="equal">
      <formula>"P"</formula>
    </cfRule>
    <cfRule type="cellIs" dxfId="3213" priority="851" operator="equal">
      <formula>"A"</formula>
    </cfRule>
  </conditionalFormatting>
  <conditionalFormatting sqref="G36:FD36 DM37:FD37">
    <cfRule type="cellIs" dxfId="3212" priority="844" operator="equal">
      <formula>"S"</formula>
    </cfRule>
  </conditionalFormatting>
  <conditionalFormatting sqref="BU20:FD20">
    <cfRule type="cellIs" dxfId="3211" priority="837" operator="equal">
      <formula>"H"</formula>
    </cfRule>
    <cfRule type="cellIs" dxfId="3210" priority="838" operator="equal">
      <formula>"T"</formula>
    </cfRule>
    <cfRule type="cellIs" dxfId="3209" priority="839" operator="equal">
      <formula>"F"</formula>
    </cfRule>
    <cfRule type="cellIs" dxfId="3208" priority="840" operator="equal">
      <formula>"M"</formula>
    </cfRule>
    <cfRule type="cellIs" dxfId="3207" priority="841" operator="equal">
      <formula>"R"</formula>
    </cfRule>
    <cfRule type="cellIs" dxfId="3206" priority="842" operator="equal">
      <formula>"P"</formula>
    </cfRule>
    <cfRule type="cellIs" dxfId="3205" priority="843" operator="equal">
      <formula>"A"</formula>
    </cfRule>
  </conditionalFormatting>
  <conditionalFormatting sqref="BU20:FD20">
    <cfRule type="cellIs" dxfId="3204" priority="836" operator="equal">
      <formula>"S"</formula>
    </cfRule>
  </conditionalFormatting>
  <conditionalFormatting sqref="G47:FD47">
    <cfRule type="cellIs" dxfId="3203" priority="829" operator="equal">
      <formula>"H"</formula>
    </cfRule>
    <cfRule type="cellIs" dxfId="3202" priority="830" operator="equal">
      <formula>"T"</formula>
    </cfRule>
    <cfRule type="cellIs" dxfId="3201" priority="831" operator="equal">
      <formula>"F"</formula>
    </cfRule>
    <cfRule type="cellIs" dxfId="3200" priority="832" operator="equal">
      <formula>"M"</formula>
    </cfRule>
    <cfRule type="cellIs" dxfId="3199" priority="833" operator="equal">
      <formula>"R"</formula>
    </cfRule>
    <cfRule type="cellIs" dxfId="3198" priority="834" operator="equal">
      <formula>"P"</formula>
    </cfRule>
    <cfRule type="cellIs" dxfId="3197" priority="835" operator="equal">
      <formula>"A"</formula>
    </cfRule>
  </conditionalFormatting>
  <conditionalFormatting sqref="G47:FD47">
    <cfRule type="cellIs" dxfId="3196" priority="828" operator="equal">
      <formula>"S"</formula>
    </cfRule>
  </conditionalFormatting>
  <conditionalFormatting sqref="G74:FD74">
    <cfRule type="cellIs" dxfId="3195" priority="821" operator="equal">
      <formula>"H"</formula>
    </cfRule>
    <cfRule type="cellIs" dxfId="3194" priority="822" operator="equal">
      <formula>"T"</formula>
    </cfRule>
    <cfRule type="cellIs" dxfId="3193" priority="823" operator="equal">
      <formula>"F"</formula>
    </cfRule>
    <cfRule type="cellIs" dxfId="3192" priority="824" operator="equal">
      <formula>"M"</formula>
    </cfRule>
    <cfRule type="cellIs" dxfId="3191" priority="825" operator="equal">
      <formula>"R"</formula>
    </cfRule>
    <cfRule type="cellIs" dxfId="3190" priority="826" operator="equal">
      <formula>"P"</formula>
    </cfRule>
    <cfRule type="cellIs" dxfId="3189" priority="827" operator="equal">
      <formula>"A"</formula>
    </cfRule>
  </conditionalFormatting>
  <conditionalFormatting sqref="G74:FD74">
    <cfRule type="cellIs" dxfId="3188" priority="820" operator="equal">
      <formula>"S"</formula>
    </cfRule>
  </conditionalFormatting>
  <conditionalFormatting sqref="G101:FD101 G102:AB102">
    <cfRule type="cellIs" dxfId="3187" priority="813" operator="equal">
      <formula>"H"</formula>
    </cfRule>
    <cfRule type="cellIs" dxfId="3186" priority="814" operator="equal">
      <formula>"T"</formula>
    </cfRule>
    <cfRule type="cellIs" dxfId="3185" priority="815" operator="equal">
      <formula>"F"</formula>
    </cfRule>
    <cfRule type="cellIs" dxfId="3184" priority="816" operator="equal">
      <formula>"M"</formula>
    </cfRule>
    <cfRule type="cellIs" dxfId="3183" priority="817" operator="equal">
      <formula>"R"</formula>
    </cfRule>
    <cfRule type="cellIs" dxfId="3182" priority="818" operator="equal">
      <formula>"P"</formula>
    </cfRule>
    <cfRule type="cellIs" dxfId="3181" priority="819" operator="equal">
      <formula>"A"</formula>
    </cfRule>
  </conditionalFormatting>
  <conditionalFormatting sqref="G101:FD101 G102:AB102">
    <cfRule type="cellIs" dxfId="3180" priority="812" operator="equal">
      <formula>"S"</formula>
    </cfRule>
  </conditionalFormatting>
  <conditionalFormatting sqref="G128:FD128">
    <cfRule type="cellIs" dxfId="3179" priority="805" operator="equal">
      <formula>"H"</formula>
    </cfRule>
    <cfRule type="cellIs" dxfId="3178" priority="806" operator="equal">
      <formula>"T"</formula>
    </cfRule>
    <cfRule type="cellIs" dxfId="3177" priority="807" operator="equal">
      <formula>"F"</formula>
    </cfRule>
    <cfRule type="cellIs" dxfId="3176" priority="808" operator="equal">
      <formula>"M"</formula>
    </cfRule>
    <cfRule type="cellIs" dxfId="3175" priority="809" operator="equal">
      <formula>"R"</formula>
    </cfRule>
    <cfRule type="cellIs" dxfId="3174" priority="810" operator="equal">
      <formula>"P"</formula>
    </cfRule>
    <cfRule type="cellIs" dxfId="3173" priority="811" operator="equal">
      <formula>"A"</formula>
    </cfRule>
  </conditionalFormatting>
  <conditionalFormatting sqref="G128:FD128">
    <cfRule type="cellIs" dxfId="3172" priority="804" operator="equal">
      <formula>"S"</formula>
    </cfRule>
  </conditionalFormatting>
  <conditionalFormatting sqref="AC102:FD102">
    <cfRule type="cellIs" dxfId="3171" priority="796" operator="equal">
      <formula>"S"</formula>
    </cfRule>
    <cfRule type="cellIs" dxfId="3170" priority="797" operator="equal">
      <formula>"H"</formula>
    </cfRule>
    <cfRule type="cellIs" dxfId="3169" priority="798" operator="equal">
      <formula>"T"</formula>
    </cfRule>
    <cfRule type="cellIs" dxfId="3168" priority="799" operator="equal">
      <formula>"F"</formula>
    </cfRule>
    <cfRule type="cellIs" dxfId="3167" priority="800" operator="equal">
      <formula>"M"</formula>
    </cfRule>
    <cfRule type="cellIs" dxfId="3166" priority="801" operator="equal">
      <formula>"R"</formula>
    </cfRule>
    <cfRule type="cellIs" dxfId="3165" priority="802" operator="equal">
      <formula>"P"</formula>
    </cfRule>
    <cfRule type="cellIs" dxfId="3164" priority="803" operator="equal">
      <formula>"A"</formula>
    </cfRule>
  </conditionalFormatting>
  <conditionalFormatting sqref="G129:FD129">
    <cfRule type="cellIs" dxfId="3163" priority="788" operator="equal">
      <formula>"S"</formula>
    </cfRule>
    <cfRule type="cellIs" dxfId="3162" priority="789" operator="equal">
      <formula>"H"</formula>
    </cfRule>
    <cfRule type="cellIs" dxfId="3161" priority="790" operator="equal">
      <formula>"T"</formula>
    </cfRule>
    <cfRule type="cellIs" dxfId="3160" priority="791" operator="equal">
      <formula>"F"</formula>
    </cfRule>
    <cfRule type="cellIs" dxfId="3159" priority="792" operator="equal">
      <formula>"M"</formula>
    </cfRule>
    <cfRule type="cellIs" dxfId="3158" priority="793" operator="equal">
      <formula>"R"</formula>
    </cfRule>
    <cfRule type="cellIs" dxfId="3157" priority="794" operator="equal">
      <formula>"P"</formula>
    </cfRule>
    <cfRule type="cellIs" dxfId="3156" priority="795" operator="equal">
      <formula>"A"</formula>
    </cfRule>
  </conditionalFormatting>
  <conditionalFormatting sqref="G69:AB69 EM69:ER69">
    <cfRule type="cellIs" dxfId="3155" priority="781" operator="equal">
      <formula>"H"</formula>
    </cfRule>
    <cfRule type="cellIs" dxfId="3154" priority="782" operator="equal">
      <formula>"T"</formula>
    </cfRule>
    <cfRule type="cellIs" dxfId="3153" priority="783" operator="equal">
      <formula>"F"</formula>
    </cfRule>
    <cfRule type="cellIs" dxfId="3152" priority="784" operator="equal">
      <formula>"M"</formula>
    </cfRule>
    <cfRule type="cellIs" dxfId="3151" priority="785" operator="equal">
      <formula>"R"</formula>
    </cfRule>
    <cfRule type="cellIs" dxfId="3150" priority="786" operator="equal">
      <formula>"P"</formula>
    </cfRule>
    <cfRule type="cellIs" dxfId="3149" priority="787" operator="equal">
      <formula>"A"</formula>
    </cfRule>
  </conditionalFormatting>
  <conditionalFormatting sqref="G69:AB69 EM69:ER69">
    <cfRule type="cellIs" dxfId="3148" priority="780" operator="equal">
      <formula>"S"</formula>
    </cfRule>
  </conditionalFormatting>
  <conditionalFormatting sqref="AC69:AX69">
    <cfRule type="cellIs" dxfId="3147" priority="772" operator="equal">
      <formula>"S"</formula>
    </cfRule>
    <cfRule type="cellIs" dxfId="3146" priority="773" operator="equal">
      <formula>"H"</formula>
    </cfRule>
    <cfRule type="cellIs" dxfId="3145" priority="774" operator="equal">
      <formula>"T"</formula>
    </cfRule>
    <cfRule type="cellIs" dxfId="3144" priority="775" operator="equal">
      <formula>"F"</formula>
    </cfRule>
    <cfRule type="cellIs" dxfId="3143" priority="776" operator="equal">
      <formula>"M"</formula>
    </cfRule>
    <cfRule type="cellIs" dxfId="3142" priority="777" operator="equal">
      <formula>"R"</formula>
    </cfRule>
    <cfRule type="cellIs" dxfId="3141" priority="778" operator="equal">
      <formula>"P"</formula>
    </cfRule>
    <cfRule type="cellIs" dxfId="3140" priority="779" operator="equal">
      <formula>"A"</formula>
    </cfRule>
  </conditionalFormatting>
  <conditionalFormatting sqref="AY69:BT69">
    <cfRule type="cellIs" dxfId="3139" priority="764" operator="equal">
      <formula>"S"</formula>
    </cfRule>
    <cfRule type="cellIs" dxfId="3138" priority="765" operator="equal">
      <formula>"H"</formula>
    </cfRule>
    <cfRule type="cellIs" dxfId="3137" priority="766" operator="equal">
      <formula>"T"</formula>
    </cfRule>
    <cfRule type="cellIs" dxfId="3136" priority="767" operator="equal">
      <formula>"F"</formula>
    </cfRule>
    <cfRule type="cellIs" dxfId="3135" priority="768" operator="equal">
      <formula>"M"</formula>
    </cfRule>
    <cfRule type="cellIs" dxfId="3134" priority="769" operator="equal">
      <formula>"R"</formula>
    </cfRule>
    <cfRule type="cellIs" dxfId="3133" priority="770" operator="equal">
      <formula>"P"</formula>
    </cfRule>
    <cfRule type="cellIs" dxfId="3132" priority="771" operator="equal">
      <formula>"A"</formula>
    </cfRule>
  </conditionalFormatting>
  <conditionalFormatting sqref="BU69:CP69">
    <cfRule type="cellIs" dxfId="3131" priority="756" operator="equal">
      <formula>"S"</formula>
    </cfRule>
    <cfRule type="cellIs" dxfId="3130" priority="757" operator="equal">
      <formula>"H"</formula>
    </cfRule>
    <cfRule type="cellIs" dxfId="3129" priority="758" operator="equal">
      <formula>"T"</formula>
    </cfRule>
    <cfRule type="cellIs" dxfId="3128" priority="759" operator="equal">
      <formula>"F"</formula>
    </cfRule>
    <cfRule type="cellIs" dxfId="3127" priority="760" operator="equal">
      <formula>"M"</formula>
    </cfRule>
    <cfRule type="cellIs" dxfId="3126" priority="761" operator="equal">
      <formula>"R"</formula>
    </cfRule>
    <cfRule type="cellIs" dxfId="3125" priority="762" operator="equal">
      <formula>"P"</formula>
    </cfRule>
    <cfRule type="cellIs" dxfId="3124" priority="763" operator="equal">
      <formula>"A"</formula>
    </cfRule>
  </conditionalFormatting>
  <conditionalFormatting sqref="CQ69:DL69">
    <cfRule type="cellIs" dxfId="3123" priority="748" operator="equal">
      <formula>"S"</formula>
    </cfRule>
    <cfRule type="cellIs" dxfId="3122" priority="749" operator="equal">
      <formula>"H"</formula>
    </cfRule>
    <cfRule type="cellIs" dxfId="3121" priority="750" operator="equal">
      <formula>"T"</formula>
    </cfRule>
    <cfRule type="cellIs" dxfId="3120" priority="751" operator="equal">
      <formula>"F"</formula>
    </cfRule>
    <cfRule type="cellIs" dxfId="3119" priority="752" operator="equal">
      <formula>"M"</formula>
    </cfRule>
    <cfRule type="cellIs" dxfId="3118" priority="753" operator="equal">
      <formula>"R"</formula>
    </cfRule>
    <cfRule type="cellIs" dxfId="3117" priority="754" operator="equal">
      <formula>"P"</formula>
    </cfRule>
    <cfRule type="cellIs" dxfId="3116" priority="755" operator="equal">
      <formula>"A"</formula>
    </cfRule>
  </conditionalFormatting>
  <conditionalFormatting sqref="DM69:EH69">
    <cfRule type="cellIs" dxfId="3115" priority="740" operator="equal">
      <formula>"S"</formula>
    </cfRule>
    <cfRule type="cellIs" dxfId="3114" priority="741" operator="equal">
      <formula>"H"</formula>
    </cfRule>
    <cfRule type="cellIs" dxfId="3113" priority="742" operator="equal">
      <formula>"T"</formula>
    </cfRule>
    <cfRule type="cellIs" dxfId="3112" priority="743" operator="equal">
      <formula>"F"</formula>
    </cfRule>
    <cfRule type="cellIs" dxfId="3111" priority="744" operator="equal">
      <formula>"M"</formula>
    </cfRule>
    <cfRule type="cellIs" dxfId="3110" priority="745" operator="equal">
      <formula>"R"</formula>
    </cfRule>
    <cfRule type="cellIs" dxfId="3109" priority="746" operator="equal">
      <formula>"P"</formula>
    </cfRule>
    <cfRule type="cellIs" dxfId="3108" priority="747" operator="equal">
      <formula>"A"</formula>
    </cfRule>
  </conditionalFormatting>
  <conditionalFormatting sqref="G42:AB42">
    <cfRule type="cellIs" dxfId="3107" priority="732" operator="equal">
      <formula>"S"</formula>
    </cfRule>
    <cfRule type="cellIs" dxfId="3106" priority="733" operator="equal">
      <formula>"H"</formula>
    </cfRule>
    <cfRule type="cellIs" dxfId="3105" priority="734" operator="equal">
      <formula>"T"</formula>
    </cfRule>
    <cfRule type="cellIs" dxfId="3104" priority="735" operator="equal">
      <formula>"F"</formula>
    </cfRule>
    <cfRule type="cellIs" dxfId="3103" priority="736" operator="equal">
      <formula>"M"</formula>
    </cfRule>
    <cfRule type="cellIs" dxfId="3102" priority="737" operator="equal">
      <formula>"R"</formula>
    </cfRule>
    <cfRule type="cellIs" dxfId="3101" priority="738" operator="equal">
      <formula>"P"</formula>
    </cfRule>
    <cfRule type="cellIs" dxfId="3100" priority="739" operator="equal">
      <formula>"A"</formula>
    </cfRule>
  </conditionalFormatting>
  <conditionalFormatting sqref="BU41:CP41">
    <cfRule type="cellIs" dxfId="3099" priority="724" operator="equal">
      <formula>"S"</formula>
    </cfRule>
    <cfRule type="cellIs" dxfId="3098" priority="725" operator="equal">
      <formula>"H"</formula>
    </cfRule>
    <cfRule type="cellIs" dxfId="3097" priority="726" operator="equal">
      <formula>"T"</formula>
    </cfRule>
    <cfRule type="cellIs" dxfId="3096" priority="727" operator="equal">
      <formula>"F"</formula>
    </cfRule>
    <cfRule type="cellIs" dxfId="3095" priority="728" operator="equal">
      <formula>"M"</formula>
    </cfRule>
    <cfRule type="cellIs" dxfId="3094" priority="729" operator="equal">
      <formula>"R"</formula>
    </cfRule>
    <cfRule type="cellIs" dxfId="3093" priority="730" operator="equal">
      <formula>"P"</formula>
    </cfRule>
    <cfRule type="cellIs" dxfId="3092" priority="731" operator="equal">
      <formula>"A"</formula>
    </cfRule>
  </conditionalFormatting>
  <conditionalFormatting sqref="AC34:AX34">
    <cfRule type="cellIs" dxfId="3091" priority="716" operator="equal">
      <formula>"S"</formula>
    </cfRule>
    <cfRule type="cellIs" dxfId="3090" priority="717" operator="equal">
      <formula>"H"</formula>
    </cfRule>
    <cfRule type="cellIs" dxfId="3089" priority="718" operator="equal">
      <formula>"T"</formula>
    </cfRule>
    <cfRule type="cellIs" dxfId="3088" priority="719" operator="equal">
      <formula>"F"</formula>
    </cfRule>
    <cfRule type="cellIs" dxfId="3087" priority="720" operator="equal">
      <formula>"M"</formula>
    </cfRule>
    <cfRule type="cellIs" dxfId="3086" priority="721" operator="equal">
      <formula>"R"</formula>
    </cfRule>
    <cfRule type="cellIs" dxfId="3085" priority="722" operator="equal">
      <formula>"P"</formula>
    </cfRule>
    <cfRule type="cellIs" dxfId="3084" priority="723" operator="equal">
      <formula>"A"</formula>
    </cfRule>
  </conditionalFormatting>
  <conditionalFormatting sqref="AY39:BT39">
    <cfRule type="cellIs" dxfId="3083" priority="708" operator="equal">
      <formula>"S"</formula>
    </cfRule>
    <cfRule type="cellIs" dxfId="3082" priority="709" operator="equal">
      <formula>"H"</formula>
    </cfRule>
    <cfRule type="cellIs" dxfId="3081" priority="710" operator="equal">
      <formula>"T"</formula>
    </cfRule>
    <cfRule type="cellIs" dxfId="3080" priority="711" operator="equal">
      <formula>"F"</formula>
    </cfRule>
    <cfRule type="cellIs" dxfId="3079" priority="712" operator="equal">
      <formula>"M"</formula>
    </cfRule>
    <cfRule type="cellIs" dxfId="3078" priority="713" operator="equal">
      <formula>"R"</formula>
    </cfRule>
    <cfRule type="cellIs" dxfId="3077" priority="714" operator="equal">
      <formula>"P"</formula>
    </cfRule>
    <cfRule type="cellIs" dxfId="3076" priority="715" operator="equal">
      <formula>"A"</formula>
    </cfRule>
  </conditionalFormatting>
  <conditionalFormatting sqref="AC41:AX41">
    <cfRule type="cellIs" dxfId="3075" priority="700" operator="equal">
      <formula>"S"</formula>
    </cfRule>
    <cfRule type="cellIs" dxfId="3074" priority="701" operator="equal">
      <formula>"H"</formula>
    </cfRule>
    <cfRule type="cellIs" dxfId="3073" priority="702" operator="equal">
      <formula>"T"</formula>
    </cfRule>
    <cfRule type="cellIs" dxfId="3072" priority="703" operator="equal">
      <formula>"F"</formula>
    </cfRule>
    <cfRule type="cellIs" dxfId="3071" priority="704" operator="equal">
      <formula>"M"</formula>
    </cfRule>
    <cfRule type="cellIs" dxfId="3070" priority="705" operator="equal">
      <formula>"R"</formula>
    </cfRule>
    <cfRule type="cellIs" dxfId="3069" priority="706" operator="equal">
      <formula>"P"</formula>
    </cfRule>
    <cfRule type="cellIs" dxfId="3068" priority="707" operator="equal">
      <formula>"A"</formula>
    </cfRule>
  </conditionalFormatting>
  <conditionalFormatting sqref="G71:AB71">
    <cfRule type="cellIs" dxfId="3067" priority="684" operator="equal">
      <formula>"S"</formula>
    </cfRule>
    <cfRule type="cellIs" dxfId="3066" priority="685" operator="equal">
      <formula>"H"</formula>
    </cfRule>
    <cfRule type="cellIs" dxfId="3065" priority="686" operator="equal">
      <formula>"T"</formula>
    </cfRule>
    <cfRule type="cellIs" dxfId="3064" priority="687" operator="equal">
      <formula>"F"</formula>
    </cfRule>
    <cfRule type="cellIs" dxfId="3063" priority="688" operator="equal">
      <formula>"M"</formula>
    </cfRule>
    <cfRule type="cellIs" dxfId="3062" priority="689" operator="equal">
      <formula>"R"</formula>
    </cfRule>
    <cfRule type="cellIs" dxfId="3061" priority="690" operator="equal">
      <formula>"P"</formula>
    </cfRule>
    <cfRule type="cellIs" dxfId="3060" priority="691" operator="equal">
      <formula>"A"</formula>
    </cfRule>
  </conditionalFormatting>
  <conditionalFormatting sqref="AC68:AX68">
    <cfRule type="cellIs" dxfId="3059" priority="676" operator="equal">
      <formula>"S"</formula>
    </cfRule>
    <cfRule type="cellIs" dxfId="3058" priority="677" operator="equal">
      <formula>"H"</formula>
    </cfRule>
    <cfRule type="cellIs" dxfId="3057" priority="678" operator="equal">
      <formula>"T"</formula>
    </cfRule>
    <cfRule type="cellIs" dxfId="3056" priority="679" operator="equal">
      <formula>"F"</formula>
    </cfRule>
    <cfRule type="cellIs" dxfId="3055" priority="680" operator="equal">
      <formula>"M"</formula>
    </cfRule>
    <cfRule type="cellIs" dxfId="3054" priority="681" operator="equal">
      <formula>"R"</formula>
    </cfRule>
    <cfRule type="cellIs" dxfId="3053" priority="682" operator="equal">
      <formula>"P"</formula>
    </cfRule>
    <cfRule type="cellIs" dxfId="3052" priority="683" operator="equal">
      <formula>"A"</formula>
    </cfRule>
  </conditionalFormatting>
  <conditionalFormatting sqref="AY73:BT73">
    <cfRule type="cellIs" dxfId="3051" priority="668" operator="equal">
      <formula>"S"</formula>
    </cfRule>
    <cfRule type="cellIs" dxfId="3050" priority="669" operator="equal">
      <formula>"H"</formula>
    </cfRule>
    <cfRule type="cellIs" dxfId="3049" priority="670" operator="equal">
      <formula>"T"</formula>
    </cfRule>
    <cfRule type="cellIs" dxfId="3048" priority="671" operator="equal">
      <formula>"F"</formula>
    </cfRule>
    <cfRule type="cellIs" dxfId="3047" priority="672" operator="equal">
      <formula>"M"</formula>
    </cfRule>
    <cfRule type="cellIs" dxfId="3046" priority="673" operator="equal">
      <formula>"R"</formula>
    </cfRule>
    <cfRule type="cellIs" dxfId="3045" priority="674" operator="equal">
      <formula>"P"</formula>
    </cfRule>
    <cfRule type="cellIs" dxfId="3044" priority="675" operator="equal">
      <formula>"A"</formula>
    </cfRule>
  </conditionalFormatting>
  <conditionalFormatting sqref="AC67:AX67">
    <cfRule type="cellIs" dxfId="3043" priority="660" operator="equal">
      <formula>"S"</formula>
    </cfRule>
    <cfRule type="cellIs" dxfId="3042" priority="661" operator="equal">
      <formula>"H"</formula>
    </cfRule>
    <cfRule type="cellIs" dxfId="3041" priority="662" operator="equal">
      <formula>"T"</formula>
    </cfRule>
    <cfRule type="cellIs" dxfId="3040" priority="663" operator="equal">
      <formula>"F"</formula>
    </cfRule>
    <cfRule type="cellIs" dxfId="3039" priority="664" operator="equal">
      <formula>"M"</formula>
    </cfRule>
    <cfRule type="cellIs" dxfId="3038" priority="665" operator="equal">
      <formula>"R"</formula>
    </cfRule>
    <cfRule type="cellIs" dxfId="3037" priority="666" operator="equal">
      <formula>"P"</formula>
    </cfRule>
    <cfRule type="cellIs" dxfId="3036" priority="667" operator="equal">
      <formula>"A"</formula>
    </cfRule>
  </conditionalFormatting>
  <conditionalFormatting sqref="G88:AB88">
    <cfRule type="cellIs" dxfId="3035" priority="652" operator="equal">
      <formula>"S"</formula>
    </cfRule>
    <cfRule type="cellIs" dxfId="3034" priority="653" operator="equal">
      <formula>"H"</formula>
    </cfRule>
    <cfRule type="cellIs" dxfId="3033" priority="654" operator="equal">
      <formula>"T"</formula>
    </cfRule>
    <cfRule type="cellIs" dxfId="3032" priority="655" operator="equal">
      <formula>"F"</formula>
    </cfRule>
    <cfRule type="cellIs" dxfId="3031" priority="656" operator="equal">
      <formula>"M"</formula>
    </cfRule>
    <cfRule type="cellIs" dxfId="3030" priority="657" operator="equal">
      <formula>"R"</formula>
    </cfRule>
    <cfRule type="cellIs" dxfId="3029" priority="658" operator="equal">
      <formula>"P"</formula>
    </cfRule>
    <cfRule type="cellIs" dxfId="3028" priority="659" operator="equal">
      <formula>"A"</formula>
    </cfRule>
  </conditionalFormatting>
  <conditionalFormatting sqref="CQ96:DL96">
    <cfRule type="cellIs" dxfId="3027" priority="644" operator="equal">
      <formula>"S"</formula>
    </cfRule>
    <cfRule type="cellIs" dxfId="3026" priority="645" operator="equal">
      <formula>"H"</formula>
    </cfRule>
    <cfRule type="cellIs" dxfId="3025" priority="646" operator="equal">
      <formula>"T"</formula>
    </cfRule>
    <cfRule type="cellIs" dxfId="3024" priority="647" operator="equal">
      <formula>"F"</formula>
    </cfRule>
    <cfRule type="cellIs" dxfId="3023" priority="648" operator="equal">
      <formula>"M"</formula>
    </cfRule>
    <cfRule type="cellIs" dxfId="3022" priority="649" operator="equal">
      <formula>"R"</formula>
    </cfRule>
    <cfRule type="cellIs" dxfId="3021" priority="650" operator="equal">
      <formula>"P"</formula>
    </cfRule>
    <cfRule type="cellIs" dxfId="3020" priority="651" operator="equal">
      <formula>"A"</formula>
    </cfRule>
  </conditionalFormatting>
  <conditionalFormatting sqref="BU96:CP96">
    <cfRule type="cellIs" dxfId="3019" priority="636" operator="equal">
      <formula>"S"</formula>
    </cfRule>
    <cfRule type="cellIs" dxfId="3018" priority="637" operator="equal">
      <formula>"H"</formula>
    </cfRule>
    <cfRule type="cellIs" dxfId="3017" priority="638" operator="equal">
      <formula>"T"</formula>
    </cfRule>
    <cfRule type="cellIs" dxfId="3016" priority="639" operator="equal">
      <formula>"F"</formula>
    </cfRule>
    <cfRule type="cellIs" dxfId="3015" priority="640" operator="equal">
      <formula>"M"</formula>
    </cfRule>
    <cfRule type="cellIs" dxfId="3014" priority="641" operator="equal">
      <formula>"R"</formula>
    </cfRule>
    <cfRule type="cellIs" dxfId="3013" priority="642" operator="equal">
      <formula>"P"</formula>
    </cfRule>
    <cfRule type="cellIs" dxfId="3012" priority="643" operator="equal">
      <formula>"A"</formula>
    </cfRule>
  </conditionalFormatting>
  <conditionalFormatting sqref="AC95:AX95">
    <cfRule type="cellIs" dxfId="3011" priority="628" operator="equal">
      <formula>"S"</formula>
    </cfRule>
    <cfRule type="cellIs" dxfId="3010" priority="629" operator="equal">
      <formula>"H"</formula>
    </cfRule>
    <cfRule type="cellIs" dxfId="3009" priority="630" operator="equal">
      <formula>"T"</formula>
    </cfRule>
    <cfRule type="cellIs" dxfId="3008" priority="631" operator="equal">
      <formula>"F"</formula>
    </cfRule>
    <cfRule type="cellIs" dxfId="3007" priority="632" operator="equal">
      <formula>"M"</formula>
    </cfRule>
    <cfRule type="cellIs" dxfId="3006" priority="633" operator="equal">
      <formula>"R"</formula>
    </cfRule>
    <cfRule type="cellIs" dxfId="3005" priority="634" operator="equal">
      <formula>"P"</formula>
    </cfRule>
    <cfRule type="cellIs" dxfId="3004" priority="635" operator="equal">
      <formula>"A"</formula>
    </cfRule>
  </conditionalFormatting>
  <conditionalFormatting sqref="AY96:BT96">
    <cfRule type="cellIs" dxfId="3003" priority="620" operator="equal">
      <formula>"S"</formula>
    </cfRule>
    <cfRule type="cellIs" dxfId="3002" priority="621" operator="equal">
      <formula>"H"</formula>
    </cfRule>
    <cfRule type="cellIs" dxfId="3001" priority="622" operator="equal">
      <formula>"T"</formula>
    </cfRule>
    <cfRule type="cellIs" dxfId="3000" priority="623" operator="equal">
      <formula>"F"</formula>
    </cfRule>
    <cfRule type="cellIs" dxfId="2999" priority="624" operator="equal">
      <formula>"M"</formula>
    </cfRule>
    <cfRule type="cellIs" dxfId="2998" priority="625" operator="equal">
      <formula>"R"</formula>
    </cfRule>
    <cfRule type="cellIs" dxfId="2997" priority="626" operator="equal">
      <formula>"P"</formula>
    </cfRule>
    <cfRule type="cellIs" dxfId="2996" priority="627" operator="equal">
      <formula>"A"</formula>
    </cfRule>
  </conditionalFormatting>
  <conditionalFormatting sqref="G21:FD21">
    <cfRule type="cellIs" dxfId="2995" priority="605" operator="equal">
      <formula>"H"</formula>
    </cfRule>
    <cfRule type="cellIs" dxfId="2994" priority="606" operator="equal">
      <formula>"T"</formula>
    </cfRule>
    <cfRule type="cellIs" dxfId="2993" priority="607" operator="equal">
      <formula>"F"</formula>
    </cfRule>
    <cfRule type="cellIs" dxfId="2992" priority="608" operator="equal">
      <formula>"M"</formula>
    </cfRule>
    <cfRule type="cellIs" dxfId="2991" priority="609" operator="equal">
      <formula>"R"</formula>
    </cfRule>
    <cfRule type="cellIs" dxfId="2990" priority="610" operator="equal">
      <formula>"P"</formula>
    </cfRule>
    <cfRule type="cellIs" dxfId="2989" priority="611" operator="equal">
      <formula>"A"</formula>
    </cfRule>
  </conditionalFormatting>
  <conditionalFormatting sqref="G21:FD21">
    <cfRule type="cellIs" dxfId="2988" priority="604" operator="equal">
      <formula>"S"</formula>
    </cfRule>
  </conditionalFormatting>
  <conditionalFormatting sqref="G48:FD48">
    <cfRule type="cellIs" dxfId="2987" priority="597" operator="equal">
      <formula>"H"</formula>
    </cfRule>
    <cfRule type="cellIs" dxfId="2986" priority="598" operator="equal">
      <formula>"T"</formula>
    </cfRule>
    <cfRule type="cellIs" dxfId="2985" priority="599" operator="equal">
      <formula>"F"</formula>
    </cfRule>
    <cfRule type="cellIs" dxfId="2984" priority="600" operator="equal">
      <formula>"M"</formula>
    </cfRule>
    <cfRule type="cellIs" dxfId="2983" priority="601" operator="equal">
      <formula>"R"</formula>
    </cfRule>
    <cfRule type="cellIs" dxfId="2982" priority="602" operator="equal">
      <formula>"P"</formula>
    </cfRule>
    <cfRule type="cellIs" dxfId="2981" priority="603" operator="equal">
      <formula>"A"</formula>
    </cfRule>
  </conditionalFormatting>
  <conditionalFormatting sqref="G48:FD48">
    <cfRule type="cellIs" dxfId="2980" priority="596" operator="equal">
      <formula>"S"</formula>
    </cfRule>
  </conditionalFormatting>
  <conditionalFormatting sqref="G75:FD75">
    <cfRule type="cellIs" dxfId="2979" priority="589" operator="equal">
      <formula>"H"</formula>
    </cfRule>
    <cfRule type="cellIs" dxfId="2978" priority="590" operator="equal">
      <formula>"T"</formula>
    </cfRule>
    <cfRule type="cellIs" dxfId="2977" priority="591" operator="equal">
      <formula>"F"</formula>
    </cfRule>
    <cfRule type="cellIs" dxfId="2976" priority="592" operator="equal">
      <formula>"M"</formula>
    </cfRule>
    <cfRule type="cellIs" dxfId="2975" priority="593" operator="equal">
      <formula>"R"</formula>
    </cfRule>
    <cfRule type="cellIs" dxfId="2974" priority="594" operator="equal">
      <formula>"P"</formula>
    </cfRule>
    <cfRule type="cellIs" dxfId="2973" priority="595" operator="equal">
      <formula>"A"</formula>
    </cfRule>
  </conditionalFormatting>
  <conditionalFormatting sqref="G75:FD75">
    <cfRule type="cellIs" dxfId="2972" priority="588" operator="equal">
      <formula>"S"</formula>
    </cfRule>
  </conditionalFormatting>
  <conditionalFormatting sqref="CQ88:DL88">
    <cfRule type="cellIs" dxfId="2971" priority="580" operator="equal">
      <formula>"S"</formula>
    </cfRule>
    <cfRule type="cellIs" dxfId="2970" priority="581" operator="equal">
      <formula>"H"</formula>
    </cfRule>
    <cfRule type="cellIs" dxfId="2969" priority="582" operator="equal">
      <formula>"T"</formula>
    </cfRule>
    <cfRule type="cellIs" dxfId="2968" priority="583" operator="equal">
      <formula>"F"</formula>
    </cfRule>
    <cfRule type="cellIs" dxfId="2967" priority="584" operator="equal">
      <formula>"M"</formula>
    </cfRule>
    <cfRule type="cellIs" dxfId="2966" priority="585" operator="equal">
      <formula>"R"</formula>
    </cfRule>
    <cfRule type="cellIs" dxfId="2965" priority="586" operator="equal">
      <formula>"P"</formula>
    </cfRule>
    <cfRule type="cellIs" dxfId="2964" priority="587" operator="equal">
      <formula>"A"</formula>
    </cfRule>
  </conditionalFormatting>
  <conditionalFormatting sqref="AY88:BT88">
    <cfRule type="cellIs" dxfId="2963" priority="572" operator="equal">
      <formula>"S"</formula>
    </cfRule>
    <cfRule type="cellIs" dxfId="2962" priority="573" operator="equal">
      <formula>"H"</formula>
    </cfRule>
    <cfRule type="cellIs" dxfId="2961" priority="574" operator="equal">
      <formula>"T"</formula>
    </cfRule>
    <cfRule type="cellIs" dxfId="2960" priority="575" operator="equal">
      <formula>"F"</formula>
    </cfRule>
    <cfRule type="cellIs" dxfId="2959" priority="576" operator="equal">
      <formula>"M"</formula>
    </cfRule>
    <cfRule type="cellIs" dxfId="2958" priority="577" operator="equal">
      <formula>"R"</formula>
    </cfRule>
    <cfRule type="cellIs" dxfId="2957" priority="578" operator="equal">
      <formula>"P"</formula>
    </cfRule>
    <cfRule type="cellIs" dxfId="2956" priority="579" operator="equal">
      <formula>"A"</formula>
    </cfRule>
  </conditionalFormatting>
  <conditionalFormatting sqref="CQ115:DL115">
    <cfRule type="cellIs" dxfId="2955" priority="556" operator="equal">
      <formula>"S"</formula>
    </cfRule>
    <cfRule type="cellIs" dxfId="2954" priority="557" operator="equal">
      <formula>"H"</formula>
    </cfRule>
    <cfRule type="cellIs" dxfId="2953" priority="558" operator="equal">
      <formula>"T"</formula>
    </cfRule>
    <cfRule type="cellIs" dxfId="2952" priority="559" operator="equal">
      <formula>"F"</formula>
    </cfRule>
    <cfRule type="cellIs" dxfId="2951" priority="560" operator="equal">
      <formula>"M"</formula>
    </cfRule>
    <cfRule type="cellIs" dxfId="2950" priority="561" operator="equal">
      <formula>"R"</formula>
    </cfRule>
    <cfRule type="cellIs" dxfId="2949" priority="562" operator="equal">
      <formula>"P"</formula>
    </cfRule>
    <cfRule type="cellIs" dxfId="2948" priority="563" operator="equal">
      <formula>"A"</formula>
    </cfRule>
  </conditionalFormatting>
  <conditionalFormatting sqref="G115:AB115">
    <cfRule type="cellIs" dxfId="2947" priority="548" operator="equal">
      <formula>"S"</formula>
    </cfRule>
    <cfRule type="cellIs" dxfId="2946" priority="549" operator="equal">
      <formula>"H"</formula>
    </cfRule>
    <cfRule type="cellIs" dxfId="2945" priority="550" operator="equal">
      <formula>"T"</formula>
    </cfRule>
    <cfRule type="cellIs" dxfId="2944" priority="551" operator="equal">
      <formula>"F"</formula>
    </cfRule>
    <cfRule type="cellIs" dxfId="2943" priority="552" operator="equal">
      <formula>"M"</formula>
    </cfRule>
    <cfRule type="cellIs" dxfId="2942" priority="553" operator="equal">
      <formula>"R"</formula>
    </cfRule>
    <cfRule type="cellIs" dxfId="2941" priority="554" operator="equal">
      <formula>"P"</formula>
    </cfRule>
    <cfRule type="cellIs" dxfId="2940" priority="555" operator="equal">
      <formula>"A"</formula>
    </cfRule>
  </conditionalFormatting>
  <conditionalFormatting sqref="AC123:AX123">
    <cfRule type="cellIs" dxfId="2939" priority="540" operator="equal">
      <formula>"S"</formula>
    </cfRule>
    <cfRule type="cellIs" dxfId="2938" priority="541" operator="equal">
      <formula>"H"</formula>
    </cfRule>
    <cfRule type="cellIs" dxfId="2937" priority="542" operator="equal">
      <formula>"T"</formula>
    </cfRule>
    <cfRule type="cellIs" dxfId="2936" priority="543" operator="equal">
      <formula>"F"</formula>
    </cfRule>
    <cfRule type="cellIs" dxfId="2935" priority="544" operator="equal">
      <formula>"M"</formula>
    </cfRule>
    <cfRule type="cellIs" dxfId="2934" priority="545" operator="equal">
      <formula>"R"</formula>
    </cfRule>
    <cfRule type="cellIs" dxfId="2933" priority="546" operator="equal">
      <formula>"P"</formula>
    </cfRule>
    <cfRule type="cellIs" dxfId="2932" priority="547" operator="equal">
      <formula>"A"</formula>
    </cfRule>
  </conditionalFormatting>
  <conditionalFormatting sqref="AC125:AX125">
    <cfRule type="cellIs" dxfId="2931" priority="533" operator="equal">
      <formula>"H"</formula>
    </cfRule>
    <cfRule type="cellIs" dxfId="2930" priority="534" operator="equal">
      <formula>"T"</formula>
    </cfRule>
    <cfRule type="cellIs" dxfId="2929" priority="535" operator="equal">
      <formula>"F"</formula>
    </cfRule>
    <cfRule type="cellIs" dxfId="2928" priority="536" operator="equal">
      <formula>"M"</formula>
    </cfRule>
    <cfRule type="cellIs" dxfId="2927" priority="537" operator="equal">
      <formula>"R"</formula>
    </cfRule>
    <cfRule type="cellIs" dxfId="2926" priority="538" operator="equal">
      <formula>"P"</formula>
    </cfRule>
    <cfRule type="cellIs" dxfId="2925" priority="539" operator="equal">
      <formula>"A"</formula>
    </cfRule>
  </conditionalFormatting>
  <conditionalFormatting sqref="AC125:AX125">
    <cfRule type="cellIs" dxfId="2924" priority="532" operator="equal">
      <formula>"S"</formula>
    </cfRule>
  </conditionalFormatting>
  <conditionalFormatting sqref="AY119:AZ119 BG119:BH119 BQ119:BT119">
    <cfRule type="cellIs" dxfId="2923" priority="525" operator="equal">
      <formula>"H"</formula>
    </cfRule>
    <cfRule type="cellIs" dxfId="2922" priority="526" operator="equal">
      <formula>"T"</formula>
    </cfRule>
    <cfRule type="cellIs" dxfId="2921" priority="527" operator="equal">
      <formula>"F"</formula>
    </cfRule>
    <cfRule type="cellIs" dxfId="2920" priority="528" operator="equal">
      <formula>"M"</formula>
    </cfRule>
    <cfRule type="cellIs" dxfId="2919" priority="529" operator="equal">
      <formula>"R"</formula>
    </cfRule>
    <cfRule type="cellIs" dxfId="2918" priority="530" operator="equal">
      <formula>"P"</formula>
    </cfRule>
    <cfRule type="cellIs" dxfId="2917" priority="531" operator="equal">
      <formula>"A"</formula>
    </cfRule>
  </conditionalFormatting>
  <conditionalFormatting sqref="AY119:AZ119 BG119:BH119 BQ119:BT119">
    <cfRule type="cellIs" dxfId="2916" priority="524" operator="equal">
      <formula>"S"</formula>
    </cfRule>
  </conditionalFormatting>
  <conditionalFormatting sqref="BU121:CP121">
    <cfRule type="cellIs" dxfId="2915" priority="517" operator="equal">
      <formula>"H"</formula>
    </cfRule>
    <cfRule type="cellIs" dxfId="2914" priority="518" operator="equal">
      <formula>"T"</formula>
    </cfRule>
    <cfRule type="cellIs" dxfId="2913" priority="519" operator="equal">
      <formula>"F"</formula>
    </cfRule>
    <cfRule type="cellIs" dxfId="2912" priority="520" operator="equal">
      <formula>"M"</formula>
    </cfRule>
    <cfRule type="cellIs" dxfId="2911" priority="521" operator="equal">
      <formula>"R"</formula>
    </cfRule>
    <cfRule type="cellIs" dxfId="2910" priority="522" operator="equal">
      <formula>"P"</formula>
    </cfRule>
    <cfRule type="cellIs" dxfId="2909" priority="523" operator="equal">
      <formula>"A"</formula>
    </cfRule>
  </conditionalFormatting>
  <conditionalFormatting sqref="BU121:CP121">
    <cfRule type="cellIs" dxfId="2908" priority="516" operator="equal">
      <formula>"S"</formula>
    </cfRule>
  </conditionalFormatting>
  <conditionalFormatting sqref="CQ127:DL127">
    <cfRule type="cellIs" dxfId="2907" priority="509" operator="equal">
      <formula>"H"</formula>
    </cfRule>
    <cfRule type="cellIs" dxfId="2906" priority="510" operator="equal">
      <formula>"T"</formula>
    </cfRule>
    <cfRule type="cellIs" dxfId="2905" priority="511" operator="equal">
      <formula>"F"</formula>
    </cfRule>
    <cfRule type="cellIs" dxfId="2904" priority="512" operator="equal">
      <formula>"M"</formula>
    </cfRule>
    <cfRule type="cellIs" dxfId="2903" priority="513" operator="equal">
      <formula>"R"</formula>
    </cfRule>
    <cfRule type="cellIs" dxfId="2902" priority="514" operator="equal">
      <formula>"P"</formula>
    </cfRule>
    <cfRule type="cellIs" dxfId="2901" priority="515" operator="equal">
      <formula>"A"</formula>
    </cfRule>
  </conditionalFormatting>
  <conditionalFormatting sqref="CQ127:DL127">
    <cfRule type="cellIs" dxfId="2900" priority="508" operator="equal">
      <formula>"S"</formula>
    </cfRule>
  </conditionalFormatting>
  <conditionalFormatting sqref="BA119:BF119">
    <cfRule type="cellIs" dxfId="2899" priority="493" operator="equal">
      <formula>"H"</formula>
    </cfRule>
    <cfRule type="cellIs" dxfId="2898" priority="494" operator="equal">
      <formula>"T"</formula>
    </cfRule>
    <cfRule type="cellIs" dxfId="2897" priority="495" operator="equal">
      <formula>"F"</formula>
    </cfRule>
    <cfRule type="cellIs" dxfId="2896" priority="496" operator="equal">
      <formula>"M"</formula>
    </cfRule>
    <cfRule type="cellIs" dxfId="2895" priority="497" operator="equal">
      <formula>"R"</formula>
    </cfRule>
    <cfRule type="cellIs" dxfId="2894" priority="498" operator="equal">
      <formula>"P"</formula>
    </cfRule>
    <cfRule type="cellIs" dxfId="2893" priority="499" operator="equal">
      <formula>"A"</formula>
    </cfRule>
  </conditionalFormatting>
  <conditionalFormatting sqref="BA119:BF119">
    <cfRule type="cellIs" dxfId="2892" priority="492" operator="equal">
      <formula>"S"</formula>
    </cfRule>
  </conditionalFormatting>
  <conditionalFormatting sqref="G122:AB122">
    <cfRule type="cellIs" dxfId="2891" priority="477" operator="equal">
      <formula>"H"</formula>
    </cfRule>
    <cfRule type="cellIs" dxfId="2890" priority="478" operator="equal">
      <formula>"T"</formula>
    </cfRule>
    <cfRule type="cellIs" dxfId="2889" priority="479" operator="equal">
      <formula>"F"</formula>
    </cfRule>
    <cfRule type="cellIs" dxfId="2888" priority="480" operator="equal">
      <formula>"M"</formula>
    </cfRule>
    <cfRule type="cellIs" dxfId="2887" priority="481" operator="equal">
      <formula>"R"</formula>
    </cfRule>
    <cfRule type="cellIs" dxfId="2886" priority="482" operator="equal">
      <formula>"P"</formula>
    </cfRule>
    <cfRule type="cellIs" dxfId="2885" priority="483" operator="equal">
      <formula>"A"</formula>
    </cfRule>
  </conditionalFormatting>
  <conditionalFormatting sqref="G122:AB122">
    <cfRule type="cellIs" dxfId="2884" priority="476" operator="equal">
      <formula>"S"</formula>
    </cfRule>
  </conditionalFormatting>
  <conditionalFormatting sqref="G46:AB46">
    <cfRule type="cellIs" dxfId="2883" priority="468" operator="equal">
      <formula>"S"</formula>
    </cfRule>
    <cfRule type="cellIs" dxfId="2882" priority="469" operator="equal">
      <formula>"H"</formula>
    </cfRule>
    <cfRule type="cellIs" dxfId="2881" priority="470" operator="equal">
      <formula>"T"</formula>
    </cfRule>
    <cfRule type="cellIs" dxfId="2880" priority="471" operator="equal">
      <formula>"F"</formula>
    </cfRule>
    <cfRule type="cellIs" dxfId="2879" priority="472" operator="equal">
      <formula>"M"</formula>
    </cfRule>
    <cfRule type="cellIs" dxfId="2878" priority="473" operator="equal">
      <formula>"R"</formula>
    </cfRule>
    <cfRule type="cellIs" dxfId="2877" priority="474" operator="equal">
      <formula>"P"</formula>
    </cfRule>
    <cfRule type="cellIs" dxfId="2876" priority="475" operator="equal">
      <formula>"A"</formula>
    </cfRule>
  </conditionalFormatting>
  <conditionalFormatting sqref="BU46:CP46">
    <cfRule type="cellIs" dxfId="2875" priority="452" operator="equal">
      <formula>"S"</formula>
    </cfRule>
    <cfRule type="cellIs" dxfId="2874" priority="453" operator="equal">
      <formula>"H"</formula>
    </cfRule>
    <cfRule type="cellIs" dxfId="2873" priority="454" operator="equal">
      <formula>"T"</formula>
    </cfRule>
    <cfRule type="cellIs" dxfId="2872" priority="455" operator="equal">
      <formula>"F"</formula>
    </cfRule>
    <cfRule type="cellIs" dxfId="2871" priority="456" operator="equal">
      <formula>"M"</formula>
    </cfRule>
    <cfRule type="cellIs" dxfId="2870" priority="457" operator="equal">
      <formula>"R"</formula>
    </cfRule>
    <cfRule type="cellIs" dxfId="2869" priority="458" operator="equal">
      <formula>"P"</formula>
    </cfRule>
    <cfRule type="cellIs" dxfId="2868" priority="459" operator="equal">
      <formula>"A"</formula>
    </cfRule>
  </conditionalFormatting>
  <conditionalFormatting sqref="CQ46:DL46">
    <cfRule type="cellIs" dxfId="2867" priority="444" operator="equal">
      <formula>"S"</formula>
    </cfRule>
    <cfRule type="cellIs" dxfId="2866" priority="445" operator="equal">
      <formula>"H"</formula>
    </cfRule>
    <cfRule type="cellIs" dxfId="2865" priority="446" operator="equal">
      <formula>"T"</formula>
    </cfRule>
    <cfRule type="cellIs" dxfId="2864" priority="447" operator="equal">
      <formula>"F"</formula>
    </cfRule>
    <cfRule type="cellIs" dxfId="2863" priority="448" operator="equal">
      <formula>"M"</formula>
    </cfRule>
    <cfRule type="cellIs" dxfId="2862" priority="449" operator="equal">
      <formula>"R"</formula>
    </cfRule>
    <cfRule type="cellIs" dxfId="2861" priority="450" operator="equal">
      <formula>"P"</formula>
    </cfRule>
    <cfRule type="cellIs" dxfId="2860" priority="451" operator="equal">
      <formula>"A"</formula>
    </cfRule>
  </conditionalFormatting>
  <conditionalFormatting sqref="G73:AB73">
    <cfRule type="cellIs" dxfId="2859" priority="436" operator="equal">
      <formula>"S"</formula>
    </cfRule>
    <cfRule type="cellIs" dxfId="2858" priority="437" operator="equal">
      <formula>"H"</formula>
    </cfRule>
    <cfRule type="cellIs" dxfId="2857" priority="438" operator="equal">
      <formula>"T"</formula>
    </cfRule>
    <cfRule type="cellIs" dxfId="2856" priority="439" operator="equal">
      <formula>"F"</formula>
    </cfRule>
    <cfRule type="cellIs" dxfId="2855" priority="440" operator="equal">
      <formula>"M"</formula>
    </cfRule>
    <cfRule type="cellIs" dxfId="2854" priority="441" operator="equal">
      <formula>"R"</formula>
    </cfRule>
    <cfRule type="cellIs" dxfId="2853" priority="442" operator="equal">
      <formula>"P"</formula>
    </cfRule>
    <cfRule type="cellIs" dxfId="2852" priority="443" operator="equal">
      <formula>"A"</formula>
    </cfRule>
  </conditionalFormatting>
  <conditionalFormatting sqref="AC73:AX73">
    <cfRule type="cellIs" dxfId="2851" priority="428" operator="equal">
      <formula>"S"</formula>
    </cfRule>
    <cfRule type="cellIs" dxfId="2850" priority="429" operator="equal">
      <formula>"H"</formula>
    </cfRule>
    <cfRule type="cellIs" dxfId="2849" priority="430" operator="equal">
      <formula>"T"</formula>
    </cfRule>
    <cfRule type="cellIs" dxfId="2848" priority="431" operator="equal">
      <formula>"F"</formula>
    </cfRule>
    <cfRule type="cellIs" dxfId="2847" priority="432" operator="equal">
      <formula>"M"</formula>
    </cfRule>
    <cfRule type="cellIs" dxfId="2846" priority="433" operator="equal">
      <formula>"R"</formula>
    </cfRule>
    <cfRule type="cellIs" dxfId="2845" priority="434" operator="equal">
      <formula>"P"</formula>
    </cfRule>
    <cfRule type="cellIs" dxfId="2844" priority="435" operator="equal">
      <formula>"A"</formula>
    </cfRule>
  </conditionalFormatting>
  <conditionalFormatting sqref="CQ73:DL73">
    <cfRule type="cellIs" dxfId="2843" priority="420" operator="equal">
      <formula>"S"</formula>
    </cfRule>
    <cfRule type="cellIs" dxfId="2842" priority="421" operator="equal">
      <formula>"H"</formula>
    </cfRule>
    <cfRule type="cellIs" dxfId="2841" priority="422" operator="equal">
      <formula>"T"</formula>
    </cfRule>
    <cfRule type="cellIs" dxfId="2840" priority="423" operator="equal">
      <formula>"F"</formula>
    </cfRule>
    <cfRule type="cellIs" dxfId="2839" priority="424" operator="equal">
      <formula>"M"</formula>
    </cfRule>
    <cfRule type="cellIs" dxfId="2838" priority="425" operator="equal">
      <formula>"R"</formula>
    </cfRule>
    <cfRule type="cellIs" dxfId="2837" priority="426" operator="equal">
      <formula>"P"</formula>
    </cfRule>
    <cfRule type="cellIs" dxfId="2836" priority="427" operator="equal">
      <formula>"A"</formula>
    </cfRule>
  </conditionalFormatting>
  <conditionalFormatting sqref="G100:AB100">
    <cfRule type="cellIs" dxfId="2835" priority="412" operator="equal">
      <formula>"S"</formula>
    </cfRule>
    <cfRule type="cellIs" dxfId="2834" priority="413" operator="equal">
      <formula>"H"</formula>
    </cfRule>
    <cfRule type="cellIs" dxfId="2833" priority="414" operator="equal">
      <formula>"T"</formula>
    </cfRule>
    <cfRule type="cellIs" dxfId="2832" priority="415" operator="equal">
      <formula>"F"</formula>
    </cfRule>
    <cfRule type="cellIs" dxfId="2831" priority="416" operator="equal">
      <formula>"M"</formula>
    </cfRule>
    <cfRule type="cellIs" dxfId="2830" priority="417" operator="equal">
      <formula>"R"</formula>
    </cfRule>
    <cfRule type="cellIs" dxfId="2829" priority="418" operator="equal">
      <formula>"P"</formula>
    </cfRule>
    <cfRule type="cellIs" dxfId="2828" priority="419" operator="equal">
      <formula>"A"</formula>
    </cfRule>
  </conditionalFormatting>
  <conditionalFormatting sqref="AC100:AX100">
    <cfRule type="cellIs" dxfId="2827" priority="404" operator="equal">
      <formula>"S"</formula>
    </cfRule>
    <cfRule type="cellIs" dxfId="2826" priority="405" operator="equal">
      <formula>"H"</formula>
    </cfRule>
    <cfRule type="cellIs" dxfId="2825" priority="406" operator="equal">
      <formula>"T"</formula>
    </cfRule>
    <cfRule type="cellIs" dxfId="2824" priority="407" operator="equal">
      <formula>"F"</formula>
    </cfRule>
    <cfRule type="cellIs" dxfId="2823" priority="408" operator="equal">
      <formula>"M"</formula>
    </cfRule>
    <cfRule type="cellIs" dxfId="2822" priority="409" operator="equal">
      <formula>"R"</formula>
    </cfRule>
    <cfRule type="cellIs" dxfId="2821" priority="410" operator="equal">
      <formula>"P"</formula>
    </cfRule>
    <cfRule type="cellIs" dxfId="2820" priority="411" operator="equal">
      <formula>"A"</formula>
    </cfRule>
  </conditionalFormatting>
  <conditionalFormatting sqref="AY100:BT100">
    <cfRule type="cellIs" dxfId="2819" priority="396" operator="equal">
      <formula>"S"</formula>
    </cfRule>
    <cfRule type="cellIs" dxfId="2818" priority="397" operator="equal">
      <formula>"H"</formula>
    </cfRule>
    <cfRule type="cellIs" dxfId="2817" priority="398" operator="equal">
      <formula>"T"</formula>
    </cfRule>
    <cfRule type="cellIs" dxfId="2816" priority="399" operator="equal">
      <formula>"F"</formula>
    </cfRule>
    <cfRule type="cellIs" dxfId="2815" priority="400" operator="equal">
      <formula>"M"</formula>
    </cfRule>
    <cfRule type="cellIs" dxfId="2814" priority="401" operator="equal">
      <formula>"R"</formula>
    </cfRule>
    <cfRule type="cellIs" dxfId="2813" priority="402" operator="equal">
      <formula>"P"</formula>
    </cfRule>
    <cfRule type="cellIs" dxfId="2812" priority="403" operator="equal">
      <formula>"A"</formula>
    </cfRule>
  </conditionalFormatting>
  <conditionalFormatting sqref="BU100:CP100">
    <cfRule type="cellIs" dxfId="2811" priority="388" operator="equal">
      <formula>"S"</formula>
    </cfRule>
    <cfRule type="cellIs" dxfId="2810" priority="389" operator="equal">
      <formula>"H"</formula>
    </cfRule>
    <cfRule type="cellIs" dxfId="2809" priority="390" operator="equal">
      <formula>"T"</formula>
    </cfRule>
    <cfRule type="cellIs" dxfId="2808" priority="391" operator="equal">
      <formula>"F"</formula>
    </cfRule>
    <cfRule type="cellIs" dxfId="2807" priority="392" operator="equal">
      <formula>"M"</formula>
    </cfRule>
    <cfRule type="cellIs" dxfId="2806" priority="393" operator="equal">
      <formula>"R"</formula>
    </cfRule>
    <cfRule type="cellIs" dxfId="2805" priority="394" operator="equal">
      <formula>"P"</formula>
    </cfRule>
    <cfRule type="cellIs" dxfId="2804" priority="395" operator="equal">
      <formula>"A"</formula>
    </cfRule>
  </conditionalFormatting>
  <conditionalFormatting sqref="CQ100:DL100">
    <cfRule type="cellIs" dxfId="2803" priority="380" operator="equal">
      <formula>"S"</formula>
    </cfRule>
    <cfRule type="cellIs" dxfId="2802" priority="381" operator="equal">
      <formula>"H"</formula>
    </cfRule>
    <cfRule type="cellIs" dxfId="2801" priority="382" operator="equal">
      <formula>"T"</formula>
    </cfRule>
    <cfRule type="cellIs" dxfId="2800" priority="383" operator="equal">
      <formula>"F"</formula>
    </cfRule>
    <cfRule type="cellIs" dxfId="2799" priority="384" operator="equal">
      <formula>"M"</formula>
    </cfRule>
    <cfRule type="cellIs" dxfId="2798" priority="385" operator="equal">
      <formula>"R"</formula>
    </cfRule>
    <cfRule type="cellIs" dxfId="2797" priority="386" operator="equal">
      <formula>"P"</formula>
    </cfRule>
    <cfRule type="cellIs" dxfId="2796" priority="387" operator="equal">
      <formula>"A"</formula>
    </cfRule>
  </conditionalFormatting>
  <conditionalFormatting sqref="G127:AB127">
    <cfRule type="cellIs" dxfId="2795" priority="372" operator="equal">
      <formula>"S"</formula>
    </cfRule>
    <cfRule type="cellIs" dxfId="2794" priority="373" operator="equal">
      <formula>"H"</formula>
    </cfRule>
    <cfRule type="cellIs" dxfId="2793" priority="374" operator="equal">
      <formula>"T"</formula>
    </cfRule>
    <cfRule type="cellIs" dxfId="2792" priority="375" operator="equal">
      <formula>"F"</formula>
    </cfRule>
    <cfRule type="cellIs" dxfId="2791" priority="376" operator="equal">
      <formula>"M"</formula>
    </cfRule>
    <cfRule type="cellIs" dxfId="2790" priority="377" operator="equal">
      <formula>"R"</formula>
    </cfRule>
    <cfRule type="cellIs" dxfId="2789" priority="378" operator="equal">
      <formula>"P"</formula>
    </cfRule>
    <cfRule type="cellIs" dxfId="2788" priority="379" operator="equal">
      <formula>"A"</formula>
    </cfRule>
  </conditionalFormatting>
  <conditionalFormatting sqref="AC127:AX127">
    <cfRule type="cellIs" dxfId="2787" priority="364" operator="equal">
      <formula>"S"</formula>
    </cfRule>
    <cfRule type="cellIs" dxfId="2786" priority="365" operator="equal">
      <formula>"H"</formula>
    </cfRule>
    <cfRule type="cellIs" dxfId="2785" priority="366" operator="equal">
      <formula>"T"</formula>
    </cfRule>
    <cfRule type="cellIs" dxfId="2784" priority="367" operator="equal">
      <formula>"F"</formula>
    </cfRule>
    <cfRule type="cellIs" dxfId="2783" priority="368" operator="equal">
      <formula>"M"</formula>
    </cfRule>
    <cfRule type="cellIs" dxfId="2782" priority="369" operator="equal">
      <formula>"R"</formula>
    </cfRule>
    <cfRule type="cellIs" dxfId="2781" priority="370" operator="equal">
      <formula>"P"</formula>
    </cfRule>
    <cfRule type="cellIs" dxfId="2780" priority="371" operator="equal">
      <formula>"A"</formula>
    </cfRule>
  </conditionalFormatting>
  <conditionalFormatting sqref="BU127:CP127">
    <cfRule type="cellIs" dxfId="2779" priority="348" operator="equal">
      <formula>"S"</formula>
    </cfRule>
    <cfRule type="cellIs" dxfId="2778" priority="349" operator="equal">
      <formula>"H"</formula>
    </cfRule>
    <cfRule type="cellIs" dxfId="2777" priority="350" operator="equal">
      <formula>"T"</formula>
    </cfRule>
    <cfRule type="cellIs" dxfId="2776" priority="351" operator="equal">
      <formula>"F"</formula>
    </cfRule>
    <cfRule type="cellIs" dxfId="2775" priority="352" operator="equal">
      <formula>"M"</formula>
    </cfRule>
    <cfRule type="cellIs" dxfId="2774" priority="353" operator="equal">
      <formula>"R"</formula>
    </cfRule>
    <cfRule type="cellIs" dxfId="2773" priority="354" operator="equal">
      <formula>"P"</formula>
    </cfRule>
    <cfRule type="cellIs" dxfId="2772" priority="355" operator="equal">
      <formula>"A"</formula>
    </cfRule>
  </conditionalFormatting>
  <conditionalFormatting sqref="AC38:AX38">
    <cfRule type="cellIs" dxfId="2771" priority="340" operator="equal">
      <formula>"S"</formula>
    </cfRule>
    <cfRule type="cellIs" dxfId="2770" priority="341" operator="equal">
      <formula>"H"</formula>
    </cfRule>
    <cfRule type="cellIs" dxfId="2769" priority="342" operator="equal">
      <formula>"T"</formula>
    </cfRule>
    <cfRule type="cellIs" dxfId="2768" priority="343" operator="equal">
      <formula>"F"</formula>
    </cfRule>
    <cfRule type="cellIs" dxfId="2767" priority="344" operator="equal">
      <formula>"M"</formula>
    </cfRule>
    <cfRule type="cellIs" dxfId="2766" priority="345" operator="equal">
      <formula>"R"</formula>
    </cfRule>
    <cfRule type="cellIs" dxfId="2765" priority="346" operator="equal">
      <formula>"P"</formula>
    </cfRule>
    <cfRule type="cellIs" dxfId="2764" priority="347" operator="equal">
      <formula>"A"</formula>
    </cfRule>
  </conditionalFormatting>
  <conditionalFormatting sqref="AY38:BT38">
    <cfRule type="cellIs" dxfId="2763" priority="332" operator="equal">
      <formula>"S"</formula>
    </cfRule>
    <cfRule type="cellIs" dxfId="2762" priority="333" operator="equal">
      <formula>"H"</formula>
    </cfRule>
    <cfRule type="cellIs" dxfId="2761" priority="334" operator="equal">
      <formula>"T"</formula>
    </cfRule>
    <cfRule type="cellIs" dxfId="2760" priority="335" operator="equal">
      <formula>"F"</formula>
    </cfRule>
    <cfRule type="cellIs" dxfId="2759" priority="336" operator="equal">
      <formula>"M"</formula>
    </cfRule>
    <cfRule type="cellIs" dxfId="2758" priority="337" operator="equal">
      <formula>"R"</formula>
    </cfRule>
    <cfRule type="cellIs" dxfId="2757" priority="338" operator="equal">
      <formula>"P"</formula>
    </cfRule>
    <cfRule type="cellIs" dxfId="2756" priority="339" operator="equal">
      <formula>"A"</formula>
    </cfRule>
  </conditionalFormatting>
  <conditionalFormatting sqref="BU38:BV38 CO38:CP38">
    <cfRule type="cellIs" dxfId="2755" priority="324" operator="equal">
      <formula>"S"</formula>
    </cfRule>
    <cfRule type="cellIs" dxfId="2754" priority="325" operator="equal">
      <formula>"H"</formula>
    </cfRule>
    <cfRule type="cellIs" dxfId="2753" priority="326" operator="equal">
      <formula>"T"</formula>
    </cfRule>
    <cfRule type="cellIs" dxfId="2752" priority="327" operator="equal">
      <formula>"F"</formula>
    </cfRule>
    <cfRule type="cellIs" dxfId="2751" priority="328" operator="equal">
      <formula>"M"</formula>
    </cfRule>
    <cfRule type="cellIs" dxfId="2750" priority="329" operator="equal">
      <formula>"R"</formula>
    </cfRule>
    <cfRule type="cellIs" dxfId="2749" priority="330" operator="equal">
      <formula>"P"</formula>
    </cfRule>
    <cfRule type="cellIs" dxfId="2748" priority="331" operator="equal">
      <formula>"A"</formula>
    </cfRule>
  </conditionalFormatting>
  <conditionalFormatting sqref="CQ38:DL38">
    <cfRule type="cellIs" dxfId="2747" priority="316" operator="equal">
      <formula>"S"</formula>
    </cfRule>
    <cfRule type="cellIs" dxfId="2746" priority="317" operator="equal">
      <formula>"H"</formula>
    </cfRule>
    <cfRule type="cellIs" dxfId="2745" priority="318" operator="equal">
      <formula>"T"</formula>
    </cfRule>
    <cfRule type="cellIs" dxfId="2744" priority="319" operator="equal">
      <formula>"F"</formula>
    </cfRule>
    <cfRule type="cellIs" dxfId="2743" priority="320" operator="equal">
      <formula>"M"</formula>
    </cfRule>
    <cfRule type="cellIs" dxfId="2742" priority="321" operator="equal">
      <formula>"R"</formula>
    </cfRule>
    <cfRule type="cellIs" dxfId="2741" priority="322" operator="equal">
      <formula>"P"</formula>
    </cfRule>
    <cfRule type="cellIs" dxfId="2740" priority="323" operator="equal">
      <formula>"A"</formula>
    </cfRule>
  </conditionalFormatting>
  <conditionalFormatting sqref="G65:AB65">
    <cfRule type="cellIs" dxfId="2739" priority="308" operator="equal">
      <formula>"S"</formula>
    </cfRule>
    <cfRule type="cellIs" dxfId="2738" priority="309" operator="equal">
      <formula>"H"</formula>
    </cfRule>
    <cfRule type="cellIs" dxfId="2737" priority="310" operator="equal">
      <formula>"T"</formula>
    </cfRule>
    <cfRule type="cellIs" dxfId="2736" priority="311" operator="equal">
      <formula>"F"</formula>
    </cfRule>
    <cfRule type="cellIs" dxfId="2735" priority="312" operator="equal">
      <formula>"M"</formula>
    </cfRule>
    <cfRule type="cellIs" dxfId="2734" priority="313" operator="equal">
      <formula>"R"</formula>
    </cfRule>
    <cfRule type="cellIs" dxfId="2733" priority="314" operator="equal">
      <formula>"P"</formula>
    </cfRule>
    <cfRule type="cellIs" dxfId="2732" priority="315" operator="equal">
      <formula>"A"</formula>
    </cfRule>
  </conditionalFormatting>
  <conditionalFormatting sqref="BU65:CP65">
    <cfRule type="cellIs" dxfId="2731" priority="300" operator="equal">
      <formula>"S"</formula>
    </cfRule>
    <cfRule type="cellIs" dxfId="2730" priority="301" operator="equal">
      <formula>"H"</formula>
    </cfRule>
    <cfRule type="cellIs" dxfId="2729" priority="302" operator="equal">
      <formula>"T"</formula>
    </cfRule>
    <cfRule type="cellIs" dxfId="2728" priority="303" operator="equal">
      <formula>"F"</formula>
    </cfRule>
    <cfRule type="cellIs" dxfId="2727" priority="304" operator="equal">
      <formula>"M"</formula>
    </cfRule>
    <cfRule type="cellIs" dxfId="2726" priority="305" operator="equal">
      <formula>"R"</formula>
    </cfRule>
    <cfRule type="cellIs" dxfId="2725" priority="306" operator="equal">
      <formula>"P"</formula>
    </cfRule>
    <cfRule type="cellIs" dxfId="2724" priority="307" operator="equal">
      <formula>"A"</formula>
    </cfRule>
  </conditionalFormatting>
  <conditionalFormatting sqref="CQ65:DL65">
    <cfRule type="cellIs" dxfId="2723" priority="292" operator="equal">
      <formula>"S"</formula>
    </cfRule>
    <cfRule type="cellIs" dxfId="2722" priority="293" operator="equal">
      <formula>"H"</formula>
    </cfRule>
    <cfRule type="cellIs" dxfId="2721" priority="294" operator="equal">
      <formula>"T"</formula>
    </cfRule>
    <cfRule type="cellIs" dxfId="2720" priority="295" operator="equal">
      <formula>"F"</formula>
    </cfRule>
    <cfRule type="cellIs" dxfId="2719" priority="296" operator="equal">
      <formula>"M"</formula>
    </cfRule>
    <cfRule type="cellIs" dxfId="2718" priority="297" operator="equal">
      <formula>"R"</formula>
    </cfRule>
    <cfRule type="cellIs" dxfId="2717" priority="298" operator="equal">
      <formula>"P"</formula>
    </cfRule>
    <cfRule type="cellIs" dxfId="2716" priority="299" operator="equal">
      <formula>"A"</formula>
    </cfRule>
  </conditionalFormatting>
  <conditionalFormatting sqref="G92:AB92">
    <cfRule type="cellIs" dxfId="2715" priority="284" operator="equal">
      <formula>"S"</formula>
    </cfRule>
    <cfRule type="cellIs" dxfId="2714" priority="285" operator="equal">
      <formula>"H"</formula>
    </cfRule>
    <cfRule type="cellIs" dxfId="2713" priority="286" operator="equal">
      <formula>"T"</formula>
    </cfRule>
    <cfRule type="cellIs" dxfId="2712" priority="287" operator="equal">
      <formula>"F"</formula>
    </cfRule>
    <cfRule type="cellIs" dxfId="2711" priority="288" operator="equal">
      <formula>"M"</formula>
    </cfRule>
    <cfRule type="cellIs" dxfId="2710" priority="289" operator="equal">
      <formula>"R"</formula>
    </cfRule>
    <cfRule type="cellIs" dxfId="2709" priority="290" operator="equal">
      <formula>"P"</formula>
    </cfRule>
    <cfRule type="cellIs" dxfId="2708" priority="291" operator="equal">
      <formula>"A"</formula>
    </cfRule>
  </conditionalFormatting>
  <conditionalFormatting sqref="AC92:AX92">
    <cfRule type="cellIs" dxfId="2707" priority="276" operator="equal">
      <formula>"S"</formula>
    </cfRule>
    <cfRule type="cellIs" dxfId="2706" priority="277" operator="equal">
      <formula>"H"</formula>
    </cfRule>
    <cfRule type="cellIs" dxfId="2705" priority="278" operator="equal">
      <formula>"T"</formula>
    </cfRule>
    <cfRule type="cellIs" dxfId="2704" priority="279" operator="equal">
      <formula>"F"</formula>
    </cfRule>
    <cfRule type="cellIs" dxfId="2703" priority="280" operator="equal">
      <formula>"M"</formula>
    </cfRule>
    <cfRule type="cellIs" dxfId="2702" priority="281" operator="equal">
      <formula>"R"</formula>
    </cfRule>
    <cfRule type="cellIs" dxfId="2701" priority="282" operator="equal">
      <formula>"P"</formula>
    </cfRule>
    <cfRule type="cellIs" dxfId="2700" priority="283" operator="equal">
      <formula>"A"</formula>
    </cfRule>
  </conditionalFormatting>
  <conditionalFormatting sqref="BU92:CF92 CO92:CP92">
    <cfRule type="cellIs" dxfId="2699" priority="268" operator="equal">
      <formula>"S"</formula>
    </cfRule>
    <cfRule type="cellIs" dxfId="2698" priority="269" operator="equal">
      <formula>"H"</formula>
    </cfRule>
    <cfRule type="cellIs" dxfId="2697" priority="270" operator="equal">
      <formula>"T"</formula>
    </cfRule>
    <cfRule type="cellIs" dxfId="2696" priority="271" operator="equal">
      <formula>"F"</formula>
    </cfRule>
    <cfRule type="cellIs" dxfId="2695" priority="272" operator="equal">
      <formula>"M"</formula>
    </cfRule>
    <cfRule type="cellIs" dxfId="2694" priority="273" operator="equal">
      <formula>"R"</formula>
    </cfRule>
    <cfRule type="cellIs" dxfId="2693" priority="274" operator="equal">
      <formula>"P"</formula>
    </cfRule>
    <cfRule type="cellIs" dxfId="2692" priority="275" operator="equal">
      <formula>"A"</formula>
    </cfRule>
  </conditionalFormatting>
  <conditionalFormatting sqref="CQ92:DL92">
    <cfRule type="cellIs" dxfId="2691" priority="260" operator="equal">
      <formula>"S"</formula>
    </cfRule>
    <cfRule type="cellIs" dxfId="2690" priority="261" operator="equal">
      <formula>"H"</formula>
    </cfRule>
    <cfRule type="cellIs" dxfId="2689" priority="262" operator="equal">
      <formula>"T"</formula>
    </cfRule>
    <cfRule type="cellIs" dxfId="2688" priority="263" operator="equal">
      <formula>"F"</formula>
    </cfRule>
    <cfRule type="cellIs" dxfId="2687" priority="264" operator="equal">
      <formula>"M"</formula>
    </cfRule>
    <cfRule type="cellIs" dxfId="2686" priority="265" operator="equal">
      <formula>"R"</formula>
    </cfRule>
    <cfRule type="cellIs" dxfId="2685" priority="266" operator="equal">
      <formula>"P"</formula>
    </cfRule>
    <cfRule type="cellIs" dxfId="2684" priority="267" operator="equal">
      <formula>"A"</formula>
    </cfRule>
  </conditionalFormatting>
  <conditionalFormatting sqref="AY92:BF92">
    <cfRule type="cellIs" dxfId="2683" priority="252" operator="equal">
      <formula>"S"</formula>
    </cfRule>
    <cfRule type="cellIs" dxfId="2682" priority="253" operator="equal">
      <formula>"H"</formula>
    </cfRule>
    <cfRule type="cellIs" dxfId="2681" priority="254" operator="equal">
      <formula>"T"</formula>
    </cfRule>
    <cfRule type="cellIs" dxfId="2680" priority="255" operator="equal">
      <formula>"F"</formula>
    </cfRule>
    <cfRule type="cellIs" dxfId="2679" priority="256" operator="equal">
      <formula>"M"</formula>
    </cfRule>
    <cfRule type="cellIs" dxfId="2678" priority="257" operator="equal">
      <formula>"R"</formula>
    </cfRule>
    <cfRule type="cellIs" dxfId="2677" priority="258" operator="equal">
      <formula>"P"</formula>
    </cfRule>
    <cfRule type="cellIs" dxfId="2676" priority="259" operator="equal">
      <formula>"A"</formula>
    </cfRule>
  </conditionalFormatting>
  <conditionalFormatting sqref="G119:AB119">
    <cfRule type="cellIs" dxfId="2675" priority="244" operator="equal">
      <formula>"S"</formula>
    </cfRule>
    <cfRule type="cellIs" dxfId="2674" priority="245" operator="equal">
      <formula>"H"</formula>
    </cfRule>
    <cfRule type="cellIs" dxfId="2673" priority="246" operator="equal">
      <formula>"T"</formula>
    </cfRule>
    <cfRule type="cellIs" dxfId="2672" priority="247" operator="equal">
      <formula>"F"</formula>
    </cfRule>
    <cfRule type="cellIs" dxfId="2671" priority="248" operator="equal">
      <formula>"M"</formula>
    </cfRule>
    <cfRule type="cellIs" dxfId="2670" priority="249" operator="equal">
      <formula>"R"</formula>
    </cfRule>
    <cfRule type="cellIs" dxfId="2669" priority="250" operator="equal">
      <formula>"P"</formula>
    </cfRule>
    <cfRule type="cellIs" dxfId="2668" priority="251" operator="equal">
      <formula>"A"</formula>
    </cfRule>
  </conditionalFormatting>
  <conditionalFormatting sqref="AC119:AX119">
    <cfRule type="cellIs" dxfId="2667" priority="236" operator="equal">
      <formula>"S"</formula>
    </cfRule>
    <cfRule type="cellIs" dxfId="2666" priority="237" operator="equal">
      <formula>"H"</formula>
    </cfRule>
    <cfRule type="cellIs" dxfId="2665" priority="238" operator="equal">
      <formula>"T"</formula>
    </cfRule>
    <cfRule type="cellIs" dxfId="2664" priority="239" operator="equal">
      <formula>"F"</formula>
    </cfRule>
    <cfRule type="cellIs" dxfId="2663" priority="240" operator="equal">
      <formula>"M"</formula>
    </cfRule>
    <cfRule type="cellIs" dxfId="2662" priority="241" operator="equal">
      <formula>"R"</formula>
    </cfRule>
    <cfRule type="cellIs" dxfId="2661" priority="242" operator="equal">
      <formula>"P"</formula>
    </cfRule>
    <cfRule type="cellIs" dxfId="2660" priority="243" operator="equal">
      <formula>"A"</formula>
    </cfRule>
  </conditionalFormatting>
  <conditionalFormatting sqref="BU119:CP119">
    <cfRule type="cellIs" dxfId="2659" priority="228" operator="equal">
      <formula>"S"</formula>
    </cfRule>
    <cfRule type="cellIs" dxfId="2658" priority="229" operator="equal">
      <formula>"H"</formula>
    </cfRule>
    <cfRule type="cellIs" dxfId="2657" priority="230" operator="equal">
      <formula>"T"</formula>
    </cfRule>
    <cfRule type="cellIs" dxfId="2656" priority="231" operator="equal">
      <formula>"F"</formula>
    </cfRule>
    <cfRule type="cellIs" dxfId="2655" priority="232" operator="equal">
      <formula>"M"</formula>
    </cfRule>
    <cfRule type="cellIs" dxfId="2654" priority="233" operator="equal">
      <formula>"R"</formula>
    </cfRule>
    <cfRule type="cellIs" dxfId="2653" priority="234" operator="equal">
      <formula>"P"</formula>
    </cfRule>
    <cfRule type="cellIs" dxfId="2652" priority="235" operator="equal">
      <formula>"A"</formula>
    </cfRule>
  </conditionalFormatting>
  <conditionalFormatting sqref="CQ119:DL119">
    <cfRule type="cellIs" dxfId="2651" priority="220" operator="equal">
      <formula>"S"</formula>
    </cfRule>
    <cfRule type="cellIs" dxfId="2650" priority="221" operator="equal">
      <formula>"H"</formula>
    </cfRule>
    <cfRule type="cellIs" dxfId="2649" priority="222" operator="equal">
      <formula>"T"</formula>
    </cfRule>
    <cfRule type="cellIs" dxfId="2648" priority="223" operator="equal">
      <formula>"F"</formula>
    </cfRule>
    <cfRule type="cellIs" dxfId="2647" priority="224" operator="equal">
      <formula>"M"</formula>
    </cfRule>
    <cfRule type="cellIs" dxfId="2646" priority="225" operator="equal">
      <formula>"R"</formula>
    </cfRule>
    <cfRule type="cellIs" dxfId="2645" priority="226" operator="equal">
      <formula>"P"</formula>
    </cfRule>
    <cfRule type="cellIs" dxfId="2644" priority="227" operator="equal">
      <formula>"A"</formula>
    </cfRule>
  </conditionalFormatting>
  <conditionalFormatting sqref="BI119:BP119">
    <cfRule type="cellIs" dxfId="2643" priority="212" operator="equal">
      <formula>"S"</formula>
    </cfRule>
    <cfRule type="cellIs" dxfId="2642" priority="213" operator="equal">
      <formula>"H"</formula>
    </cfRule>
    <cfRule type="cellIs" dxfId="2641" priority="214" operator="equal">
      <formula>"T"</formula>
    </cfRule>
    <cfRule type="cellIs" dxfId="2640" priority="215" operator="equal">
      <formula>"F"</formula>
    </cfRule>
    <cfRule type="cellIs" dxfId="2639" priority="216" operator="equal">
      <formula>"M"</formula>
    </cfRule>
    <cfRule type="cellIs" dxfId="2638" priority="217" operator="equal">
      <formula>"R"</formula>
    </cfRule>
    <cfRule type="cellIs" dxfId="2637" priority="218" operator="equal">
      <formula>"P"</formula>
    </cfRule>
    <cfRule type="cellIs" dxfId="2636" priority="219" operator="equal">
      <formula>"A"</formula>
    </cfRule>
  </conditionalFormatting>
  <conditionalFormatting sqref="G39:AB39">
    <cfRule type="cellIs" dxfId="2635" priority="204" operator="equal">
      <formula>"S"</formula>
    </cfRule>
    <cfRule type="cellIs" dxfId="2634" priority="205" operator="equal">
      <formula>"H"</formula>
    </cfRule>
    <cfRule type="cellIs" dxfId="2633" priority="206" operator="equal">
      <formula>"T"</formula>
    </cfRule>
    <cfRule type="cellIs" dxfId="2632" priority="207" operator="equal">
      <formula>"F"</formula>
    </cfRule>
    <cfRule type="cellIs" dxfId="2631" priority="208" operator="equal">
      <formula>"M"</formula>
    </cfRule>
    <cfRule type="cellIs" dxfId="2630" priority="209" operator="equal">
      <formula>"R"</formula>
    </cfRule>
    <cfRule type="cellIs" dxfId="2629" priority="210" operator="equal">
      <formula>"P"</formula>
    </cfRule>
    <cfRule type="cellIs" dxfId="2628" priority="211" operator="equal">
      <formula>"A"</formula>
    </cfRule>
  </conditionalFormatting>
  <conditionalFormatting sqref="AC39:AX39">
    <cfRule type="cellIs" dxfId="2627" priority="196" operator="equal">
      <formula>"S"</formula>
    </cfRule>
    <cfRule type="cellIs" dxfId="2626" priority="197" operator="equal">
      <formula>"H"</formula>
    </cfRule>
    <cfRule type="cellIs" dxfId="2625" priority="198" operator="equal">
      <formula>"T"</formula>
    </cfRule>
    <cfRule type="cellIs" dxfId="2624" priority="199" operator="equal">
      <formula>"F"</formula>
    </cfRule>
    <cfRule type="cellIs" dxfId="2623" priority="200" operator="equal">
      <formula>"M"</formula>
    </cfRule>
    <cfRule type="cellIs" dxfId="2622" priority="201" operator="equal">
      <formula>"R"</formula>
    </cfRule>
    <cfRule type="cellIs" dxfId="2621" priority="202" operator="equal">
      <formula>"P"</formula>
    </cfRule>
    <cfRule type="cellIs" dxfId="2620" priority="203" operator="equal">
      <formula>"A"</formula>
    </cfRule>
  </conditionalFormatting>
  <conditionalFormatting sqref="BU39:CP39">
    <cfRule type="cellIs" dxfId="2619" priority="188" operator="equal">
      <formula>"S"</formula>
    </cfRule>
    <cfRule type="cellIs" dxfId="2618" priority="189" operator="equal">
      <formula>"H"</formula>
    </cfRule>
    <cfRule type="cellIs" dxfId="2617" priority="190" operator="equal">
      <formula>"T"</formula>
    </cfRule>
    <cfRule type="cellIs" dxfId="2616" priority="191" operator="equal">
      <formula>"F"</formula>
    </cfRule>
    <cfRule type="cellIs" dxfId="2615" priority="192" operator="equal">
      <formula>"M"</formula>
    </cfRule>
    <cfRule type="cellIs" dxfId="2614" priority="193" operator="equal">
      <formula>"R"</formula>
    </cfRule>
    <cfRule type="cellIs" dxfId="2613" priority="194" operator="equal">
      <formula>"P"</formula>
    </cfRule>
    <cfRule type="cellIs" dxfId="2612" priority="195" operator="equal">
      <formula>"A"</formula>
    </cfRule>
  </conditionalFormatting>
  <conditionalFormatting sqref="CQ39:DL39">
    <cfRule type="cellIs" dxfId="2611" priority="180" operator="equal">
      <formula>"S"</formula>
    </cfRule>
    <cfRule type="cellIs" dxfId="2610" priority="181" operator="equal">
      <formula>"H"</formula>
    </cfRule>
    <cfRule type="cellIs" dxfId="2609" priority="182" operator="equal">
      <formula>"T"</formula>
    </cfRule>
    <cfRule type="cellIs" dxfId="2608" priority="183" operator="equal">
      <formula>"F"</formula>
    </cfRule>
    <cfRule type="cellIs" dxfId="2607" priority="184" operator="equal">
      <formula>"M"</formula>
    </cfRule>
    <cfRule type="cellIs" dxfId="2606" priority="185" operator="equal">
      <formula>"R"</formula>
    </cfRule>
    <cfRule type="cellIs" dxfId="2605" priority="186" operator="equal">
      <formula>"P"</formula>
    </cfRule>
    <cfRule type="cellIs" dxfId="2604" priority="187" operator="equal">
      <formula>"A"</formula>
    </cfRule>
  </conditionalFormatting>
  <conditionalFormatting sqref="G120:AB120">
    <cfRule type="cellIs" dxfId="2603" priority="172" operator="equal">
      <formula>"S"</formula>
    </cfRule>
    <cfRule type="cellIs" dxfId="2602" priority="173" operator="equal">
      <formula>"H"</formula>
    </cfRule>
    <cfRule type="cellIs" dxfId="2601" priority="174" operator="equal">
      <formula>"T"</formula>
    </cfRule>
    <cfRule type="cellIs" dxfId="2600" priority="175" operator="equal">
      <formula>"F"</formula>
    </cfRule>
    <cfRule type="cellIs" dxfId="2599" priority="176" operator="equal">
      <formula>"M"</formula>
    </cfRule>
    <cfRule type="cellIs" dxfId="2598" priority="177" operator="equal">
      <formula>"R"</formula>
    </cfRule>
    <cfRule type="cellIs" dxfId="2597" priority="178" operator="equal">
      <formula>"P"</formula>
    </cfRule>
    <cfRule type="cellIs" dxfId="2596" priority="179" operator="equal">
      <formula>"A"</formula>
    </cfRule>
  </conditionalFormatting>
  <conditionalFormatting sqref="AC120:AX120">
    <cfRule type="cellIs" dxfId="2595" priority="164" operator="equal">
      <formula>"S"</formula>
    </cfRule>
    <cfRule type="cellIs" dxfId="2594" priority="165" operator="equal">
      <formula>"H"</formula>
    </cfRule>
    <cfRule type="cellIs" dxfId="2593" priority="166" operator="equal">
      <formula>"T"</formula>
    </cfRule>
    <cfRule type="cellIs" dxfId="2592" priority="167" operator="equal">
      <formula>"F"</formula>
    </cfRule>
    <cfRule type="cellIs" dxfId="2591" priority="168" operator="equal">
      <formula>"M"</formula>
    </cfRule>
    <cfRule type="cellIs" dxfId="2590" priority="169" operator="equal">
      <formula>"R"</formula>
    </cfRule>
    <cfRule type="cellIs" dxfId="2589" priority="170" operator="equal">
      <formula>"P"</formula>
    </cfRule>
    <cfRule type="cellIs" dxfId="2588" priority="171" operator="equal">
      <formula>"A"</formula>
    </cfRule>
  </conditionalFormatting>
  <conditionalFormatting sqref="AY120:BT120">
    <cfRule type="cellIs" dxfId="2587" priority="156" operator="equal">
      <formula>"S"</formula>
    </cfRule>
    <cfRule type="cellIs" dxfId="2586" priority="157" operator="equal">
      <formula>"H"</formula>
    </cfRule>
    <cfRule type="cellIs" dxfId="2585" priority="158" operator="equal">
      <formula>"T"</formula>
    </cfRule>
    <cfRule type="cellIs" dxfId="2584" priority="159" operator="equal">
      <formula>"F"</formula>
    </cfRule>
    <cfRule type="cellIs" dxfId="2583" priority="160" operator="equal">
      <formula>"M"</formula>
    </cfRule>
    <cfRule type="cellIs" dxfId="2582" priority="161" operator="equal">
      <formula>"R"</formula>
    </cfRule>
    <cfRule type="cellIs" dxfId="2581" priority="162" operator="equal">
      <formula>"P"</formula>
    </cfRule>
    <cfRule type="cellIs" dxfId="2580" priority="163" operator="equal">
      <formula>"A"</formula>
    </cfRule>
  </conditionalFormatting>
  <conditionalFormatting sqref="BU120:CP120">
    <cfRule type="cellIs" dxfId="2579" priority="148" operator="equal">
      <formula>"S"</formula>
    </cfRule>
    <cfRule type="cellIs" dxfId="2578" priority="149" operator="equal">
      <formula>"H"</formula>
    </cfRule>
    <cfRule type="cellIs" dxfId="2577" priority="150" operator="equal">
      <formula>"T"</formula>
    </cfRule>
    <cfRule type="cellIs" dxfId="2576" priority="151" operator="equal">
      <formula>"F"</formula>
    </cfRule>
    <cfRule type="cellIs" dxfId="2575" priority="152" operator="equal">
      <formula>"M"</formula>
    </cfRule>
    <cfRule type="cellIs" dxfId="2574" priority="153" operator="equal">
      <formula>"R"</formula>
    </cfRule>
    <cfRule type="cellIs" dxfId="2573" priority="154" operator="equal">
      <formula>"P"</formula>
    </cfRule>
    <cfRule type="cellIs" dxfId="2572" priority="155" operator="equal">
      <formula>"A"</formula>
    </cfRule>
  </conditionalFormatting>
  <conditionalFormatting sqref="CQ120:DL120">
    <cfRule type="cellIs" dxfId="2571" priority="140" operator="equal">
      <formula>"S"</formula>
    </cfRule>
    <cfRule type="cellIs" dxfId="2570" priority="141" operator="equal">
      <formula>"H"</formula>
    </cfRule>
    <cfRule type="cellIs" dxfId="2569" priority="142" operator="equal">
      <formula>"T"</formula>
    </cfRule>
    <cfRule type="cellIs" dxfId="2568" priority="143" operator="equal">
      <formula>"F"</formula>
    </cfRule>
    <cfRule type="cellIs" dxfId="2567" priority="144" operator="equal">
      <formula>"M"</formula>
    </cfRule>
    <cfRule type="cellIs" dxfId="2566" priority="145" operator="equal">
      <formula>"R"</formula>
    </cfRule>
    <cfRule type="cellIs" dxfId="2565" priority="146" operator="equal">
      <formula>"P"</formula>
    </cfRule>
    <cfRule type="cellIs" dxfId="2564" priority="147" operator="equal">
      <formula>"A"</formula>
    </cfRule>
  </conditionalFormatting>
  <conditionalFormatting sqref="AY67:BT67">
    <cfRule type="cellIs" dxfId="2563" priority="139" operator="equal">
      <formula>"S"</formula>
    </cfRule>
  </conditionalFormatting>
  <conditionalFormatting sqref="BU67:CP67">
    <cfRule type="cellIs" dxfId="2562" priority="138" operator="equal">
      <formula>"S"</formula>
    </cfRule>
  </conditionalFormatting>
  <conditionalFormatting sqref="CQ67:DL67">
    <cfRule type="cellIs" dxfId="2561" priority="137" operator="equal">
      <formula>"S"</formula>
    </cfRule>
  </conditionalFormatting>
  <conditionalFormatting sqref="G94:AB94">
    <cfRule type="cellIs" dxfId="2560" priority="136" operator="equal">
      <formula>"S"</formula>
    </cfRule>
  </conditionalFormatting>
  <conditionalFormatting sqref="AC94:AX94">
    <cfRule type="cellIs" dxfId="2559" priority="135" operator="equal">
      <formula>"S"</formula>
    </cfRule>
  </conditionalFormatting>
  <conditionalFormatting sqref="CQ94:DL94">
    <cfRule type="cellIs" dxfId="2558" priority="134" operator="equal">
      <formula>"S"</formula>
    </cfRule>
  </conditionalFormatting>
  <conditionalFormatting sqref="BU94:CP94">
    <cfRule type="cellIs" dxfId="2557" priority="133" operator="equal">
      <formula>"S"</formula>
    </cfRule>
  </conditionalFormatting>
  <conditionalFormatting sqref="AY121:BT121">
    <cfRule type="cellIs" dxfId="2556" priority="125" operator="equal">
      <formula>"S"</formula>
    </cfRule>
    <cfRule type="cellIs" dxfId="2555" priority="126" operator="equal">
      <formula>"H"</formula>
    </cfRule>
    <cfRule type="cellIs" dxfId="2554" priority="127" operator="equal">
      <formula>"T"</formula>
    </cfRule>
    <cfRule type="cellIs" dxfId="2553" priority="128" operator="equal">
      <formula>"F"</formula>
    </cfRule>
    <cfRule type="cellIs" dxfId="2552" priority="129" operator="equal">
      <formula>"M"</formula>
    </cfRule>
    <cfRule type="cellIs" dxfId="2551" priority="130" operator="equal">
      <formula>"R"</formula>
    </cfRule>
    <cfRule type="cellIs" dxfId="2550" priority="131" operator="equal">
      <formula>"P"</formula>
    </cfRule>
    <cfRule type="cellIs" dxfId="2549" priority="132" operator="equal">
      <formula>"A"</formula>
    </cfRule>
  </conditionalFormatting>
  <conditionalFormatting sqref="CQ121:DL121">
    <cfRule type="cellIs" dxfId="2548" priority="117" operator="equal">
      <formula>"S"</formula>
    </cfRule>
    <cfRule type="cellIs" dxfId="2547" priority="118" operator="equal">
      <formula>"H"</formula>
    </cfRule>
    <cfRule type="cellIs" dxfId="2546" priority="119" operator="equal">
      <formula>"T"</formula>
    </cfRule>
    <cfRule type="cellIs" dxfId="2545" priority="120" operator="equal">
      <formula>"F"</formula>
    </cfRule>
    <cfRule type="cellIs" dxfId="2544" priority="121" operator="equal">
      <formula>"M"</formula>
    </cfRule>
    <cfRule type="cellIs" dxfId="2543" priority="122" operator="equal">
      <formula>"R"</formula>
    </cfRule>
    <cfRule type="cellIs" dxfId="2542" priority="123" operator="equal">
      <formula>"P"</formula>
    </cfRule>
    <cfRule type="cellIs" dxfId="2541" priority="124" operator="equal">
      <formula>"A"</formula>
    </cfRule>
  </conditionalFormatting>
  <conditionalFormatting sqref="G41:AB41">
    <cfRule type="cellIs" dxfId="2540" priority="109" operator="equal">
      <formula>"S"</formula>
    </cfRule>
    <cfRule type="cellIs" dxfId="2539" priority="110" operator="equal">
      <formula>"H"</formula>
    </cfRule>
    <cfRule type="cellIs" dxfId="2538" priority="111" operator="equal">
      <formula>"T"</formula>
    </cfRule>
    <cfRule type="cellIs" dxfId="2537" priority="112" operator="equal">
      <formula>"F"</formula>
    </cfRule>
    <cfRule type="cellIs" dxfId="2536" priority="113" operator="equal">
      <formula>"M"</formula>
    </cfRule>
    <cfRule type="cellIs" dxfId="2535" priority="114" operator="equal">
      <formula>"R"</formula>
    </cfRule>
    <cfRule type="cellIs" dxfId="2534" priority="115" operator="equal">
      <formula>"P"</formula>
    </cfRule>
    <cfRule type="cellIs" dxfId="2533" priority="116" operator="equal">
      <formula>"A"</formula>
    </cfRule>
  </conditionalFormatting>
  <conditionalFormatting sqref="AC122:AX122">
    <cfRule type="cellIs" dxfId="2532" priority="102" operator="equal">
      <formula>"H"</formula>
    </cfRule>
    <cfRule type="cellIs" dxfId="2531" priority="103" operator="equal">
      <formula>"T"</formula>
    </cfRule>
    <cfRule type="cellIs" dxfId="2530" priority="104" operator="equal">
      <formula>"F"</formula>
    </cfRule>
    <cfRule type="cellIs" dxfId="2529" priority="105" operator="equal">
      <formula>"M"</formula>
    </cfRule>
    <cfRule type="cellIs" dxfId="2528" priority="106" operator="equal">
      <formula>"R"</formula>
    </cfRule>
    <cfRule type="cellIs" dxfId="2527" priority="107" operator="equal">
      <formula>"P"</formula>
    </cfRule>
    <cfRule type="cellIs" dxfId="2526" priority="108" operator="equal">
      <formula>"A"</formula>
    </cfRule>
  </conditionalFormatting>
  <conditionalFormatting sqref="AC122:AX122">
    <cfRule type="cellIs" dxfId="2525" priority="101" operator="equal">
      <formula>"S"</formula>
    </cfRule>
  </conditionalFormatting>
  <conditionalFormatting sqref="G98:AB98">
    <cfRule type="cellIs" dxfId="2524" priority="100" operator="equal">
      <formula>"S"</formula>
    </cfRule>
  </conditionalFormatting>
  <conditionalFormatting sqref="AC98:AX98">
    <cfRule type="cellIs" dxfId="2523" priority="99" operator="equal">
      <formula>"S"</formula>
    </cfRule>
  </conditionalFormatting>
  <conditionalFormatting sqref="AY98:BT98">
    <cfRule type="cellIs" dxfId="2522" priority="98" operator="equal">
      <formula>"S"</formula>
    </cfRule>
  </conditionalFormatting>
  <conditionalFormatting sqref="BU98:CP98">
    <cfRule type="cellIs" dxfId="2521" priority="97" operator="equal">
      <formula>"S"</formula>
    </cfRule>
  </conditionalFormatting>
  <conditionalFormatting sqref="G125:AB125">
    <cfRule type="cellIs" dxfId="2520" priority="90" operator="equal">
      <formula>"H"</formula>
    </cfRule>
    <cfRule type="cellIs" dxfId="2519" priority="91" operator="equal">
      <formula>"T"</formula>
    </cfRule>
    <cfRule type="cellIs" dxfId="2518" priority="92" operator="equal">
      <formula>"F"</formula>
    </cfRule>
    <cfRule type="cellIs" dxfId="2517" priority="93" operator="equal">
      <formula>"M"</formula>
    </cfRule>
    <cfRule type="cellIs" dxfId="2516" priority="94" operator="equal">
      <formula>"R"</formula>
    </cfRule>
    <cfRule type="cellIs" dxfId="2515" priority="95" operator="equal">
      <formula>"P"</formula>
    </cfRule>
    <cfRule type="cellIs" dxfId="2514" priority="96" operator="equal">
      <formula>"A"</formula>
    </cfRule>
  </conditionalFormatting>
  <conditionalFormatting sqref="G125:AB125">
    <cfRule type="cellIs" dxfId="2513" priority="89" operator="equal">
      <formula>"S"</formula>
    </cfRule>
  </conditionalFormatting>
  <conditionalFormatting sqref="AY125:BT125">
    <cfRule type="cellIs" dxfId="2512" priority="82" operator="equal">
      <formula>"H"</formula>
    </cfRule>
    <cfRule type="cellIs" dxfId="2511" priority="83" operator="equal">
      <formula>"T"</formula>
    </cfRule>
    <cfRule type="cellIs" dxfId="2510" priority="84" operator="equal">
      <formula>"F"</formula>
    </cfRule>
    <cfRule type="cellIs" dxfId="2509" priority="85" operator="equal">
      <formula>"M"</formula>
    </cfRule>
    <cfRule type="cellIs" dxfId="2508" priority="86" operator="equal">
      <formula>"R"</formula>
    </cfRule>
    <cfRule type="cellIs" dxfId="2507" priority="87" operator="equal">
      <formula>"P"</formula>
    </cfRule>
    <cfRule type="cellIs" dxfId="2506" priority="88" operator="equal">
      <formula>"A"</formula>
    </cfRule>
  </conditionalFormatting>
  <conditionalFormatting sqref="AY125:BT125">
    <cfRule type="cellIs" dxfId="2505" priority="81" operator="equal">
      <formula>"S"</formula>
    </cfRule>
  </conditionalFormatting>
  <conditionalFormatting sqref="BU125:CP125">
    <cfRule type="cellIs" dxfId="2504" priority="74" operator="equal">
      <formula>"H"</formula>
    </cfRule>
    <cfRule type="cellIs" dxfId="2503" priority="75" operator="equal">
      <formula>"T"</formula>
    </cfRule>
    <cfRule type="cellIs" dxfId="2502" priority="76" operator="equal">
      <formula>"F"</formula>
    </cfRule>
    <cfRule type="cellIs" dxfId="2501" priority="77" operator="equal">
      <formula>"M"</formula>
    </cfRule>
    <cfRule type="cellIs" dxfId="2500" priority="78" operator="equal">
      <formula>"R"</formula>
    </cfRule>
    <cfRule type="cellIs" dxfId="2499" priority="79" operator="equal">
      <formula>"P"</formula>
    </cfRule>
    <cfRule type="cellIs" dxfId="2498" priority="80" operator="equal">
      <formula>"A"</formula>
    </cfRule>
  </conditionalFormatting>
  <conditionalFormatting sqref="BU125:CP125">
    <cfRule type="cellIs" dxfId="2497" priority="73" operator="equal">
      <formula>"S"</formula>
    </cfRule>
  </conditionalFormatting>
  <conditionalFormatting sqref="CQ125:DL125">
    <cfRule type="cellIs" dxfId="2496" priority="66" operator="equal">
      <formula>"H"</formula>
    </cfRule>
    <cfRule type="cellIs" dxfId="2495" priority="67" operator="equal">
      <formula>"T"</formula>
    </cfRule>
    <cfRule type="cellIs" dxfId="2494" priority="68" operator="equal">
      <formula>"F"</formula>
    </cfRule>
    <cfRule type="cellIs" dxfId="2493" priority="69" operator="equal">
      <formula>"M"</formula>
    </cfRule>
    <cfRule type="cellIs" dxfId="2492" priority="70" operator="equal">
      <formula>"R"</formula>
    </cfRule>
    <cfRule type="cellIs" dxfId="2491" priority="71" operator="equal">
      <formula>"P"</formula>
    </cfRule>
    <cfRule type="cellIs" dxfId="2490" priority="72" operator="equal">
      <formula>"A"</formula>
    </cfRule>
  </conditionalFormatting>
  <conditionalFormatting sqref="CQ125:DL125">
    <cfRule type="cellIs" dxfId="2489" priority="65" operator="equal">
      <formula>"S"</formula>
    </cfRule>
  </conditionalFormatting>
  <conditionalFormatting sqref="BW38:CN38">
    <cfRule type="cellIs" dxfId="2488" priority="57" operator="equal">
      <formula>"S"</formula>
    </cfRule>
    <cfRule type="cellIs" dxfId="2487" priority="58" operator="equal">
      <formula>"H"</formula>
    </cfRule>
    <cfRule type="cellIs" dxfId="2486" priority="59" operator="equal">
      <formula>"T"</formula>
    </cfRule>
    <cfRule type="cellIs" dxfId="2485" priority="60" operator="equal">
      <formula>"F"</formula>
    </cfRule>
    <cfRule type="cellIs" dxfId="2484" priority="61" operator="equal">
      <formula>"M"</formula>
    </cfRule>
    <cfRule type="cellIs" dxfId="2483" priority="62" operator="equal">
      <formula>"R"</formula>
    </cfRule>
    <cfRule type="cellIs" dxfId="2482" priority="63" operator="equal">
      <formula>"P"</formula>
    </cfRule>
    <cfRule type="cellIs" dxfId="2481" priority="64" operator="equal">
      <formula>"A"</formula>
    </cfRule>
  </conditionalFormatting>
  <conditionalFormatting sqref="BU40:CP40">
    <cfRule type="cellIs" dxfId="2480" priority="50" operator="equal">
      <formula>"H"</formula>
    </cfRule>
    <cfRule type="cellIs" dxfId="2479" priority="51" operator="equal">
      <formula>"T"</formula>
    </cfRule>
    <cfRule type="cellIs" dxfId="2478" priority="52" operator="equal">
      <formula>"F"</formula>
    </cfRule>
    <cfRule type="cellIs" dxfId="2477" priority="53" operator="equal">
      <formula>"M"</formula>
    </cfRule>
    <cfRule type="cellIs" dxfId="2476" priority="54" operator="equal">
      <formula>"R"</formula>
    </cfRule>
    <cfRule type="cellIs" dxfId="2475" priority="55" operator="equal">
      <formula>"P"</formula>
    </cfRule>
    <cfRule type="cellIs" dxfId="2474" priority="56" operator="equal">
      <formula>"A"</formula>
    </cfRule>
  </conditionalFormatting>
  <conditionalFormatting sqref="BU40:CP40">
    <cfRule type="cellIs" dxfId="2473" priority="49" operator="equal">
      <formula>"S"</formula>
    </cfRule>
  </conditionalFormatting>
  <conditionalFormatting sqref="AY46:BT46">
    <cfRule type="cellIs" dxfId="2472" priority="42" operator="equal">
      <formula>"H"</formula>
    </cfRule>
    <cfRule type="cellIs" dxfId="2471" priority="43" operator="equal">
      <formula>"T"</formula>
    </cfRule>
    <cfRule type="cellIs" dxfId="2470" priority="44" operator="equal">
      <formula>"F"</formula>
    </cfRule>
    <cfRule type="cellIs" dxfId="2469" priority="45" operator="equal">
      <formula>"M"</formula>
    </cfRule>
    <cfRule type="cellIs" dxfId="2468" priority="46" operator="equal">
      <formula>"R"</formula>
    </cfRule>
    <cfRule type="cellIs" dxfId="2467" priority="47" operator="equal">
      <formula>"P"</formula>
    </cfRule>
    <cfRule type="cellIs" dxfId="2466" priority="48" operator="equal">
      <formula>"A"</formula>
    </cfRule>
  </conditionalFormatting>
  <conditionalFormatting sqref="AY46:BT46">
    <cfRule type="cellIs" dxfId="2465" priority="41" operator="equal">
      <formula>"S"</formula>
    </cfRule>
  </conditionalFormatting>
  <conditionalFormatting sqref="AY40:BT40">
    <cfRule type="cellIs" dxfId="2464" priority="34" operator="equal">
      <formula>"H"</formula>
    </cfRule>
    <cfRule type="cellIs" dxfId="2463" priority="35" operator="equal">
      <formula>"T"</formula>
    </cfRule>
    <cfRule type="cellIs" dxfId="2462" priority="36" operator="equal">
      <formula>"F"</formula>
    </cfRule>
    <cfRule type="cellIs" dxfId="2461" priority="37" operator="equal">
      <formula>"M"</formula>
    </cfRule>
    <cfRule type="cellIs" dxfId="2460" priority="38" operator="equal">
      <formula>"R"</formula>
    </cfRule>
    <cfRule type="cellIs" dxfId="2459" priority="39" operator="equal">
      <formula>"P"</formula>
    </cfRule>
    <cfRule type="cellIs" dxfId="2458" priority="40" operator="equal">
      <formula>"A"</formula>
    </cfRule>
  </conditionalFormatting>
  <conditionalFormatting sqref="AY40:BT40">
    <cfRule type="cellIs" dxfId="2457" priority="33" operator="equal">
      <formula>"S"</formula>
    </cfRule>
  </conditionalFormatting>
  <conditionalFormatting sqref="DM40:EH40">
    <cfRule type="cellIs" dxfId="2456" priority="26" operator="equal">
      <formula>"H"</formula>
    </cfRule>
    <cfRule type="cellIs" dxfId="2455" priority="27" operator="equal">
      <formula>"T"</formula>
    </cfRule>
    <cfRule type="cellIs" dxfId="2454" priority="28" operator="equal">
      <formula>"F"</formula>
    </cfRule>
    <cfRule type="cellIs" dxfId="2453" priority="29" operator="equal">
      <formula>"M"</formula>
    </cfRule>
    <cfRule type="cellIs" dxfId="2452" priority="30" operator="equal">
      <formula>"R"</formula>
    </cfRule>
    <cfRule type="cellIs" dxfId="2451" priority="31" operator="equal">
      <formula>"P"</formula>
    </cfRule>
    <cfRule type="cellIs" dxfId="2450" priority="32" operator="equal">
      <formula>"A"</formula>
    </cfRule>
  </conditionalFormatting>
  <conditionalFormatting sqref="DM40:EH40">
    <cfRule type="cellIs" dxfId="2449" priority="25" operator="equal">
      <formula>"S"</formula>
    </cfRule>
  </conditionalFormatting>
  <conditionalFormatting sqref="CG92:CN92">
    <cfRule type="cellIs" dxfId="2448" priority="17" operator="equal">
      <formula>"S"</formula>
    </cfRule>
    <cfRule type="cellIs" dxfId="2447" priority="18" operator="equal">
      <formula>"H"</formula>
    </cfRule>
    <cfRule type="cellIs" dxfId="2446" priority="19" operator="equal">
      <formula>"T"</formula>
    </cfRule>
    <cfRule type="cellIs" dxfId="2445" priority="20" operator="equal">
      <formula>"F"</formula>
    </cfRule>
    <cfRule type="cellIs" dxfId="2444" priority="21" operator="equal">
      <formula>"M"</formula>
    </cfRule>
    <cfRule type="cellIs" dxfId="2443" priority="22" operator="equal">
      <formula>"R"</formula>
    </cfRule>
    <cfRule type="cellIs" dxfId="2442" priority="23" operator="equal">
      <formula>"P"</formula>
    </cfRule>
    <cfRule type="cellIs" dxfId="2441" priority="24" operator="equal">
      <formula>"A"</formula>
    </cfRule>
  </conditionalFormatting>
  <conditionalFormatting sqref="AY127:BT127">
    <cfRule type="containsText" dxfId="2440" priority="10" operator="containsText" text="T">
      <formula>NOT(ISERROR(SEARCH("T",AY127)))</formula>
    </cfRule>
    <cfRule type="containsText" dxfId="2439" priority="11" operator="containsText" text="H">
      <formula>NOT(ISERROR(SEARCH("H",AY127)))</formula>
    </cfRule>
    <cfRule type="containsText" dxfId="2438" priority="12" operator="containsText" text="F">
      <formula>NOT(ISERROR(SEARCH("F",AY127)))</formula>
    </cfRule>
    <cfRule type="containsText" dxfId="2437" priority="13" operator="containsText" text="M">
      <formula>NOT(ISERROR(SEARCH("M",AY127)))</formula>
    </cfRule>
    <cfRule type="containsText" dxfId="2436" priority="14" operator="containsText" text="R">
      <formula>NOT(ISERROR(SEARCH("R",AY127)))</formula>
    </cfRule>
    <cfRule type="containsText" dxfId="2435" priority="15" operator="containsText" text="P">
      <formula>NOT(ISERROR(SEARCH("P",AY127)))</formula>
    </cfRule>
    <cfRule type="containsText" dxfId="2434" priority="16" operator="containsText" text="A">
      <formula>NOT(ISERROR(SEARCH("A",AY127)))</formula>
    </cfRule>
  </conditionalFormatting>
  <conditionalFormatting sqref="AY127:BT127">
    <cfRule type="cellIs" dxfId="2433" priority="9" operator="equal">
      <formula>"S"</formula>
    </cfRule>
  </conditionalFormatting>
  <conditionalFormatting sqref="CQ123:DL123">
    <cfRule type="cellIs" dxfId="2432" priority="2" operator="equal">
      <formula>"H"</formula>
    </cfRule>
    <cfRule type="cellIs" dxfId="2431" priority="3" operator="equal">
      <formula>"T"</formula>
    </cfRule>
    <cfRule type="cellIs" dxfId="2430" priority="4" operator="equal">
      <formula>"F"</formula>
    </cfRule>
    <cfRule type="cellIs" dxfId="2429" priority="5" operator="equal">
      <formula>"M"</formula>
    </cfRule>
    <cfRule type="cellIs" dxfId="2428" priority="6" operator="equal">
      <formula>"R"</formula>
    </cfRule>
    <cfRule type="cellIs" dxfId="2427" priority="7" operator="equal">
      <formula>"P"</formula>
    </cfRule>
    <cfRule type="cellIs" dxfId="2426" priority="8" operator="equal">
      <formula>"A"</formula>
    </cfRule>
  </conditionalFormatting>
  <conditionalFormatting sqref="CQ123:DL123">
    <cfRule type="cellIs" dxfId="2425" priority="1" operator="equal">
      <formula>"S"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G90" sqref="G90:AB90"/>
    </sheetView>
  </sheetViews>
  <sheetFormatPr baseColWidth="10" defaultColWidth="11.42578125" defaultRowHeight="15" x14ac:dyDescent="0.25"/>
  <cols>
    <col min="1" max="1" width="2.5703125" style="1" customWidth="1"/>
    <col min="2" max="2" width="17.140625" style="3" customWidth="1"/>
    <col min="3" max="6" width="4.7109375" style="3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7.57031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307" t="s">
        <v>63</v>
      </c>
      <c r="B1" s="2" t="s">
        <v>0</v>
      </c>
      <c r="C1" s="297" t="s">
        <v>1</v>
      </c>
      <c r="D1" s="298" t="s">
        <v>2</v>
      </c>
      <c r="E1" s="299" t="s">
        <v>3</v>
      </c>
      <c r="F1" s="300" t="s">
        <v>4</v>
      </c>
      <c r="G1" s="302" t="s">
        <v>5</v>
      </c>
      <c r="H1" s="303"/>
      <c r="I1" s="303"/>
      <c r="J1" s="303"/>
      <c r="K1" s="303"/>
      <c r="L1" s="303"/>
      <c r="M1" s="266">
        <v>40</v>
      </c>
      <c r="N1" s="266"/>
      <c r="BU1" s="302" t="s">
        <v>5</v>
      </c>
      <c r="BV1" s="303"/>
      <c r="BW1" s="303"/>
      <c r="BX1" s="303"/>
      <c r="BY1" s="303"/>
      <c r="BZ1" s="303"/>
      <c r="CA1" s="266">
        <f>M1</f>
        <v>40</v>
      </c>
      <c r="CB1" s="266"/>
      <c r="EI1" s="302" t="s">
        <v>5</v>
      </c>
      <c r="EJ1" s="303"/>
      <c r="EK1" s="303"/>
      <c r="EL1" s="303"/>
      <c r="EM1" s="303"/>
      <c r="EN1" s="303"/>
      <c r="EO1" s="266">
        <f>M1</f>
        <v>40</v>
      </c>
      <c r="EP1" s="266"/>
    </row>
    <row r="2" spans="1:173" ht="15" customHeight="1" thickBot="1" x14ac:dyDescent="0.3">
      <c r="A2" s="307"/>
      <c r="B2" s="4" t="s">
        <v>6</v>
      </c>
      <c r="C2" s="297"/>
      <c r="D2" s="298"/>
      <c r="E2" s="299"/>
      <c r="F2" s="300"/>
      <c r="G2" s="304"/>
      <c r="H2" s="305"/>
      <c r="I2" s="305"/>
      <c r="J2" s="305"/>
      <c r="K2" s="305"/>
      <c r="L2" s="305"/>
      <c r="M2" s="267"/>
      <c r="N2" s="267"/>
      <c r="BU2" s="304"/>
      <c r="BV2" s="305"/>
      <c r="BW2" s="305"/>
      <c r="BX2" s="305"/>
      <c r="BY2" s="305"/>
      <c r="BZ2" s="305"/>
      <c r="CA2" s="267"/>
      <c r="CB2" s="267"/>
      <c r="EI2" s="304"/>
      <c r="EJ2" s="305"/>
      <c r="EK2" s="305"/>
      <c r="EL2" s="305"/>
      <c r="EM2" s="305"/>
      <c r="EN2" s="305"/>
      <c r="EO2" s="267"/>
      <c r="EP2" s="267"/>
    </row>
    <row r="3" spans="1:173" ht="15" customHeight="1" thickBot="1" x14ac:dyDescent="0.3">
      <c r="A3" s="307"/>
      <c r="B3" s="5" t="s">
        <v>7</v>
      </c>
      <c r="C3" s="297"/>
      <c r="D3" s="298"/>
      <c r="E3" s="299"/>
      <c r="F3" s="301"/>
      <c r="G3" s="68" t="s">
        <v>8</v>
      </c>
      <c r="H3" s="69"/>
      <c r="I3" s="69"/>
      <c r="J3" s="259">
        <v>3</v>
      </c>
      <c r="K3" s="259"/>
      <c r="L3" s="69"/>
      <c r="M3" s="265" t="s">
        <v>296</v>
      </c>
      <c r="N3" s="265"/>
      <c r="O3" s="265"/>
      <c r="P3" s="265"/>
      <c r="Q3" s="69"/>
      <c r="R3" s="69"/>
      <c r="S3" s="72"/>
      <c r="T3" s="72"/>
      <c r="U3" s="72"/>
      <c r="V3" s="72"/>
      <c r="W3" s="72"/>
      <c r="X3" s="72"/>
      <c r="Y3" s="72"/>
      <c r="Z3" s="72"/>
      <c r="AA3" s="72"/>
      <c r="AB3" s="73"/>
      <c r="AC3" s="68" t="s">
        <v>9</v>
      </c>
      <c r="AD3" s="69"/>
      <c r="AE3" s="69"/>
      <c r="AF3" s="259">
        <f>J3+1</f>
        <v>4</v>
      </c>
      <c r="AG3" s="259"/>
      <c r="AH3" s="69"/>
      <c r="AI3" s="265" t="str">
        <f>M3</f>
        <v>Octobre</v>
      </c>
      <c r="AJ3" s="265"/>
      <c r="AK3" s="265"/>
      <c r="AL3" s="265"/>
      <c r="AM3" s="69"/>
      <c r="AN3" s="69"/>
      <c r="AO3" s="72"/>
      <c r="AP3" s="72"/>
      <c r="AQ3" s="72"/>
      <c r="AR3" s="72"/>
      <c r="AS3" s="72"/>
      <c r="AT3" s="72"/>
      <c r="AU3" s="72"/>
      <c r="AV3" s="72"/>
      <c r="AW3" s="72"/>
      <c r="AX3" s="73"/>
      <c r="AY3" s="68" t="s">
        <v>10</v>
      </c>
      <c r="AZ3" s="69"/>
      <c r="BA3" s="69"/>
      <c r="BB3" s="69"/>
      <c r="BC3" s="259">
        <f>AF3+1</f>
        <v>5</v>
      </c>
      <c r="BD3" s="259"/>
      <c r="BE3" s="265" t="str">
        <f>AI3</f>
        <v>Octobre</v>
      </c>
      <c r="BF3" s="265"/>
      <c r="BG3" s="265"/>
      <c r="BH3" s="265"/>
      <c r="BI3" s="69"/>
      <c r="BJ3" s="69"/>
      <c r="BK3" s="72"/>
      <c r="BL3" s="72"/>
      <c r="BM3" s="72"/>
      <c r="BN3" s="72"/>
      <c r="BO3" s="72"/>
      <c r="BP3" s="72"/>
      <c r="BQ3" s="72"/>
      <c r="BR3" s="72"/>
      <c r="BS3" s="72"/>
      <c r="BT3" s="73"/>
      <c r="BU3" s="68" t="s">
        <v>11</v>
      </c>
      <c r="BV3" s="69"/>
      <c r="BW3" s="69"/>
      <c r="BX3" s="259">
        <f>BC3+1</f>
        <v>6</v>
      </c>
      <c r="BY3" s="259"/>
      <c r="BZ3" s="69"/>
      <c r="CA3" s="265" t="str">
        <f>BE3</f>
        <v>Octobre</v>
      </c>
      <c r="CB3" s="265"/>
      <c r="CC3" s="265"/>
      <c r="CD3" s="265"/>
      <c r="CE3" s="69"/>
      <c r="CF3" s="69"/>
      <c r="CG3" s="72"/>
      <c r="CH3" s="72"/>
      <c r="CI3" s="72"/>
      <c r="CJ3" s="72"/>
      <c r="CK3" s="72"/>
      <c r="CL3" s="72"/>
      <c r="CM3" s="72"/>
      <c r="CN3" s="72"/>
      <c r="CO3" s="72"/>
      <c r="CP3" s="73"/>
      <c r="CQ3" s="68" t="s">
        <v>12</v>
      </c>
      <c r="CR3" s="69"/>
      <c r="CS3" s="69"/>
      <c r="CT3" s="69"/>
      <c r="CU3" s="259">
        <f>BX3+1</f>
        <v>7</v>
      </c>
      <c r="CV3" s="259"/>
      <c r="CW3" s="265" t="str">
        <f>CA3</f>
        <v>Octobre</v>
      </c>
      <c r="CX3" s="265"/>
      <c r="CY3" s="265"/>
      <c r="CZ3" s="265"/>
      <c r="DA3" s="69"/>
      <c r="DB3" s="69"/>
      <c r="DC3" s="72"/>
      <c r="DD3" s="72"/>
      <c r="DE3" s="72"/>
      <c r="DF3" s="72"/>
      <c r="DG3" s="72"/>
      <c r="DH3" s="72"/>
      <c r="DI3" s="72"/>
      <c r="DJ3" s="72"/>
      <c r="DK3" s="72"/>
      <c r="DL3" s="73"/>
      <c r="DM3" s="68" t="s">
        <v>13</v>
      </c>
      <c r="DN3" s="69"/>
      <c r="DO3" s="69"/>
      <c r="DP3" s="69"/>
      <c r="DQ3" s="259">
        <f>CU3+1</f>
        <v>8</v>
      </c>
      <c r="DR3" s="259"/>
      <c r="DS3" s="265" t="str">
        <f>CW3</f>
        <v>Octobre</v>
      </c>
      <c r="DT3" s="265"/>
      <c r="DU3" s="265"/>
      <c r="DV3" s="265"/>
      <c r="DW3" s="69"/>
      <c r="DX3" s="69"/>
      <c r="DY3" s="72"/>
      <c r="DZ3" s="72"/>
      <c r="EA3" s="72"/>
      <c r="EB3" s="72"/>
      <c r="EC3" s="72"/>
      <c r="ED3" s="72"/>
      <c r="EE3" s="72"/>
      <c r="EF3" s="72"/>
      <c r="EG3" s="72"/>
      <c r="EH3" s="73"/>
      <c r="EI3" s="68" t="s">
        <v>14</v>
      </c>
      <c r="EJ3" s="69"/>
      <c r="EK3" s="69"/>
      <c r="EL3" s="69"/>
      <c r="EM3" s="259">
        <f>DQ3+1</f>
        <v>9</v>
      </c>
      <c r="EN3" s="259"/>
      <c r="EO3" s="264" t="str">
        <f>DS3</f>
        <v>Octobre</v>
      </c>
      <c r="EP3" s="264"/>
      <c r="EQ3" s="264"/>
      <c r="ER3" s="264"/>
      <c r="ES3" s="69"/>
      <c r="ET3" s="69"/>
      <c r="EU3" s="72"/>
      <c r="EV3" s="72"/>
      <c r="EW3" s="72"/>
      <c r="EX3" s="72"/>
      <c r="EY3" s="72"/>
      <c r="EZ3" s="72"/>
      <c r="FA3" s="72"/>
      <c r="FB3" s="72"/>
      <c r="FC3" s="72"/>
      <c r="FD3" s="73"/>
      <c r="FE3" s="6"/>
      <c r="FF3" s="291" t="s">
        <v>15</v>
      </c>
      <c r="FG3" s="6"/>
      <c r="FH3" s="292" t="s">
        <v>16</v>
      </c>
      <c r="FI3" s="306"/>
      <c r="FJ3" s="293"/>
      <c r="FK3" s="293"/>
      <c r="FL3" s="293"/>
      <c r="FM3" s="293"/>
      <c r="FN3" s="294"/>
    </row>
    <row r="4" spans="1:173" ht="15" customHeight="1" x14ac:dyDescent="0.25">
      <c r="A4" s="307"/>
      <c r="B4" s="23" t="s">
        <v>60</v>
      </c>
      <c r="C4" s="297"/>
      <c r="D4" s="298"/>
      <c r="E4" s="299"/>
      <c r="F4" s="301"/>
      <c r="G4" s="7">
        <v>0.5</v>
      </c>
      <c r="H4" s="8">
        <v>0.5</v>
      </c>
      <c r="I4" s="8">
        <v>0.5</v>
      </c>
      <c r="J4" s="8">
        <v>0.5</v>
      </c>
      <c r="K4" s="8">
        <v>0.5</v>
      </c>
      <c r="L4" s="8">
        <v>0.5</v>
      </c>
      <c r="M4" s="8">
        <v>0.5</v>
      </c>
      <c r="N4" s="8">
        <v>0.5</v>
      </c>
      <c r="O4" s="8">
        <v>0.5</v>
      </c>
      <c r="P4" s="8">
        <v>0.5</v>
      </c>
      <c r="Q4" s="8">
        <v>0.5</v>
      </c>
      <c r="R4" s="8">
        <v>0.5</v>
      </c>
      <c r="S4" s="8">
        <v>0.5</v>
      </c>
      <c r="T4" s="8">
        <v>0.5</v>
      </c>
      <c r="U4" s="8">
        <v>0.5</v>
      </c>
      <c r="V4" s="8">
        <v>0.5</v>
      </c>
      <c r="W4" s="8">
        <v>0.5</v>
      </c>
      <c r="X4" s="8">
        <v>0.5</v>
      </c>
      <c r="Y4" s="8">
        <v>0.5</v>
      </c>
      <c r="Z4" s="8">
        <v>0.5</v>
      </c>
      <c r="AA4" s="8">
        <v>0.5</v>
      </c>
      <c r="AB4" s="9">
        <v>0.5</v>
      </c>
      <c r="AC4" s="7">
        <v>0.5</v>
      </c>
      <c r="AD4" s="8">
        <v>0.5</v>
      </c>
      <c r="AE4" s="8">
        <v>0.5</v>
      </c>
      <c r="AF4" s="8">
        <v>0.5</v>
      </c>
      <c r="AG4" s="8">
        <v>0.5</v>
      </c>
      <c r="AH4" s="8">
        <v>0.5</v>
      </c>
      <c r="AI4" s="8">
        <v>0.5</v>
      </c>
      <c r="AJ4" s="8">
        <v>0.5</v>
      </c>
      <c r="AK4" s="8">
        <v>0.5</v>
      </c>
      <c r="AL4" s="8">
        <v>0.5</v>
      </c>
      <c r="AM4" s="8">
        <v>0.5</v>
      </c>
      <c r="AN4" s="8">
        <v>0.5</v>
      </c>
      <c r="AO4" s="8">
        <v>0.5</v>
      </c>
      <c r="AP4" s="8">
        <v>0.5</v>
      </c>
      <c r="AQ4" s="8">
        <v>0.5</v>
      </c>
      <c r="AR4" s="8">
        <v>0.5</v>
      </c>
      <c r="AS4" s="8">
        <v>0.5</v>
      </c>
      <c r="AT4" s="8">
        <v>0.5</v>
      </c>
      <c r="AU4" s="8">
        <v>0.5</v>
      </c>
      <c r="AV4" s="8">
        <v>0.5</v>
      </c>
      <c r="AW4" s="8">
        <v>0.5</v>
      </c>
      <c r="AX4" s="9">
        <v>0.5</v>
      </c>
      <c r="AY4" s="7">
        <v>0.5</v>
      </c>
      <c r="AZ4" s="8">
        <v>0.5</v>
      </c>
      <c r="BA4" s="8">
        <v>0.5</v>
      </c>
      <c r="BB4" s="8">
        <v>0.5</v>
      </c>
      <c r="BC4" s="8">
        <v>0.5</v>
      </c>
      <c r="BD4" s="8">
        <v>0.5</v>
      </c>
      <c r="BE4" s="8">
        <v>0.5</v>
      </c>
      <c r="BF4" s="8">
        <v>0.5</v>
      </c>
      <c r="BG4" s="8">
        <v>0.5</v>
      </c>
      <c r="BH4" s="8">
        <v>0.5</v>
      </c>
      <c r="BI4" s="8">
        <v>0.5</v>
      </c>
      <c r="BJ4" s="8">
        <v>0.5</v>
      </c>
      <c r="BK4" s="8">
        <v>0.5</v>
      </c>
      <c r="BL4" s="8">
        <v>0.5</v>
      </c>
      <c r="BM4" s="8">
        <v>0.5</v>
      </c>
      <c r="BN4" s="8">
        <v>0.5</v>
      </c>
      <c r="BO4" s="8">
        <v>0.5</v>
      </c>
      <c r="BP4" s="8">
        <v>0.5</v>
      </c>
      <c r="BQ4" s="8">
        <v>0.5</v>
      </c>
      <c r="BR4" s="8">
        <v>0.5</v>
      </c>
      <c r="BS4" s="8">
        <v>0.5</v>
      </c>
      <c r="BT4" s="9">
        <v>0.5</v>
      </c>
      <c r="BU4" s="7">
        <v>0.5</v>
      </c>
      <c r="BV4" s="8">
        <v>0.5</v>
      </c>
      <c r="BW4" s="8">
        <v>0.5</v>
      </c>
      <c r="BX4" s="8">
        <v>0.5</v>
      </c>
      <c r="BY4" s="8">
        <v>0.5</v>
      </c>
      <c r="BZ4" s="8">
        <v>0.5</v>
      </c>
      <c r="CA4" s="8">
        <v>0.5</v>
      </c>
      <c r="CB4" s="8">
        <v>0.5</v>
      </c>
      <c r="CC4" s="8">
        <v>0.5</v>
      </c>
      <c r="CD4" s="8">
        <v>0.5</v>
      </c>
      <c r="CE4" s="8">
        <v>0.5</v>
      </c>
      <c r="CF4" s="8">
        <v>0.5</v>
      </c>
      <c r="CG4" s="8">
        <v>0.5</v>
      </c>
      <c r="CH4" s="8">
        <v>0.5</v>
      </c>
      <c r="CI4" s="8">
        <v>0.5</v>
      </c>
      <c r="CJ4" s="8">
        <v>0.5</v>
      </c>
      <c r="CK4" s="8">
        <v>0.5</v>
      </c>
      <c r="CL4" s="8">
        <v>0.5</v>
      </c>
      <c r="CM4" s="8">
        <v>0.5</v>
      </c>
      <c r="CN4" s="8">
        <v>0.5</v>
      </c>
      <c r="CO4" s="8">
        <v>0.5</v>
      </c>
      <c r="CP4" s="9">
        <v>0.5</v>
      </c>
      <c r="CQ4" s="7">
        <v>0.5</v>
      </c>
      <c r="CR4" s="8">
        <v>0.5</v>
      </c>
      <c r="CS4" s="8">
        <v>0.5</v>
      </c>
      <c r="CT4" s="8">
        <v>0.5</v>
      </c>
      <c r="CU4" s="8">
        <v>0.5</v>
      </c>
      <c r="CV4" s="8">
        <v>0.5</v>
      </c>
      <c r="CW4" s="8">
        <v>0.5</v>
      </c>
      <c r="CX4" s="8">
        <v>0.5</v>
      </c>
      <c r="CY4" s="8">
        <v>0.5</v>
      </c>
      <c r="CZ4" s="8">
        <v>0.5</v>
      </c>
      <c r="DA4" s="8">
        <v>0.5</v>
      </c>
      <c r="DB4" s="8">
        <v>0.5</v>
      </c>
      <c r="DC4" s="8">
        <v>0.5</v>
      </c>
      <c r="DD4" s="8">
        <v>0.5</v>
      </c>
      <c r="DE4" s="8">
        <v>0.5</v>
      </c>
      <c r="DF4" s="8">
        <v>0.5</v>
      </c>
      <c r="DG4" s="8">
        <v>0.5</v>
      </c>
      <c r="DH4" s="8">
        <v>0.5</v>
      </c>
      <c r="DI4" s="8">
        <v>0.5</v>
      </c>
      <c r="DJ4" s="8">
        <v>0.5</v>
      </c>
      <c r="DK4" s="8">
        <v>0.5</v>
      </c>
      <c r="DL4" s="9">
        <v>0.5</v>
      </c>
      <c r="DM4" s="7">
        <v>0.5</v>
      </c>
      <c r="DN4" s="8">
        <v>0.5</v>
      </c>
      <c r="DO4" s="8">
        <v>0.5</v>
      </c>
      <c r="DP4" s="8">
        <v>0.5</v>
      </c>
      <c r="DQ4" s="8">
        <v>0.5</v>
      </c>
      <c r="DR4" s="8">
        <v>0.5</v>
      </c>
      <c r="DS4" s="8">
        <v>0.5</v>
      </c>
      <c r="DT4" s="8">
        <v>0.5</v>
      </c>
      <c r="DU4" s="8">
        <v>0.5</v>
      </c>
      <c r="DV4" s="8">
        <v>0.5</v>
      </c>
      <c r="DW4" s="8">
        <v>0.5</v>
      </c>
      <c r="DX4" s="8">
        <v>0.5</v>
      </c>
      <c r="DY4" s="8">
        <v>0.5</v>
      </c>
      <c r="DZ4" s="8">
        <v>0.5</v>
      </c>
      <c r="EA4" s="8">
        <v>0.5</v>
      </c>
      <c r="EB4" s="8">
        <v>0.5</v>
      </c>
      <c r="EC4" s="8">
        <v>0.5</v>
      </c>
      <c r="ED4" s="8">
        <v>0.5</v>
      </c>
      <c r="EE4" s="8">
        <v>0.5</v>
      </c>
      <c r="EF4" s="8">
        <v>0.5</v>
      </c>
      <c r="EG4" s="8">
        <v>0.5</v>
      </c>
      <c r="EH4" s="9">
        <v>0.5</v>
      </c>
      <c r="EI4" s="7">
        <v>0.5</v>
      </c>
      <c r="EJ4" s="8">
        <v>0.5</v>
      </c>
      <c r="EK4" s="8">
        <v>0.5</v>
      </c>
      <c r="EL4" s="8">
        <v>0.5</v>
      </c>
      <c r="EM4" s="8">
        <v>0.5</v>
      </c>
      <c r="EN4" s="8">
        <v>0.5</v>
      </c>
      <c r="EO4" s="8">
        <v>0.5</v>
      </c>
      <c r="EP4" s="8">
        <v>0.5</v>
      </c>
      <c r="EQ4" s="8">
        <v>0.5</v>
      </c>
      <c r="ER4" s="8">
        <v>0.5</v>
      </c>
      <c r="ES4" s="8">
        <v>0.5</v>
      </c>
      <c r="ET4" s="8">
        <v>0.5</v>
      </c>
      <c r="EU4" s="8">
        <v>0.5</v>
      </c>
      <c r="EV4" s="8">
        <v>0.5</v>
      </c>
      <c r="EW4" s="8">
        <v>0.5</v>
      </c>
      <c r="EX4" s="8">
        <v>0.5</v>
      </c>
      <c r="EY4" s="8">
        <v>0.5</v>
      </c>
      <c r="EZ4" s="8">
        <v>0.5</v>
      </c>
      <c r="FA4" s="8">
        <v>0.5</v>
      </c>
      <c r="FB4" s="8">
        <v>0.5</v>
      </c>
      <c r="FC4" s="8">
        <v>0.5</v>
      </c>
      <c r="FD4" s="9">
        <v>0.5</v>
      </c>
      <c r="FE4" s="10"/>
      <c r="FF4" s="291"/>
      <c r="FG4" s="10"/>
      <c r="FH4" s="11" t="s">
        <v>17</v>
      </c>
      <c r="FI4" s="12" t="s">
        <v>17</v>
      </c>
      <c r="FJ4" s="13" t="s">
        <v>18</v>
      </c>
      <c r="FK4" s="12" t="s">
        <v>19</v>
      </c>
      <c r="FL4" s="14"/>
      <c r="FM4" s="14"/>
      <c r="FN4" s="12" t="s">
        <v>20</v>
      </c>
      <c r="FP4" s="15"/>
    </row>
    <row r="5" spans="1:173" s="22" customFormat="1" ht="15" customHeight="1" x14ac:dyDescent="0.25">
      <c r="A5" s="307"/>
      <c r="B5" s="76" t="s">
        <v>61</v>
      </c>
      <c r="C5" s="297"/>
      <c r="D5" s="298"/>
      <c r="E5" s="299"/>
      <c r="F5" s="301"/>
      <c r="G5" s="290" t="s">
        <v>21</v>
      </c>
      <c r="H5" s="288"/>
      <c r="I5" s="288" t="s">
        <v>22</v>
      </c>
      <c r="J5" s="288"/>
      <c r="K5" s="288" t="s">
        <v>23</v>
      </c>
      <c r="L5" s="288"/>
      <c r="M5" s="288" t="s">
        <v>24</v>
      </c>
      <c r="N5" s="288"/>
      <c r="O5" s="288" t="s">
        <v>25</v>
      </c>
      <c r="P5" s="288"/>
      <c r="Q5" s="288" t="s">
        <v>26</v>
      </c>
      <c r="R5" s="288"/>
      <c r="S5" s="288" t="s">
        <v>27</v>
      </c>
      <c r="T5" s="288"/>
      <c r="U5" s="288" t="s">
        <v>28</v>
      </c>
      <c r="V5" s="288"/>
      <c r="W5" s="288" t="s">
        <v>29</v>
      </c>
      <c r="X5" s="288"/>
      <c r="Y5" s="288" t="s">
        <v>30</v>
      </c>
      <c r="Z5" s="288"/>
      <c r="AA5" s="288" t="s">
        <v>31</v>
      </c>
      <c r="AB5" s="289"/>
      <c r="AC5" s="290" t="s">
        <v>21</v>
      </c>
      <c r="AD5" s="288"/>
      <c r="AE5" s="288" t="s">
        <v>22</v>
      </c>
      <c r="AF5" s="288"/>
      <c r="AG5" s="288" t="s">
        <v>23</v>
      </c>
      <c r="AH5" s="288"/>
      <c r="AI5" s="288" t="s">
        <v>24</v>
      </c>
      <c r="AJ5" s="288"/>
      <c r="AK5" s="288" t="s">
        <v>25</v>
      </c>
      <c r="AL5" s="288"/>
      <c r="AM5" s="288" t="s">
        <v>26</v>
      </c>
      <c r="AN5" s="288"/>
      <c r="AO5" s="288" t="s">
        <v>27</v>
      </c>
      <c r="AP5" s="288"/>
      <c r="AQ5" s="288" t="s">
        <v>28</v>
      </c>
      <c r="AR5" s="288"/>
      <c r="AS5" s="288" t="s">
        <v>29</v>
      </c>
      <c r="AT5" s="288"/>
      <c r="AU5" s="288" t="s">
        <v>30</v>
      </c>
      <c r="AV5" s="288"/>
      <c r="AW5" s="288" t="s">
        <v>31</v>
      </c>
      <c r="AX5" s="289"/>
      <c r="AY5" s="290" t="s">
        <v>21</v>
      </c>
      <c r="AZ5" s="288"/>
      <c r="BA5" s="288" t="s">
        <v>22</v>
      </c>
      <c r="BB5" s="288"/>
      <c r="BC5" s="288" t="s">
        <v>23</v>
      </c>
      <c r="BD5" s="288"/>
      <c r="BE5" s="288" t="s">
        <v>24</v>
      </c>
      <c r="BF5" s="288"/>
      <c r="BG5" s="288" t="s">
        <v>25</v>
      </c>
      <c r="BH5" s="288"/>
      <c r="BI5" s="288" t="s">
        <v>26</v>
      </c>
      <c r="BJ5" s="288"/>
      <c r="BK5" s="288" t="s">
        <v>27</v>
      </c>
      <c r="BL5" s="288"/>
      <c r="BM5" s="288" t="s">
        <v>28</v>
      </c>
      <c r="BN5" s="288"/>
      <c r="BO5" s="288" t="s">
        <v>29</v>
      </c>
      <c r="BP5" s="288"/>
      <c r="BQ5" s="288" t="s">
        <v>30</v>
      </c>
      <c r="BR5" s="288"/>
      <c r="BS5" s="288" t="s">
        <v>31</v>
      </c>
      <c r="BT5" s="289"/>
      <c r="BU5" s="290" t="s">
        <v>21</v>
      </c>
      <c r="BV5" s="288"/>
      <c r="BW5" s="288" t="s">
        <v>22</v>
      </c>
      <c r="BX5" s="288"/>
      <c r="BY5" s="288" t="s">
        <v>23</v>
      </c>
      <c r="BZ5" s="288"/>
      <c r="CA5" s="288" t="s">
        <v>24</v>
      </c>
      <c r="CB5" s="288"/>
      <c r="CC5" s="288" t="s">
        <v>25</v>
      </c>
      <c r="CD5" s="288"/>
      <c r="CE5" s="288" t="s">
        <v>26</v>
      </c>
      <c r="CF5" s="288"/>
      <c r="CG5" s="288" t="s">
        <v>27</v>
      </c>
      <c r="CH5" s="288"/>
      <c r="CI5" s="288" t="s">
        <v>28</v>
      </c>
      <c r="CJ5" s="288"/>
      <c r="CK5" s="288" t="s">
        <v>29</v>
      </c>
      <c r="CL5" s="288"/>
      <c r="CM5" s="288" t="s">
        <v>30</v>
      </c>
      <c r="CN5" s="288"/>
      <c r="CO5" s="288" t="s">
        <v>31</v>
      </c>
      <c r="CP5" s="289"/>
      <c r="CQ5" s="290" t="s">
        <v>21</v>
      </c>
      <c r="CR5" s="288"/>
      <c r="CS5" s="288" t="s">
        <v>22</v>
      </c>
      <c r="CT5" s="288"/>
      <c r="CU5" s="288" t="s">
        <v>23</v>
      </c>
      <c r="CV5" s="288"/>
      <c r="CW5" s="288" t="s">
        <v>24</v>
      </c>
      <c r="CX5" s="288"/>
      <c r="CY5" s="288" t="s">
        <v>25</v>
      </c>
      <c r="CZ5" s="288"/>
      <c r="DA5" s="288" t="s">
        <v>26</v>
      </c>
      <c r="DB5" s="288"/>
      <c r="DC5" s="288" t="s">
        <v>27</v>
      </c>
      <c r="DD5" s="288"/>
      <c r="DE5" s="288" t="s">
        <v>28</v>
      </c>
      <c r="DF5" s="288"/>
      <c r="DG5" s="288" t="s">
        <v>29</v>
      </c>
      <c r="DH5" s="288"/>
      <c r="DI5" s="288" t="s">
        <v>30</v>
      </c>
      <c r="DJ5" s="288"/>
      <c r="DK5" s="288" t="s">
        <v>31</v>
      </c>
      <c r="DL5" s="289"/>
      <c r="DM5" s="290" t="s">
        <v>21</v>
      </c>
      <c r="DN5" s="288"/>
      <c r="DO5" s="288" t="s">
        <v>22</v>
      </c>
      <c r="DP5" s="288"/>
      <c r="DQ5" s="288" t="s">
        <v>23</v>
      </c>
      <c r="DR5" s="288"/>
      <c r="DS5" s="288" t="s">
        <v>24</v>
      </c>
      <c r="DT5" s="288"/>
      <c r="DU5" s="288" t="s">
        <v>25</v>
      </c>
      <c r="DV5" s="288"/>
      <c r="DW5" s="288" t="s">
        <v>26</v>
      </c>
      <c r="DX5" s="288"/>
      <c r="DY5" s="288" t="s">
        <v>27</v>
      </c>
      <c r="DZ5" s="288"/>
      <c r="EA5" s="288" t="s">
        <v>28</v>
      </c>
      <c r="EB5" s="288"/>
      <c r="EC5" s="288" t="s">
        <v>29</v>
      </c>
      <c r="ED5" s="288"/>
      <c r="EE5" s="288" t="s">
        <v>30</v>
      </c>
      <c r="EF5" s="288"/>
      <c r="EG5" s="288" t="s">
        <v>31</v>
      </c>
      <c r="EH5" s="289"/>
      <c r="EI5" s="290" t="s">
        <v>21</v>
      </c>
      <c r="EJ5" s="288"/>
      <c r="EK5" s="288" t="s">
        <v>22</v>
      </c>
      <c r="EL5" s="288"/>
      <c r="EM5" s="288" t="s">
        <v>23</v>
      </c>
      <c r="EN5" s="288"/>
      <c r="EO5" s="288" t="s">
        <v>24</v>
      </c>
      <c r="EP5" s="288"/>
      <c r="EQ5" s="288" t="s">
        <v>25</v>
      </c>
      <c r="ER5" s="288"/>
      <c r="ES5" s="288" t="s">
        <v>26</v>
      </c>
      <c r="ET5" s="288"/>
      <c r="EU5" s="288" t="s">
        <v>27</v>
      </c>
      <c r="EV5" s="288"/>
      <c r="EW5" s="288" t="s">
        <v>28</v>
      </c>
      <c r="EX5" s="288"/>
      <c r="EY5" s="288" t="s">
        <v>29</v>
      </c>
      <c r="EZ5" s="288"/>
      <c r="FA5" s="288" t="s">
        <v>30</v>
      </c>
      <c r="FB5" s="288"/>
      <c r="FC5" s="288" t="s">
        <v>31</v>
      </c>
      <c r="FD5" s="289"/>
      <c r="FE5" s="17"/>
      <c r="FF5" s="291"/>
      <c r="FG5" s="17"/>
      <c r="FH5" s="18" t="s">
        <v>32</v>
      </c>
      <c r="FI5" s="19" t="s">
        <v>33</v>
      </c>
      <c r="FJ5" s="20" t="s">
        <v>34</v>
      </c>
      <c r="FK5" s="21" t="s">
        <v>14</v>
      </c>
      <c r="FL5" s="21" t="s">
        <v>17</v>
      </c>
      <c r="FM5" s="21" t="s">
        <v>35</v>
      </c>
      <c r="FN5" s="21" t="s">
        <v>36</v>
      </c>
      <c r="FP5" s="15"/>
    </row>
    <row r="6" spans="1:173" s="22" customFormat="1" ht="15" customHeight="1" x14ac:dyDescent="0.25">
      <c r="A6" s="308"/>
      <c r="B6" s="16" t="s">
        <v>62</v>
      </c>
      <c r="C6" s="297"/>
      <c r="D6" s="298"/>
      <c r="E6" s="299"/>
      <c r="F6" s="301"/>
      <c r="G6" s="24" t="s">
        <v>37</v>
      </c>
      <c r="H6" s="287" t="s">
        <v>38</v>
      </c>
      <c r="I6" s="287"/>
      <c r="J6" s="287" t="s">
        <v>39</v>
      </c>
      <c r="K6" s="287"/>
      <c r="L6" s="287" t="s">
        <v>40</v>
      </c>
      <c r="M6" s="287"/>
      <c r="N6" s="287" t="s">
        <v>41</v>
      </c>
      <c r="O6" s="287"/>
      <c r="P6" s="287" t="s">
        <v>42</v>
      </c>
      <c r="Q6" s="287"/>
      <c r="R6" s="287" t="s">
        <v>43</v>
      </c>
      <c r="S6" s="287"/>
      <c r="T6" s="287" t="s">
        <v>44</v>
      </c>
      <c r="U6" s="287"/>
      <c r="V6" s="287" t="s">
        <v>45</v>
      </c>
      <c r="W6" s="287"/>
      <c r="X6" s="287" t="s">
        <v>46</v>
      </c>
      <c r="Y6" s="287"/>
      <c r="Z6" s="287" t="s">
        <v>47</v>
      </c>
      <c r="AA6" s="287"/>
      <c r="AB6" s="25">
        <v>19</v>
      </c>
      <c r="AC6" s="24" t="s">
        <v>37</v>
      </c>
      <c r="AD6" s="287" t="s">
        <v>38</v>
      </c>
      <c r="AE6" s="287"/>
      <c r="AF6" s="287" t="s">
        <v>39</v>
      </c>
      <c r="AG6" s="287"/>
      <c r="AH6" s="287" t="s">
        <v>40</v>
      </c>
      <c r="AI6" s="287"/>
      <c r="AJ6" s="287" t="s">
        <v>41</v>
      </c>
      <c r="AK6" s="287"/>
      <c r="AL6" s="287" t="s">
        <v>42</v>
      </c>
      <c r="AM6" s="287"/>
      <c r="AN6" s="287" t="s">
        <v>43</v>
      </c>
      <c r="AO6" s="287"/>
      <c r="AP6" s="287" t="s">
        <v>44</v>
      </c>
      <c r="AQ6" s="287"/>
      <c r="AR6" s="287" t="s">
        <v>45</v>
      </c>
      <c r="AS6" s="287"/>
      <c r="AT6" s="287" t="s">
        <v>46</v>
      </c>
      <c r="AU6" s="287"/>
      <c r="AV6" s="287" t="s">
        <v>47</v>
      </c>
      <c r="AW6" s="287"/>
      <c r="AX6" s="25">
        <v>19</v>
      </c>
      <c r="AY6" s="24" t="s">
        <v>37</v>
      </c>
      <c r="AZ6" s="287" t="s">
        <v>38</v>
      </c>
      <c r="BA6" s="287"/>
      <c r="BB6" s="287" t="s">
        <v>39</v>
      </c>
      <c r="BC6" s="287"/>
      <c r="BD6" s="287" t="s">
        <v>40</v>
      </c>
      <c r="BE6" s="287"/>
      <c r="BF6" s="287" t="s">
        <v>41</v>
      </c>
      <c r="BG6" s="287"/>
      <c r="BH6" s="287" t="s">
        <v>42</v>
      </c>
      <c r="BI6" s="287"/>
      <c r="BJ6" s="287" t="s">
        <v>43</v>
      </c>
      <c r="BK6" s="287"/>
      <c r="BL6" s="287" t="s">
        <v>44</v>
      </c>
      <c r="BM6" s="287"/>
      <c r="BN6" s="287" t="s">
        <v>45</v>
      </c>
      <c r="BO6" s="287"/>
      <c r="BP6" s="287" t="s">
        <v>46</v>
      </c>
      <c r="BQ6" s="287"/>
      <c r="BR6" s="287" t="s">
        <v>47</v>
      </c>
      <c r="BS6" s="287"/>
      <c r="BT6" s="25">
        <v>19</v>
      </c>
      <c r="BU6" s="24" t="s">
        <v>37</v>
      </c>
      <c r="BV6" s="287" t="s">
        <v>38</v>
      </c>
      <c r="BW6" s="287"/>
      <c r="BX6" s="287" t="s">
        <v>39</v>
      </c>
      <c r="BY6" s="287"/>
      <c r="BZ6" s="287" t="s">
        <v>40</v>
      </c>
      <c r="CA6" s="287"/>
      <c r="CB6" s="287" t="s">
        <v>41</v>
      </c>
      <c r="CC6" s="287"/>
      <c r="CD6" s="287" t="s">
        <v>42</v>
      </c>
      <c r="CE6" s="287"/>
      <c r="CF6" s="287" t="s">
        <v>43</v>
      </c>
      <c r="CG6" s="287"/>
      <c r="CH6" s="287" t="s">
        <v>44</v>
      </c>
      <c r="CI6" s="287"/>
      <c r="CJ6" s="287" t="s">
        <v>45</v>
      </c>
      <c r="CK6" s="287"/>
      <c r="CL6" s="287" t="s">
        <v>46</v>
      </c>
      <c r="CM6" s="287"/>
      <c r="CN6" s="287" t="s">
        <v>47</v>
      </c>
      <c r="CO6" s="287"/>
      <c r="CP6" s="25">
        <v>19</v>
      </c>
      <c r="CQ6" s="24" t="s">
        <v>37</v>
      </c>
      <c r="CR6" s="287" t="s">
        <v>38</v>
      </c>
      <c r="CS6" s="287"/>
      <c r="CT6" s="287" t="s">
        <v>39</v>
      </c>
      <c r="CU6" s="287"/>
      <c r="CV6" s="287" t="s">
        <v>40</v>
      </c>
      <c r="CW6" s="287"/>
      <c r="CX6" s="287" t="s">
        <v>41</v>
      </c>
      <c r="CY6" s="287"/>
      <c r="CZ6" s="287" t="s">
        <v>42</v>
      </c>
      <c r="DA6" s="287"/>
      <c r="DB6" s="287" t="s">
        <v>43</v>
      </c>
      <c r="DC6" s="287"/>
      <c r="DD6" s="287" t="s">
        <v>44</v>
      </c>
      <c r="DE6" s="287"/>
      <c r="DF6" s="287" t="s">
        <v>45</v>
      </c>
      <c r="DG6" s="287"/>
      <c r="DH6" s="287" t="s">
        <v>46</v>
      </c>
      <c r="DI6" s="287"/>
      <c r="DJ6" s="287" t="s">
        <v>47</v>
      </c>
      <c r="DK6" s="287"/>
      <c r="DL6" s="25">
        <v>19</v>
      </c>
      <c r="DM6" s="24" t="s">
        <v>37</v>
      </c>
      <c r="DN6" s="287" t="s">
        <v>38</v>
      </c>
      <c r="DO6" s="287"/>
      <c r="DP6" s="287" t="s">
        <v>39</v>
      </c>
      <c r="DQ6" s="287"/>
      <c r="DR6" s="287" t="s">
        <v>40</v>
      </c>
      <c r="DS6" s="287"/>
      <c r="DT6" s="287" t="s">
        <v>41</v>
      </c>
      <c r="DU6" s="287"/>
      <c r="DV6" s="287" t="s">
        <v>42</v>
      </c>
      <c r="DW6" s="287"/>
      <c r="DX6" s="287" t="s">
        <v>43</v>
      </c>
      <c r="DY6" s="287"/>
      <c r="DZ6" s="287" t="s">
        <v>44</v>
      </c>
      <c r="EA6" s="287"/>
      <c r="EB6" s="287" t="s">
        <v>45</v>
      </c>
      <c r="EC6" s="287"/>
      <c r="ED6" s="287" t="s">
        <v>46</v>
      </c>
      <c r="EE6" s="287"/>
      <c r="EF6" s="287" t="s">
        <v>47</v>
      </c>
      <c r="EG6" s="287"/>
      <c r="EH6" s="25">
        <v>19</v>
      </c>
      <c r="EI6" s="24" t="s">
        <v>37</v>
      </c>
      <c r="EJ6" s="287" t="s">
        <v>38</v>
      </c>
      <c r="EK6" s="287"/>
      <c r="EL6" s="287" t="s">
        <v>39</v>
      </c>
      <c r="EM6" s="287"/>
      <c r="EN6" s="287" t="s">
        <v>40</v>
      </c>
      <c r="EO6" s="287"/>
      <c r="EP6" s="287" t="s">
        <v>41</v>
      </c>
      <c r="EQ6" s="287"/>
      <c r="ER6" s="287" t="s">
        <v>42</v>
      </c>
      <c r="ES6" s="287"/>
      <c r="ET6" s="287" t="s">
        <v>43</v>
      </c>
      <c r="EU6" s="287"/>
      <c r="EV6" s="287" t="s">
        <v>44</v>
      </c>
      <c r="EW6" s="287"/>
      <c r="EX6" s="287" t="s">
        <v>45</v>
      </c>
      <c r="EY6" s="287"/>
      <c r="EZ6" s="287" t="s">
        <v>46</v>
      </c>
      <c r="FA6" s="287"/>
      <c r="FB6" s="287" t="s">
        <v>47</v>
      </c>
      <c r="FC6" s="287"/>
      <c r="FD6" s="25">
        <v>19</v>
      </c>
      <c r="FE6" s="17"/>
      <c r="FF6" s="291"/>
      <c r="FG6" s="17"/>
      <c r="FH6" s="26" t="s">
        <v>14</v>
      </c>
      <c r="FI6" s="27"/>
      <c r="FJ6" s="28" t="s">
        <v>48</v>
      </c>
      <c r="FK6" s="29" t="s">
        <v>49</v>
      </c>
      <c r="FL6" s="29" t="s">
        <v>50</v>
      </c>
      <c r="FM6" s="29" t="s">
        <v>50</v>
      </c>
      <c r="FN6" s="29"/>
      <c r="FP6" s="30"/>
    </row>
    <row r="7" spans="1:173" x14ac:dyDescent="0.25">
      <c r="A7" s="31">
        <v>1</v>
      </c>
      <c r="B7" s="32" t="str">
        <f>'09'!B115</f>
        <v>Valérie BERNINI</v>
      </c>
      <c r="C7" s="33">
        <f>SUMIF($G7:$FD7,"A",$G$4:$FD$4)+SUMIF($G7:$FD7,"P",$G$4:$FD$4)</f>
        <v>0</v>
      </c>
      <c r="D7" s="34">
        <f>SUMIF($G7:$FD7,"R",$G$4:$FD$4)</f>
        <v>7</v>
      </c>
      <c r="E7" s="35">
        <f>SUMIF($G7:$FD7,"M",$G$4:$FD$4)+SUMIF($G7:$FD7,"F",$G$4:$FD$4)+SUMIF($G7:$FD7,"T",$G$4:$FD$4)</f>
        <v>28</v>
      </c>
      <c r="F7" s="36">
        <f>(SUM(C7:E7))+(SUMIF($G7:$FD7,"H",$G$4:$FD$4)+(SUMIF($G7:$FD7,"S",$G$4:$FD$4)+FF7))</f>
        <v>35</v>
      </c>
      <c r="G7" s="37"/>
      <c r="H7" s="38"/>
      <c r="I7" s="38" t="s">
        <v>307</v>
      </c>
      <c r="J7" s="38" t="s">
        <v>307</v>
      </c>
      <c r="K7" s="38" t="s">
        <v>307</v>
      </c>
      <c r="L7" s="38" t="s">
        <v>307</v>
      </c>
      <c r="M7" s="38" t="s">
        <v>307</v>
      </c>
      <c r="N7" s="38" t="s">
        <v>307</v>
      </c>
      <c r="O7" s="38"/>
      <c r="P7" s="38"/>
      <c r="Q7" s="38"/>
      <c r="R7" s="38"/>
      <c r="S7" s="38" t="s">
        <v>307</v>
      </c>
      <c r="T7" s="38" t="s">
        <v>307</v>
      </c>
      <c r="U7" s="38" t="s">
        <v>307</v>
      </c>
      <c r="V7" s="38" t="s">
        <v>307</v>
      </c>
      <c r="W7" s="38" t="s">
        <v>307</v>
      </c>
      <c r="X7" s="38" t="s">
        <v>307</v>
      </c>
      <c r="Y7" s="38" t="s">
        <v>307</v>
      </c>
      <c r="Z7" s="38" t="s">
        <v>307</v>
      </c>
      <c r="AA7" s="38"/>
      <c r="AB7" s="39"/>
      <c r="AC7" s="37"/>
      <c r="AD7" s="38"/>
      <c r="AE7" s="38" t="s">
        <v>304</v>
      </c>
      <c r="AF7" s="38" t="s">
        <v>304</v>
      </c>
      <c r="AG7" s="38" t="s">
        <v>304</v>
      </c>
      <c r="AH7" s="38" t="s">
        <v>304</v>
      </c>
      <c r="AI7" s="38" t="s">
        <v>304</v>
      </c>
      <c r="AJ7" s="38" t="s">
        <v>304</v>
      </c>
      <c r="AK7" s="38"/>
      <c r="AL7" s="38"/>
      <c r="AM7" s="38" t="s">
        <v>304</v>
      </c>
      <c r="AN7" s="38" t="s">
        <v>304</v>
      </c>
      <c r="AO7" s="38" t="s">
        <v>304</v>
      </c>
      <c r="AP7" s="38" t="s">
        <v>304</v>
      </c>
      <c r="AQ7" s="38" t="s">
        <v>304</v>
      </c>
      <c r="AR7" s="38" t="s">
        <v>304</v>
      </c>
      <c r="AS7" s="38" t="s">
        <v>304</v>
      </c>
      <c r="AT7" s="38" t="s">
        <v>304</v>
      </c>
      <c r="AU7" s="38"/>
      <c r="AV7" s="38"/>
      <c r="AW7" s="38"/>
      <c r="AX7" s="39"/>
      <c r="AY7" s="37"/>
      <c r="AZ7" s="38"/>
      <c r="BA7" s="38" t="s">
        <v>304</v>
      </c>
      <c r="BB7" s="38" t="s">
        <v>304</v>
      </c>
      <c r="BC7" s="38" t="s">
        <v>304</v>
      </c>
      <c r="BD7" s="38" t="s">
        <v>304</v>
      </c>
      <c r="BE7" s="38" t="s">
        <v>304</v>
      </c>
      <c r="BF7" s="38" t="s">
        <v>304</v>
      </c>
      <c r="BG7" s="38" t="s">
        <v>304</v>
      </c>
      <c r="BH7" s="38"/>
      <c r="BI7" s="38"/>
      <c r="BJ7" s="38" t="s">
        <v>304</v>
      </c>
      <c r="BK7" s="38" t="s">
        <v>304</v>
      </c>
      <c r="BL7" s="38" t="s">
        <v>304</v>
      </c>
      <c r="BM7" s="38" t="s">
        <v>304</v>
      </c>
      <c r="BN7" s="38" t="s">
        <v>304</v>
      </c>
      <c r="BO7" s="38" t="s">
        <v>304</v>
      </c>
      <c r="BP7" s="38" t="s">
        <v>304</v>
      </c>
      <c r="BQ7" s="38"/>
      <c r="BR7" s="38"/>
      <c r="BS7" s="38"/>
      <c r="BT7" s="39"/>
      <c r="BU7" s="37"/>
      <c r="BV7" s="38"/>
      <c r="BW7" s="38" t="s">
        <v>304</v>
      </c>
      <c r="BX7" s="38" t="s">
        <v>304</v>
      </c>
      <c r="BY7" s="38" t="s">
        <v>304</v>
      </c>
      <c r="BZ7" s="38" t="s">
        <v>304</v>
      </c>
      <c r="CA7" s="38" t="s">
        <v>304</v>
      </c>
      <c r="CB7" s="38" t="s">
        <v>304</v>
      </c>
      <c r="CC7" s="38" t="s">
        <v>304</v>
      </c>
      <c r="CD7" s="38"/>
      <c r="CE7" s="38"/>
      <c r="CF7" s="38" t="s">
        <v>304</v>
      </c>
      <c r="CG7" s="38" t="s">
        <v>304</v>
      </c>
      <c r="CH7" s="38" t="s">
        <v>304</v>
      </c>
      <c r="CI7" s="38" t="s">
        <v>304</v>
      </c>
      <c r="CJ7" s="38" t="s">
        <v>304</v>
      </c>
      <c r="CK7" s="38" t="s">
        <v>304</v>
      </c>
      <c r="CL7" s="38" t="s">
        <v>304</v>
      </c>
      <c r="CM7" s="38"/>
      <c r="CN7" s="38"/>
      <c r="CO7" s="38"/>
      <c r="CP7" s="39"/>
      <c r="CQ7" s="37"/>
      <c r="CR7" s="38"/>
      <c r="CS7" s="38" t="s">
        <v>304</v>
      </c>
      <c r="CT7" s="38" t="s">
        <v>304</v>
      </c>
      <c r="CU7" s="38" t="s">
        <v>304</v>
      </c>
      <c r="CV7" s="38" t="s">
        <v>304</v>
      </c>
      <c r="CW7" s="38" t="s">
        <v>304</v>
      </c>
      <c r="CX7" s="38" t="s">
        <v>304</v>
      </c>
      <c r="CY7" s="38"/>
      <c r="CZ7" s="38"/>
      <c r="DA7" s="38" t="s">
        <v>304</v>
      </c>
      <c r="DB7" s="38" t="s">
        <v>304</v>
      </c>
      <c r="DC7" s="38" t="s">
        <v>304</v>
      </c>
      <c r="DD7" s="38" t="s">
        <v>304</v>
      </c>
      <c r="DE7" s="38" t="s">
        <v>304</v>
      </c>
      <c r="DF7" s="38" t="s">
        <v>304</v>
      </c>
      <c r="DG7" s="38" t="s">
        <v>304</v>
      </c>
      <c r="DH7" s="38" t="s">
        <v>304</v>
      </c>
      <c r="DI7" s="38"/>
      <c r="DJ7" s="38"/>
      <c r="DK7" s="38"/>
      <c r="DL7" s="39"/>
      <c r="DM7" s="161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3"/>
      <c r="EI7" s="161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3"/>
      <c r="FE7" s="40"/>
      <c r="FF7" s="41"/>
      <c r="FG7" s="40"/>
      <c r="FH7" s="102">
        <f>SUMIF($EI7:$FD7,"A",$EI$4:$FD$4)+SUMIF($EI7:$FD7,"P",$EI$4:$FD$4)+SUMIF($EI7:$FD7,"T",$EI$4:$FD$4)</f>
        <v>0</v>
      </c>
      <c r="FI7" s="43"/>
      <c r="FJ7" s="45">
        <f>'09'!FN115</f>
        <v>8</v>
      </c>
      <c r="FK7" s="42">
        <f t="shared" ref="FK7:FK12" si="0">FH7*1.5</f>
        <v>0</v>
      </c>
      <c r="FL7" s="45"/>
      <c r="FM7" s="103"/>
      <c r="FN7" s="44">
        <f>FI7+FJ7+FK7-FL7</f>
        <v>8</v>
      </c>
      <c r="FP7" s="77" t="str">
        <f>B7</f>
        <v>Valérie BERNINI</v>
      </c>
      <c r="FQ7" s="31">
        <v>1</v>
      </c>
    </row>
    <row r="8" spans="1:173" x14ac:dyDescent="0.25">
      <c r="A8" s="31">
        <v>2</v>
      </c>
      <c r="B8" s="32">
        <f>'09'!B116</f>
        <v>0</v>
      </c>
      <c r="C8" s="33">
        <f t="shared" ref="C8:C22" si="1">SUMIF($G8:$FD8,"A",$G$4:$FD$4)+SUMIF($G8:$FD8,"P",$G$4:$FD$4)</f>
        <v>0</v>
      </c>
      <c r="D8" s="34">
        <f t="shared" ref="D8:D22" si="2">SUMIF($G8:$FD8,"R",$G$4:$FD$4)</f>
        <v>0</v>
      </c>
      <c r="E8" s="35">
        <f t="shared" ref="E8:E22" si="3">SUMIF($G8:$FD8,"M",$G$4:$FD$4)+SUMIF($G8:$FD8,"F",$G$4:$FD$4)+SUMIF($G8:$FD8,"T",$G$4:$FD$4)</f>
        <v>0</v>
      </c>
      <c r="F8" s="36">
        <f t="shared" ref="F8:F23" si="4">(SUM(C8:E8))+(SUMIF($G8:$FD8,"H",$G$4:$FD$4)+(SUMIF($G8:$FD8,"S",$G$4:$FD$4)+FF8))</f>
        <v>0</v>
      </c>
      <c r="G8" s="37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9"/>
      <c r="AC8" s="37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9"/>
      <c r="AY8" s="37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9"/>
      <c r="BU8" s="37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9"/>
      <c r="CQ8" s="37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9"/>
      <c r="DM8" s="37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9"/>
      <c r="EI8" s="37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9"/>
      <c r="FE8" s="40"/>
      <c r="FF8" s="41"/>
      <c r="FG8" s="40"/>
      <c r="FH8" s="102">
        <f t="shared" ref="FH8:FH23" si="5">SUMIF($EI8:$FD8,"A",$EI$4:$FD$4)+SUMIF($EI8:$FD8,"P",$EI$4:$FD$4)+SUMIF($EI8:$FD8,"T",$EI$4:$FD$4)</f>
        <v>0</v>
      </c>
      <c r="FI8" s="41"/>
      <c r="FJ8" s="45">
        <f>'09'!FN116</f>
        <v>0</v>
      </c>
      <c r="FK8" s="42"/>
      <c r="FL8" s="45"/>
      <c r="FM8" s="103"/>
      <c r="FN8" s="44">
        <f t="shared" ref="FN8:FN23" si="6">FI8+FJ8+FK8-FL8</f>
        <v>0</v>
      </c>
      <c r="FP8" s="77">
        <f t="shared" ref="FP8:FP23" si="7">B8</f>
        <v>0</v>
      </c>
      <c r="FQ8" s="31">
        <v>2</v>
      </c>
    </row>
    <row r="9" spans="1:173" x14ac:dyDescent="0.25">
      <c r="A9" s="31">
        <v>3</v>
      </c>
      <c r="B9" s="32" t="str">
        <f>'09'!B117</f>
        <v>Hélène DROCHON</v>
      </c>
      <c r="C9" s="33">
        <f t="shared" si="1"/>
        <v>0</v>
      </c>
      <c r="D9" s="34">
        <f t="shared" si="2"/>
        <v>0</v>
      </c>
      <c r="E9" s="35">
        <f t="shared" si="3"/>
        <v>0</v>
      </c>
      <c r="F9" s="36">
        <f t="shared" si="4"/>
        <v>0</v>
      </c>
      <c r="G9" s="186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8"/>
      <c r="AC9" s="186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8"/>
      <c r="AY9" s="186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8"/>
      <c r="BU9" s="186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  <c r="CJ9" s="187"/>
      <c r="CK9" s="187"/>
      <c r="CL9" s="187"/>
      <c r="CM9" s="187"/>
      <c r="CN9" s="187"/>
      <c r="CO9" s="187"/>
      <c r="CP9" s="188"/>
      <c r="CQ9" s="186"/>
      <c r="CR9" s="187"/>
      <c r="CS9" s="187"/>
      <c r="CT9" s="187"/>
      <c r="CU9" s="187"/>
      <c r="CV9" s="187"/>
      <c r="CW9" s="187"/>
      <c r="CX9" s="187"/>
      <c r="CY9" s="187"/>
      <c r="CZ9" s="187"/>
      <c r="DA9" s="187"/>
      <c r="DB9" s="187"/>
      <c r="DC9" s="187"/>
      <c r="DD9" s="187"/>
      <c r="DE9" s="187"/>
      <c r="DF9" s="187"/>
      <c r="DG9" s="187"/>
      <c r="DH9" s="187"/>
      <c r="DI9" s="187"/>
      <c r="DJ9" s="187"/>
      <c r="DK9" s="187"/>
      <c r="DL9" s="188"/>
      <c r="DM9" s="186"/>
      <c r="DN9" s="187"/>
      <c r="DO9" s="187"/>
      <c r="DP9" s="187"/>
      <c r="DQ9" s="187"/>
      <c r="DR9" s="187"/>
      <c r="DS9" s="187"/>
      <c r="DT9" s="187"/>
      <c r="DU9" s="187"/>
      <c r="DV9" s="187"/>
      <c r="DW9" s="187"/>
      <c r="DX9" s="187"/>
      <c r="DY9" s="187"/>
      <c r="DZ9" s="187"/>
      <c r="EA9" s="187"/>
      <c r="EB9" s="187"/>
      <c r="EC9" s="187"/>
      <c r="ED9" s="187"/>
      <c r="EE9" s="187"/>
      <c r="EF9" s="187"/>
      <c r="EG9" s="187"/>
      <c r="EH9" s="188"/>
      <c r="EI9" s="186"/>
      <c r="EJ9" s="187"/>
      <c r="EK9" s="187"/>
      <c r="EL9" s="187"/>
      <c r="EM9" s="187"/>
      <c r="EN9" s="187"/>
      <c r="EO9" s="187"/>
      <c r="EP9" s="187"/>
      <c r="EQ9" s="187"/>
      <c r="ER9" s="187"/>
      <c r="ES9" s="187"/>
      <c r="ET9" s="187"/>
      <c r="EU9" s="187"/>
      <c r="EV9" s="187"/>
      <c r="EW9" s="187"/>
      <c r="EX9" s="187"/>
      <c r="EY9" s="187"/>
      <c r="EZ9" s="187"/>
      <c r="FA9" s="187"/>
      <c r="FB9" s="187"/>
      <c r="FC9" s="187"/>
      <c r="FD9" s="188"/>
      <c r="FE9" s="40"/>
      <c r="FF9" s="41"/>
      <c r="FG9" s="40"/>
      <c r="FH9" s="102">
        <f t="shared" si="5"/>
        <v>0</v>
      </c>
      <c r="FI9" s="41"/>
      <c r="FJ9" s="45">
        <f>'09'!FN117</f>
        <v>3</v>
      </c>
      <c r="FK9" s="42">
        <f t="shared" si="0"/>
        <v>0</v>
      </c>
      <c r="FL9" s="45"/>
      <c r="FM9" s="103"/>
      <c r="FN9" s="44">
        <f t="shared" si="6"/>
        <v>3</v>
      </c>
      <c r="FP9" s="77" t="str">
        <f t="shared" si="7"/>
        <v>Hélène DROCHON</v>
      </c>
      <c r="FQ9" s="31">
        <v>3</v>
      </c>
    </row>
    <row r="10" spans="1:173" x14ac:dyDescent="0.25">
      <c r="A10" s="31">
        <v>4</v>
      </c>
      <c r="B10" s="32"/>
      <c r="C10" s="33">
        <f t="shared" si="1"/>
        <v>0</v>
      </c>
      <c r="D10" s="34">
        <f t="shared" si="2"/>
        <v>0</v>
      </c>
      <c r="E10" s="35">
        <f t="shared" si="3"/>
        <v>0</v>
      </c>
      <c r="F10" s="36">
        <f t="shared" si="4"/>
        <v>0</v>
      </c>
      <c r="G10" s="37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9"/>
      <c r="AC10" s="46"/>
      <c r="AD10" s="47"/>
      <c r="AE10" s="4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9"/>
      <c r="AY10" s="37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47"/>
      <c r="BR10" s="47"/>
      <c r="BS10" s="47"/>
      <c r="BT10" s="49"/>
      <c r="BU10" s="37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9"/>
      <c r="CQ10" s="37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9"/>
      <c r="DM10" s="37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9"/>
      <c r="EI10" s="37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9"/>
      <c r="FE10" s="40"/>
      <c r="FF10" s="41"/>
      <c r="FG10" s="40"/>
      <c r="FH10" s="102">
        <f t="shared" si="5"/>
        <v>0</v>
      </c>
      <c r="FI10" s="41"/>
      <c r="FJ10" s="45">
        <f>'09'!FN118</f>
        <v>0</v>
      </c>
      <c r="FK10" s="42"/>
      <c r="FL10" s="45"/>
      <c r="FM10" s="103"/>
      <c r="FN10" s="44">
        <f t="shared" si="6"/>
        <v>0</v>
      </c>
      <c r="FP10" s="77">
        <f t="shared" si="7"/>
        <v>0</v>
      </c>
      <c r="FQ10" s="31">
        <v>4</v>
      </c>
    </row>
    <row r="11" spans="1:173" x14ac:dyDescent="0.25">
      <c r="A11" s="31">
        <v>5</v>
      </c>
      <c r="B11" s="32" t="str">
        <f>'09'!B119</f>
        <v>Franck LUCAS</v>
      </c>
      <c r="C11" s="33">
        <f t="shared" si="1"/>
        <v>0</v>
      </c>
      <c r="D11" s="34">
        <f t="shared" si="2"/>
        <v>7</v>
      </c>
      <c r="E11" s="35">
        <f t="shared" si="3"/>
        <v>28</v>
      </c>
      <c r="F11" s="36">
        <f t="shared" si="4"/>
        <v>35</v>
      </c>
      <c r="G11" s="37"/>
      <c r="H11" s="38"/>
      <c r="I11" s="38" t="s">
        <v>304</v>
      </c>
      <c r="J11" s="38" t="s">
        <v>304</v>
      </c>
      <c r="K11" s="38" t="s">
        <v>304</v>
      </c>
      <c r="L11" s="38" t="s">
        <v>304</v>
      </c>
      <c r="M11" s="38" t="s">
        <v>304</v>
      </c>
      <c r="N11" s="38" t="s">
        <v>304</v>
      </c>
      <c r="O11" s="38"/>
      <c r="P11" s="38"/>
      <c r="Q11" s="38" t="s">
        <v>304</v>
      </c>
      <c r="R11" s="38" t="s">
        <v>304</v>
      </c>
      <c r="S11" s="38" t="s">
        <v>304</v>
      </c>
      <c r="T11" s="38" t="s">
        <v>304</v>
      </c>
      <c r="U11" s="38" t="s">
        <v>304</v>
      </c>
      <c r="V11" s="38" t="s">
        <v>304</v>
      </c>
      <c r="W11" s="38" t="s">
        <v>304</v>
      </c>
      <c r="X11" s="38" t="s">
        <v>304</v>
      </c>
      <c r="Y11" s="38"/>
      <c r="Z11" s="38"/>
      <c r="AA11" s="38"/>
      <c r="AB11" s="39"/>
      <c r="AC11" s="37"/>
      <c r="AD11" s="38"/>
      <c r="AE11" s="38" t="s">
        <v>304</v>
      </c>
      <c r="AF11" s="38" t="s">
        <v>304</v>
      </c>
      <c r="AG11" s="38" t="s">
        <v>304</v>
      </c>
      <c r="AH11" s="38" t="s">
        <v>304</v>
      </c>
      <c r="AI11" s="38" t="s">
        <v>304</v>
      </c>
      <c r="AJ11" s="38" t="s">
        <v>304</v>
      </c>
      <c r="AK11" s="38"/>
      <c r="AL11" s="38"/>
      <c r="AM11" s="38" t="s">
        <v>304</v>
      </c>
      <c r="AN11" s="38" t="s">
        <v>304</v>
      </c>
      <c r="AO11" s="38" t="s">
        <v>304</v>
      </c>
      <c r="AP11" s="38" t="s">
        <v>304</v>
      </c>
      <c r="AQ11" s="38" t="s">
        <v>304</v>
      </c>
      <c r="AR11" s="38" t="s">
        <v>304</v>
      </c>
      <c r="AS11" s="38" t="s">
        <v>304</v>
      </c>
      <c r="AT11" s="38" t="s">
        <v>304</v>
      </c>
      <c r="AU11" s="38"/>
      <c r="AV11" s="38"/>
      <c r="AW11" s="38"/>
      <c r="AX11" s="39"/>
      <c r="AY11" s="37"/>
      <c r="AZ11" s="38"/>
      <c r="BA11" s="38" t="s">
        <v>304</v>
      </c>
      <c r="BB11" s="38" t="s">
        <v>304</v>
      </c>
      <c r="BC11" s="38" t="s">
        <v>304</v>
      </c>
      <c r="BD11" s="38" t="s">
        <v>304</v>
      </c>
      <c r="BE11" s="38" t="s">
        <v>304</v>
      </c>
      <c r="BF11" s="38" t="s">
        <v>304</v>
      </c>
      <c r="BG11" s="38"/>
      <c r="BH11" s="38"/>
      <c r="BI11" s="38" t="s">
        <v>304</v>
      </c>
      <c r="BJ11" s="38" t="s">
        <v>304</v>
      </c>
      <c r="BK11" s="38" t="s">
        <v>304</v>
      </c>
      <c r="BL11" s="38" t="s">
        <v>304</v>
      </c>
      <c r="BM11" s="38" t="s">
        <v>304</v>
      </c>
      <c r="BN11" s="38" t="s">
        <v>304</v>
      </c>
      <c r="BO11" s="38" t="s">
        <v>304</v>
      </c>
      <c r="BP11" s="38" t="s">
        <v>304</v>
      </c>
      <c r="BQ11" s="38"/>
      <c r="BR11" s="38"/>
      <c r="BS11" s="38"/>
      <c r="BT11" s="39"/>
      <c r="BU11" s="37"/>
      <c r="BV11" s="38"/>
      <c r="BW11" s="38" t="s">
        <v>307</v>
      </c>
      <c r="BX11" s="38" t="s">
        <v>307</v>
      </c>
      <c r="BY11" s="38" t="s">
        <v>307</v>
      </c>
      <c r="BZ11" s="38" t="s">
        <v>307</v>
      </c>
      <c r="CA11" s="38" t="s">
        <v>307</v>
      </c>
      <c r="CB11" s="38" t="s">
        <v>307</v>
      </c>
      <c r="CC11" s="38"/>
      <c r="CD11" s="38"/>
      <c r="CE11" s="38"/>
      <c r="CF11" s="38"/>
      <c r="CG11" s="38" t="s">
        <v>307</v>
      </c>
      <c r="CH11" s="38" t="s">
        <v>307</v>
      </c>
      <c r="CI11" s="38" t="s">
        <v>307</v>
      </c>
      <c r="CJ11" s="38" t="s">
        <v>307</v>
      </c>
      <c r="CK11" s="38" t="s">
        <v>307</v>
      </c>
      <c r="CL11" s="38" t="s">
        <v>307</v>
      </c>
      <c r="CM11" s="38" t="s">
        <v>307</v>
      </c>
      <c r="CN11" s="38" t="s">
        <v>307</v>
      </c>
      <c r="CO11" s="38"/>
      <c r="CP11" s="39"/>
      <c r="CQ11" s="37"/>
      <c r="CR11" s="38"/>
      <c r="CS11" s="38" t="s">
        <v>304</v>
      </c>
      <c r="CT11" s="38" t="s">
        <v>304</v>
      </c>
      <c r="CU11" s="38" t="s">
        <v>304</v>
      </c>
      <c r="CV11" s="38" t="s">
        <v>304</v>
      </c>
      <c r="CW11" s="38" t="s">
        <v>304</v>
      </c>
      <c r="CX11" s="38" t="s">
        <v>304</v>
      </c>
      <c r="CY11" s="38"/>
      <c r="CZ11" s="38"/>
      <c r="DA11" s="38" t="s">
        <v>304</v>
      </c>
      <c r="DB11" s="38" t="s">
        <v>304</v>
      </c>
      <c r="DC11" s="38" t="s">
        <v>304</v>
      </c>
      <c r="DD11" s="38" t="s">
        <v>304</v>
      </c>
      <c r="DE11" s="38" t="s">
        <v>304</v>
      </c>
      <c r="DF11" s="38" t="s">
        <v>304</v>
      </c>
      <c r="DG11" s="38" t="s">
        <v>304</v>
      </c>
      <c r="DH11" s="38" t="s">
        <v>304</v>
      </c>
      <c r="DI11" s="38"/>
      <c r="DJ11" s="38"/>
      <c r="DK11" s="38"/>
      <c r="DL11" s="39"/>
      <c r="DM11" s="161"/>
      <c r="DN11" s="162"/>
      <c r="DO11" s="162"/>
      <c r="DP11" s="162"/>
      <c r="DQ11" s="162"/>
      <c r="DR11" s="162"/>
      <c r="DS11" s="162"/>
      <c r="DT11" s="162"/>
      <c r="DU11" s="162"/>
      <c r="DV11" s="162"/>
      <c r="DW11" s="162"/>
      <c r="DX11" s="162"/>
      <c r="DY11" s="162"/>
      <c r="DZ11" s="162"/>
      <c r="EA11" s="162"/>
      <c r="EB11" s="162"/>
      <c r="EC11" s="162"/>
      <c r="ED11" s="162"/>
      <c r="EE11" s="162"/>
      <c r="EF11" s="162"/>
      <c r="EG11" s="162"/>
      <c r="EH11" s="163"/>
      <c r="EI11" s="161"/>
      <c r="EJ11" s="162"/>
      <c r="EK11" s="162"/>
      <c r="EL11" s="162"/>
      <c r="EM11" s="162"/>
      <c r="EN11" s="162"/>
      <c r="EO11" s="162"/>
      <c r="EP11" s="162"/>
      <c r="EQ11" s="162"/>
      <c r="ER11" s="162"/>
      <c r="ES11" s="162"/>
      <c r="ET11" s="162"/>
      <c r="EU11" s="162"/>
      <c r="EV11" s="162"/>
      <c r="EW11" s="162"/>
      <c r="EX11" s="162"/>
      <c r="EY11" s="162"/>
      <c r="EZ11" s="162"/>
      <c r="FA11" s="162"/>
      <c r="FB11" s="162"/>
      <c r="FC11" s="162"/>
      <c r="FD11" s="163"/>
      <c r="FE11" s="40"/>
      <c r="FF11" s="41"/>
      <c r="FG11" s="40"/>
      <c r="FH11" s="102">
        <f t="shared" si="5"/>
        <v>0</v>
      </c>
      <c r="FI11" s="41"/>
      <c r="FJ11" s="45">
        <f>'09'!FN119</f>
        <v>3.5</v>
      </c>
      <c r="FK11" s="42"/>
      <c r="FL11" s="45"/>
      <c r="FM11" s="103"/>
      <c r="FN11" s="44">
        <f t="shared" si="6"/>
        <v>3.5</v>
      </c>
      <c r="FP11" s="77" t="str">
        <f t="shared" si="7"/>
        <v>Franck LUCAS</v>
      </c>
      <c r="FQ11" s="31">
        <v>5</v>
      </c>
    </row>
    <row r="12" spans="1:173" x14ac:dyDescent="0.25">
      <c r="A12" s="31">
        <v>6</v>
      </c>
      <c r="B12" s="32" t="str">
        <f>'09'!B120</f>
        <v>Florent MULARD</v>
      </c>
      <c r="C12" s="33">
        <f t="shared" si="1"/>
        <v>0</v>
      </c>
      <c r="D12" s="34">
        <f t="shared" si="2"/>
        <v>7</v>
      </c>
      <c r="E12" s="35">
        <f t="shared" si="3"/>
        <v>28</v>
      </c>
      <c r="F12" s="36">
        <f t="shared" si="4"/>
        <v>35</v>
      </c>
      <c r="G12" s="37"/>
      <c r="H12" s="38"/>
      <c r="I12" s="38" t="s">
        <v>304</v>
      </c>
      <c r="J12" s="38" t="s">
        <v>304</v>
      </c>
      <c r="K12" s="38" t="s">
        <v>304</v>
      </c>
      <c r="L12" s="38" t="s">
        <v>304</v>
      </c>
      <c r="M12" s="38" t="s">
        <v>304</v>
      </c>
      <c r="N12" s="38" t="s">
        <v>304</v>
      </c>
      <c r="O12" s="38" t="s">
        <v>304</v>
      </c>
      <c r="P12" s="38"/>
      <c r="Q12" s="38"/>
      <c r="R12" s="38" t="s">
        <v>304</v>
      </c>
      <c r="S12" s="38" t="s">
        <v>304</v>
      </c>
      <c r="T12" s="38" t="s">
        <v>304</v>
      </c>
      <c r="U12" s="38" t="s">
        <v>304</v>
      </c>
      <c r="V12" s="38" t="s">
        <v>304</v>
      </c>
      <c r="W12" s="38" t="s">
        <v>304</v>
      </c>
      <c r="X12" s="38" t="s">
        <v>304</v>
      </c>
      <c r="Y12" s="38"/>
      <c r="Z12" s="38"/>
      <c r="AA12" s="38"/>
      <c r="AB12" s="39"/>
      <c r="AC12" s="37"/>
      <c r="AD12" s="38"/>
      <c r="AE12" s="38" t="s">
        <v>304</v>
      </c>
      <c r="AF12" s="38" t="s">
        <v>304</v>
      </c>
      <c r="AG12" s="38" t="s">
        <v>304</v>
      </c>
      <c r="AH12" s="38" t="s">
        <v>304</v>
      </c>
      <c r="AI12" s="38" t="s">
        <v>304</v>
      </c>
      <c r="AJ12" s="38" t="s">
        <v>304</v>
      </c>
      <c r="AK12" s="38" t="s">
        <v>304</v>
      </c>
      <c r="AL12" s="38"/>
      <c r="AM12" s="38"/>
      <c r="AN12" s="38" t="s">
        <v>304</v>
      </c>
      <c r="AO12" s="38" t="s">
        <v>304</v>
      </c>
      <c r="AP12" s="38" t="s">
        <v>304</v>
      </c>
      <c r="AQ12" s="38" t="s">
        <v>304</v>
      </c>
      <c r="AR12" s="38" t="s">
        <v>304</v>
      </c>
      <c r="AS12" s="38" t="s">
        <v>304</v>
      </c>
      <c r="AT12" s="38" t="s">
        <v>304</v>
      </c>
      <c r="AU12" s="38"/>
      <c r="AV12" s="38"/>
      <c r="AW12" s="38"/>
      <c r="AX12" s="39"/>
      <c r="AY12" s="37"/>
      <c r="AZ12" s="38"/>
      <c r="BA12" s="38" t="s">
        <v>304</v>
      </c>
      <c r="BB12" s="38" t="s">
        <v>304</v>
      </c>
      <c r="BC12" s="38" t="s">
        <v>304</v>
      </c>
      <c r="BD12" s="38" t="s">
        <v>304</v>
      </c>
      <c r="BE12" s="38" t="s">
        <v>304</v>
      </c>
      <c r="BF12" s="38" t="s">
        <v>304</v>
      </c>
      <c r="BG12" s="38" t="s">
        <v>304</v>
      </c>
      <c r="BH12" s="38"/>
      <c r="BI12" s="38"/>
      <c r="BJ12" s="38" t="s">
        <v>304</v>
      </c>
      <c r="BK12" s="38" t="s">
        <v>304</v>
      </c>
      <c r="BL12" s="38" t="s">
        <v>304</v>
      </c>
      <c r="BM12" s="38" t="s">
        <v>304</v>
      </c>
      <c r="BN12" s="38" t="s">
        <v>304</v>
      </c>
      <c r="BO12" s="38" t="s">
        <v>304</v>
      </c>
      <c r="BP12" s="38" t="s">
        <v>304</v>
      </c>
      <c r="BQ12" s="38"/>
      <c r="BR12" s="38"/>
      <c r="BS12" s="38"/>
      <c r="BT12" s="39"/>
      <c r="BU12" s="37"/>
      <c r="BV12" s="38"/>
      <c r="BW12" s="38" t="s">
        <v>304</v>
      </c>
      <c r="BX12" s="38" t="s">
        <v>304</v>
      </c>
      <c r="BY12" s="38" t="s">
        <v>304</v>
      </c>
      <c r="BZ12" s="38" t="s">
        <v>304</v>
      </c>
      <c r="CA12" s="38" t="s">
        <v>304</v>
      </c>
      <c r="CB12" s="38" t="s">
        <v>304</v>
      </c>
      <c r="CC12" s="38" t="s">
        <v>304</v>
      </c>
      <c r="CD12" s="38"/>
      <c r="CE12" s="38"/>
      <c r="CF12" s="38" t="s">
        <v>304</v>
      </c>
      <c r="CG12" s="38" t="s">
        <v>304</v>
      </c>
      <c r="CH12" s="38" t="s">
        <v>304</v>
      </c>
      <c r="CI12" s="38" t="s">
        <v>304</v>
      </c>
      <c r="CJ12" s="38" t="s">
        <v>304</v>
      </c>
      <c r="CK12" s="38" t="s">
        <v>304</v>
      </c>
      <c r="CL12" s="38" t="s">
        <v>304</v>
      </c>
      <c r="CM12" s="38"/>
      <c r="CN12" s="38"/>
      <c r="CO12" s="38"/>
      <c r="CP12" s="39"/>
      <c r="CQ12" s="37"/>
      <c r="CR12" s="38"/>
      <c r="CS12" s="38" t="s">
        <v>307</v>
      </c>
      <c r="CT12" s="38" t="s">
        <v>307</v>
      </c>
      <c r="CU12" s="38" t="s">
        <v>307</v>
      </c>
      <c r="CV12" s="38" t="s">
        <v>307</v>
      </c>
      <c r="CW12" s="38" t="s">
        <v>307</v>
      </c>
      <c r="CX12" s="38" t="s">
        <v>307</v>
      </c>
      <c r="CY12" s="38"/>
      <c r="CZ12" s="38"/>
      <c r="DA12" s="38"/>
      <c r="DB12" s="38"/>
      <c r="DC12" s="38" t="s">
        <v>307</v>
      </c>
      <c r="DD12" s="38" t="s">
        <v>307</v>
      </c>
      <c r="DE12" s="38" t="s">
        <v>307</v>
      </c>
      <c r="DF12" s="38" t="s">
        <v>307</v>
      </c>
      <c r="DG12" s="38" t="s">
        <v>307</v>
      </c>
      <c r="DH12" s="38" t="s">
        <v>307</v>
      </c>
      <c r="DI12" s="38" t="s">
        <v>307</v>
      </c>
      <c r="DJ12" s="38" t="s">
        <v>307</v>
      </c>
      <c r="DK12" s="38"/>
      <c r="DL12" s="39"/>
      <c r="DM12" s="164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6"/>
      <c r="EI12" s="16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6"/>
      <c r="FE12" s="53"/>
      <c r="FF12" s="41"/>
      <c r="FG12" s="53"/>
      <c r="FH12" s="102">
        <f t="shared" si="5"/>
        <v>0</v>
      </c>
      <c r="FI12" s="41"/>
      <c r="FJ12" s="45">
        <f>'09'!FN120</f>
        <v>2</v>
      </c>
      <c r="FK12" s="42">
        <f t="shared" si="0"/>
        <v>0</v>
      </c>
      <c r="FL12" s="45"/>
      <c r="FM12" s="103"/>
      <c r="FN12" s="44">
        <f t="shared" si="6"/>
        <v>2</v>
      </c>
      <c r="FP12" s="77" t="str">
        <f t="shared" si="7"/>
        <v>Florent MULARD</v>
      </c>
      <c r="FQ12" s="31">
        <v>6</v>
      </c>
    </row>
    <row r="13" spans="1:173" x14ac:dyDescent="0.25">
      <c r="A13" s="31">
        <v>7</v>
      </c>
      <c r="B13" s="32" t="str">
        <f>'09'!B121</f>
        <v>Gautier ROSSO</v>
      </c>
      <c r="C13" s="33">
        <f t="shared" si="1"/>
        <v>0</v>
      </c>
      <c r="D13" s="34">
        <f t="shared" si="2"/>
        <v>0</v>
      </c>
      <c r="E13" s="35">
        <f t="shared" si="3"/>
        <v>28</v>
      </c>
      <c r="F13" s="36">
        <f t="shared" si="4"/>
        <v>35</v>
      </c>
      <c r="G13" s="37"/>
      <c r="H13" s="38"/>
      <c r="I13" s="38" t="s">
        <v>304</v>
      </c>
      <c r="J13" s="38" t="s">
        <v>304</v>
      </c>
      <c r="K13" s="38" t="s">
        <v>304</v>
      </c>
      <c r="L13" s="38" t="s">
        <v>304</v>
      </c>
      <c r="M13" s="38" t="s">
        <v>304</v>
      </c>
      <c r="N13" s="38" t="s">
        <v>304</v>
      </c>
      <c r="O13" s="38" t="s">
        <v>304</v>
      </c>
      <c r="P13" s="38"/>
      <c r="Q13" s="38"/>
      <c r="R13" s="38" t="s">
        <v>312</v>
      </c>
      <c r="S13" s="38" t="s">
        <v>312</v>
      </c>
      <c r="T13" s="38" t="s">
        <v>312</v>
      </c>
      <c r="U13" s="38" t="s">
        <v>312</v>
      </c>
      <c r="V13" s="38" t="s">
        <v>312</v>
      </c>
      <c r="W13" s="38" t="s">
        <v>312</v>
      </c>
      <c r="X13" s="38" t="s">
        <v>312</v>
      </c>
      <c r="Y13" s="38"/>
      <c r="Z13" s="38"/>
      <c r="AA13" s="38"/>
      <c r="AB13" s="39"/>
      <c r="AC13" s="37"/>
      <c r="AD13" s="38"/>
      <c r="AE13" s="38" t="s">
        <v>304</v>
      </c>
      <c r="AF13" s="38" t="s">
        <v>304</v>
      </c>
      <c r="AG13" s="38" t="s">
        <v>304</v>
      </c>
      <c r="AH13" s="38" t="s">
        <v>304</v>
      </c>
      <c r="AI13" s="38" t="s">
        <v>304</v>
      </c>
      <c r="AJ13" s="38" t="s">
        <v>304</v>
      </c>
      <c r="AK13" s="38" t="s">
        <v>304</v>
      </c>
      <c r="AL13" s="38"/>
      <c r="AM13" s="38"/>
      <c r="AN13" s="38" t="s">
        <v>304</v>
      </c>
      <c r="AO13" s="38" t="s">
        <v>304</v>
      </c>
      <c r="AP13" s="38" t="s">
        <v>304</v>
      </c>
      <c r="AQ13" s="38" t="s">
        <v>304</v>
      </c>
      <c r="AR13" s="38" t="s">
        <v>304</v>
      </c>
      <c r="AS13" s="38" t="s">
        <v>304</v>
      </c>
      <c r="AT13" s="38" t="s">
        <v>304</v>
      </c>
      <c r="AU13" s="38"/>
      <c r="AV13" s="38"/>
      <c r="AW13" s="38"/>
      <c r="AX13" s="39"/>
      <c r="AY13" s="37"/>
      <c r="AZ13" s="38"/>
      <c r="BA13" s="38" t="s">
        <v>304</v>
      </c>
      <c r="BB13" s="38" t="s">
        <v>304</v>
      </c>
      <c r="BC13" s="38" t="s">
        <v>304</v>
      </c>
      <c r="BD13" s="38" t="s">
        <v>304</v>
      </c>
      <c r="BE13" s="38" t="s">
        <v>304</v>
      </c>
      <c r="BF13" s="38" t="s">
        <v>304</v>
      </c>
      <c r="BG13" s="38" t="s">
        <v>304</v>
      </c>
      <c r="BH13" s="38"/>
      <c r="BI13" s="38"/>
      <c r="BJ13" s="38" t="s">
        <v>304</v>
      </c>
      <c r="BK13" s="38" t="s">
        <v>304</v>
      </c>
      <c r="BL13" s="38" t="s">
        <v>304</v>
      </c>
      <c r="BM13" s="38" t="s">
        <v>304</v>
      </c>
      <c r="BN13" s="38" t="s">
        <v>304</v>
      </c>
      <c r="BO13" s="38" t="s">
        <v>304</v>
      </c>
      <c r="BP13" s="38" t="s">
        <v>304</v>
      </c>
      <c r="BQ13" s="38"/>
      <c r="BR13" s="38"/>
      <c r="BS13" s="38"/>
      <c r="BT13" s="39"/>
      <c r="BU13" s="37"/>
      <c r="BV13" s="38"/>
      <c r="BW13" s="38" t="s">
        <v>304</v>
      </c>
      <c r="BX13" s="38" t="s">
        <v>304</v>
      </c>
      <c r="BY13" s="38" t="s">
        <v>304</v>
      </c>
      <c r="BZ13" s="38" t="s">
        <v>304</v>
      </c>
      <c r="CA13" s="38" t="s">
        <v>304</v>
      </c>
      <c r="CB13" s="38" t="s">
        <v>304</v>
      </c>
      <c r="CC13" s="38" t="s">
        <v>304</v>
      </c>
      <c r="CD13" s="38"/>
      <c r="CE13" s="38"/>
      <c r="CF13" s="38" t="s">
        <v>304</v>
      </c>
      <c r="CG13" s="38" t="s">
        <v>304</v>
      </c>
      <c r="CH13" s="38" t="s">
        <v>304</v>
      </c>
      <c r="CI13" s="38" t="s">
        <v>304</v>
      </c>
      <c r="CJ13" s="38" t="s">
        <v>304</v>
      </c>
      <c r="CK13" s="38" t="s">
        <v>304</v>
      </c>
      <c r="CL13" s="38" t="s">
        <v>304</v>
      </c>
      <c r="CM13" s="38"/>
      <c r="CN13" s="38"/>
      <c r="CO13" s="38"/>
      <c r="CP13" s="39"/>
      <c r="CQ13" s="37"/>
      <c r="CR13" s="38"/>
      <c r="CS13" s="38" t="s">
        <v>303</v>
      </c>
      <c r="CT13" s="38" t="s">
        <v>303</v>
      </c>
      <c r="CU13" s="38" t="s">
        <v>303</v>
      </c>
      <c r="CV13" s="38" t="s">
        <v>303</v>
      </c>
      <c r="CW13" s="38" t="s">
        <v>303</v>
      </c>
      <c r="CX13" s="38" t="s">
        <v>303</v>
      </c>
      <c r="CY13" s="38" t="s">
        <v>303</v>
      </c>
      <c r="CZ13" s="38"/>
      <c r="DA13" s="38"/>
      <c r="DB13" s="38" t="s">
        <v>303</v>
      </c>
      <c r="DC13" s="38" t="s">
        <v>303</v>
      </c>
      <c r="DD13" s="38" t="s">
        <v>303</v>
      </c>
      <c r="DE13" s="38" t="s">
        <v>303</v>
      </c>
      <c r="DF13" s="38" t="s">
        <v>303</v>
      </c>
      <c r="DG13" s="38" t="s">
        <v>303</v>
      </c>
      <c r="DH13" s="38" t="s">
        <v>303</v>
      </c>
      <c r="DI13" s="38"/>
      <c r="DJ13" s="38"/>
      <c r="DK13" s="38"/>
      <c r="DL13" s="39"/>
      <c r="DM13" s="161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162"/>
      <c r="EA13" s="162"/>
      <c r="EB13" s="162"/>
      <c r="EC13" s="162"/>
      <c r="ED13" s="162"/>
      <c r="EE13" s="162"/>
      <c r="EF13" s="162"/>
      <c r="EG13" s="162"/>
      <c r="EH13" s="163"/>
      <c r="EI13" s="161"/>
      <c r="EJ13" s="162"/>
      <c r="EK13" s="162"/>
      <c r="EL13" s="162"/>
      <c r="EM13" s="162"/>
      <c r="EN13" s="162"/>
      <c r="EO13" s="162"/>
      <c r="EP13" s="162"/>
      <c r="EQ13" s="162"/>
      <c r="ER13" s="162"/>
      <c r="ES13" s="162"/>
      <c r="ET13" s="162"/>
      <c r="EU13" s="162"/>
      <c r="EV13" s="162"/>
      <c r="EW13" s="162"/>
      <c r="EX13" s="162"/>
      <c r="EY13" s="162"/>
      <c r="EZ13" s="162"/>
      <c r="FA13" s="162"/>
      <c r="FB13" s="162"/>
      <c r="FC13" s="162"/>
      <c r="FD13" s="163"/>
      <c r="FE13" s="40"/>
      <c r="FF13" s="41"/>
      <c r="FG13" s="40"/>
      <c r="FH13" s="102">
        <f t="shared" si="5"/>
        <v>0</v>
      </c>
      <c r="FI13" s="41"/>
      <c r="FJ13" s="45">
        <f>'09'!FN121</f>
        <v>7</v>
      </c>
      <c r="FK13" s="42"/>
      <c r="FL13" s="45"/>
      <c r="FM13" s="103"/>
      <c r="FN13" s="44">
        <f t="shared" si="6"/>
        <v>7</v>
      </c>
      <c r="FP13" s="77" t="str">
        <f t="shared" si="7"/>
        <v>Gautier ROSSO</v>
      </c>
      <c r="FQ13" s="31">
        <v>7</v>
      </c>
    </row>
    <row r="14" spans="1:173" x14ac:dyDescent="0.25">
      <c r="A14" s="31">
        <v>8</v>
      </c>
      <c r="B14" s="32" t="str">
        <f>'09'!B122</f>
        <v>Virginie TRAVERSIER</v>
      </c>
      <c r="C14" s="33">
        <f t="shared" si="1"/>
        <v>0</v>
      </c>
      <c r="D14" s="34">
        <f t="shared" si="2"/>
        <v>0</v>
      </c>
      <c r="E14" s="35">
        <f t="shared" si="3"/>
        <v>28</v>
      </c>
      <c r="F14" s="36">
        <f t="shared" si="4"/>
        <v>28</v>
      </c>
      <c r="G14" s="37"/>
      <c r="H14" s="38"/>
      <c r="I14" s="38" t="s">
        <v>304</v>
      </c>
      <c r="J14" s="38" t="s">
        <v>304</v>
      </c>
      <c r="K14" s="38" t="s">
        <v>304</v>
      </c>
      <c r="L14" s="38" t="s">
        <v>304</v>
      </c>
      <c r="M14" s="38" t="s">
        <v>304</v>
      </c>
      <c r="N14" s="38" t="s">
        <v>304</v>
      </c>
      <c r="O14" s="38" t="s">
        <v>304</v>
      </c>
      <c r="P14" s="38"/>
      <c r="Q14" s="38"/>
      <c r="R14" s="38" t="s">
        <v>304</v>
      </c>
      <c r="S14" s="38" t="s">
        <v>304</v>
      </c>
      <c r="T14" s="38" t="s">
        <v>304</v>
      </c>
      <c r="U14" s="38" t="s">
        <v>304</v>
      </c>
      <c r="V14" s="38" t="s">
        <v>304</v>
      </c>
      <c r="W14" s="38" t="s">
        <v>304</v>
      </c>
      <c r="X14" s="38" t="s">
        <v>304</v>
      </c>
      <c r="Y14" s="38"/>
      <c r="Z14" s="38"/>
      <c r="AA14" s="38"/>
      <c r="AB14" s="39"/>
      <c r="AC14" s="37"/>
      <c r="AD14" s="38"/>
      <c r="AE14" s="38" t="s">
        <v>304</v>
      </c>
      <c r="AF14" s="38" t="s">
        <v>304</v>
      </c>
      <c r="AG14" s="38" t="s">
        <v>304</v>
      </c>
      <c r="AH14" s="38" t="s">
        <v>304</v>
      </c>
      <c r="AI14" s="38" t="s">
        <v>304</v>
      </c>
      <c r="AJ14" s="38" t="s">
        <v>304</v>
      </c>
      <c r="AK14" s="38" t="s">
        <v>304</v>
      </c>
      <c r="AL14" s="38"/>
      <c r="AM14" s="38"/>
      <c r="AN14" s="38" t="s">
        <v>304</v>
      </c>
      <c r="AO14" s="38" t="s">
        <v>304</v>
      </c>
      <c r="AP14" s="38" t="s">
        <v>304</v>
      </c>
      <c r="AQ14" s="38" t="s">
        <v>304</v>
      </c>
      <c r="AR14" s="38" t="s">
        <v>304</v>
      </c>
      <c r="AS14" s="38" t="s">
        <v>304</v>
      </c>
      <c r="AT14" s="38" t="s">
        <v>304</v>
      </c>
      <c r="AU14" s="38"/>
      <c r="AV14" s="38"/>
      <c r="AW14" s="38"/>
      <c r="AX14" s="39"/>
      <c r="AY14" s="37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9"/>
      <c r="BU14" s="37"/>
      <c r="BV14" s="38"/>
      <c r="BW14" s="38" t="s">
        <v>304</v>
      </c>
      <c r="BX14" s="38" t="s">
        <v>304</v>
      </c>
      <c r="BY14" s="38" t="s">
        <v>304</v>
      </c>
      <c r="BZ14" s="38" t="s">
        <v>304</v>
      </c>
      <c r="CA14" s="38" t="s">
        <v>304</v>
      </c>
      <c r="CB14" s="38" t="s">
        <v>304</v>
      </c>
      <c r="CC14" s="38" t="s">
        <v>304</v>
      </c>
      <c r="CD14" s="38"/>
      <c r="CE14" s="38"/>
      <c r="CF14" s="38" t="s">
        <v>304</v>
      </c>
      <c r="CG14" s="38" t="s">
        <v>304</v>
      </c>
      <c r="CH14" s="38" t="s">
        <v>304</v>
      </c>
      <c r="CI14" s="38" t="s">
        <v>304</v>
      </c>
      <c r="CJ14" s="38" t="s">
        <v>304</v>
      </c>
      <c r="CK14" s="38" t="s">
        <v>304</v>
      </c>
      <c r="CL14" s="38" t="s">
        <v>304</v>
      </c>
      <c r="CM14" s="38"/>
      <c r="CN14" s="38"/>
      <c r="CO14" s="38"/>
      <c r="CP14" s="39"/>
      <c r="CQ14" s="37"/>
      <c r="CR14" s="38"/>
      <c r="CS14" s="38" t="s">
        <v>304</v>
      </c>
      <c r="CT14" s="38" t="s">
        <v>304</v>
      </c>
      <c r="CU14" s="38" t="s">
        <v>304</v>
      </c>
      <c r="CV14" s="38" t="s">
        <v>304</v>
      </c>
      <c r="CW14" s="38" t="s">
        <v>304</v>
      </c>
      <c r="CX14" s="38" t="s">
        <v>304</v>
      </c>
      <c r="CY14" s="38" t="s">
        <v>304</v>
      </c>
      <c r="CZ14" s="38"/>
      <c r="DA14" s="38"/>
      <c r="DB14" s="38" t="s">
        <v>304</v>
      </c>
      <c r="DC14" s="38" t="s">
        <v>304</v>
      </c>
      <c r="DD14" s="38" t="s">
        <v>304</v>
      </c>
      <c r="DE14" s="38" t="s">
        <v>304</v>
      </c>
      <c r="DF14" s="38" t="s">
        <v>304</v>
      </c>
      <c r="DG14" s="38" t="s">
        <v>304</v>
      </c>
      <c r="DH14" s="38" t="s">
        <v>304</v>
      </c>
      <c r="DI14" s="38"/>
      <c r="DJ14" s="38"/>
      <c r="DK14" s="38"/>
      <c r="DL14" s="39"/>
      <c r="DM14" s="161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3"/>
      <c r="EI14" s="161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3"/>
      <c r="FE14" s="40"/>
      <c r="FF14" s="41"/>
      <c r="FG14" s="40"/>
      <c r="FH14" s="102">
        <f t="shared" si="5"/>
        <v>0</v>
      </c>
      <c r="FI14" s="41"/>
      <c r="FJ14" s="45">
        <f>'09'!FN122</f>
        <v>0</v>
      </c>
      <c r="FK14" s="42"/>
      <c r="FL14" s="45"/>
      <c r="FM14" s="103"/>
      <c r="FN14" s="44">
        <f t="shared" si="6"/>
        <v>0</v>
      </c>
      <c r="FP14" s="77" t="str">
        <f t="shared" si="7"/>
        <v>Virginie TRAVERSIER</v>
      </c>
      <c r="FQ14" s="31">
        <v>8</v>
      </c>
    </row>
    <row r="15" spans="1:173" x14ac:dyDescent="0.25">
      <c r="A15" s="31">
        <v>9</v>
      </c>
      <c r="B15" s="32" t="str">
        <f>'09'!B123</f>
        <v>Thomas LAMBERT</v>
      </c>
      <c r="C15" s="33">
        <f t="shared" si="1"/>
        <v>7</v>
      </c>
      <c r="D15" s="34">
        <f t="shared" si="2"/>
        <v>7</v>
      </c>
      <c r="E15" s="35">
        <f t="shared" si="3"/>
        <v>7</v>
      </c>
      <c r="F15" s="36">
        <f t="shared" si="4"/>
        <v>23</v>
      </c>
      <c r="G15" s="37"/>
      <c r="H15" s="38"/>
      <c r="I15" s="38" t="s">
        <v>305</v>
      </c>
      <c r="J15" s="38" t="s">
        <v>305</v>
      </c>
      <c r="K15" s="38" t="s">
        <v>305</v>
      </c>
      <c r="L15" s="38" t="s">
        <v>305</v>
      </c>
      <c r="M15" s="38" t="s">
        <v>305</v>
      </c>
      <c r="N15" s="38" t="s">
        <v>305</v>
      </c>
      <c r="O15" s="38"/>
      <c r="P15" s="38"/>
      <c r="Q15" s="38"/>
      <c r="R15" s="38"/>
      <c r="S15" s="38" t="s">
        <v>305</v>
      </c>
      <c r="T15" s="38" t="s">
        <v>305</v>
      </c>
      <c r="U15" s="38" t="s">
        <v>305</v>
      </c>
      <c r="V15" s="38" t="s">
        <v>305</v>
      </c>
      <c r="W15" s="38" t="s">
        <v>305</v>
      </c>
      <c r="X15" s="38" t="s">
        <v>305</v>
      </c>
      <c r="Y15" s="38" t="s">
        <v>305</v>
      </c>
      <c r="Z15" s="38" t="s">
        <v>305</v>
      </c>
      <c r="AA15" s="38" t="s">
        <v>308</v>
      </c>
      <c r="AB15" s="39"/>
      <c r="AC15" s="37"/>
      <c r="AD15" s="38"/>
      <c r="AE15" s="38" t="s">
        <v>307</v>
      </c>
      <c r="AF15" s="38" t="s">
        <v>307</v>
      </c>
      <c r="AG15" s="38" t="s">
        <v>307</v>
      </c>
      <c r="AH15" s="38" t="s">
        <v>307</v>
      </c>
      <c r="AI15" s="38" t="s">
        <v>307</v>
      </c>
      <c r="AJ15" s="38" t="s">
        <v>307</v>
      </c>
      <c r="AK15" s="38"/>
      <c r="AL15" s="38"/>
      <c r="AM15" s="38"/>
      <c r="AN15" s="38"/>
      <c r="AO15" s="38" t="s">
        <v>307</v>
      </c>
      <c r="AP15" s="38" t="s">
        <v>307</v>
      </c>
      <c r="AQ15" s="38" t="s">
        <v>307</v>
      </c>
      <c r="AR15" s="38" t="s">
        <v>307</v>
      </c>
      <c r="AS15" s="38" t="s">
        <v>307</v>
      </c>
      <c r="AT15" s="38" t="s">
        <v>307</v>
      </c>
      <c r="AU15" s="38" t="s">
        <v>307</v>
      </c>
      <c r="AV15" s="38" t="s">
        <v>307</v>
      </c>
      <c r="AW15" s="38"/>
      <c r="AX15" s="39"/>
      <c r="AY15" s="37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9"/>
      <c r="BU15" s="37"/>
      <c r="BV15" s="38"/>
      <c r="BW15" s="38" t="s">
        <v>304</v>
      </c>
      <c r="BX15" s="38" t="s">
        <v>304</v>
      </c>
      <c r="BY15" s="38" t="s">
        <v>304</v>
      </c>
      <c r="BZ15" s="38" t="s">
        <v>304</v>
      </c>
      <c r="CA15" s="38" t="s">
        <v>304</v>
      </c>
      <c r="CB15" s="38" t="s">
        <v>304</v>
      </c>
      <c r="CC15" s="38" t="s">
        <v>304</v>
      </c>
      <c r="CD15" s="38"/>
      <c r="CE15" s="38"/>
      <c r="CF15" s="38" t="s">
        <v>304</v>
      </c>
      <c r="CG15" s="38" t="s">
        <v>304</v>
      </c>
      <c r="CH15" s="38" t="s">
        <v>304</v>
      </c>
      <c r="CI15" s="38" t="s">
        <v>304</v>
      </c>
      <c r="CJ15" s="38" t="s">
        <v>304</v>
      </c>
      <c r="CK15" s="38" t="s">
        <v>304</v>
      </c>
      <c r="CL15" s="38" t="s">
        <v>304</v>
      </c>
      <c r="CM15" s="38"/>
      <c r="CN15" s="38"/>
      <c r="CO15" s="38"/>
      <c r="CP15" s="39"/>
      <c r="CQ15" s="161"/>
      <c r="CR15" s="162"/>
      <c r="CS15" s="162"/>
      <c r="CT15" s="162"/>
      <c r="CU15" s="162"/>
      <c r="CV15" s="162"/>
      <c r="CW15" s="162"/>
      <c r="CX15" s="162"/>
      <c r="CY15" s="162"/>
      <c r="CZ15" s="162"/>
      <c r="DA15" s="162"/>
      <c r="DB15" s="162"/>
      <c r="DC15" s="162"/>
      <c r="DD15" s="162"/>
      <c r="DE15" s="162"/>
      <c r="DF15" s="162"/>
      <c r="DG15" s="162"/>
      <c r="DH15" s="162"/>
      <c r="DI15" s="162"/>
      <c r="DJ15" s="162"/>
      <c r="DK15" s="162"/>
      <c r="DL15" s="163"/>
      <c r="DM15" s="37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179"/>
      <c r="EI15" s="161"/>
      <c r="EJ15" s="162"/>
      <c r="EK15" s="162"/>
      <c r="EL15" s="162"/>
      <c r="EM15" s="162"/>
      <c r="EN15" s="162"/>
      <c r="EO15" s="162"/>
      <c r="EP15" s="162"/>
      <c r="EQ15" s="162"/>
      <c r="ER15" s="162"/>
      <c r="ES15" s="162"/>
      <c r="ET15" s="162"/>
      <c r="EU15" s="162"/>
      <c r="EV15" s="162"/>
      <c r="EW15" s="162"/>
      <c r="EX15" s="162"/>
      <c r="EY15" s="162"/>
      <c r="EZ15" s="162"/>
      <c r="FA15" s="162"/>
      <c r="FB15" s="162"/>
      <c r="FC15" s="162"/>
      <c r="FD15" s="163"/>
      <c r="FE15" s="40"/>
      <c r="FF15" s="41">
        <v>2</v>
      </c>
      <c r="FG15" s="40"/>
      <c r="FH15" s="102">
        <f t="shared" si="5"/>
        <v>0</v>
      </c>
      <c r="FI15" s="41"/>
      <c r="FJ15" s="45">
        <f>'09'!FN123</f>
        <v>0</v>
      </c>
      <c r="FK15" s="42"/>
      <c r="FL15" s="45"/>
      <c r="FM15" s="103"/>
      <c r="FN15" s="44">
        <f t="shared" si="6"/>
        <v>0</v>
      </c>
      <c r="FP15" s="77" t="str">
        <f t="shared" si="7"/>
        <v>Thomas LAMBERT</v>
      </c>
      <c r="FQ15" s="31">
        <v>9</v>
      </c>
    </row>
    <row r="16" spans="1:173" x14ac:dyDescent="0.25">
      <c r="A16" s="31">
        <v>10</v>
      </c>
      <c r="B16" s="32" t="str">
        <f>'09'!B124</f>
        <v>Jacqueline AARNTS</v>
      </c>
      <c r="C16" s="33">
        <f t="shared" si="1"/>
        <v>22</v>
      </c>
      <c r="D16" s="34">
        <f t="shared" si="2"/>
        <v>0</v>
      </c>
      <c r="E16" s="35">
        <f t="shared" si="3"/>
        <v>0</v>
      </c>
      <c r="F16" s="36">
        <f t="shared" si="4"/>
        <v>22</v>
      </c>
      <c r="G16" s="161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3"/>
      <c r="AC16" s="37"/>
      <c r="AD16" s="38"/>
      <c r="AE16" s="38"/>
      <c r="AF16" s="38"/>
      <c r="AG16" s="38"/>
      <c r="AH16" s="38"/>
      <c r="AI16" s="38"/>
      <c r="AJ16" s="38"/>
      <c r="AK16" s="38"/>
      <c r="AL16" s="38"/>
      <c r="AM16" s="38" t="s">
        <v>306</v>
      </c>
      <c r="AN16" s="38" t="s">
        <v>306</v>
      </c>
      <c r="AO16" s="38" t="s">
        <v>306</v>
      </c>
      <c r="AP16" s="38" t="s">
        <v>306</v>
      </c>
      <c r="AQ16" s="38" t="s">
        <v>306</v>
      </c>
      <c r="AR16" s="38" t="s">
        <v>306</v>
      </c>
      <c r="AS16" s="38" t="s">
        <v>306</v>
      </c>
      <c r="AT16" s="38" t="s">
        <v>306</v>
      </c>
      <c r="AU16" s="38"/>
      <c r="AV16" s="38"/>
      <c r="AW16" s="38"/>
      <c r="AX16" s="39"/>
      <c r="AY16" s="37"/>
      <c r="AZ16" s="38"/>
      <c r="BA16" s="38"/>
      <c r="BB16" s="38"/>
      <c r="BC16" s="38"/>
      <c r="BD16" s="38"/>
      <c r="BE16" s="38"/>
      <c r="BF16" s="38"/>
      <c r="BG16" s="38"/>
      <c r="BH16" s="38"/>
      <c r="BI16" s="38" t="s">
        <v>306</v>
      </c>
      <c r="BJ16" s="38" t="s">
        <v>306</v>
      </c>
      <c r="BK16" s="38" t="s">
        <v>306</v>
      </c>
      <c r="BL16" s="38" t="s">
        <v>306</v>
      </c>
      <c r="BM16" s="38" t="s">
        <v>306</v>
      </c>
      <c r="BN16" s="38" t="s">
        <v>306</v>
      </c>
      <c r="BO16" s="38" t="s">
        <v>306</v>
      </c>
      <c r="BP16" s="38" t="s">
        <v>306</v>
      </c>
      <c r="BQ16" s="38"/>
      <c r="BR16" s="38"/>
      <c r="BS16" s="38"/>
      <c r="BT16" s="39"/>
      <c r="BU16" s="37"/>
      <c r="BV16" s="38"/>
      <c r="BW16" s="38"/>
      <c r="BX16" s="38"/>
      <c r="BY16" s="38"/>
      <c r="BZ16" s="38"/>
      <c r="CA16" s="38"/>
      <c r="CB16" s="38"/>
      <c r="CC16" s="38"/>
      <c r="CD16" s="38"/>
      <c r="CE16" s="38" t="s">
        <v>306</v>
      </c>
      <c r="CF16" s="38" t="s">
        <v>306</v>
      </c>
      <c r="CG16" s="38" t="s">
        <v>306</v>
      </c>
      <c r="CH16" s="38" t="s">
        <v>306</v>
      </c>
      <c r="CI16" s="38" t="s">
        <v>306</v>
      </c>
      <c r="CJ16" s="38" t="s">
        <v>306</v>
      </c>
      <c r="CK16" s="38" t="s">
        <v>306</v>
      </c>
      <c r="CL16" s="38" t="s">
        <v>306</v>
      </c>
      <c r="CM16" s="38"/>
      <c r="CN16" s="38"/>
      <c r="CO16" s="38"/>
      <c r="CP16" s="39"/>
      <c r="CQ16" s="37"/>
      <c r="CR16" s="38"/>
      <c r="CS16" s="38"/>
      <c r="CT16" s="38"/>
      <c r="CU16" s="38"/>
      <c r="CV16" s="38"/>
      <c r="CW16" s="38"/>
      <c r="CX16" s="38"/>
      <c r="CY16" s="38"/>
      <c r="CZ16" s="38"/>
      <c r="DA16" s="38" t="s">
        <v>306</v>
      </c>
      <c r="DB16" s="38" t="s">
        <v>306</v>
      </c>
      <c r="DC16" s="38" t="s">
        <v>306</v>
      </c>
      <c r="DD16" s="38" t="s">
        <v>306</v>
      </c>
      <c r="DE16" s="38" t="s">
        <v>306</v>
      </c>
      <c r="DF16" s="38" t="s">
        <v>306</v>
      </c>
      <c r="DG16" s="38" t="s">
        <v>306</v>
      </c>
      <c r="DH16" s="38" t="s">
        <v>306</v>
      </c>
      <c r="DI16" s="38"/>
      <c r="DJ16" s="38"/>
      <c r="DK16" s="38"/>
      <c r="DL16" s="39"/>
      <c r="DM16" s="37"/>
      <c r="DN16" s="38"/>
      <c r="DO16" s="38"/>
      <c r="DP16" s="38"/>
      <c r="DQ16" s="38" t="s">
        <v>306</v>
      </c>
      <c r="DR16" s="38" t="s">
        <v>306</v>
      </c>
      <c r="DS16" s="38" t="s">
        <v>306</v>
      </c>
      <c r="DT16" s="38" t="s">
        <v>306</v>
      </c>
      <c r="DU16" s="38"/>
      <c r="DV16" s="38"/>
      <c r="DW16" s="38" t="s">
        <v>306</v>
      </c>
      <c r="DX16" s="38" t="s">
        <v>306</v>
      </c>
      <c r="DY16" s="38" t="s">
        <v>306</v>
      </c>
      <c r="DZ16" s="38" t="s">
        <v>306</v>
      </c>
      <c r="EA16" s="38" t="s">
        <v>306</v>
      </c>
      <c r="EB16" s="38" t="s">
        <v>306</v>
      </c>
      <c r="EC16" s="38" t="s">
        <v>306</v>
      </c>
      <c r="ED16" s="38" t="s">
        <v>306</v>
      </c>
      <c r="EE16" s="38"/>
      <c r="EF16" s="38"/>
      <c r="EG16" s="38"/>
      <c r="EH16" s="39"/>
      <c r="EI16" s="161"/>
      <c r="EJ16" s="162"/>
      <c r="EK16" s="162"/>
      <c r="EL16" s="162"/>
      <c r="EM16" s="162"/>
      <c r="EN16" s="162"/>
      <c r="EO16" s="162"/>
      <c r="EP16" s="162"/>
      <c r="EQ16" s="162"/>
      <c r="ER16" s="162"/>
      <c r="ES16" s="162"/>
      <c r="ET16" s="162"/>
      <c r="EU16" s="162"/>
      <c r="EV16" s="162"/>
      <c r="EW16" s="162"/>
      <c r="EX16" s="162"/>
      <c r="EY16" s="162"/>
      <c r="EZ16" s="162"/>
      <c r="FA16" s="162"/>
      <c r="FB16" s="162"/>
      <c r="FC16" s="162"/>
      <c r="FD16" s="163"/>
      <c r="FE16" s="40"/>
      <c r="FF16" s="41"/>
      <c r="FG16" s="40"/>
      <c r="FH16" s="102">
        <f t="shared" si="5"/>
        <v>0</v>
      </c>
      <c r="FI16" s="41"/>
      <c r="FJ16" s="45">
        <f>'09'!FN124</f>
        <v>3</v>
      </c>
      <c r="FK16" s="42"/>
      <c r="FL16" s="45"/>
      <c r="FM16" s="103"/>
      <c r="FN16" s="44">
        <f t="shared" si="6"/>
        <v>3</v>
      </c>
      <c r="FP16" s="77" t="str">
        <f t="shared" si="7"/>
        <v>Jacqueline AARNTS</v>
      </c>
      <c r="FQ16" s="31">
        <v>10</v>
      </c>
    </row>
    <row r="17" spans="1:173" x14ac:dyDescent="0.25">
      <c r="A17" s="31">
        <v>11</v>
      </c>
      <c r="B17" s="32" t="str">
        <f>'09'!B125</f>
        <v>Adeline MOREL</v>
      </c>
      <c r="C17" s="33">
        <f t="shared" si="1"/>
        <v>0</v>
      </c>
      <c r="D17" s="34">
        <f t="shared" si="2"/>
        <v>0</v>
      </c>
      <c r="E17" s="35">
        <f t="shared" si="3"/>
        <v>29</v>
      </c>
      <c r="F17" s="36">
        <f t="shared" si="4"/>
        <v>35</v>
      </c>
      <c r="G17" s="37"/>
      <c r="H17" s="38"/>
      <c r="I17" s="38" t="s">
        <v>304</v>
      </c>
      <c r="J17" s="38" t="s">
        <v>304</v>
      </c>
      <c r="K17" s="38" t="s">
        <v>304</v>
      </c>
      <c r="L17" s="38" t="s">
        <v>304</v>
      </c>
      <c r="M17" s="38" t="s">
        <v>304</v>
      </c>
      <c r="N17" s="38" t="s">
        <v>304</v>
      </c>
      <c r="O17" s="38" t="s">
        <v>304</v>
      </c>
      <c r="P17" s="38"/>
      <c r="Q17" s="38"/>
      <c r="R17" s="38" t="s">
        <v>304</v>
      </c>
      <c r="S17" s="38" t="s">
        <v>304</v>
      </c>
      <c r="T17" s="38" t="s">
        <v>304</v>
      </c>
      <c r="U17" s="38" t="s">
        <v>304</v>
      </c>
      <c r="V17" s="38" t="s">
        <v>304</v>
      </c>
      <c r="W17" s="38" t="s">
        <v>304</v>
      </c>
      <c r="X17" s="38" t="s">
        <v>304</v>
      </c>
      <c r="Y17" s="38" t="s">
        <v>304</v>
      </c>
      <c r="Z17" s="38"/>
      <c r="AA17" s="38"/>
      <c r="AB17" s="39"/>
      <c r="AC17" s="37"/>
      <c r="AD17" s="38"/>
      <c r="AE17" s="38" t="s">
        <v>304</v>
      </c>
      <c r="AF17" s="38" t="s">
        <v>304</v>
      </c>
      <c r="AG17" s="38" t="s">
        <v>304</v>
      </c>
      <c r="AH17" s="38" t="s">
        <v>304</v>
      </c>
      <c r="AI17" s="38" t="s">
        <v>304</v>
      </c>
      <c r="AJ17" s="38" t="s">
        <v>304</v>
      </c>
      <c r="AK17" s="38" t="s">
        <v>304</v>
      </c>
      <c r="AL17" s="38"/>
      <c r="AM17" s="38"/>
      <c r="AN17" s="38" t="s">
        <v>304</v>
      </c>
      <c r="AO17" s="38" t="s">
        <v>304</v>
      </c>
      <c r="AP17" s="38" t="s">
        <v>304</v>
      </c>
      <c r="AQ17" s="38" t="s">
        <v>304</v>
      </c>
      <c r="AR17" s="38" t="s">
        <v>304</v>
      </c>
      <c r="AS17" s="38" t="s">
        <v>304</v>
      </c>
      <c r="AT17" s="38" t="s">
        <v>304</v>
      </c>
      <c r="AU17" s="38" t="s">
        <v>304</v>
      </c>
      <c r="AV17" s="38"/>
      <c r="AW17" s="38"/>
      <c r="AX17" s="39"/>
      <c r="AY17" s="37"/>
      <c r="AZ17" s="38"/>
      <c r="BA17" s="38" t="s">
        <v>308</v>
      </c>
      <c r="BB17" s="38" t="s">
        <v>308</v>
      </c>
      <c r="BC17" s="38" t="s">
        <v>304</v>
      </c>
      <c r="BD17" s="38" t="s">
        <v>304</v>
      </c>
      <c r="BE17" s="38" t="s">
        <v>304</v>
      </c>
      <c r="BF17" s="38" t="s">
        <v>304</v>
      </c>
      <c r="BG17" s="38" t="s">
        <v>304</v>
      </c>
      <c r="BH17" s="38"/>
      <c r="BI17" s="38"/>
      <c r="BJ17" s="38" t="s">
        <v>304</v>
      </c>
      <c r="BK17" s="38" t="s">
        <v>304</v>
      </c>
      <c r="BL17" s="38" t="s">
        <v>304</v>
      </c>
      <c r="BM17" s="38" t="s">
        <v>304</v>
      </c>
      <c r="BN17" s="38" t="s">
        <v>304</v>
      </c>
      <c r="BO17" s="38" t="s">
        <v>312</v>
      </c>
      <c r="BP17" s="38" t="s">
        <v>312</v>
      </c>
      <c r="BQ17" s="38" t="s">
        <v>312</v>
      </c>
      <c r="BR17" s="38" t="s">
        <v>312</v>
      </c>
      <c r="BS17" s="38"/>
      <c r="BT17" s="39"/>
      <c r="BU17" s="37"/>
      <c r="BV17" s="38"/>
      <c r="BW17" s="38" t="s">
        <v>304</v>
      </c>
      <c r="BX17" s="38" t="s">
        <v>304</v>
      </c>
      <c r="BY17" s="38" t="s">
        <v>304</v>
      </c>
      <c r="BZ17" s="38" t="s">
        <v>304</v>
      </c>
      <c r="CA17" s="38" t="s">
        <v>304</v>
      </c>
      <c r="CB17" s="38" t="s">
        <v>304</v>
      </c>
      <c r="CC17" s="38" t="s">
        <v>304</v>
      </c>
      <c r="CD17" s="38"/>
      <c r="CE17" s="38"/>
      <c r="CF17" s="38" t="s">
        <v>304</v>
      </c>
      <c r="CG17" s="38" t="s">
        <v>304</v>
      </c>
      <c r="CH17" s="38" t="s">
        <v>304</v>
      </c>
      <c r="CI17" s="38" t="s">
        <v>304</v>
      </c>
      <c r="CJ17" s="38" t="s">
        <v>304</v>
      </c>
      <c r="CK17" s="38" t="s">
        <v>304</v>
      </c>
      <c r="CL17" s="38" t="s">
        <v>304</v>
      </c>
      <c r="CM17" s="38"/>
      <c r="CN17" s="38"/>
      <c r="CO17" s="38"/>
      <c r="CP17" s="39"/>
      <c r="CQ17" s="37"/>
      <c r="CR17" s="38"/>
      <c r="CS17" s="38" t="s">
        <v>303</v>
      </c>
      <c r="CT17" s="38" t="s">
        <v>303</v>
      </c>
      <c r="CU17" s="38" t="s">
        <v>303</v>
      </c>
      <c r="CV17" s="38" t="s">
        <v>303</v>
      </c>
      <c r="CW17" s="38" t="s">
        <v>303</v>
      </c>
      <c r="CX17" s="38" t="s">
        <v>303</v>
      </c>
      <c r="CY17" s="38" t="s">
        <v>303</v>
      </c>
      <c r="CZ17" s="38"/>
      <c r="DA17" s="38"/>
      <c r="DB17" s="38" t="s">
        <v>303</v>
      </c>
      <c r="DC17" s="38" t="s">
        <v>303</v>
      </c>
      <c r="DD17" s="38" t="s">
        <v>303</v>
      </c>
      <c r="DE17" s="38" t="s">
        <v>303</v>
      </c>
      <c r="DF17" s="38" t="s">
        <v>303</v>
      </c>
      <c r="DG17" s="38" t="s">
        <v>308</v>
      </c>
      <c r="DH17" s="38" t="s">
        <v>308</v>
      </c>
      <c r="DI17" s="38"/>
      <c r="DJ17" s="38"/>
      <c r="DK17" s="38"/>
      <c r="DL17" s="39"/>
      <c r="DM17" s="161"/>
      <c r="DN17" s="162"/>
      <c r="DO17" s="162"/>
      <c r="DP17" s="162"/>
      <c r="DQ17" s="162"/>
      <c r="DR17" s="162"/>
      <c r="DS17" s="162"/>
      <c r="DT17" s="162"/>
      <c r="DU17" s="162"/>
      <c r="DV17" s="162"/>
      <c r="DW17" s="162"/>
      <c r="DX17" s="162"/>
      <c r="DY17" s="162"/>
      <c r="DZ17" s="162"/>
      <c r="EA17" s="162"/>
      <c r="EB17" s="162"/>
      <c r="EC17" s="162"/>
      <c r="ED17" s="162"/>
      <c r="EE17" s="162"/>
      <c r="EF17" s="162"/>
      <c r="EG17" s="162"/>
      <c r="EH17" s="163"/>
      <c r="EI17" s="161"/>
      <c r="EJ17" s="162"/>
      <c r="EK17" s="162"/>
      <c r="EL17" s="162"/>
      <c r="EM17" s="162"/>
      <c r="EN17" s="162"/>
      <c r="EO17" s="162"/>
      <c r="EP17" s="162"/>
      <c r="EQ17" s="162"/>
      <c r="ER17" s="162"/>
      <c r="ES17" s="162"/>
      <c r="ET17" s="162"/>
      <c r="EU17" s="162"/>
      <c r="EV17" s="162"/>
      <c r="EW17" s="162"/>
      <c r="EX17" s="162"/>
      <c r="EY17" s="162"/>
      <c r="EZ17" s="162"/>
      <c r="FA17" s="162"/>
      <c r="FB17" s="162"/>
      <c r="FC17" s="162"/>
      <c r="FD17" s="163"/>
      <c r="FE17" s="40"/>
      <c r="FF17" s="41"/>
      <c r="FG17" s="40"/>
      <c r="FH17" s="102">
        <f t="shared" si="5"/>
        <v>0</v>
      </c>
      <c r="FI17" s="41"/>
      <c r="FJ17" s="45">
        <f>'09'!FN125</f>
        <v>3</v>
      </c>
      <c r="FK17" s="42"/>
      <c r="FL17" s="45"/>
      <c r="FM17" s="103"/>
      <c r="FN17" s="44">
        <f t="shared" si="6"/>
        <v>3</v>
      </c>
      <c r="FP17" s="77" t="str">
        <f t="shared" si="7"/>
        <v>Adeline MOREL</v>
      </c>
      <c r="FQ17" s="31">
        <v>11</v>
      </c>
    </row>
    <row r="18" spans="1:173" x14ac:dyDescent="0.25">
      <c r="A18" s="31">
        <v>12</v>
      </c>
      <c r="B18" s="32">
        <f>'09'!B126</f>
        <v>0</v>
      </c>
      <c r="C18" s="33">
        <f t="shared" si="1"/>
        <v>0</v>
      </c>
      <c r="D18" s="34">
        <f t="shared" si="2"/>
        <v>0</v>
      </c>
      <c r="E18" s="35">
        <f t="shared" si="3"/>
        <v>0</v>
      </c>
      <c r="F18" s="36">
        <f t="shared" si="4"/>
        <v>0</v>
      </c>
      <c r="G18" s="37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9"/>
      <c r="AC18" s="37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9"/>
      <c r="AY18" s="37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9"/>
      <c r="BU18" s="37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9"/>
      <c r="CQ18" s="37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9"/>
      <c r="DM18" s="37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9"/>
      <c r="EI18" s="37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9"/>
      <c r="FE18" s="40"/>
      <c r="FF18" s="41"/>
      <c r="FG18" s="40"/>
      <c r="FH18" s="102">
        <f t="shared" si="5"/>
        <v>0</v>
      </c>
      <c r="FI18" s="41"/>
      <c r="FJ18" s="45">
        <f>'09'!FN126</f>
        <v>0</v>
      </c>
      <c r="FK18" s="42"/>
      <c r="FL18" s="45"/>
      <c r="FM18" s="103"/>
      <c r="FN18" s="44">
        <f t="shared" si="6"/>
        <v>0</v>
      </c>
      <c r="FP18" s="77">
        <f t="shared" si="7"/>
        <v>0</v>
      </c>
      <c r="FQ18" s="31">
        <v>12</v>
      </c>
    </row>
    <row r="19" spans="1:173" x14ac:dyDescent="0.25">
      <c r="A19" s="31">
        <v>13</v>
      </c>
      <c r="B19" s="32" t="str">
        <f>'09'!B127</f>
        <v>Laura COSTE</v>
      </c>
      <c r="C19" s="33">
        <f t="shared" si="1"/>
        <v>0</v>
      </c>
      <c r="D19" s="34">
        <f t="shared" si="2"/>
        <v>7</v>
      </c>
      <c r="E19" s="35">
        <f t="shared" si="3"/>
        <v>21.5</v>
      </c>
      <c r="F19" s="36">
        <f t="shared" si="4"/>
        <v>28.5</v>
      </c>
      <c r="G19" s="37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9"/>
      <c r="AC19" s="37"/>
      <c r="AD19" s="38"/>
      <c r="AE19" s="38" t="s">
        <v>304</v>
      </c>
      <c r="AF19" s="38" t="s">
        <v>304</v>
      </c>
      <c r="AG19" s="38" t="s">
        <v>304</v>
      </c>
      <c r="AH19" s="38" t="s">
        <v>304</v>
      </c>
      <c r="AI19" s="38" t="s">
        <v>304</v>
      </c>
      <c r="AJ19" s="38" t="s">
        <v>304</v>
      </c>
      <c r="AK19" s="38" t="s">
        <v>304</v>
      </c>
      <c r="AL19" s="38"/>
      <c r="AM19" s="38"/>
      <c r="AN19" s="38" t="s">
        <v>304</v>
      </c>
      <c r="AO19" s="38" t="s">
        <v>304</v>
      </c>
      <c r="AP19" s="38" t="s">
        <v>304</v>
      </c>
      <c r="AQ19" s="38" t="s">
        <v>304</v>
      </c>
      <c r="AR19" s="38" t="s">
        <v>304</v>
      </c>
      <c r="AS19" s="38" t="s">
        <v>304</v>
      </c>
      <c r="AT19" s="38" t="s">
        <v>304</v>
      </c>
      <c r="AU19" s="38"/>
      <c r="AV19" s="38"/>
      <c r="AW19" s="38"/>
      <c r="AX19" s="39"/>
      <c r="AY19" s="37"/>
      <c r="AZ19" s="38"/>
      <c r="BA19" s="38" t="s">
        <v>307</v>
      </c>
      <c r="BB19" s="38" t="s">
        <v>307</v>
      </c>
      <c r="BC19" s="38" t="s">
        <v>307</v>
      </c>
      <c r="BD19" s="38" t="s">
        <v>307</v>
      </c>
      <c r="BE19" s="38" t="s">
        <v>307</v>
      </c>
      <c r="BF19" s="38" t="s">
        <v>307</v>
      </c>
      <c r="BG19" s="38" t="s">
        <v>308</v>
      </c>
      <c r="BH19" s="38"/>
      <c r="BI19" s="38"/>
      <c r="BJ19" s="38" t="s">
        <v>308</v>
      </c>
      <c r="BK19" s="38" t="s">
        <v>307</v>
      </c>
      <c r="BL19" s="38" t="s">
        <v>307</v>
      </c>
      <c r="BM19" s="38" t="s">
        <v>307</v>
      </c>
      <c r="BN19" s="38" t="s">
        <v>307</v>
      </c>
      <c r="BO19" s="38" t="s">
        <v>307</v>
      </c>
      <c r="BP19" s="38" t="s">
        <v>307</v>
      </c>
      <c r="BQ19" s="38" t="s">
        <v>307</v>
      </c>
      <c r="BR19" s="38" t="s">
        <v>307</v>
      </c>
      <c r="BS19" s="38"/>
      <c r="BT19" s="39"/>
      <c r="BU19" s="37"/>
      <c r="BV19" s="38"/>
      <c r="BW19" s="38" t="s">
        <v>304</v>
      </c>
      <c r="BX19" s="38" t="s">
        <v>304</v>
      </c>
      <c r="BY19" s="38" t="s">
        <v>304</v>
      </c>
      <c r="BZ19" s="38" t="s">
        <v>304</v>
      </c>
      <c r="CA19" s="38" t="s">
        <v>304</v>
      </c>
      <c r="CB19" s="38" t="s">
        <v>304</v>
      </c>
      <c r="CC19" s="38" t="s">
        <v>304</v>
      </c>
      <c r="CD19" s="38"/>
      <c r="CE19" s="38"/>
      <c r="CF19" s="38" t="s">
        <v>304</v>
      </c>
      <c r="CG19" s="38" t="s">
        <v>304</v>
      </c>
      <c r="CH19" s="38" t="s">
        <v>304</v>
      </c>
      <c r="CI19" s="38" t="s">
        <v>304</v>
      </c>
      <c r="CJ19" s="38" t="s">
        <v>304</v>
      </c>
      <c r="CK19" s="38" t="s">
        <v>304</v>
      </c>
      <c r="CL19" s="38" t="s">
        <v>304</v>
      </c>
      <c r="CM19" s="38"/>
      <c r="CN19" s="38"/>
      <c r="CO19" s="38"/>
      <c r="CP19" s="39"/>
      <c r="CQ19" s="37"/>
      <c r="CR19" s="38"/>
      <c r="CS19" s="38" t="s">
        <v>304</v>
      </c>
      <c r="CT19" s="38" t="s">
        <v>304</v>
      </c>
      <c r="CU19" s="38" t="s">
        <v>304</v>
      </c>
      <c r="CV19" s="38" t="s">
        <v>304</v>
      </c>
      <c r="CW19" s="38" t="s">
        <v>304</v>
      </c>
      <c r="CX19" s="38" t="s">
        <v>304</v>
      </c>
      <c r="CY19" s="38" t="s">
        <v>304</v>
      </c>
      <c r="CZ19" s="38"/>
      <c r="DA19" s="38"/>
      <c r="DB19" s="38"/>
      <c r="DC19" s="38" t="s">
        <v>312</v>
      </c>
      <c r="DD19" s="38" t="s">
        <v>312</v>
      </c>
      <c r="DE19" s="38" t="s">
        <v>312</v>
      </c>
      <c r="DF19" s="38" t="s">
        <v>312</v>
      </c>
      <c r="DG19" s="38" t="s">
        <v>312</v>
      </c>
      <c r="DH19" s="38" t="s">
        <v>312</v>
      </c>
      <c r="DI19" s="38" t="s">
        <v>312</v>
      </c>
      <c r="DJ19" s="38" t="s">
        <v>312</v>
      </c>
      <c r="DK19" s="38"/>
      <c r="DL19" s="39"/>
      <c r="DM19" s="161"/>
      <c r="DN19" s="162"/>
      <c r="DO19" s="162"/>
      <c r="DP19" s="162"/>
      <c r="DQ19" s="162"/>
      <c r="DR19" s="162"/>
      <c r="DS19" s="162"/>
      <c r="DT19" s="162"/>
      <c r="DU19" s="162"/>
      <c r="DV19" s="162"/>
      <c r="DW19" s="162"/>
      <c r="DX19" s="162"/>
      <c r="DY19" s="162"/>
      <c r="DZ19" s="162"/>
      <c r="EA19" s="162"/>
      <c r="EB19" s="162"/>
      <c r="EC19" s="162"/>
      <c r="ED19" s="162"/>
      <c r="EE19" s="162"/>
      <c r="EF19" s="162"/>
      <c r="EG19" s="162"/>
      <c r="EH19" s="163"/>
      <c r="EI19" s="161"/>
      <c r="EJ19" s="162"/>
      <c r="EK19" s="162"/>
      <c r="EL19" s="162"/>
      <c r="EM19" s="162"/>
      <c r="EN19" s="162"/>
      <c r="EO19" s="162"/>
      <c r="EP19" s="162"/>
      <c r="EQ19" s="162"/>
      <c r="ER19" s="162"/>
      <c r="ES19" s="162"/>
      <c r="ET19" s="162"/>
      <c r="EU19" s="162"/>
      <c r="EV19" s="162"/>
      <c r="EW19" s="162"/>
      <c r="EX19" s="162"/>
      <c r="EY19" s="162"/>
      <c r="EZ19" s="162"/>
      <c r="FA19" s="162"/>
      <c r="FB19" s="162"/>
      <c r="FC19" s="162"/>
      <c r="FD19" s="163"/>
      <c r="FE19" s="40"/>
      <c r="FF19" s="41"/>
      <c r="FG19" s="40"/>
      <c r="FH19" s="102">
        <f t="shared" si="5"/>
        <v>0</v>
      </c>
      <c r="FI19" s="41"/>
      <c r="FJ19" s="45">
        <f>'09'!FN127</f>
        <v>0</v>
      </c>
      <c r="FK19" s="42"/>
      <c r="FL19" s="45"/>
      <c r="FM19" s="103"/>
      <c r="FN19" s="44">
        <f t="shared" si="6"/>
        <v>0</v>
      </c>
      <c r="FP19" s="77" t="str">
        <f t="shared" si="7"/>
        <v>Laura COSTE</v>
      </c>
      <c r="FQ19" s="31">
        <v>13</v>
      </c>
    </row>
    <row r="20" spans="1:173" x14ac:dyDescent="0.25">
      <c r="A20" s="31">
        <v>14</v>
      </c>
      <c r="B20" s="32"/>
      <c r="C20" s="33">
        <f t="shared" si="1"/>
        <v>0</v>
      </c>
      <c r="D20" s="34">
        <f t="shared" si="2"/>
        <v>0</v>
      </c>
      <c r="E20" s="35">
        <f t="shared" si="3"/>
        <v>0</v>
      </c>
      <c r="F20" s="36">
        <f t="shared" si="4"/>
        <v>0</v>
      </c>
      <c r="G20" s="37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9"/>
      <c r="AC20" s="37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9"/>
      <c r="AY20" s="37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9"/>
      <c r="BU20" s="37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9"/>
      <c r="CQ20" s="37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9"/>
      <c r="DM20" s="37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9"/>
      <c r="EI20" s="37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9"/>
      <c r="FE20" s="40"/>
      <c r="FF20" s="41"/>
      <c r="FG20" s="40"/>
      <c r="FH20" s="102">
        <f t="shared" si="5"/>
        <v>0</v>
      </c>
      <c r="FI20" s="41"/>
      <c r="FJ20" s="45">
        <f>'09'!FN128</f>
        <v>0</v>
      </c>
      <c r="FK20" s="42"/>
      <c r="FL20" s="45"/>
      <c r="FM20" s="103"/>
      <c r="FN20" s="44">
        <f t="shared" si="6"/>
        <v>0</v>
      </c>
      <c r="FP20" s="77">
        <f t="shared" si="7"/>
        <v>0</v>
      </c>
      <c r="FQ20" s="31">
        <v>14</v>
      </c>
    </row>
    <row r="21" spans="1:173" x14ac:dyDescent="0.25">
      <c r="A21" s="31">
        <v>15</v>
      </c>
      <c r="B21" s="32" t="s">
        <v>354</v>
      </c>
      <c r="C21" s="33">
        <f t="shared" si="1"/>
        <v>35</v>
      </c>
      <c r="D21" s="34">
        <f t="shared" si="2"/>
        <v>0</v>
      </c>
      <c r="E21" s="35">
        <f t="shared" si="3"/>
        <v>0.5</v>
      </c>
      <c r="F21" s="36">
        <f t="shared" si="4"/>
        <v>37.5</v>
      </c>
      <c r="G21" s="161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3"/>
      <c r="AC21" s="37"/>
      <c r="AD21" s="38"/>
      <c r="AE21" s="38" t="s">
        <v>305</v>
      </c>
      <c r="AF21" s="38" t="s">
        <v>305</v>
      </c>
      <c r="AG21" s="38" t="s">
        <v>305</v>
      </c>
      <c r="AH21" s="38" t="s">
        <v>305</v>
      </c>
      <c r="AI21" s="38" t="s">
        <v>305</v>
      </c>
      <c r="AJ21" s="38" t="s">
        <v>305</v>
      </c>
      <c r="AK21" s="38"/>
      <c r="AL21" s="38"/>
      <c r="AM21" s="38"/>
      <c r="AN21" s="38"/>
      <c r="AO21" s="38" t="s">
        <v>305</v>
      </c>
      <c r="AP21" s="38" t="s">
        <v>305</v>
      </c>
      <c r="AQ21" s="38" t="s">
        <v>305</v>
      </c>
      <c r="AR21" s="38" t="s">
        <v>305</v>
      </c>
      <c r="AS21" s="38" t="s">
        <v>305</v>
      </c>
      <c r="AT21" s="38" t="s">
        <v>305</v>
      </c>
      <c r="AU21" s="38" t="s">
        <v>305</v>
      </c>
      <c r="AV21" s="38" t="s">
        <v>305</v>
      </c>
      <c r="AW21" s="38" t="s">
        <v>308</v>
      </c>
      <c r="AX21" s="39"/>
      <c r="AY21" s="37"/>
      <c r="AZ21" s="38"/>
      <c r="BA21" s="38" t="s">
        <v>305</v>
      </c>
      <c r="BB21" s="38" t="s">
        <v>305</v>
      </c>
      <c r="BC21" s="38" t="s">
        <v>305</v>
      </c>
      <c r="BD21" s="38" t="s">
        <v>305</v>
      </c>
      <c r="BE21" s="38" t="s">
        <v>305</v>
      </c>
      <c r="BF21" s="38" t="s">
        <v>305</v>
      </c>
      <c r="BG21" s="38"/>
      <c r="BH21" s="38"/>
      <c r="BI21" s="38"/>
      <c r="BJ21" s="38"/>
      <c r="BK21" s="38" t="s">
        <v>305</v>
      </c>
      <c r="BL21" s="38" t="s">
        <v>305</v>
      </c>
      <c r="BM21" s="38" t="s">
        <v>305</v>
      </c>
      <c r="BN21" s="38" t="s">
        <v>305</v>
      </c>
      <c r="BO21" s="38" t="s">
        <v>305</v>
      </c>
      <c r="BP21" s="38" t="s">
        <v>305</v>
      </c>
      <c r="BQ21" s="38" t="s">
        <v>305</v>
      </c>
      <c r="BR21" s="38" t="s">
        <v>305</v>
      </c>
      <c r="BS21" s="38" t="s">
        <v>308</v>
      </c>
      <c r="BT21" s="39"/>
      <c r="BU21" s="37"/>
      <c r="BV21" s="38"/>
      <c r="BW21" s="38" t="s">
        <v>305</v>
      </c>
      <c r="BX21" s="38" t="s">
        <v>305</v>
      </c>
      <c r="BY21" s="38" t="s">
        <v>305</v>
      </c>
      <c r="BZ21" s="38" t="s">
        <v>305</v>
      </c>
      <c r="CA21" s="38" t="s">
        <v>305</v>
      </c>
      <c r="CB21" s="38" t="s">
        <v>305</v>
      </c>
      <c r="CC21" s="38"/>
      <c r="CD21" s="38"/>
      <c r="CE21" s="38"/>
      <c r="CF21" s="38"/>
      <c r="CG21" s="38" t="s">
        <v>305</v>
      </c>
      <c r="CH21" s="38" t="s">
        <v>305</v>
      </c>
      <c r="CI21" s="38" t="s">
        <v>305</v>
      </c>
      <c r="CJ21" s="38" t="s">
        <v>305</v>
      </c>
      <c r="CK21" s="38" t="s">
        <v>305</v>
      </c>
      <c r="CL21" s="38" t="s">
        <v>305</v>
      </c>
      <c r="CM21" s="38" t="s">
        <v>305</v>
      </c>
      <c r="CN21" s="38" t="s">
        <v>305</v>
      </c>
      <c r="CO21" s="38" t="s">
        <v>308</v>
      </c>
      <c r="CP21" s="39"/>
      <c r="CQ21" s="37"/>
      <c r="CR21" s="38"/>
      <c r="CS21" s="38" t="s">
        <v>305</v>
      </c>
      <c r="CT21" s="38" t="s">
        <v>305</v>
      </c>
      <c r="CU21" s="38" t="s">
        <v>305</v>
      </c>
      <c r="CV21" s="38" t="s">
        <v>305</v>
      </c>
      <c r="CW21" s="38" t="s">
        <v>305</v>
      </c>
      <c r="CX21" s="38" t="s">
        <v>305</v>
      </c>
      <c r="CY21" s="38"/>
      <c r="CZ21" s="38"/>
      <c r="DA21" s="38"/>
      <c r="DB21" s="38"/>
      <c r="DC21" s="38" t="s">
        <v>305</v>
      </c>
      <c r="DD21" s="38" t="s">
        <v>305</v>
      </c>
      <c r="DE21" s="38" t="s">
        <v>305</v>
      </c>
      <c r="DF21" s="38" t="s">
        <v>305</v>
      </c>
      <c r="DG21" s="38" t="s">
        <v>305</v>
      </c>
      <c r="DH21" s="38" t="s">
        <v>305</v>
      </c>
      <c r="DI21" s="38" t="s">
        <v>305</v>
      </c>
      <c r="DJ21" s="38" t="s">
        <v>305</v>
      </c>
      <c r="DK21" s="38" t="s">
        <v>308</v>
      </c>
      <c r="DL21" s="39"/>
      <c r="DM21" s="37"/>
      <c r="DN21" s="38"/>
      <c r="DO21" s="38" t="s">
        <v>305</v>
      </c>
      <c r="DP21" s="38" t="s">
        <v>305</v>
      </c>
      <c r="DQ21" s="38" t="s">
        <v>305</v>
      </c>
      <c r="DR21" s="38" t="s">
        <v>305</v>
      </c>
      <c r="DS21" s="38" t="s">
        <v>305</v>
      </c>
      <c r="DT21" s="38" t="s">
        <v>305</v>
      </c>
      <c r="DU21" s="38"/>
      <c r="DV21" s="38"/>
      <c r="DW21" s="38"/>
      <c r="DX21" s="38"/>
      <c r="DY21" s="38" t="s">
        <v>305</v>
      </c>
      <c r="DZ21" s="38" t="s">
        <v>305</v>
      </c>
      <c r="EA21" s="38" t="s">
        <v>305</v>
      </c>
      <c r="EB21" s="38" t="s">
        <v>305</v>
      </c>
      <c r="EC21" s="38" t="s">
        <v>305</v>
      </c>
      <c r="ED21" s="38" t="s">
        <v>305</v>
      </c>
      <c r="EE21" s="38" t="s">
        <v>305</v>
      </c>
      <c r="EF21" s="38" t="s">
        <v>305</v>
      </c>
      <c r="EG21" s="38" t="s">
        <v>304</v>
      </c>
      <c r="EH21" s="179"/>
      <c r="EI21" s="161"/>
      <c r="EJ21" s="162"/>
      <c r="EK21" s="162"/>
      <c r="EL21" s="162"/>
      <c r="EM21" s="162"/>
      <c r="EN21" s="162"/>
      <c r="EO21" s="162"/>
      <c r="EP21" s="162"/>
      <c r="EQ21" s="162"/>
      <c r="ER21" s="162"/>
      <c r="ES21" s="162"/>
      <c r="ET21" s="162"/>
      <c r="EU21" s="162"/>
      <c r="EV21" s="162"/>
      <c r="EW21" s="162"/>
      <c r="EX21" s="162"/>
      <c r="EY21" s="162"/>
      <c r="EZ21" s="162"/>
      <c r="FA21" s="162"/>
      <c r="FB21" s="162"/>
      <c r="FC21" s="162"/>
      <c r="FD21" s="163"/>
      <c r="FE21" s="40"/>
      <c r="FF21" s="41">
        <v>2</v>
      </c>
      <c r="FG21" s="40"/>
      <c r="FH21" s="102">
        <f t="shared" si="5"/>
        <v>0</v>
      </c>
      <c r="FI21" s="41"/>
      <c r="FJ21" s="45">
        <f>'09'!FN129</f>
        <v>0</v>
      </c>
      <c r="FK21" s="42"/>
      <c r="FL21" s="45"/>
      <c r="FM21" s="103"/>
      <c r="FN21" s="44">
        <f t="shared" si="6"/>
        <v>0</v>
      </c>
      <c r="FP21" s="77" t="str">
        <f t="shared" si="7"/>
        <v>Lisanne DE JONGE</v>
      </c>
      <c r="FQ21" s="31">
        <v>15</v>
      </c>
    </row>
    <row r="22" spans="1:173" x14ac:dyDescent="0.25">
      <c r="A22" s="31">
        <v>16</v>
      </c>
      <c r="B22" s="32">
        <f>'09'!B130</f>
        <v>0</v>
      </c>
      <c r="C22" s="33">
        <f t="shared" si="1"/>
        <v>0</v>
      </c>
      <c r="D22" s="34">
        <f t="shared" si="2"/>
        <v>0</v>
      </c>
      <c r="E22" s="35">
        <f t="shared" si="3"/>
        <v>0</v>
      </c>
      <c r="F22" s="36">
        <f t="shared" si="4"/>
        <v>0</v>
      </c>
      <c r="G22" s="37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9"/>
      <c r="AC22" s="37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9"/>
      <c r="AY22" s="37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9"/>
      <c r="BU22" s="37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9"/>
      <c r="CQ22" s="37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9"/>
      <c r="DM22" s="37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9"/>
      <c r="EI22" s="37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9"/>
      <c r="FE22" s="40"/>
      <c r="FF22" s="41"/>
      <c r="FG22" s="40"/>
      <c r="FH22" s="102">
        <f t="shared" si="5"/>
        <v>0</v>
      </c>
      <c r="FI22" s="41"/>
      <c r="FJ22" s="45">
        <f>'09'!FN130</f>
        <v>0</v>
      </c>
      <c r="FK22" s="42"/>
      <c r="FL22" s="45"/>
      <c r="FM22" s="103"/>
      <c r="FN22" s="44">
        <f t="shared" si="6"/>
        <v>0</v>
      </c>
      <c r="FP22" s="77">
        <f t="shared" si="7"/>
        <v>0</v>
      </c>
      <c r="FQ22" s="31">
        <v>16</v>
      </c>
    </row>
    <row r="23" spans="1:173" ht="15" customHeight="1" x14ac:dyDescent="0.25">
      <c r="A23" s="31">
        <v>17</v>
      </c>
      <c r="B23" s="32">
        <f>'09'!B131</f>
        <v>0</v>
      </c>
      <c r="C23" s="33">
        <f t="shared" ref="C23" si="8">SUMIF($G23:$FK23,"A",$G$4:$FK$4)+SUMIF($G23:$FK23,"P",$G$4:$FK$4)</f>
        <v>0</v>
      </c>
      <c r="D23" s="34">
        <f t="shared" ref="D23" si="9">SUMIF($G23:$FK23,"R",$G$4:$FK$4)</f>
        <v>0</v>
      </c>
      <c r="E23" s="35">
        <f t="shared" ref="E23" si="10">SUMIF($G23:$FK23,"M",$G$4:$FK$4)+SUMIF($G23:$FK23,"F",$G$4:$FK$4)+SUMIF($G23:$FK23,"T",$G$4:$FK$4)</f>
        <v>0</v>
      </c>
      <c r="F23" s="36">
        <f t="shared" si="4"/>
        <v>0</v>
      </c>
      <c r="G23" s="37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9"/>
      <c r="AC23" s="37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9"/>
      <c r="AY23" s="37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9"/>
      <c r="CQ23" s="37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9"/>
      <c r="DM23" s="37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9"/>
      <c r="EI23" s="37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9"/>
      <c r="FE23" s="40"/>
      <c r="FF23" s="41"/>
      <c r="FG23" s="40"/>
      <c r="FH23" s="102">
        <f t="shared" si="5"/>
        <v>0</v>
      </c>
      <c r="FI23" s="41"/>
      <c r="FJ23" s="45">
        <f>'09'!FN131</f>
        <v>0</v>
      </c>
      <c r="FK23" s="42"/>
      <c r="FL23" s="45"/>
      <c r="FM23" s="103"/>
      <c r="FN23" s="44">
        <f t="shared" si="6"/>
        <v>0</v>
      </c>
      <c r="FP23" s="77">
        <f t="shared" si="7"/>
        <v>0</v>
      </c>
      <c r="FQ23" s="31">
        <v>17</v>
      </c>
    </row>
    <row r="24" spans="1:173" x14ac:dyDescent="0.25">
      <c r="G24" s="54" t="s">
        <v>51</v>
      </c>
      <c r="H24" s="268" t="s">
        <v>38</v>
      </c>
      <c r="I24" s="268"/>
      <c r="J24" s="268" t="s">
        <v>39</v>
      </c>
      <c r="K24" s="268"/>
      <c r="L24" s="268" t="s">
        <v>40</v>
      </c>
      <c r="M24" s="268"/>
      <c r="N24" s="268" t="s">
        <v>41</v>
      </c>
      <c r="O24" s="268"/>
      <c r="P24" s="268" t="s">
        <v>42</v>
      </c>
      <c r="Q24" s="268"/>
      <c r="R24" s="268" t="s">
        <v>43</v>
      </c>
      <c r="S24" s="268"/>
      <c r="T24" s="268" t="s">
        <v>44</v>
      </c>
      <c r="U24" s="268"/>
      <c r="V24" s="268" t="s">
        <v>45</v>
      </c>
      <c r="W24" s="268"/>
      <c r="X24" s="268" t="s">
        <v>46</v>
      </c>
      <c r="Y24" s="268"/>
      <c r="Z24" s="268" t="s">
        <v>47</v>
      </c>
      <c r="AA24" s="268"/>
      <c r="AB24" s="55">
        <v>19</v>
      </c>
      <c r="AC24" s="54" t="s">
        <v>51</v>
      </c>
      <c r="AD24" s="268" t="s">
        <v>38</v>
      </c>
      <c r="AE24" s="268"/>
      <c r="AF24" s="268" t="s">
        <v>39</v>
      </c>
      <c r="AG24" s="268"/>
      <c r="AH24" s="268" t="s">
        <v>40</v>
      </c>
      <c r="AI24" s="268"/>
      <c r="AJ24" s="268" t="s">
        <v>41</v>
      </c>
      <c r="AK24" s="268"/>
      <c r="AL24" s="268" t="s">
        <v>42</v>
      </c>
      <c r="AM24" s="268"/>
      <c r="AN24" s="268" t="s">
        <v>43</v>
      </c>
      <c r="AO24" s="268"/>
      <c r="AP24" s="268" t="s">
        <v>44</v>
      </c>
      <c r="AQ24" s="268"/>
      <c r="AR24" s="268" t="s">
        <v>45</v>
      </c>
      <c r="AS24" s="268"/>
      <c r="AT24" s="268" t="s">
        <v>46</v>
      </c>
      <c r="AU24" s="268"/>
      <c r="AV24" s="268" t="s">
        <v>47</v>
      </c>
      <c r="AW24" s="268"/>
      <c r="AX24" s="55">
        <v>19</v>
      </c>
      <c r="AY24" s="54" t="s">
        <v>51</v>
      </c>
      <c r="AZ24" s="268" t="s">
        <v>38</v>
      </c>
      <c r="BA24" s="268"/>
      <c r="BB24" s="268" t="s">
        <v>39</v>
      </c>
      <c r="BC24" s="268"/>
      <c r="BD24" s="268" t="s">
        <v>40</v>
      </c>
      <c r="BE24" s="268"/>
      <c r="BF24" s="268" t="s">
        <v>41</v>
      </c>
      <c r="BG24" s="268"/>
      <c r="BH24" s="268" t="s">
        <v>42</v>
      </c>
      <c r="BI24" s="268"/>
      <c r="BJ24" s="268" t="s">
        <v>43</v>
      </c>
      <c r="BK24" s="268"/>
      <c r="BL24" s="268" t="s">
        <v>44</v>
      </c>
      <c r="BM24" s="268"/>
      <c r="BN24" s="268" t="s">
        <v>45</v>
      </c>
      <c r="BO24" s="268"/>
      <c r="BP24" s="268" t="s">
        <v>46</v>
      </c>
      <c r="BQ24" s="268"/>
      <c r="BR24" s="268" t="s">
        <v>47</v>
      </c>
      <c r="BS24" s="268"/>
      <c r="BT24" s="55">
        <v>19</v>
      </c>
      <c r="BU24" s="54" t="s">
        <v>51</v>
      </c>
      <c r="BV24" s="268" t="s">
        <v>38</v>
      </c>
      <c r="BW24" s="268"/>
      <c r="BX24" s="268" t="s">
        <v>39</v>
      </c>
      <c r="BY24" s="268"/>
      <c r="BZ24" s="268" t="s">
        <v>40</v>
      </c>
      <c r="CA24" s="268"/>
      <c r="CB24" s="268" t="s">
        <v>41</v>
      </c>
      <c r="CC24" s="268"/>
      <c r="CD24" s="268" t="s">
        <v>42</v>
      </c>
      <c r="CE24" s="268"/>
      <c r="CF24" s="268" t="s">
        <v>43</v>
      </c>
      <c r="CG24" s="268"/>
      <c r="CH24" s="268" t="s">
        <v>44</v>
      </c>
      <c r="CI24" s="268"/>
      <c r="CJ24" s="268" t="s">
        <v>45</v>
      </c>
      <c r="CK24" s="268"/>
      <c r="CL24" s="268" t="s">
        <v>46</v>
      </c>
      <c r="CM24" s="268"/>
      <c r="CN24" s="268" t="s">
        <v>47</v>
      </c>
      <c r="CO24" s="268"/>
      <c r="CP24" s="55">
        <v>19</v>
      </c>
      <c r="CQ24" s="54" t="s">
        <v>51</v>
      </c>
      <c r="CR24" s="268" t="s">
        <v>38</v>
      </c>
      <c r="CS24" s="268"/>
      <c r="CT24" s="268" t="s">
        <v>39</v>
      </c>
      <c r="CU24" s="268"/>
      <c r="CV24" s="268" t="s">
        <v>40</v>
      </c>
      <c r="CW24" s="268"/>
      <c r="CX24" s="268" t="s">
        <v>41</v>
      </c>
      <c r="CY24" s="268"/>
      <c r="CZ24" s="268" t="s">
        <v>42</v>
      </c>
      <c r="DA24" s="268"/>
      <c r="DB24" s="268" t="s">
        <v>43</v>
      </c>
      <c r="DC24" s="268"/>
      <c r="DD24" s="268" t="s">
        <v>44</v>
      </c>
      <c r="DE24" s="268"/>
      <c r="DF24" s="268" t="s">
        <v>45</v>
      </c>
      <c r="DG24" s="268"/>
      <c r="DH24" s="268" t="s">
        <v>46</v>
      </c>
      <c r="DI24" s="268"/>
      <c r="DJ24" s="268" t="s">
        <v>47</v>
      </c>
      <c r="DK24" s="268"/>
      <c r="DL24" s="55">
        <v>19</v>
      </c>
      <c r="DM24" s="54" t="s">
        <v>51</v>
      </c>
      <c r="DN24" s="268" t="s">
        <v>38</v>
      </c>
      <c r="DO24" s="268"/>
      <c r="DP24" s="268" t="s">
        <v>39</v>
      </c>
      <c r="DQ24" s="268"/>
      <c r="DR24" s="268" t="s">
        <v>40</v>
      </c>
      <c r="DS24" s="268"/>
      <c r="DT24" s="268" t="s">
        <v>41</v>
      </c>
      <c r="DU24" s="268"/>
      <c r="DV24" s="268" t="s">
        <v>42</v>
      </c>
      <c r="DW24" s="268"/>
      <c r="DX24" s="268" t="s">
        <v>43</v>
      </c>
      <c r="DY24" s="268"/>
      <c r="DZ24" s="268" t="s">
        <v>44</v>
      </c>
      <c r="EA24" s="268"/>
      <c r="EB24" s="268" t="s">
        <v>45</v>
      </c>
      <c r="EC24" s="268"/>
      <c r="ED24" s="268" t="s">
        <v>46</v>
      </c>
      <c r="EE24" s="268"/>
      <c r="EF24" s="268" t="s">
        <v>47</v>
      </c>
      <c r="EG24" s="268"/>
      <c r="EH24" s="55">
        <v>19</v>
      </c>
      <c r="EI24" s="54" t="s">
        <v>51</v>
      </c>
      <c r="EJ24" s="268" t="s">
        <v>38</v>
      </c>
      <c r="EK24" s="268"/>
      <c r="EL24" s="268" t="s">
        <v>39</v>
      </c>
      <c r="EM24" s="268"/>
      <c r="EN24" s="268" t="s">
        <v>40</v>
      </c>
      <c r="EO24" s="268"/>
      <c r="EP24" s="268" t="s">
        <v>41</v>
      </c>
      <c r="EQ24" s="268"/>
      <c r="ER24" s="268" t="s">
        <v>42</v>
      </c>
      <c r="ES24" s="268"/>
      <c r="ET24" s="268" t="s">
        <v>43</v>
      </c>
      <c r="EU24" s="268"/>
      <c r="EV24" s="268" t="s">
        <v>44</v>
      </c>
      <c r="EW24" s="268"/>
      <c r="EX24" s="268" t="s">
        <v>45</v>
      </c>
      <c r="EY24" s="268"/>
      <c r="EZ24" s="268" t="s">
        <v>46</v>
      </c>
      <c r="FA24" s="268"/>
      <c r="FB24" s="268" t="s">
        <v>47</v>
      </c>
      <c r="FC24" s="268"/>
      <c r="FD24" s="55">
        <v>19</v>
      </c>
      <c r="FE24" s="17"/>
      <c r="FF24" s="17"/>
      <c r="FG24" s="17"/>
      <c r="FH24" s="17"/>
      <c r="FI24" s="17"/>
      <c r="FJ24" s="17"/>
      <c r="FK24" s="15"/>
    </row>
    <row r="25" spans="1:173" ht="15.75" thickBot="1" x14ac:dyDescent="0.3">
      <c r="G25" s="263" t="s">
        <v>21</v>
      </c>
      <c r="H25" s="261"/>
      <c r="I25" s="261" t="s">
        <v>22</v>
      </c>
      <c r="J25" s="261"/>
      <c r="K25" s="261" t="s">
        <v>23</v>
      </c>
      <c r="L25" s="261"/>
      <c r="M25" s="261" t="s">
        <v>24</v>
      </c>
      <c r="N25" s="261"/>
      <c r="O25" s="261" t="s">
        <v>25</v>
      </c>
      <c r="P25" s="261"/>
      <c r="Q25" s="261" t="s">
        <v>26</v>
      </c>
      <c r="R25" s="261"/>
      <c r="S25" s="261" t="s">
        <v>27</v>
      </c>
      <c r="T25" s="261"/>
      <c r="U25" s="261" t="s">
        <v>28</v>
      </c>
      <c r="V25" s="261"/>
      <c r="W25" s="261" t="s">
        <v>29</v>
      </c>
      <c r="X25" s="261"/>
      <c r="Y25" s="261" t="s">
        <v>30</v>
      </c>
      <c r="Z25" s="261"/>
      <c r="AA25" s="261" t="s">
        <v>31</v>
      </c>
      <c r="AB25" s="262"/>
      <c r="AC25" s="263" t="s">
        <v>21</v>
      </c>
      <c r="AD25" s="261"/>
      <c r="AE25" s="261" t="s">
        <v>22</v>
      </c>
      <c r="AF25" s="261"/>
      <c r="AG25" s="261" t="s">
        <v>23</v>
      </c>
      <c r="AH25" s="261"/>
      <c r="AI25" s="261" t="s">
        <v>24</v>
      </c>
      <c r="AJ25" s="261"/>
      <c r="AK25" s="261" t="s">
        <v>25</v>
      </c>
      <c r="AL25" s="261"/>
      <c r="AM25" s="261" t="s">
        <v>26</v>
      </c>
      <c r="AN25" s="261"/>
      <c r="AO25" s="261" t="s">
        <v>27</v>
      </c>
      <c r="AP25" s="261"/>
      <c r="AQ25" s="261" t="s">
        <v>28</v>
      </c>
      <c r="AR25" s="261"/>
      <c r="AS25" s="261" t="s">
        <v>29</v>
      </c>
      <c r="AT25" s="261"/>
      <c r="AU25" s="261" t="s">
        <v>30</v>
      </c>
      <c r="AV25" s="261"/>
      <c r="AW25" s="261" t="s">
        <v>31</v>
      </c>
      <c r="AX25" s="262"/>
      <c r="AY25" s="263" t="s">
        <v>21</v>
      </c>
      <c r="AZ25" s="261"/>
      <c r="BA25" s="261" t="s">
        <v>22</v>
      </c>
      <c r="BB25" s="261"/>
      <c r="BC25" s="261" t="s">
        <v>23</v>
      </c>
      <c r="BD25" s="261"/>
      <c r="BE25" s="261" t="s">
        <v>24</v>
      </c>
      <c r="BF25" s="261"/>
      <c r="BG25" s="261" t="s">
        <v>25</v>
      </c>
      <c r="BH25" s="261"/>
      <c r="BI25" s="261" t="s">
        <v>26</v>
      </c>
      <c r="BJ25" s="261"/>
      <c r="BK25" s="261" t="s">
        <v>27</v>
      </c>
      <c r="BL25" s="261"/>
      <c r="BM25" s="261" t="s">
        <v>28</v>
      </c>
      <c r="BN25" s="261"/>
      <c r="BO25" s="261" t="s">
        <v>29</v>
      </c>
      <c r="BP25" s="261"/>
      <c r="BQ25" s="261" t="s">
        <v>30</v>
      </c>
      <c r="BR25" s="261"/>
      <c r="BS25" s="261" t="s">
        <v>31</v>
      </c>
      <c r="BT25" s="262"/>
      <c r="BU25" s="263" t="s">
        <v>21</v>
      </c>
      <c r="BV25" s="261"/>
      <c r="BW25" s="261" t="s">
        <v>22</v>
      </c>
      <c r="BX25" s="261"/>
      <c r="BY25" s="261" t="s">
        <v>23</v>
      </c>
      <c r="BZ25" s="261"/>
      <c r="CA25" s="261" t="s">
        <v>24</v>
      </c>
      <c r="CB25" s="261"/>
      <c r="CC25" s="261" t="s">
        <v>25</v>
      </c>
      <c r="CD25" s="261"/>
      <c r="CE25" s="261" t="s">
        <v>26</v>
      </c>
      <c r="CF25" s="261"/>
      <c r="CG25" s="261" t="s">
        <v>27</v>
      </c>
      <c r="CH25" s="261"/>
      <c r="CI25" s="261" t="s">
        <v>28</v>
      </c>
      <c r="CJ25" s="261"/>
      <c r="CK25" s="261" t="s">
        <v>29</v>
      </c>
      <c r="CL25" s="261"/>
      <c r="CM25" s="261" t="s">
        <v>30</v>
      </c>
      <c r="CN25" s="261"/>
      <c r="CO25" s="261" t="s">
        <v>31</v>
      </c>
      <c r="CP25" s="262"/>
      <c r="CQ25" s="263" t="s">
        <v>21</v>
      </c>
      <c r="CR25" s="261"/>
      <c r="CS25" s="261" t="s">
        <v>22</v>
      </c>
      <c r="CT25" s="261"/>
      <c r="CU25" s="261" t="s">
        <v>23</v>
      </c>
      <c r="CV25" s="261"/>
      <c r="CW25" s="261" t="s">
        <v>24</v>
      </c>
      <c r="CX25" s="261"/>
      <c r="CY25" s="261" t="s">
        <v>25</v>
      </c>
      <c r="CZ25" s="261"/>
      <c r="DA25" s="261" t="s">
        <v>26</v>
      </c>
      <c r="DB25" s="261"/>
      <c r="DC25" s="261" t="s">
        <v>27</v>
      </c>
      <c r="DD25" s="261"/>
      <c r="DE25" s="261" t="s">
        <v>28</v>
      </c>
      <c r="DF25" s="261"/>
      <c r="DG25" s="261" t="s">
        <v>29</v>
      </c>
      <c r="DH25" s="261"/>
      <c r="DI25" s="261" t="s">
        <v>30</v>
      </c>
      <c r="DJ25" s="261"/>
      <c r="DK25" s="261" t="s">
        <v>31</v>
      </c>
      <c r="DL25" s="262"/>
      <c r="DM25" s="263" t="s">
        <v>21</v>
      </c>
      <c r="DN25" s="261"/>
      <c r="DO25" s="261" t="s">
        <v>22</v>
      </c>
      <c r="DP25" s="261"/>
      <c r="DQ25" s="261" t="s">
        <v>23</v>
      </c>
      <c r="DR25" s="261"/>
      <c r="DS25" s="261" t="s">
        <v>24</v>
      </c>
      <c r="DT25" s="261"/>
      <c r="DU25" s="261" t="s">
        <v>25</v>
      </c>
      <c r="DV25" s="261"/>
      <c r="DW25" s="261" t="s">
        <v>26</v>
      </c>
      <c r="DX25" s="261"/>
      <c r="DY25" s="261" t="s">
        <v>27</v>
      </c>
      <c r="DZ25" s="261"/>
      <c r="EA25" s="261" t="s">
        <v>28</v>
      </c>
      <c r="EB25" s="261"/>
      <c r="EC25" s="261" t="s">
        <v>29</v>
      </c>
      <c r="ED25" s="261"/>
      <c r="EE25" s="261" t="s">
        <v>30</v>
      </c>
      <c r="EF25" s="261"/>
      <c r="EG25" s="261" t="s">
        <v>31</v>
      </c>
      <c r="EH25" s="262"/>
      <c r="EI25" s="263" t="s">
        <v>21</v>
      </c>
      <c r="EJ25" s="261"/>
      <c r="EK25" s="261" t="s">
        <v>22</v>
      </c>
      <c r="EL25" s="261"/>
      <c r="EM25" s="261" t="s">
        <v>23</v>
      </c>
      <c r="EN25" s="261"/>
      <c r="EO25" s="261" t="s">
        <v>24</v>
      </c>
      <c r="EP25" s="261"/>
      <c r="EQ25" s="261" t="s">
        <v>25</v>
      </c>
      <c r="ER25" s="261"/>
      <c r="ES25" s="261" t="s">
        <v>26</v>
      </c>
      <c r="ET25" s="261"/>
      <c r="EU25" s="261" t="s">
        <v>27</v>
      </c>
      <c r="EV25" s="261"/>
      <c r="EW25" s="261" t="s">
        <v>28</v>
      </c>
      <c r="EX25" s="261"/>
      <c r="EY25" s="261" t="s">
        <v>29</v>
      </c>
      <c r="EZ25" s="261"/>
      <c r="FA25" s="261" t="s">
        <v>30</v>
      </c>
      <c r="FB25" s="261"/>
      <c r="FC25" s="261" t="s">
        <v>31</v>
      </c>
      <c r="FD25" s="262"/>
      <c r="FE25" s="17"/>
      <c r="FF25" s="17"/>
      <c r="FG25" s="17"/>
      <c r="FH25" s="17"/>
      <c r="FI25" s="17"/>
      <c r="FJ25" s="17"/>
      <c r="FK25" s="17"/>
    </row>
    <row r="28" spans="1:173" ht="15" customHeight="1" x14ac:dyDescent="0.25">
      <c r="A28" s="307" t="s">
        <v>63</v>
      </c>
      <c r="B28" s="2" t="s">
        <v>0</v>
      </c>
      <c r="C28" s="297" t="s">
        <v>1</v>
      </c>
      <c r="D28" s="298" t="s">
        <v>2</v>
      </c>
      <c r="E28" s="299" t="s">
        <v>3</v>
      </c>
      <c r="F28" s="300" t="s">
        <v>4</v>
      </c>
      <c r="G28" s="302" t="s">
        <v>5</v>
      </c>
      <c r="H28" s="303"/>
      <c r="I28" s="303"/>
      <c r="J28" s="303"/>
      <c r="K28" s="303"/>
      <c r="L28" s="303"/>
      <c r="M28" s="266">
        <f>M1+1</f>
        <v>41</v>
      </c>
      <c r="N28" s="266"/>
      <c r="BU28" s="302" t="s">
        <v>5</v>
      </c>
      <c r="BV28" s="303"/>
      <c r="BW28" s="303"/>
      <c r="BX28" s="303"/>
      <c r="BY28" s="303"/>
      <c r="BZ28" s="303"/>
      <c r="CA28" s="266">
        <f>M28</f>
        <v>41</v>
      </c>
      <c r="CB28" s="266"/>
      <c r="EI28" s="302" t="s">
        <v>5</v>
      </c>
      <c r="EJ28" s="303"/>
      <c r="EK28" s="303"/>
      <c r="EL28" s="303"/>
      <c r="EM28" s="303"/>
      <c r="EN28" s="303"/>
      <c r="EO28" s="266">
        <f>M28</f>
        <v>41</v>
      </c>
      <c r="EP28" s="266"/>
    </row>
    <row r="29" spans="1:173" ht="15.75" customHeight="1" thickBot="1" x14ac:dyDescent="0.3">
      <c r="A29" s="307"/>
      <c r="B29" s="4" t="s">
        <v>6</v>
      </c>
      <c r="C29" s="297"/>
      <c r="D29" s="298"/>
      <c r="E29" s="299"/>
      <c r="F29" s="300"/>
      <c r="G29" s="304"/>
      <c r="H29" s="305"/>
      <c r="I29" s="305"/>
      <c r="J29" s="305"/>
      <c r="K29" s="305"/>
      <c r="L29" s="305"/>
      <c r="M29" s="267"/>
      <c r="N29" s="267"/>
      <c r="BU29" s="304"/>
      <c r="BV29" s="305"/>
      <c r="BW29" s="305"/>
      <c r="BX29" s="305"/>
      <c r="BY29" s="305"/>
      <c r="BZ29" s="305"/>
      <c r="CA29" s="267"/>
      <c r="CB29" s="267"/>
      <c r="EI29" s="304"/>
      <c r="EJ29" s="305"/>
      <c r="EK29" s="305"/>
      <c r="EL29" s="305"/>
      <c r="EM29" s="305"/>
      <c r="EN29" s="305"/>
      <c r="EO29" s="267"/>
      <c r="EP29" s="267"/>
    </row>
    <row r="30" spans="1:173" ht="15.75" customHeight="1" thickBot="1" x14ac:dyDescent="0.3">
      <c r="A30" s="307"/>
      <c r="B30" s="5" t="s">
        <v>7</v>
      </c>
      <c r="C30" s="297"/>
      <c r="D30" s="298"/>
      <c r="E30" s="299"/>
      <c r="F30" s="301"/>
      <c r="G30" s="68" t="s">
        <v>8</v>
      </c>
      <c r="H30" s="69"/>
      <c r="I30" s="69"/>
      <c r="J30" s="259">
        <f>EM3+1</f>
        <v>10</v>
      </c>
      <c r="K30" s="259"/>
      <c r="L30" s="69"/>
      <c r="M30" s="264" t="str">
        <f>EO3</f>
        <v>Octobre</v>
      </c>
      <c r="N30" s="265"/>
      <c r="O30" s="265"/>
      <c r="P30" s="265"/>
      <c r="Q30" s="69"/>
      <c r="R30" s="69"/>
      <c r="S30" s="72"/>
      <c r="T30" s="72"/>
      <c r="U30" s="72"/>
      <c r="V30" s="72"/>
      <c r="W30" s="72"/>
      <c r="X30" s="72"/>
      <c r="Y30" s="72"/>
      <c r="Z30" s="72"/>
      <c r="AA30" s="72"/>
      <c r="AB30" s="73"/>
      <c r="AC30" s="68" t="s">
        <v>9</v>
      </c>
      <c r="AD30" s="69"/>
      <c r="AE30" s="69"/>
      <c r="AF30" s="259">
        <f>J30+1</f>
        <v>11</v>
      </c>
      <c r="AG30" s="259"/>
      <c r="AH30" s="69"/>
      <c r="AI30" s="264" t="str">
        <f>M30</f>
        <v>Octobre</v>
      </c>
      <c r="AJ30" s="265"/>
      <c r="AK30" s="265"/>
      <c r="AL30" s="265"/>
      <c r="AM30" s="69"/>
      <c r="AN30" s="69"/>
      <c r="AO30" s="72"/>
      <c r="AP30" s="72"/>
      <c r="AQ30" s="72"/>
      <c r="AR30" s="72"/>
      <c r="AS30" s="72"/>
      <c r="AT30" s="72"/>
      <c r="AU30" s="72"/>
      <c r="AV30" s="72"/>
      <c r="AW30" s="72"/>
      <c r="AX30" s="73"/>
      <c r="AY30" s="68" t="s">
        <v>10</v>
      </c>
      <c r="AZ30" s="69"/>
      <c r="BA30" s="69"/>
      <c r="BB30" s="69"/>
      <c r="BC30" s="259">
        <f>AF30+1</f>
        <v>12</v>
      </c>
      <c r="BD30" s="259"/>
      <c r="BE30" s="264" t="str">
        <f>AI30</f>
        <v>Octobre</v>
      </c>
      <c r="BF30" s="264"/>
      <c r="BG30" s="264"/>
      <c r="BH30" s="264"/>
      <c r="BI30" s="69"/>
      <c r="BJ30" s="69"/>
      <c r="BK30" s="72"/>
      <c r="BL30" s="72"/>
      <c r="BM30" s="72"/>
      <c r="BN30" s="72"/>
      <c r="BO30" s="72"/>
      <c r="BP30" s="72"/>
      <c r="BQ30" s="72"/>
      <c r="BR30" s="72"/>
      <c r="BS30" s="72"/>
      <c r="BT30" s="73"/>
      <c r="BU30" s="68" t="s">
        <v>11</v>
      </c>
      <c r="BV30" s="69"/>
      <c r="BW30" s="69"/>
      <c r="BX30" s="259">
        <f>BC30+1</f>
        <v>13</v>
      </c>
      <c r="BY30" s="259"/>
      <c r="BZ30" s="69"/>
      <c r="CA30" s="264" t="str">
        <f>BE30</f>
        <v>Octobre</v>
      </c>
      <c r="CB30" s="265"/>
      <c r="CC30" s="265"/>
      <c r="CD30" s="265"/>
      <c r="CE30" s="69"/>
      <c r="CF30" s="69"/>
      <c r="CG30" s="72"/>
      <c r="CH30" s="72"/>
      <c r="CI30" s="72"/>
      <c r="CJ30" s="72"/>
      <c r="CK30" s="72"/>
      <c r="CL30" s="72"/>
      <c r="CM30" s="72"/>
      <c r="CN30" s="72"/>
      <c r="CO30" s="72"/>
      <c r="CP30" s="73"/>
      <c r="CQ30" s="68" t="s">
        <v>12</v>
      </c>
      <c r="CR30" s="69"/>
      <c r="CS30" s="69"/>
      <c r="CT30" s="69"/>
      <c r="CU30" s="259">
        <f>BX30+1</f>
        <v>14</v>
      </c>
      <c r="CV30" s="259"/>
      <c r="CW30" s="264" t="str">
        <f>CA30</f>
        <v>Octobre</v>
      </c>
      <c r="CX30" s="264"/>
      <c r="CY30" s="264"/>
      <c r="CZ30" s="264"/>
      <c r="DA30" s="69"/>
      <c r="DB30" s="69"/>
      <c r="DC30" s="72"/>
      <c r="DD30" s="72"/>
      <c r="DE30" s="72"/>
      <c r="DF30" s="72"/>
      <c r="DG30" s="72"/>
      <c r="DH30" s="72"/>
      <c r="DI30" s="72"/>
      <c r="DJ30" s="72"/>
      <c r="DK30" s="72"/>
      <c r="DL30" s="73"/>
      <c r="DM30" s="68" t="s">
        <v>13</v>
      </c>
      <c r="DN30" s="69"/>
      <c r="DO30" s="69"/>
      <c r="DP30" s="69"/>
      <c r="DQ30" s="259">
        <f>CU30+1</f>
        <v>15</v>
      </c>
      <c r="DR30" s="259"/>
      <c r="DS30" s="264" t="str">
        <f>CW30</f>
        <v>Octobre</v>
      </c>
      <c r="DT30" s="265"/>
      <c r="DU30" s="265"/>
      <c r="DV30" s="265"/>
      <c r="DW30" s="69"/>
      <c r="DX30" s="69"/>
      <c r="DY30" s="72"/>
      <c r="DZ30" s="72"/>
      <c r="EA30" s="72"/>
      <c r="EB30" s="72"/>
      <c r="EC30" s="72"/>
      <c r="ED30" s="72"/>
      <c r="EE30" s="72"/>
      <c r="EF30" s="72"/>
      <c r="EG30" s="72"/>
      <c r="EH30" s="73"/>
      <c r="EI30" s="68" t="s">
        <v>14</v>
      </c>
      <c r="EJ30" s="69"/>
      <c r="EK30" s="69"/>
      <c r="EL30" s="69"/>
      <c r="EM30" s="259">
        <f>DQ30+1</f>
        <v>16</v>
      </c>
      <c r="EN30" s="259"/>
      <c r="EO30" s="264" t="str">
        <f>DS30</f>
        <v>Octobre</v>
      </c>
      <c r="EP30" s="264"/>
      <c r="EQ30" s="264"/>
      <c r="ER30" s="264"/>
      <c r="ES30" s="69"/>
      <c r="ET30" s="69"/>
      <c r="EU30" s="72"/>
      <c r="EV30" s="72"/>
      <c r="EW30" s="72"/>
      <c r="EX30" s="72"/>
      <c r="EY30" s="72"/>
      <c r="EZ30" s="72"/>
      <c r="FA30" s="72"/>
      <c r="FB30" s="72"/>
      <c r="FC30" s="72"/>
      <c r="FD30" s="73"/>
      <c r="FE30" s="6"/>
      <c r="FF30" s="291" t="s">
        <v>15</v>
      </c>
      <c r="FG30" s="6"/>
      <c r="FH30" s="292" t="s">
        <v>16</v>
      </c>
      <c r="FI30" s="293"/>
      <c r="FJ30" s="293"/>
      <c r="FK30" s="293"/>
      <c r="FL30" s="293"/>
      <c r="FM30" s="293"/>
      <c r="FN30" s="294"/>
    </row>
    <row r="31" spans="1:173" x14ac:dyDescent="0.25">
      <c r="A31" s="307"/>
      <c r="B31" s="23" t="s">
        <v>60</v>
      </c>
      <c r="C31" s="297"/>
      <c r="D31" s="298"/>
      <c r="E31" s="299"/>
      <c r="F31" s="301"/>
      <c r="G31" s="7">
        <v>0.5</v>
      </c>
      <c r="H31" s="8">
        <v>0.5</v>
      </c>
      <c r="I31" s="8">
        <v>0.5</v>
      </c>
      <c r="J31" s="8">
        <v>0.5</v>
      </c>
      <c r="K31" s="8">
        <v>0.5</v>
      </c>
      <c r="L31" s="8">
        <v>0.5</v>
      </c>
      <c r="M31" s="8">
        <v>0.5</v>
      </c>
      <c r="N31" s="8">
        <v>0.5</v>
      </c>
      <c r="O31" s="8">
        <v>0.5</v>
      </c>
      <c r="P31" s="8">
        <v>0.5</v>
      </c>
      <c r="Q31" s="8">
        <v>0.5</v>
      </c>
      <c r="R31" s="8">
        <v>0.5</v>
      </c>
      <c r="S31" s="8">
        <v>0.5</v>
      </c>
      <c r="T31" s="8">
        <v>0.5</v>
      </c>
      <c r="U31" s="8">
        <v>0.5</v>
      </c>
      <c r="V31" s="8">
        <v>0.5</v>
      </c>
      <c r="W31" s="8">
        <v>0.5</v>
      </c>
      <c r="X31" s="8">
        <v>0.5</v>
      </c>
      <c r="Y31" s="8">
        <v>0.5</v>
      </c>
      <c r="Z31" s="8">
        <v>0.5</v>
      </c>
      <c r="AA31" s="8">
        <v>0.5</v>
      </c>
      <c r="AB31" s="9">
        <v>0.5</v>
      </c>
      <c r="AC31" s="7">
        <v>0.5</v>
      </c>
      <c r="AD31" s="8">
        <v>0.5</v>
      </c>
      <c r="AE31" s="8">
        <v>0.5</v>
      </c>
      <c r="AF31" s="8">
        <v>0.5</v>
      </c>
      <c r="AG31" s="8">
        <v>0.5</v>
      </c>
      <c r="AH31" s="8">
        <v>0.5</v>
      </c>
      <c r="AI31" s="8">
        <v>0.5</v>
      </c>
      <c r="AJ31" s="8">
        <v>0.5</v>
      </c>
      <c r="AK31" s="8">
        <v>0.5</v>
      </c>
      <c r="AL31" s="8">
        <v>0.5</v>
      </c>
      <c r="AM31" s="8">
        <v>0.5</v>
      </c>
      <c r="AN31" s="8">
        <v>0.5</v>
      </c>
      <c r="AO31" s="8">
        <v>0.5</v>
      </c>
      <c r="AP31" s="8">
        <v>0.5</v>
      </c>
      <c r="AQ31" s="8">
        <v>0.5</v>
      </c>
      <c r="AR31" s="8">
        <v>0.5</v>
      </c>
      <c r="AS31" s="8">
        <v>0.5</v>
      </c>
      <c r="AT31" s="8">
        <v>0.5</v>
      </c>
      <c r="AU31" s="8">
        <v>0.5</v>
      </c>
      <c r="AV31" s="8">
        <v>0.5</v>
      </c>
      <c r="AW31" s="8">
        <v>0.5</v>
      </c>
      <c r="AX31" s="9">
        <v>0.5</v>
      </c>
      <c r="AY31" s="7">
        <v>0.5</v>
      </c>
      <c r="AZ31" s="8">
        <v>0.5</v>
      </c>
      <c r="BA31" s="8">
        <v>0.5</v>
      </c>
      <c r="BB31" s="8">
        <v>0.5</v>
      </c>
      <c r="BC31" s="8">
        <v>0.5</v>
      </c>
      <c r="BD31" s="8">
        <v>0.5</v>
      </c>
      <c r="BE31" s="8">
        <v>0.5</v>
      </c>
      <c r="BF31" s="8">
        <v>0.5</v>
      </c>
      <c r="BG31" s="8">
        <v>0.5</v>
      </c>
      <c r="BH31" s="8">
        <v>0.5</v>
      </c>
      <c r="BI31" s="8">
        <v>0.5</v>
      </c>
      <c r="BJ31" s="8">
        <v>0.5</v>
      </c>
      <c r="BK31" s="8">
        <v>0.5</v>
      </c>
      <c r="BL31" s="8">
        <v>0.5</v>
      </c>
      <c r="BM31" s="8">
        <v>0.5</v>
      </c>
      <c r="BN31" s="8">
        <v>0.5</v>
      </c>
      <c r="BO31" s="8">
        <v>0.5</v>
      </c>
      <c r="BP31" s="8">
        <v>0.5</v>
      </c>
      <c r="BQ31" s="8">
        <v>0.5</v>
      </c>
      <c r="BR31" s="8">
        <v>0.5</v>
      </c>
      <c r="BS31" s="8">
        <v>0.5</v>
      </c>
      <c r="BT31" s="9">
        <v>0.5</v>
      </c>
      <c r="BU31" s="7">
        <v>0.5</v>
      </c>
      <c r="BV31" s="8">
        <v>0.5</v>
      </c>
      <c r="BW31" s="8">
        <v>0.5</v>
      </c>
      <c r="BX31" s="8">
        <v>0.5</v>
      </c>
      <c r="BY31" s="8">
        <v>0.5</v>
      </c>
      <c r="BZ31" s="8">
        <v>0.5</v>
      </c>
      <c r="CA31" s="8">
        <v>0.5</v>
      </c>
      <c r="CB31" s="8">
        <v>0.5</v>
      </c>
      <c r="CC31" s="8">
        <v>0.5</v>
      </c>
      <c r="CD31" s="8">
        <v>0.5</v>
      </c>
      <c r="CE31" s="8">
        <v>0.5</v>
      </c>
      <c r="CF31" s="8">
        <v>0.5</v>
      </c>
      <c r="CG31" s="8">
        <v>0.5</v>
      </c>
      <c r="CH31" s="8">
        <v>0.5</v>
      </c>
      <c r="CI31" s="8">
        <v>0.5</v>
      </c>
      <c r="CJ31" s="8">
        <v>0.5</v>
      </c>
      <c r="CK31" s="8">
        <v>0.5</v>
      </c>
      <c r="CL31" s="8">
        <v>0.5</v>
      </c>
      <c r="CM31" s="8">
        <v>0.5</v>
      </c>
      <c r="CN31" s="8">
        <v>0.5</v>
      </c>
      <c r="CO31" s="8">
        <v>0.5</v>
      </c>
      <c r="CP31" s="9">
        <v>0.5</v>
      </c>
      <c r="CQ31" s="7">
        <v>0.5</v>
      </c>
      <c r="CR31" s="8">
        <v>0.5</v>
      </c>
      <c r="CS31" s="8">
        <v>0.5</v>
      </c>
      <c r="CT31" s="8">
        <v>0.5</v>
      </c>
      <c r="CU31" s="8">
        <v>0.5</v>
      </c>
      <c r="CV31" s="8">
        <v>0.5</v>
      </c>
      <c r="CW31" s="8">
        <v>0.5</v>
      </c>
      <c r="CX31" s="8">
        <v>0.5</v>
      </c>
      <c r="CY31" s="8">
        <v>0.5</v>
      </c>
      <c r="CZ31" s="8">
        <v>0.5</v>
      </c>
      <c r="DA31" s="8">
        <v>0.5</v>
      </c>
      <c r="DB31" s="8">
        <v>0.5</v>
      </c>
      <c r="DC31" s="8">
        <v>0.5</v>
      </c>
      <c r="DD31" s="8">
        <v>0.5</v>
      </c>
      <c r="DE31" s="8">
        <v>0.5</v>
      </c>
      <c r="DF31" s="8">
        <v>0.5</v>
      </c>
      <c r="DG31" s="8">
        <v>0.5</v>
      </c>
      <c r="DH31" s="8">
        <v>0.5</v>
      </c>
      <c r="DI31" s="8">
        <v>0.5</v>
      </c>
      <c r="DJ31" s="8">
        <v>0.5</v>
      </c>
      <c r="DK31" s="8">
        <v>0.5</v>
      </c>
      <c r="DL31" s="9">
        <v>0.5</v>
      </c>
      <c r="DM31" s="7">
        <v>0.5</v>
      </c>
      <c r="DN31" s="8">
        <v>0.5</v>
      </c>
      <c r="DO31" s="8">
        <v>0.5</v>
      </c>
      <c r="DP31" s="8">
        <v>0.5</v>
      </c>
      <c r="DQ31" s="8">
        <v>0.5</v>
      </c>
      <c r="DR31" s="8">
        <v>0.5</v>
      </c>
      <c r="DS31" s="8">
        <v>0.5</v>
      </c>
      <c r="DT31" s="8">
        <v>0.5</v>
      </c>
      <c r="DU31" s="8">
        <v>0.5</v>
      </c>
      <c r="DV31" s="8">
        <v>0.5</v>
      </c>
      <c r="DW31" s="8">
        <v>0.5</v>
      </c>
      <c r="DX31" s="8">
        <v>0.5</v>
      </c>
      <c r="DY31" s="8">
        <v>0.5</v>
      </c>
      <c r="DZ31" s="8">
        <v>0.5</v>
      </c>
      <c r="EA31" s="8">
        <v>0.5</v>
      </c>
      <c r="EB31" s="8">
        <v>0.5</v>
      </c>
      <c r="EC31" s="8">
        <v>0.5</v>
      </c>
      <c r="ED31" s="8">
        <v>0.5</v>
      </c>
      <c r="EE31" s="8">
        <v>0.5</v>
      </c>
      <c r="EF31" s="8">
        <v>0.5</v>
      </c>
      <c r="EG31" s="8">
        <v>0.5</v>
      </c>
      <c r="EH31" s="9">
        <v>0.5</v>
      </c>
      <c r="EI31" s="7">
        <v>0.5</v>
      </c>
      <c r="EJ31" s="8">
        <v>0.5</v>
      </c>
      <c r="EK31" s="8">
        <v>0.5</v>
      </c>
      <c r="EL31" s="8">
        <v>0.5</v>
      </c>
      <c r="EM31" s="8">
        <v>0.5</v>
      </c>
      <c r="EN31" s="8">
        <v>0.5</v>
      </c>
      <c r="EO31" s="8">
        <v>0.5</v>
      </c>
      <c r="EP31" s="8">
        <v>0.5</v>
      </c>
      <c r="EQ31" s="8">
        <v>0.5</v>
      </c>
      <c r="ER31" s="8">
        <v>0.5</v>
      </c>
      <c r="ES31" s="8">
        <v>0.5</v>
      </c>
      <c r="ET31" s="8">
        <v>0.5</v>
      </c>
      <c r="EU31" s="8">
        <v>0.5</v>
      </c>
      <c r="EV31" s="8">
        <v>0.5</v>
      </c>
      <c r="EW31" s="8">
        <v>0.5</v>
      </c>
      <c r="EX31" s="8">
        <v>0.5</v>
      </c>
      <c r="EY31" s="8">
        <v>0.5</v>
      </c>
      <c r="EZ31" s="8">
        <v>0.5</v>
      </c>
      <c r="FA31" s="8">
        <v>0.5</v>
      </c>
      <c r="FB31" s="8">
        <v>0.5</v>
      </c>
      <c r="FC31" s="8">
        <v>0.5</v>
      </c>
      <c r="FD31" s="9">
        <v>0.5</v>
      </c>
      <c r="FE31" s="10"/>
      <c r="FF31" s="291"/>
      <c r="FG31" s="10"/>
      <c r="FH31" s="12" t="s">
        <v>17</v>
      </c>
      <c r="FI31" s="12" t="s">
        <v>17</v>
      </c>
      <c r="FJ31" s="13" t="s">
        <v>18</v>
      </c>
      <c r="FK31" s="12" t="s">
        <v>19</v>
      </c>
      <c r="FL31" s="14"/>
      <c r="FM31" s="14"/>
      <c r="FN31" s="12" t="s">
        <v>20</v>
      </c>
    </row>
    <row r="32" spans="1:173" x14ac:dyDescent="0.25">
      <c r="A32" s="307"/>
      <c r="B32" s="76" t="s">
        <v>61</v>
      </c>
      <c r="C32" s="297"/>
      <c r="D32" s="298"/>
      <c r="E32" s="299"/>
      <c r="F32" s="301"/>
      <c r="G32" s="290" t="s">
        <v>21</v>
      </c>
      <c r="H32" s="288"/>
      <c r="I32" s="288" t="s">
        <v>22</v>
      </c>
      <c r="J32" s="288"/>
      <c r="K32" s="288" t="s">
        <v>23</v>
      </c>
      <c r="L32" s="288"/>
      <c r="M32" s="288" t="s">
        <v>24</v>
      </c>
      <c r="N32" s="288"/>
      <c r="O32" s="288" t="s">
        <v>25</v>
      </c>
      <c r="P32" s="288"/>
      <c r="Q32" s="288" t="s">
        <v>26</v>
      </c>
      <c r="R32" s="288"/>
      <c r="S32" s="288" t="s">
        <v>27</v>
      </c>
      <c r="T32" s="288"/>
      <c r="U32" s="288" t="s">
        <v>28</v>
      </c>
      <c r="V32" s="288"/>
      <c r="W32" s="288" t="s">
        <v>29</v>
      </c>
      <c r="X32" s="288"/>
      <c r="Y32" s="288" t="s">
        <v>30</v>
      </c>
      <c r="Z32" s="288"/>
      <c r="AA32" s="288" t="s">
        <v>31</v>
      </c>
      <c r="AB32" s="289"/>
      <c r="AC32" s="290" t="s">
        <v>21</v>
      </c>
      <c r="AD32" s="288"/>
      <c r="AE32" s="288" t="s">
        <v>22</v>
      </c>
      <c r="AF32" s="288"/>
      <c r="AG32" s="288" t="s">
        <v>23</v>
      </c>
      <c r="AH32" s="288"/>
      <c r="AI32" s="288" t="s">
        <v>24</v>
      </c>
      <c r="AJ32" s="288"/>
      <c r="AK32" s="288" t="s">
        <v>25</v>
      </c>
      <c r="AL32" s="288"/>
      <c r="AM32" s="288" t="s">
        <v>26</v>
      </c>
      <c r="AN32" s="288"/>
      <c r="AO32" s="288" t="s">
        <v>27</v>
      </c>
      <c r="AP32" s="288"/>
      <c r="AQ32" s="288" t="s">
        <v>28</v>
      </c>
      <c r="AR32" s="288"/>
      <c r="AS32" s="288" t="s">
        <v>29</v>
      </c>
      <c r="AT32" s="288"/>
      <c r="AU32" s="288" t="s">
        <v>30</v>
      </c>
      <c r="AV32" s="288"/>
      <c r="AW32" s="288" t="s">
        <v>31</v>
      </c>
      <c r="AX32" s="289"/>
      <c r="AY32" s="290" t="s">
        <v>21</v>
      </c>
      <c r="AZ32" s="288"/>
      <c r="BA32" s="288" t="s">
        <v>22</v>
      </c>
      <c r="BB32" s="288"/>
      <c r="BC32" s="288" t="s">
        <v>23</v>
      </c>
      <c r="BD32" s="288"/>
      <c r="BE32" s="288" t="s">
        <v>24</v>
      </c>
      <c r="BF32" s="288"/>
      <c r="BG32" s="288" t="s">
        <v>25</v>
      </c>
      <c r="BH32" s="288"/>
      <c r="BI32" s="288" t="s">
        <v>26</v>
      </c>
      <c r="BJ32" s="288"/>
      <c r="BK32" s="288" t="s">
        <v>27</v>
      </c>
      <c r="BL32" s="288"/>
      <c r="BM32" s="288" t="s">
        <v>28</v>
      </c>
      <c r="BN32" s="288"/>
      <c r="BO32" s="288" t="s">
        <v>29</v>
      </c>
      <c r="BP32" s="288"/>
      <c r="BQ32" s="288" t="s">
        <v>30</v>
      </c>
      <c r="BR32" s="288"/>
      <c r="BS32" s="288" t="s">
        <v>31</v>
      </c>
      <c r="BT32" s="289"/>
      <c r="BU32" s="290" t="s">
        <v>21</v>
      </c>
      <c r="BV32" s="288"/>
      <c r="BW32" s="288" t="s">
        <v>22</v>
      </c>
      <c r="BX32" s="288"/>
      <c r="BY32" s="288" t="s">
        <v>23</v>
      </c>
      <c r="BZ32" s="288"/>
      <c r="CA32" s="288" t="s">
        <v>24</v>
      </c>
      <c r="CB32" s="288"/>
      <c r="CC32" s="288" t="s">
        <v>25</v>
      </c>
      <c r="CD32" s="288"/>
      <c r="CE32" s="288" t="s">
        <v>26</v>
      </c>
      <c r="CF32" s="288"/>
      <c r="CG32" s="288" t="s">
        <v>27</v>
      </c>
      <c r="CH32" s="288"/>
      <c r="CI32" s="288" t="s">
        <v>28</v>
      </c>
      <c r="CJ32" s="288"/>
      <c r="CK32" s="288" t="s">
        <v>29</v>
      </c>
      <c r="CL32" s="288"/>
      <c r="CM32" s="288" t="s">
        <v>30</v>
      </c>
      <c r="CN32" s="288"/>
      <c r="CO32" s="288" t="s">
        <v>31</v>
      </c>
      <c r="CP32" s="289"/>
      <c r="CQ32" s="290" t="s">
        <v>21</v>
      </c>
      <c r="CR32" s="288"/>
      <c r="CS32" s="288" t="s">
        <v>22</v>
      </c>
      <c r="CT32" s="288"/>
      <c r="CU32" s="288" t="s">
        <v>23</v>
      </c>
      <c r="CV32" s="288"/>
      <c r="CW32" s="288" t="s">
        <v>24</v>
      </c>
      <c r="CX32" s="288"/>
      <c r="CY32" s="288" t="s">
        <v>25</v>
      </c>
      <c r="CZ32" s="288"/>
      <c r="DA32" s="288" t="s">
        <v>26</v>
      </c>
      <c r="DB32" s="288"/>
      <c r="DC32" s="288" t="s">
        <v>27</v>
      </c>
      <c r="DD32" s="288"/>
      <c r="DE32" s="288" t="s">
        <v>28</v>
      </c>
      <c r="DF32" s="288"/>
      <c r="DG32" s="288" t="s">
        <v>29</v>
      </c>
      <c r="DH32" s="288"/>
      <c r="DI32" s="288" t="s">
        <v>30</v>
      </c>
      <c r="DJ32" s="288"/>
      <c r="DK32" s="288" t="s">
        <v>31</v>
      </c>
      <c r="DL32" s="289"/>
      <c r="DM32" s="290" t="s">
        <v>21</v>
      </c>
      <c r="DN32" s="288"/>
      <c r="DO32" s="288" t="s">
        <v>22</v>
      </c>
      <c r="DP32" s="288"/>
      <c r="DQ32" s="288" t="s">
        <v>23</v>
      </c>
      <c r="DR32" s="288"/>
      <c r="DS32" s="288" t="s">
        <v>24</v>
      </c>
      <c r="DT32" s="288"/>
      <c r="DU32" s="288" t="s">
        <v>25</v>
      </c>
      <c r="DV32" s="288"/>
      <c r="DW32" s="288" t="s">
        <v>26</v>
      </c>
      <c r="DX32" s="288"/>
      <c r="DY32" s="288" t="s">
        <v>27</v>
      </c>
      <c r="DZ32" s="288"/>
      <c r="EA32" s="288" t="s">
        <v>28</v>
      </c>
      <c r="EB32" s="288"/>
      <c r="EC32" s="288" t="s">
        <v>29</v>
      </c>
      <c r="ED32" s="288"/>
      <c r="EE32" s="288" t="s">
        <v>30</v>
      </c>
      <c r="EF32" s="288"/>
      <c r="EG32" s="288" t="s">
        <v>31</v>
      </c>
      <c r="EH32" s="289"/>
      <c r="EI32" s="290" t="s">
        <v>21</v>
      </c>
      <c r="EJ32" s="288"/>
      <c r="EK32" s="288" t="s">
        <v>22</v>
      </c>
      <c r="EL32" s="288"/>
      <c r="EM32" s="288" t="s">
        <v>23</v>
      </c>
      <c r="EN32" s="288"/>
      <c r="EO32" s="288" t="s">
        <v>24</v>
      </c>
      <c r="EP32" s="288"/>
      <c r="EQ32" s="288" t="s">
        <v>25</v>
      </c>
      <c r="ER32" s="288"/>
      <c r="ES32" s="288" t="s">
        <v>26</v>
      </c>
      <c r="ET32" s="288"/>
      <c r="EU32" s="288" t="s">
        <v>27</v>
      </c>
      <c r="EV32" s="288"/>
      <c r="EW32" s="288" t="s">
        <v>28</v>
      </c>
      <c r="EX32" s="288"/>
      <c r="EY32" s="288" t="s">
        <v>29</v>
      </c>
      <c r="EZ32" s="288"/>
      <c r="FA32" s="288" t="s">
        <v>30</v>
      </c>
      <c r="FB32" s="288"/>
      <c r="FC32" s="288" t="s">
        <v>31</v>
      </c>
      <c r="FD32" s="289"/>
      <c r="FE32" s="17"/>
      <c r="FF32" s="291"/>
      <c r="FG32" s="17"/>
      <c r="FH32" s="21" t="s">
        <v>32</v>
      </c>
      <c r="FI32" s="19" t="s">
        <v>33</v>
      </c>
      <c r="FJ32" s="20" t="s">
        <v>34</v>
      </c>
      <c r="FK32" s="21" t="s">
        <v>14</v>
      </c>
      <c r="FL32" s="21" t="s">
        <v>17</v>
      </c>
      <c r="FM32" s="21" t="s">
        <v>35</v>
      </c>
      <c r="FN32" s="21" t="s">
        <v>36</v>
      </c>
    </row>
    <row r="33" spans="1:173" x14ac:dyDescent="0.25">
      <c r="A33" s="308"/>
      <c r="B33" s="16" t="s">
        <v>62</v>
      </c>
      <c r="C33" s="297"/>
      <c r="D33" s="298"/>
      <c r="E33" s="299"/>
      <c r="F33" s="301"/>
      <c r="G33" s="24" t="s">
        <v>37</v>
      </c>
      <c r="H33" s="287" t="s">
        <v>38</v>
      </c>
      <c r="I33" s="287"/>
      <c r="J33" s="287" t="s">
        <v>39</v>
      </c>
      <c r="K33" s="287"/>
      <c r="L33" s="287" t="s">
        <v>40</v>
      </c>
      <c r="M33" s="287"/>
      <c r="N33" s="287" t="s">
        <v>41</v>
      </c>
      <c r="O33" s="287"/>
      <c r="P33" s="287" t="s">
        <v>42</v>
      </c>
      <c r="Q33" s="287"/>
      <c r="R33" s="287" t="s">
        <v>43</v>
      </c>
      <c r="S33" s="287"/>
      <c r="T33" s="287" t="s">
        <v>44</v>
      </c>
      <c r="U33" s="287"/>
      <c r="V33" s="287" t="s">
        <v>45</v>
      </c>
      <c r="W33" s="287"/>
      <c r="X33" s="287" t="s">
        <v>46</v>
      </c>
      <c r="Y33" s="287"/>
      <c r="Z33" s="287" t="s">
        <v>47</v>
      </c>
      <c r="AA33" s="287"/>
      <c r="AB33" s="25">
        <v>19</v>
      </c>
      <c r="AC33" s="24" t="s">
        <v>37</v>
      </c>
      <c r="AD33" s="287" t="s">
        <v>38</v>
      </c>
      <c r="AE33" s="287"/>
      <c r="AF33" s="287" t="s">
        <v>39</v>
      </c>
      <c r="AG33" s="287"/>
      <c r="AH33" s="287" t="s">
        <v>40</v>
      </c>
      <c r="AI33" s="287"/>
      <c r="AJ33" s="287" t="s">
        <v>41</v>
      </c>
      <c r="AK33" s="287"/>
      <c r="AL33" s="287" t="s">
        <v>42</v>
      </c>
      <c r="AM33" s="287"/>
      <c r="AN33" s="287" t="s">
        <v>43</v>
      </c>
      <c r="AO33" s="287"/>
      <c r="AP33" s="287" t="s">
        <v>44</v>
      </c>
      <c r="AQ33" s="287"/>
      <c r="AR33" s="287" t="s">
        <v>45</v>
      </c>
      <c r="AS33" s="287"/>
      <c r="AT33" s="287" t="s">
        <v>46</v>
      </c>
      <c r="AU33" s="287"/>
      <c r="AV33" s="287" t="s">
        <v>47</v>
      </c>
      <c r="AW33" s="287"/>
      <c r="AX33" s="25">
        <v>19</v>
      </c>
      <c r="AY33" s="24" t="s">
        <v>37</v>
      </c>
      <c r="AZ33" s="287" t="s">
        <v>38</v>
      </c>
      <c r="BA33" s="287"/>
      <c r="BB33" s="287" t="s">
        <v>39</v>
      </c>
      <c r="BC33" s="287"/>
      <c r="BD33" s="287" t="s">
        <v>40</v>
      </c>
      <c r="BE33" s="287"/>
      <c r="BF33" s="287" t="s">
        <v>41</v>
      </c>
      <c r="BG33" s="287"/>
      <c r="BH33" s="287" t="s">
        <v>42</v>
      </c>
      <c r="BI33" s="287"/>
      <c r="BJ33" s="287" t="s">
        <v>43</v>
      </c>
      <c r="BK33" s="287"/>
      <c r="BL33" s="287" t="s">
        <v>44</v>
      </c>
      <c r="BM33" s="287"/>
      <c r="BN33" s="287" t="s">
        <v>45</v>
      </c>
      <c r="BO33" s="287"/>
      <c r="BP33" s="287" t="s">
        <v>46</v>
      </c>
      <c r="BQ33" s="287"/>
      <c r="BR33" s="287" t="s">
        <v>47</v>
      </c>
      <c r="BS33" s="287"/>
      <c r="BT33" s="25">
        <v>19</v>
      </c>
      <c r="BU33" s="24" t="s">
        <v>37</v>
      </c>
      <c r="BV33" s="287" t="s">
        <v>38</v>
      </c>
      <c r="BW33" s="287"/>
      <c r="BX33" s="287" t="s">
        <v>39</v>
      </c>
      <c r="BY33" s="287"/>
      <c r="BZ33" s="287" t="s">
        <v>40</v>
      </c>
      <c r="CA33" s="287"/>
      <c r="CB33" s="287" t="s">
        <v>41</v>
      </c>
      <c r="CC33" s="287"/>
      <c r="CD33" s="287" t="s">
        <v>42</v>
      </c>
      <c r="CE33" s="287"/>
      <c r="CF33" s="287" t="s">
        <v>43</v>
      </c>
      <c r="CG33" s="287"/>
      <c r="CH33" s="287" t="s">
        <v>44</v>
      </c>
      <c r="CI33" s="287"/>
      <c r="CJ33" s="287" t="s">
        <v>45</v>
      </c>
      <c r="CK33" s="287"/>
      <c r="CL33" s="287" t="s">
        <v>46</v>
      </c>
      <c r="CM33" s="287"/>
      <c r="CN33" s="287" t="s">
        <v>47</v>
      </c>
      <c r="CO33" s="287"/>
      <c r="CP33" s="25">
        <v>19</v>
      </c>
      <c r="CQ33" s="24" t="s">
        <v>37</v>
      </c>
      <c r="CR33" s="287" t="s">
        <v>38</v>
      </c>
      <c r="CS33" s="287"/>
      <c r="CT33" s="287" t="s">
        <v>39</v>
      </c>
      <c r="CU33" s="287"/>
      <c r="CV33" s="287" t="s">
        <v>40</v>
      </c>
      <c r="CW33" s="287"/>
      <c r="CX33" s="287" t="s">
        <v>41</v>
      </c>
      <c r="CY33" s="287"/>
      <c r="CZ33" s="287" t="s">
        <v>42</v>
      </c>
      <c r="DA33" s="287"/>
      <c r="DB33" s="287" t="s">
        <v>43</v>
      </c>
      <c r="DC33" s="287"/>
      <c r="DD33" s="287" t="s">
        <v>44</v>
      </c>
      <c r="DE33" s="287"/>
      <c r="DF33" s="287" t="s">
        <v>45</v>
      </c>
      <c r="DG33" s="287"/>
      <c r="DH33" s="287" t="s">
        <v>46</v>
      </c>
      <c r="DI33" s="287"/>
      <c r="DJ33" s="287" t="s">
        <v>47</v>
      </c>
      <c r="DK33" s="287"/>
      <c r="DL33" s="25">
        <v>19</v>
      </c>
      <c r="DM33" s="24" t="s">
        <v>37</v>
      </c>
      <c r="DN33" s="287" t="s">
        <v>38</v>
      </c>
      <c r="DO33" s="287"/>
      <c r="DP33" s="287" t="s">
        <v>39</v>
      </c>
      <c r="DQ33" s="287"/>
      <c r="DR33" s="287" t="s">
        <v>40</v>
      </c>
      <c r="DS33" s="287"/>
      <c r="DT33" s="287" t="s">
        <v>41</v>
      </c>
      <c r="DU33" s="287"/>
      <c r="DV33" s="287" t="s">
        <v>42</v>
      </c>
      <c r="DW33" s="287"/>
      <c r="DX33" s="287" t="s">
        <v>43</v>
      </c>
      <c r="DY33" s="287"/>
      <c r="DZ33" s="287" t="s">
        <v>44</v>
      </c>
      <c r="EA33" s="287"/>
      <c r="EB33" s="287" t="s">
        <v>45</v>
      </c>
      <c r="EC33" s="287"/>
      <c r="ED33" s="287" t="s">
        <v>46</v>
      </c>
      <c r="EE33" s="287"/>
      <c r="EF33" s="287" t="s">
        <v>47</v>
      </c>
      <c r="EG33" s="287"/>
      <c r="EH33" s="25">
        <v>19</v>
      </c>
      <c r="EI33" s="24" t="s">
        <v>37</v>
      </c>
      <c r="EJ33" s="287" t="s">
        <v>38</v>
      </c>
      <c r="EK33" s="287"/>
      <c r="EL33" s="287" t="s">
        <v>39</v>
      </c>
      <c r="EM33" s="287"/>
      <c r="EN33" s="287" t="s">
        <v>40</v>
      </c>
      <c r="EO33" s="287"/>
      <c r="EP33" s="287" t="s">
        <v>41</v>
      </c>
      <c r="EQ33" s="287"/>
      <c r="ER33" s="287" t="s">
        <v>42</v>
      </c>
      <c r="ES33" s="287"/>
      <c r="ET33" s="287" t="s">
        <v>43</v>
      </c>
      <c r="EU33" s="287"/>
      <c r="EV33" s="287" t="s">
        <v>44</v>
      </c>
      <c r="EW33" s="287"/>
      <c r="EX33" s="287" t="s">
        <v>45</v>
      </c>
      <c r="EY33" s="287"/>
      <c r="EZ33" s="287" t="s">
        <v>46</v>
      </c>
      <c r="FA33" s="287"/>
      <c r="FB33" s="287" t="s">
        <v>47</v>
      </c>
      <c r="FC33" s="287"/>
      <c r="FD33" s="25">
        <v>19</v>
      </c>
      <c r="FE33" s="17"/>
      <c r="FF33" s="291"/>
      <c r="FG33" s="17"/>
      <c r="FH33" s="56" t="s">
        <v>14</v>
      </c>
      <c r="FI33" s="27"/>
      <c r="FJ33" s="28" t="s">
        <v>48</v>
      </c>
      <c r="FK33" s="29" t="s">
        <v>49</v>
      </c>
      <c r="FL33" s="29" t="s">
        <v>50</v>
      </c>
      <c r="FM33" s="29" t="s">
        <v>50</v>
      </c>
      <c r="FN33" s="29"/>
    </row>
    <row r="34" spans="1:173" x14ac:dyDescent="0.25">
      <c r="A34" s="31">
        <v>1</v>
      </c>
      <c r="B34" s="32" t="str">
        <f>B7</f>
        <v>Valérie BERNINI</v>
      </c>
      <c r="C34" s="33">
        <f>SUMIF($G34:$FD34,"A",$G$4:$FD$4)+SUMIF($G34:$FD34,"P",$G$4:$FD$4)</f>
        <v>7</v>
      </c>
      <c r="D34" s="34">
        <f>SUMIF($G34:$FD34,"R",$G$4:$FD$4)</f>
        <v>7</v>
      </c>
      <c r="E34" s="35">
        <f>SUMIF($G34:$FD34,"M",$G$4:$FD$4)+SUMIF($G34:$FD34,"F",$G$4:$FD$4)+SUMIF($G34:$FD34,"T",$G$4:$FD$4)</f>
        <v>14</v>
      </c>
      <c r="F34" s="36">
        <f t="shared" ref="F34:F50" si="11">(SUM(C34:E34))+(SUMIF($G34:$FD34,"H",$G$4:$FD$4)+(SUMIF($G34:$FD34,"S",$G$4:$FD$4)+FF34))</f>
        <v>35</v>
      </c>
      <c r="G34" s="37"/>
      <c r="H34" s="38"/>
      <c r="I34" s="38" t="s">
        <v>305</v>
      </c>
      <c r="J34" s="38" t="s">
        <v>305</v>
      </c>
      <c r="K34" s="38" t="s">
        <v>305</v>
      </c>
      <c r="L34" s="38" t="s">
        <v>305</v>
      </c>
      <c r="M34" s="38" t="s">
        <v>305</v>
      </c>
      <c r="N34" s="38" t="s">
        <v>305</v>
      </c>
      <c r="O34" s="38"/>
      <c r="P34" s="38"/>
      <c r="Q34" s="38"/>
      <c r="R34" s="38"/>
      <c r="S34" s="38" t="s">
        <v>305</v>
      </c>
      <c r="T34" s="38" t="s">
        <v>305</v>
      </c>
      <c r="U34" s="38" t="s">
        <v>305</v>
      </c>
      <c r="V34" s="38" t="s">
        <v>305</v>
      </c>
      <c r="W34" s="38" t="s">
        <v>305</v>
      </c>
      <c r="X34" s="38" t="s">
        <v>305</v>
      </c>
      <c r="Y34" s="38" t="s">
        <v>305</v>
      </c>
      <c r="Z34" s="38" t="s">
        <v>305</v>
      </c>
      <c r="AA34" s="38" t="s">
        <v>308</v>
      </c>
      <c r="AB34" s="39"/>
      <c r="AC34" s="37"/>
      <c r="AD34" s="38"/>
      <c r="AE34" s="38" t="s">
        <v>343</v>
      </c>
      <c r="AF34" s="38" t="s">
        <v>343</v>
      </c>
      <c r="AG34" s="38" t="s">
        <v>343</v>
      </c>
      <c r="AH34" s="38" t="s">
        <v>343</v>
      </c>
      <c r="AI34" s="38" t="s">
        <v>343</v>
      </c>
      <c r="AJ34" s="38" t="s">
        <v>343</v>
      </c>
      <c r="AK34" s="38" t="s">
        <v>343</v>
      </c>
      <c r="AL34" s="38"/>
      <c r="AM34" s="38" t="s">
        <v>308</v>
      </c>
      <c r="AN34" s="38" t="s">
        <v>343</v>
      </c>
      <c r="AO34" s="38" t="s">
        <v>343</v>
      </c>
      <c r="AP34" s="38" t="s">
        <v>343</v>
      </c>
      <c r="AQ34" s="38" t="s">
        <v>343</v>
      </c>
      <c r="AR34" s="38" t="s">
        <v>343</v>
      </c>
      <c r="AS34" s="38" t="s">
        <v>343</v>
      </c>
      <c r="AT34" s="38" t="s">
        <v>343</v>
      </c>
      <c r="AU34" s="38"/>
      <c r="AV34" s="38"/>
      <c r="AW34" s="38"/>
      <c r="AX34" s="39"/>
      <c r="AY34" s="37"/>
      <c r="AZ34" s="38"/>
      <c r="BA34" s="38" t="s">
        <v>307</v>
      </c>
      <c r="BB34" s="38" t="s">
        <v>307</v>
      </c>
      <c r="BC34" s="38" t="s">
        <v>307</v>
      </c>
      <c r="BD34" s="38" t="s">
        <v>307</v>
      </c>
      <c r="BE34" s="38" t="s">
        <v>307</v>
      </c>
      <c r="BF34" s="38" t="s">
        <v>307</v>
      </c>
      <c r="BG34" s="38"/>
      <c r="BH34" s="38"/>
      <c r="BI34" s="38"/>
      <c r="BJ34" s="38"/>
      <c r="BK34" s="38" t="s">
        <v>307</v>
      </c>
      <c r="BL34" s="38" t="s">
        <v>307</v>
      </c>
      <c r="BM34" s="38" t="s">
        <v>307</v>
      </c>
      <c r="BN34" s="38" t="s">
        <v>307</v>
      </c>
      <c r="BO34" s="38" t="s">
        <v>307</v>
      </c>
      <c r="BP34" s="38" t="s">
        <v>307</v>
      </c>
      <c r="BQ34" s="38" t="s">
        <v>307</v>
      </c>
      <c r="BR34" s="38" t="s">
        <v>307</v>
      </c>
      <c r="BS34" s="38"/>
      <c r="BT34" s="39"/>
      <c r="BU34" s="37"/>
      <c r="BV34" s="38"/>
      <c r="BW34" s="38" t="s">
        <v>304</v>
      </c>
      <c r="BX34" s="38" t="s">
        <v>304</v>
      </c>
      <c r="BY34" s="38" t="s">
        <v>304</v>
      </c>
      <c r="BZ34" s="38" t="s">
        <v>304</v>
      </c>
      <c r="CA34" s="38" t="s">
        <v>304</v>
      </c>
      <c r="CB34" s="38" t="s">
        <v>304</v>
      </c>
      <c r="CC34" s="38"/>
      <c r="CD34" s="38"/>
      <c r="CE34" s="38" t="s">
        <v>304</v>
      </c>
      <c r="CF34" s="38" t="s">
        <v>304</v>
      </c>
      <c r="CG34" s="38" t="s">
        <v>304</v>
      </c>
      <c r="CH34" s="38" t="s">
        <v>304</v>
      </c>
      <c r="CI34" s="38" t="s">
        <v>304</v>
      </c>
      <c r="CJ34" s="38" t="s">
        <v>304</v>
      </c>
      <c r="CK34" s="38" t="s">
        <v>304</v>
      </c>
      <c r="CL34" s="38" t="s">
        <v>304</v>
      </c>
      <c r="CM34" s="38"/>
      <c r="CN34" s="38"/>
      <c r="CO34" s="38"/>
      <c r="CP34" s="39"/>
      <c r="CQ34" s="37"/>
      <c r="CR34" s="38"/>
      <c r="CS34" s="38" t="s">
        <v>304</v>
      </c>
      <c r="CT34" s="38" t="s">
        <v>304</v>
      </c>
      <c r="CU34" s="38" t="s">
        <v>304</v>
      </c>
      <c r="CV34" s="38" t="s">
        <v>304</v>
      </c>
      <c r="CW34" s="38" t="s">
        <v>304</v>
      </c>
      <c r="CX34" s="38" t="s">
        <v>304</v>
      </c>
      <c r="CY34" s="38"/>
      <c r="CZ34" s="38"/>
      <c r="DA34" s="38" t="s">
        <v>304</v>
      </c>
      <c r="DB34" s="38" t="s">
        <v>304</v>
      </c>
      <c r="DC34" s="38" t="s">
        <v>304</v>
      </c>
      <c r="DD34" s="38" t="s">
        <v>304</v>
      </c>
      <c r="DE34" s="38" t="s">
        <v>304</v>
      </c>
      <c r="DF34" s="38" t="s">
        <v>304</v>
      </c>
      <c r="DG34" s="38" t="s">
        <v>304</v>
      </c>
      <c r="DH34" s="38" t="s">
        <v>304</v>
      </c>
      <c r="DI34" s="38"/>
      <c r="DJ34" s="38"/>
      <c r="DK34" s="38"/>
      <c r="DL34" s="39"/>
      <c r="DM34" s="161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3"/>
      <c r="EI34" s="161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3"/>
      <c r="FE34" s="40"/>
      <c r="FF34" s="41"/>
      <c r="FG34" s="40"/>
      <c r="FH34" s="102">
        <f t="shared" ref="FH34:FH50" si="12">SUMIF($EI34:$FD34,"A",$EI$4:$FD$4)+SUMIF($EI34:$FD34,"P",$EI$4:$FD$4)+SUMIF($EI34:$FD34,"T",$EI$4:$FD$4)</f>
        <v>0</v>
      </c>
      <c r="FI34" s="41"/>
      <c r="FJ34" s="45">
        <f>FN7</f>
        <v>8</v>
      </c>
      <c r="FK34" s="42">
        <f t="shared" ref="FK34:FK39" si="13">FH34*1.5</f>
        <v>0</v>
      </c>
      <c r="FL34" s="45">
        <v>7</v>
      </c>
      <c r="FM34" s="103" t="s">
        <v>83</v>
      </c>
      <c r="FN34" s="44">
        <f>FI34+FJ34+FK34-FL34</f>
        <v>1</v>
      </c>
      <c r="FP34" s="77" t="str">
        <f>B34</f>
        <v>Valérie BERNINI</v>
      </c>
      <c r="FQ34" s="31">
        <v>1</v>
      </c>
    </row>
    <row r="35" spans="1:173" x14ac:dyDescent="0.25">
      <c r="A35" s="31">
        <v>2</v>
      </c>
      <c r="B35" s="32">
        <f t="shared" ref="B35:B50" si="14">B8</f>
        <v>0</v>
      </c>
      <c r="C35" s="33">
        <f t="shared" ref="C35:C49" si="15">SUMIF($G35:$FD35,"A",$G$4:$FD$4)+SUMIF($G35:$FD35,"P",$G$4:$FD$4)</f>
        <v>0</v>
      </c>
      <c r="D35" s="34">
        <f t="shared" ref="D35:D49" si="16">SUMIF($G35:$FD35,"R",$G$4:$FD$4)</f>
        <v>0</v>
      </c>
      <c r="E35" s="35">
        <f t="shared" ref="E35:E49" si="17">SUMIF($G35:$FD35,"M",$G$4:$FD$4)+SUMIF($G35:$FD35,"F",$G$4:$FD$4)+SUMIF($G35:$FD35,"T",$G$4:$FD$4)</f>
        <v>0</v>
      </c>
      <c r="F35" s="36">
        <f t="shared" si="11"/>
        <v>0</v>
      </c>
      <c r="G35" s="37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9"/>
      <c r="AC35" s="37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9"/>
      <c r="AY35" s="37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9"/>
      <c r="BU35" s="37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9"/>
      <c r="CQ35" s="37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9"/>
      <c r="DM35" s="37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9"/>
      <c r="EI35" s="37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9"/>
      <c r="FE35" s="40"/>
      <c r="FF35" s="41"/>
      <c r="FG35" s="40"/>
      <c r="FH35" s="102">
        <f t="shared" si="12"/>
        <v>0</v>
      </c>
      <c r="FI35" s="41"/>
      <c r="FJ35" s="45">
        <f t="shared" ref="FJ35:FJ50" si="18">FN8</f>
        <v>0</v>
      </c>
      <c r="FK35" s="42"/>
      <c r="FL35" s="45"/>
      <c r="FM35" s="103"/>
      <c r="FN35" s="44">
        <f t="shared" ref="FN35:FN50" si="19">FI35+FJ35+FK35-FL35</f>
        <v>0</v>
      </c>
      <c r="FP35" s="77">
        <f t="shared" ref="FP35:FP50" si="20">B35</f>
        <v>0</v>
      </c>
      <c r="FQ35" s="31">
        <v>2</v>
      </c>
    </row>
    <row r="36" spans="1:173" x14ac:dyDescent="0.25">
      <c r="A36" s="31">
        <v>3</v>
      </c>
      <c r="B36" s="32" t="str">
        <f t="shared" si="14"/>
        <v>Hélène DROCHON</v>
      </c>
      <c r="C36" s="33">
        <f t="shared" si="15"/>
        <v>0</v>
      </c>
      <c r="D36" s="34">
        <f t="shared" si="16"/>
        <v>0</v>
      </c>
      <c r="E36" s="35">
        <f t="shared" si="17"/>
        <v>0</v>
      </c>
      <c r="F36" s="36">
        <f t="shared" si="11"/>
        <v>0</v>
      </c>
      <c r="G36" s="186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8"/>
      <c r="AC36" s="186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8"/>
      <c r="AY36" s="186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8"/>
      <c r="BU36" s="186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8"/>
      <c r="CQ36" s="186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8"/>
      <c r="DM36" s="186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8"/>
      <c r="EI36" s="186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8"/>
      <c r="FE36" s="40"/>
      <c r="FF36" s="41"/>
      <c r="FG36" s="40"/>
      <c r="FH36" s="102">
        <f t="shared" si="12"/>
        <v>0</v>
      </c>
      <c r="FI36" s="41"/>
      <c r="FJ36" s="45">
        <f t="shared" si="18"/>
        <v>3</v>
      </c>
      <c r="FK36" s="42">
        <f t="shared" si="13"/>
        <v>0</v>
      </c>
      <c r="FL36" s="45"/>
      <c r="FM36" s="103"/>
      <c r="FN36" s="44">
        <f t="shared" si="19"/>
        <v>3</v>
      </c>
      <c r="FP36" s="77" t="str">
        <f t="shared" si="20"/>
        <v>Hélène DROCHON</v>
      </c>
      <c r="FQ36" s="31">
        <v>3</v>
      </c>
    </row>
    <row r="37" spans="1:173" x14ac:dyDescent="0.25">
      <c r="A37" s="31">
        <v>4</v>
      </c>
      <c r="B37" s="32">
        <f t="shared" si="14"/>
        <v>0</v>
      </c>
      <c r="C37" s="33">
        <f t="shared" si="15"/>
        <v>0</v>
      </c>
      <c r="D37" s="34">
        <f t="shared" si="16"/>
        <v>0</v>
      </c>
      <c r="E37" s="35">
        <f t="shared" si="17"/>
        <v>0</v>
      </c>
      <c r="F37" s="36">
        <f t="shared" si="11"/>
        <v>0</v>
      </c>
      <c r="G37" s="37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9"/>
      <c r="AC37" s="37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9"/>
      <c r="AY37" s="37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9"/>
      <c r="CQ37" s="37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9"/>
      <c r="DM37" s="37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9"/>
      <c r="EI37" s="37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9"/>
      <c r="FE37" s="40"/>
      <c r="FF37" s="41"/>
      <c r="FG37" s="40"/>
      <c r="FH37" s="102">
        <f t="shared" si="12"/>
        <v>0</v>
      </c>
      <c r="FI37" s="41"/>
      <c r="FJ37" s="45">
        <f t="shared" si="18"/>
        <v>0</v>
      </c>
      <c r="FK37" s="42"/>
      <c r="FL37" s="45"/>
      <c r="FM37" s="103"/>
      <c r="FN37" s="44">
        <f t="shared" si="19"/>
        <v>0</v>
      </c>
      <c r="FP37" s="77">
        <f t="shared" si="20"/>
        <v>0</v>
      </c>
      <c r="FQ37" s="31">
        <v>4</v>
      </c>
    </row>
    <row r="38" spans="1:173" x14ac:dyDescent="0.25">
      <c r="A38" s="31">
        <v>5</v>
      </c>
      <c r="B38" s="32" t="str">
        <f t="shared" si="14"/>
        <v>Franck LUCAS</v>
      </c>
      <c r="C38" s="33">
        <f t="shared" si="15"/>
        <v>0</v>
      </c>
      <c r="D38" s="34">
        <f t="shared" si="16"/>
        <v>0</v>
      </c>
      <c r="E38" s="35">
        <f t="shared" si="17"/>
        <v>35</v>
      </c>
      <c r="F38" s="36">
        <f t="shared" si="11"/>
        <v>35</v>
      </c>
      <c r="G38" s="37"/>
      <c r="H38" s="38"/>
      <c r="I38" s="38" t="s">
        <v>304</v>
      </c>
      <c r="J38" s="38" t="s">
        <v>304</v>
      </c>
      <c r="K38" s="38" t="s">
        <v>304</v>
      </c>
      <c r="L38" s="38" t="s">
        <v>304</v>
      </c>
      <c r="M38" s="38" t="s">
        <v>304</v>
      </c>
      <c r="N38" s="38" t="s">
        <v>304</v>
      </c>
      <c r="O38" s="38"/>
      <c r="P38" s="38"/>
      <c r="Q38" s="38" t="s">
        <v>304</v>
      </c>
      <c r="R38" s="38" t="s">
        <v>304</v>
      </c>
      <c r="S38" s="38" t="s">
        <v>304</v>
      </c>
      <c r="T38" s="38" t="s">
        <v>304</v>
      </c>
      <c r="U38" s="38" t="s">
        <v>304</v>
      </c>
      <c r="V38" s="38" t="s">
        <v>304</v>
      </c>
      <c r="W38" s="38" t="s">
        <v>304</v>
      </c>
      <c r="X38" s="38" t="s">
        <v>304</v>
      </c>
      <c r="Y38" s="38"/>
      <c r="Z38" s="38"/>
      <c r="AA38" s="38"/>
      <c r="AB38" s="39"/>
      <c r="AC38" s="37"/>
      <c r="AD38" s="38"/>
      <c r="AE38" s="38" t="s">
        <v>304</v>
      </c>
      <c r="AF38" s="38" t="s">
        <v>304</v>
      </c>
      <c r="AG38" s="38" t="s">
        <v>304</v>
      </c>
      <c r="AH38" s="38" t="s">
        <v>304</v>
      </c>
      <c r="AI38" s="38" t="s">
        <v>304</v>
      </c>
      <c r="AJ38" s="38" t="s">
        <v>304</v>
      </c>
      <c r="AK38" s="38"/>
      <c r="AL38" s="38"/>
      <c r="AM38" s="38" t="s">
        <v>304</v>
      </c>
      <c r="AN38" s="38" t="s">
        <v>304</v>
      </c>
      <c r="AO38" s="38" t="s">
        <v>304</v>
      </c>
      <c r="AP38" s="38" t="s">
        <v>304</v>
      </c>
      <c r="AQ38" s="38" t="s">
        <v>304</v>
      </c>
      <c r="AR38" s="38" t="s">
        <v>304</v>
      </c>
      <c r="AS38" s="38" t="s">
        <v>304</v>
      </c>
      <c r="AT38" s="38" t="s">
        <v>304</v>
      </c>
      <c r="AU38" s="38"/>
      <c r="AV38" s="38"/>
      <c r="AW38" s="38"/>
      <c r="AX38" s="39"/>
      <c r="AY38" s="37"/>
      <c r="AZ38" s="38"/>
      <c r="BA38" s="38" t="s">
        <v>304</v>
      </c>
      <c r="BB38" s="38" t="s">
        <v>304</v>
      </c>
      <c r="BC38" s="38" t="s">
        <v>304</v>
      </c>
      <c r="BD38" s="38" t="s">
        <v>304</v>
      </c>
      <c r="BE38" s="38" t="s">
        <v>304</v>
      </c>
      <c r="BF38" s="38" t="s">
        <v>304</v>
      </c>
      <c r="BG38" s="38"/>
      <c r="BH38" s="38"/>
      <c r="BI38" s="38" t="s">
        <v>304</v>
      </c>
      <c r="BJ38" s="38" t="s">
        <v>304</v>
      </c>
      <c r="BK38" s="38" t="s">
        <v>304</v>
      </c>
      <c r="BL38" s="38" t="s">
        <v>304</v>
      </c>
      <c r="BM38" s="38" t="s">
        <v>304</v>
      </c>
      <c r="BN38" s="38" t="s">
        <v>304</v>
      </c>
      <c r="BO38" s="38" t="s">
        <v>304</v>
      </c>
      <c r="BP38" s="38" t="s">
        <v>304</v>
      </c>
      <c r="BQ38" s="38"/>
      <c r="BR38" s="38"/>
      <c r="BS38" s="38"/>
      <c r="BT38" s="39"/>
      <c r="BU38" s="37"/>
      <c r="BV38" s="38"/>
      <c r="BW38" s="38" t="s">
        <v>304</v>
      </c>
      <c r="BX38" s="38" t="s">
        <v>304</v>
      </c>
      <c r="BY38" s="38" t="s">
        <v>304</v>
      </c>
      <c r="BZ38" s="38" t="s">
        <v>304</v>
      </c>
      <c r="CA38" s="38" t="s">
        <v>304</v>
      </c>
      <c r="CB38" s="38" t="s">
        <v>304</v>
      </c>
      <c r="CC38" s="38"/>
      <c r="CD38" s="38"/>
      <c r="CE38" s="38" t="s">
        <v>304</v>
      </c>
      <c r="CF38" s="38" t="s">
        <v>304</v>
      </c>
      <c r="CG38" s="38" t="s">
        <v>304</v>
      </c>
      <c r="CH38" s="38" t="s">
        <v>304</v>
      </c>
      <c r="CI38" s="38" t="s">
        <v>304</v>
      </c>
      <c r="CJ38" s="38" t="s">
        <v>304</v>
      </c>
      <c r="CK38" s="38" t="s">
        <v>304</v>
      </c>
      <c r="CL38" s="38" t="s">
        <v>304</v>
      </c>
      <c r="CM38" s="38"/>
      <c r="CN38" s="38"/>
      <c r="CO38" s="38"/>
      <c r="CP38" s="39"/>
      <c r="CQ38" s="37"/>
      <c r="CR38" s="38"/>
      <c r="CS38" s="38" t="s">
        <v>304</v>
      </c>
      <c r="CT38" s="38" t="s">
        <v>304</v>
      </c>
      <c r="CU38" s="38" t="s">
        <v>304</v>
      </c>
      <c r="CV38" s="38" t="s">
        <v>304</v>
      </c>
      <c r="CW38" s="38" t="s">
        <v>304</v>
      </c>
      <c r="CX38" s="38" t="s">
        <v>304</v>
      </c>
      <c r="CY38" s="38"/>
      <c r="CZ38" s="38"/>
      <c r="DA38" s="38" t="s">
        <v>304</v>
      </c>
      <c r="DB38" s="38" t="s">
        <v>304</v>
      </c>
      <c r="DC38" s="38" t="s">
        <v>304</v>
      </c>
      <c r="DD38" s="38" t="s">
        <v>304</v>
      </c>
      <c r="DE38" s="38" t="s">
        <v>304</v>
      </c>
      <c r="DF38" s="38" t="s">
        <v>304</v>
      </c>
      <c r="DG38" s="38" t="s">
        <v>304</v>
      </c>
      <c r="DH38" s="38" t="s">
        <v>304</v>
      </c>
      <c r="DI38" s="38"/>
      <c r="DJ38" s="38"/>
      <c r="DK38" s="38"/>
      <c r="DL38" s="39"/>
      <c r="DM38" s="161"/>
      <c r="DN38" s="162"/>
      <c r="DO38" s="162"/>
      <c r="DP38" s="162"/>
      <c r="DQ38" s="162"/>
      <c r="DR38" s="162"/>
      <c r="DS38" s="162"/>
      <c r="DT38" s="162"/>
      <c r="DU38" s="162"/>
      <c r="DV38" s="162"/>
      <c r="DW38" s="162"/>
      <c r="DX38" s="162"/>
      <c r="DY38" s="162"/>
      <c r="DZ38" s="162"/>
      <c r="EA38" s="162"/>
      <c r="EB38" s="162"/>
      <c r="EC38" s="162"/>
      <c r="ED38" s="162"/>
      <c r="EE38" s="162"/>
      <c r="EF38" s="162"/>
      <c r="EG38" s="162"/>
      <c r="EH38" s="163"/>
      <c r="EI38" s="161"/>
      <c r="EJ38" s="162"/>
      <c r="EK38" s="162"/>
      <c r="EL38" s="162"/>
      <c r="EM38" s="162"/>
      <c r="EN38" s="162"/>
      <c r="EO38" s="162"/>
      <c r="EP38" s="162"/>
      <c r="EQ38" s="162"/>
      <c r="ER38" s="162"/>
      <c r="ES38" s="162"/>
      <c r="ET38" s="162"/>
      <c r="EU38" s="162"/>
      <c r="EV38" s="162"/>
      <c r="EW38" s="162"/>
      <c r="EX38" s="162"/>
      <c r="EY38" s="162"/>
      <c r="EZ38" s="162"/>
      <c r="FA38" s="162"/>
      <c r="FB38" s="162"/>
      <c r="FC38" s="162"/>
      <c r="FD38" s="163"/>
      <c r="FE38" s="40"/>
      <c r="FF38" s="41"/>
      <c r="FG38" s="40"/>
      <c r="FH38" s="102">
        <f t="shared" si="12"/>
        <v>0</v>
      </c>
      <c r="FI38" s="41"/>
      <c r="FJ38" s="45">
        <f t="shared" si="18"/>
        <v>3.5</v>
      </c>
      <c r="FK38" s="42"/>
      <c r="FL38" s="45"/>
      <c r="FM38" s="103"/>
      <c r="FN38" s="44">
        <f t="shared" si="19"/>
        <v>3.5</v>
      </c>
      <c r="FP38" s="77" t="str">
        <f t="shared" si="20"/>
        <v>Franck LUCAS</v>
      </c>
      <c r="FQ38" s="31">
        <v>5</v>
      </c>
    </row>
    <row r="39" spans="1:173" x14ac:dyDescent="0.25">
      <c r="A39" s="31">
        <v>6</v>
      </c>
      <c r="B39" s="32" t="str">
        <f t="shared" si="14"/>
        <v>Florent MULARD</v>
      </c>
      <c r="C39" s="33">
        <f t="shared" si="15"/>
        <v>0</v>
      </c>
      <c r="D39" s="34">
        <f t="shared" si="16"/>
        <v>7</v>
      </c>
      <c r="E39" s="35">
        <f t="shared" si="17"/>
        <v>28</v>
      </c>
      <c r="F39" s="36">
        <f t="shared" si="11"/>
        <v>35</v>
      </c>
      <c r="G39" s="37"/>
      <c r="H39" s="38"/>
      <c r="I39" s="38" t="s">
        <v>307</v>
      </c>
      <c r="J39" s="38" t="s">
        <v>307</v>
      </c>
      <c r="K39" s="38" t="s">
        <v>307</v>
      </c>
      <c r="L39" s="38" t="s">
        <v>307</v>
      </c>
      <c r="M39" s="38" t="s">
        <v>307</v>
      </c>
      <c r="N39" s="38" t="s">
        <v>307</v>
      </c>
      <c r="O39" s="38" t="s">
        <v>308</v>
      </c>
      <c r="P39" s="38"/>
      <c r="Q39" s="38"/>
      <c r="R39" s="38" t="s">
        <v>308</v>
      </c>
      <c r="S39" s="38" t="s">
        <v>307</v>
      </c>
      <c r="T39" s="38" t="s">
        <v>307</v>
      </c>
      <c r="U39" s="38" t="s">
        <v>307</v>
      </c>
      <c r="V39" s="38" t="s">
        <v>307</v>
      </c>
      <c r="W39" s="38" t="s">
        <v>307</v>
      </c>
      <c r="X39" s="38" t="s">
        <v>307</v>
      </c>
      <c r="Y39" s="38" t="s">
        <v>307</v>
      </c>
      <c r="Z39" s="38" t="s">
        <v>307</v>
      </c>
      <c r="AA39" s="38"/>
      <c r="AB39" s="39"/>
      <c r="AC39" s="37"/>
      <c r="AD39" s="38"/>
      <c r="AE39" s="38" t="s">
        <v>304</v>
      </c>
      <c r="AF39" s="38" t="s">
        <v>304</v>
      </c>
      <c r="AG39" s="38" t="s">
        <v>304</v>
      </c>
      <c r="AH39" s="38" t="s">
        <v>304</v>
      </c>
      <c r="AI39" s="38" t="s">
        <v>304</v>
      </c>
      <c r="AJ39" s="38" t="s">
        <v>304</v>
      </c>
      <c r="AK39" s="38" t="s">
        <v>304</v>
      </c>
      <c r="AL39" s="38"/>
      <c r="AM39" s="38"/>
      <c r="AN39" s="38" t="s">
        <v>304</v>
      </c>
      <c r="AO39" s="38" t="s">
        <v>304</v>
      </c>
      <c r="AP39" s="38" t="s">
        <v>304</v>
      </c>
      <c r="AQ39" s="38" t="s">
        <v>304</v>
      </c>
      <c r="AR39" s="38" t="s">
        <v>304</v>
      </c>
      <c r="AS39" s="38" t="s">
        <v>304</v>
      </c>
      <c r="AT39" s="38" t="s">
        <v>304</v>
      </c>
      <c r="AU39" s="38"/>
      <c r="AV39" s="38"/>
      <c r="AW39" s="38"/>
      <c r="AX39" s="39"/>
      <c r="AY39" s="37"/>
      <c r="AZ39" s="38"/>
      <c r="BA39" s="38" t="s">
        <v>304</v>
      </c>
      <c r="BB39" s="38" t="s">
        <v>304</v>
      </c>
      <c r="BC39" s="38" t="s">
        <v>304</v>
      </c>
      <c r="BD39" s="38" t="s">
        <v>304</v>
      </c>
      <c r="BE39" s="38" t="s">
        <v>304</v>
      </c>
      <c r="BF39" s="38" t="s">
        <v>304</v>
      </c>
      <c r="BG39" s="38" t="s">
        <v>304</v>
      </c>
      <c r="BH39" s="38"/>
      <c r="BI39" s="38"/>
      <c r="BJ39" s="38" t="s">
        <v>304</v>
      </c>
      <c r="BK39" s="38" t="s">
        <v>304</v>
      </c>
      <c r="BL39" s="38" t="s">
        <v>304</v>
      </c>
      <c r="BM39" s="38" t="s">
        <v>304</v>
      </c>
      <c r="BN39" s="38" t="s">
        <v>304</v>
      </c>
      <c r="BO39" s="38" t="s">
        <v>304</v>
      </c>
      <c r="BP39" s="38" t="s">
        <v>304</v>
      </c>
      <c r="BQ39" s="38"/>
      <c r="BR39" s="38"/>
      <c r="BS39" s="38"/>
      <c r="BT39" s="39"/>
      <c r="BU39" s="37"/>
      <c r="BV39" s="38"/>
      <c r="BW39" s="38" t="s">
        <v>304</v>
      </c>
      <c r="BX39" s="38" t="s">
        <v>304</v>
      </c>
      <c r="BY39" s="38" t="s">
        <v>304</v>
      </c>
      <c r="BZ39" s="38" t="s">
        <v>304</v>
      </c>
      <c r="CA39" s="38" t="s">
        <v>304</v>
      </c>
      <c r="CB39" s="38" t="s">
        <v>304</v>
      </c>
      <c r="CC39" s="38" t="s">
        <v>304</v>
      </c>
      <c r="CD39" s="38"/>
      <c r="CE39" s="38"/>
      <c r="CF39" s="38" t="s">
        <v>304</v>
      </c>
      <c r="CG39" s="38" t="s">
        <v>304</v>
      </c>
      <c r="CH39" s="38" t="s">
        <v>304</v>
      </c>
      <c r="CI39" s="38" t="s">
        <v>304</v>
      </c>
      <c r="CJ39" s="38" t="s">
        <v>304</v>
      </c>
      <c r="CK39" s="38" t="s">
        <v>304</v>
      </c>
      <c r="CL39" s="38" t="s">
        <v>304</v>
      </c>
      <c r="CM39" s="38"/>
      <c r="CN39" s="38"/>
      <c r="CO39" s="38"/>
      <c r="CP39" s="39"/>
      <c r="CQ39" s="37"/>
      <c r="CR39" s="38"/>
      <c r="CS39" s="38" t="s">
        <v>304</v>
      </c>
      <c r="CT39" s="38" t="s">
        <v>304</v>
      </c>
      <c r="CU39" s="38" t="s">
        <v>304</v>
      </c>
      <c r="CV39" s="38" t="s">
        <v>304</v>
      </c>
      <c r="CW39" s="38" t="s">
        <v>304</v>
      </c>
      <c r="CX39" s="38" t="s">
        <v>304</v>
      </c>
      <c r="CY39" s="38" t="s">
        <v>304</v>
      </c>
      <c r="CZ39" s="38"/>
      <c r="DA39" s="38"/>
      <c r="DB39" s="38" t="s">
        <v>304</v>
      </c>
      <c r="DC39" s="38" t="s">
        <v>304</v>
      </c>
      <c r="DD39" s="38" t="s">
        <v>304</v>
      </c>
      <c r="DE39" s="38" t="s">
        <v>304</v>
      </c>
      <c r="DF39" s="38" t="s">
        <v>304</v>
      </c>
      <c r="DG39" s="38" t="s">
        <v>304</v>
      </c>
      <c r="DH39" s="38" t="s">
        <v>304</v>
      </c>
      <c r="DI39" s="38"/>
      <c r="DJ39" s="38"/>
      <c r="DK39" s="38"/>
      <c r="DL39" s="39"/>
      <c r="DM39" s="164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6"/>
      <c r="EI39" s="164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6"/>
      <c r="FE39" s="53"/>
      <c r="FF39" s="41"/>
      <c r="FG39" s="53"/>
      <c r="FH39" s="102">
        <f t="shared" si="12"/>
        <v>0</v>
      </c>
      <c r="FI39" s="41"/>
      <c r="FJ39" s="45">
        <f t="shared" si="18"/>
        <v>2</v>
      </c>
      <c r="FK39" s="42">
        <f t="shared" si="13"/>
        <v>0</v>
      </c>
      <c r="FL39" s="45"/>
      <c r="FM39" s="103"/>
      <c r="FN39" s="44">
        <f t="shared" si="19"/>
        <v>2</v>
      </c>
      <c r="FP39" s="77" t="str">
        <f t="shared" si="20"/>
        <v>Florent MULARD</v>
      </c>
      <c r="FQ39" s="31">
        <v>6</v>
      </c>
    </row>
    <row r="40" spans="1:173" x14ac:dyDescent="0.25">
      <c r="A40" s="31">
        <v>7</v>
      </c>
      <c r="B40" s="32" t="str">
        <f t="shared" si="14"/>
        <v>Gautier ROSSO</v>
      </c>
      <c r="C40" s="33">
        <f t="shared" si="15"/>
        <v>0</v>
      </c>
      <c r="D40" s="34">
        <f t="shared" si="16"/>
        <v>7</v>
      </c>
      <c r="E40" s="35">
        <f t="shared" si="17"/>
        <v>30.5</v>
      </c>
      <c r="F40" s="36">
        <f t="shared" si="11"/>
        <v>37.5</v>
      </c>
      <c r="G40" s="37"/>
      <c r="H40" s="38"/>
      <c r="I40" s="38" t="s">
        <v>304</v>
      </c>
      <c r="J40" s="38" t="s">
        <v>304</v>
      </c>
      <c r="K40" s="38" t="s">
        <v>304</v>
      </c>
      <c r="L40" s="38" t="s">
        <v>304</v>
      </c>
      <c r="M40" s="38" t="s">
        <v>304</v>
      </c>
      <c r="N40" s="38" t="s">
        <v>304</v>
      </c>
      <c r="O40" s="38" t="s">
        <v>304</v>
      </c>
      <c r="P40" s="38"/>
      <c r="Q40" s="38"/>
      <c r="R40" s="38" t="s">
        <v>304</v>
      </c>
      <c r="S40" s="38" t="s">
        <v>304</v>
      </c>
      <c r="T40" s="38" t="s">
        <v>304</v>
      </c>
      <c r="U40" s="38" t="s">
        <v>304</v>
      </c>
      <c r="V40" s="38" t="s">
        <v>304</v>
      </c>
      <c r="W40" s="38" t="s">
        <v>304</v>
      </c>
      <c r="X40" s="38" t="s">
        <v>304</v>
      </c>
      <c r="Y40" s="38"/>
      <c r="Z40" s="38"/>
      <c r="AA40" s="38"/>
      <c r="AB40" s="39"/>
      <c r="AC40" s="37"/>
      <c r="AD40" s="38"/>
      <c r="AE40" s="38" t="s">
        <v>304</v>
      </c>
      <c r="AF40" s="38" t="s">
        <v>304</v>
      </c>
      <c r="AG40" s="38" t="s">
        <v>304</v>
      </c>
      <c r="AH40" s="38" t="s">
        <v>304</v>
      </c>
      <c r="AI40" s="38" t="s">
        <v>304</v>
      </c>
      <c r="AJ40" s="38" t="s">
        <v>304</v>
      </c>
      <c r="AK40" s="38" t="s">
        <v>304</v>
      </c>
      <c r="AL40" s="38"/>
      <c r="AM40" s="38"/>
      <c r="AN40" s="38" t="s">
        <v>304</v>
      </c>
      <c r="AO40" s="38" t="s">
        <v>304</v>
      </c>
      <c r="AP40" s="38" t="s">
        <v>304</v>
      </c>
      <c r="AQ40" s="38" t="s">
        <v>304</v>
      </c>
      <c r="AR40" s="38" t="s">
        <v>304</v>
      </c>
      <c r="AS40" s="38" t="s">
        <v>304</v>
      </c>
      <c r="AT40" s="38" t="s">
        <v>304</v>
      </c>
      <c r="AU40" s="38"/>
      <c r="AV40" s="38"/>
      <c r="AW40" s="38"/>
      <c r="AX40" s="39"/>
      <c r="AY40" s="37"/>
      <c r="AZ40" s="38"/>
      <c r="BA40" s="38" t="s">
        <v>304</v>
      </c>
      <c r="BB40" s="38" t="s">
        <v>304</v>
      </c>
      <c r="BC40" s="38" t="s">
        <v>304</v>
      </c>
      <c r="BD40" s="38" t="s">
        <v>304</v>
      </c>
      <c r="BE40" s="38" t="s">
        <v>304</v>
      </c>
      <c r="BF40" s="38" t="s">
        <v>304</v>
      </c>
      <c r="BG40" s="38" t="s">
        <v>304</v>
      </c>
      <c r="BH40" s="38"/>
      <c r="BI40" s="38"/>
      <c r="BJ40" s="38" t="s">
        <v>304</v>
      </c>
      <c r="BK40" s="38" t="s">
        <v>304</v>
      </c>
      <c r="BL40" s="38" t="s">
        <v>304</v>
      </c>
      <c r="BM40" s="38" t="s">
        <v>304</v>
      </c>
      <c r="BN40" s="38" t="s">
        <v>304</v>
      </c>
      <c r="BO40" s="38" t="s">
        <v>304</v>
      </c>
      <c r="BP40" s="38" t="s">
        <v>304</v>
      </c>
      <c r="BQ40" s="38"/>
      <c r="BR40" s="38"/>
      <c r="BS40" s="38"/>
      <c r="BT40" s="39"/>
      <c r="BU40" s="37"/>
      <c r="BV40" s="38"/>
      <c r="BW40" s="38" t="s">
        <v>307</v>
      </c>
      <c r="BX40" s="38" t="s">
        <v>307</v>
      </c>
      <c r="BY40" s="38" t="s">
        <v>307</v>
      </c>
      <c r="BZ40" s="38" t="s">
        <v>307</v>
      </c>
      <c r="CA40" s="38" t="s">
        <v>307</v>
      </c>
      <c r="CB40" s="38" t="s">
        <v>307</v>
      </c>
      <c r="CC40" s="38"/>
      <c r="CD40" s="38"/>
      <c r="CE40" s="38"/>
      <c r="CF40" s="38"/>
      <c r="CG40" s="38" t="s">
        <v>307</v>
      </c>
      <c r="CH40" s="38" t="s">
        <v>307</v>
      </c>
      <c r="CI40" s="38" t="s">
        <v>307</v>
      </c>
      <c r="CJ40" s="38" t="s">
        <v>307</v>
      </c>
      <c r="CK40" s="38" t="s">
        <v>307</v>
      </c>
      <c r="CL40" s="38" t="s">
        <v>307</v>
      </c>
      <c r="CM40" s="38" t="s">
        <v>307</v>
      </c>
      <c r="CN40" s="38" t="s">
        <v>307</v>
      </c>
      <c r="CO40" s="38"/>
      <c r="CP40" s="39"/>
      <c r="CQ40" s="37"/>
      <c r="CR40" s="38"/>
      <c r="CS40" s="38" t="s">
        <v>304</v>
      </c>
      <c r="CT40" s="38" t="s">
        <v>304</v>
      </c>
      <c r="CU40" s="38" t="s">
        <v>304</v>
      </c>
      <c r="CV40" s="38" t="s">
        <v>304</v>
      </c>
      <c r="CW40" s="38" t="s">
        <v>304</v>
      </c>
      <c r="CX40" s="38" t="s">
        <v>304</v>
      </c>
      <c r="CY40" s="38" t="s">
        <v>304</v>
      </c>
      <c r="CZ40" s="38"/>
      <c r="DA40" s="38"/>
      <c r="DB40" s="38" t="s">
        <v>304</v>
      </c>
      <c r="DC40" s="38" t="s">
        <v>304</v>
      </c>
      <c r="DD40" s="38" t="s">
        <v>304</v>
      </c>
      <c r="DE40" s="38" t="s">
        <v>304</v>
      </c>
      <c r="DF40" s="38" t="s">
        <v>304</v>
      </c>
      <c r="DG40" s="38" t="s">
        <v>304</v>
      </c>
      <c r="DH40" s="38" t="s">
        <v>304</v>
      </c>
      <c r="DI40" s="38"/>
      <c r="DJ40" s="38"/>
      <c r="DK40" s="38"/>
      <c r="DL40" s="39"/>
      <c r="DM40" s="161"/>
      <c r="DN40" s="162"/>
      <c r="DO40" s="162"/>
      <c r="DP40" s="162"/>
      <c r="DQ40" s="162"/>
      <c r="DR40" s="162"/>
      <c r="DS40" s="162"/>
      <c r="DT40" s="162"/>
      <c r="DU40" s="162"/>
      <c r="DV40" s="162"/>
      <c r="DW40" s="162"/>
      <c r="DX40" s="162"/>
      <c r="DY40" s="162"/>
      <c r="DZ40" s="162"/>
      <c r="EA40" s="162"/>
      <c r="EB40" s="162"/>
      <c r="EC40" s="162"/>
      <c r="ED40" s="162"/>
      <c r="EE40" s="162"/>
      <c r="EF40" s="162"/>
      <c r="EG40" s="162"/>
      <c r="EH40" s="163"/>
      <c r="EI40" s="161"/>
      <c r="EJ40" s="162"/>
      <c r="EK40" s="162"/>
      <c r="EL40" s="162" t="s">
        <v>312</v>
      </c>
      <c r="EM40" s="162" t="s">
        <v>312</v>
      </c>
      <c r="EN40" s="162" t="s">
        <v>312</v>
      </c>
      <c r="EO40" s="162" t="s">
        <v>312</v>
      </c>
      <c r="EP40" s="162" t="s">
        <v>312</v>
      </c>
      <c r="EQ40" s="162"/>
      <c r="ER40" s="162"/>
      <c r="ES40" s="162"/>
      <c r="ET40" s="162"/>
      <c r="EU40" s="162"/>
      <c r="EV40" s="162"/>
      <c r="EW40" s="162"/>
      <c r="EX40" s="162"/>
      <c r="EY40" s="162"/>
      <c r="EZ40" s="162"/>
      <c r="FA40" s="162"/>
      <c r="FB40" s="162"/>
      <c r="FC40" s="162"/>
      <c r="FD40" s="163"/>
      <c r="FE40" s="40"/>
      <c r="FF40" s="41"/>
      <c r="FG40" s="40"/>
      <c r="FH40" s="102">
        <f t="shared" si="12"/>
        <v>2.5</v>
      </c>
      <c r="FI40" s="41"/>
      <c r="FJ40" s="45">
        <f t="shared" si="18"/>
        <v>7</v>
      </c>
      <c r="FK40" s="42"/>
      <c r="FL40" s="45"/>
      <c r="FM40" s="103"/>
      <c r="FN40" s="44">
        <f t="shared" si="19"/>
        <v>7</v>
      </c>
      <c r="FP40" s="77" t="str">
        <f t="shared" si="20"/>
        <v>Gautier ROSSO</v>
      </c>
      <c r="FQ40" s="31">
        <v>7</v>
      </c>
    </row>
    <row r="41" spans="1:173" x14ac:dyDescent="0.25">
      <c r="A41" s="31">
        <v>8</v>
      </c>
      <c r="B41" s="32" t="str">
        <f t="shared" si="14"/>
        <v>Virginie TRAVERSIER</v>
      </c>
      <c r="C41" s="33">
        <f t="shared" si="15"/>
        <v>0</v>
      </c>
      <c r="D41" s="34">
        <f t="shared" si="16"/>
        <v>7</v>
      </c>
      <c r="E41" s="35">
        <f t="shared" si="17"/>
        <v>21</v>
      </c>
      <c r="F41" s="36">
        <f t="shared" si="11"/>
        <v>28</v>
      </c>
      <c r="G41" s="37"/>
      <c r="H41" s="38"/>
      <c r="I41" s="38" t="s">
        <v>304</v>
      </c>
      <c r="J41" s="38" t="s">
        <v>304</v>
      </c>
      <c r="K41" s="38" t="s">
        <v>304</v>
      </c>
      <c r="L41" s="38" t="s">
        <v>304</v>
      </c>
      <c r="M41" s="38" t="s">
        <v>304</v>
      </c>
      <c r="N41" s="38" t="s">
        <v>304</v>
      </c>
      <c r="O41" s="38" t="s">
        <v>304</v>
      </c>
      <c r="P41" s="38"/>
      <c r="Q41" s="38"/>
      <c r="R41" s="38" t="s">
        <v>304</v>
      </c>
      <c r="S41" s="38" t="s">
        <v>304</v>
      </c>
      <c r="T41" s="38" t="s">
        <v>304</v>
      </c>
      <c r="U41" s="38" t="s">
        <v>304</v>
      </c>
      <c r="V41" s="38" t="s">
        <v>304</v>
      </c>
      <c r="W41" s="38" t="s">
        <v>304</v>
      </c>
      <c r="X41" s="38" t="s">
        <v>304</v>
      </c>
      <c r="Y41" s="38"/>
      <c r="Z41" s="38"/>
      <c r="AA41" s="38"/>
      <c r="AB41" s="39"/>
      <c r="AC41" s="37"/>
      <c r="AD41" s="38"/>
      <c r="AE41" s="38" t="s">
        <v>304</v>
      </c>
      <c r="AF41" s="38" t="s">
        <v>304</v>
      </c>
      <c r="AG41" s="38" t="s">
        <v>304</v>
      </c>
      <c r="AH41" s="38" t="s">
        <v>304</v>
      </c>
      <c r="AI41" s="38" t="s">
        <v>304</v>
      </c>
      <c r="AJ41" s="38" t="s">
        <v>304</v>
      </c>
      <c r="AK41" s="38" t="s">
        <v>304</v>
      </c>
      <c r="AL41" s="38"/>
      <c r="AM41" s="38"/>
      <c r="AN41" s="38" t="s">
        <v>304</v>
      </c>
      <c r="AO41" s="38" t="s">
        <v>304</v>
      </c>
      <c r="AP41" s="38" t="s">
        <v>304</v>
      </c>
      <c r="AQ41" s="38" t="s">
        <v>304</v>
      </c>
      <c r="AR41" s="38" t="s">
        <v>304</v>
      </c>
      <c r="AS41" s="38" t="s">
        <v>304</v>
      </c>
      <c r="AT41" s="38" t="s">
        <v>304</v>
      </c>
      <c r="AU41" s="38"/>
      <c r="AV41" s="38"/>
      <c r="AW41" s="38"/>
      <c r="AX41" s="39"/>
      <c r="AY41" s="37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9"/>
      <c r="BU41" s="37"/>
      <c r="BV41" s="38"/>
      <c r="BW41" s="38" t="s">
        <v>304</v>
      </c>
      <c r="BX41" s="38" t="s">
        <v>304</v>
      </c>
      <c r="BY41" s="38" t="s">
        <v>304</v>
      </c>
      <c r="BZ41" s="38" t="s">
        <v>304</v>
      </c>
      <c r="CA41" s="38" t="s">
        <v>304</v>
      </c>
      <c r="CB41" s="38" t="s">
        <v>304</v>
      </c>
      <c r="CC41" s="38" t="s">
        <v>304</v>
      </c>
      <c r="CD41" s="38"/>
      <c r="CE41" s="38"/>
      <c r="CF41" s="38" t="s">
        <v>304</v>
      </c>
      <c r="CG41" s="38" t="s">
        <v>304</v>
      </c>
      <c r="CH41" s="38" t="s">
        <v>304</v>
      </c>
      <c r="CI41" s="38" t="s">
        <v>304</v>
      </c>
      <c r="CJ41" s="38" t="s">
        <v>304</v>
      </c>
      <c r="CK41" s="38" t="s">
        <v>304</v>
      </c>
      <c r="CL41" s="38" t="s">
        <v>304</v>
      </c>
      <c r="CM41" s="38"/>
      <c r="CN41" s="38"/>
      <c r="CO41" s="38"/>
      <c r="CP41" s="39"/>
      <c r="CQ41" s="37"/>
      <c r="CR41" s="38"/>
      <c r="CS41" s="38" t="s">
        <v>307</v>
      </c>
      <c r="CT41" s="38" t="s">
        <v>307</v>
      </c>
      <c r="CU41" s="38" t="s">
        <v>307</v>
      </c>
      <c r="CV41" s="38" t="s">
        <v>307</v>
      </c>
      <c r="CW41" s="38" t="s">
        <v>307</v>
      </c>
      <c r="CX41" s="38" t="s">
        <v>307</v>
      </c>
      <c r="CY41" s="38"/>
      <c r="CZ41" s="38"/>
      <c r="DA41" s="38"/>
      <c r="DB41" s="38"/>
      <c r="DC41" s="38" t="s">
        <v>307</v>
      </c>
      <c r="DD41" s="38" t="s">
        <v>307</v>
      </c>
      <c r="DE41" s="38" t="s">
        <v>307</v>
      </c>
      <c r="DF41" s="38" t="s">
        <v>307</v>
      </c>
      <c r="DG41" s="38" t="s">
        <v>307</v>
      </c>
      <c r="DH41" s="38" t="s">
        <v>307</v>
      </c>
      <c r="DI41" s="38" t="s">
        <v>307</v>
      </c>
      <c r="DJ41" s="38" t="s">
        <v>307</v>
      </c>
      <c r="DK41" s="38"/>
      <c r="DL41" s="39"/>
      <c r="DM41" s="161"/>
      <c r="DN41" s="162"/>
      <c r="DO41" s="162"/>
      <c r="DP41" s="162"/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3"/>
      <c r="EI41" s="161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3"/>
      <c r="FE41" s="40"/>
      <c r="FF41" s="41"/>
      <c r="FG41" s="40"/>
      <c r="FH41" s="102">
        <f t="shared" si="12"/>
        <v>0</v>
      </c>
      <c r="FI41" s="41"/>
      <c r="FJ41" s="45">
        <f t="shared" si="18"/>
        <v>0</v>
      </c>
      <c r="FK41" s="42"/>
      <c r="FL41" s="45"/>
      <c r="FM41" s="103"/>
      <c r="FN41" s="44">
        <f t="shared" si="19"/>
        <v>0</v>
      </c>
      <c r="FP41" s="77" t="str">
        <f t="shared" si="20"/>
        <v>Virginie TRAVERSIER</v>
      </c>
      <c r="FQ41" s="31">
        <v>8</v>
      </c>
    </row>
    <row r="42" spans="1:173" x14ac:dyDescent="0.25">
      <c r="A42" s="31">
        <v>9</v>
      </c>
      <c r="B42" s="32" t="str">
        <f t="shared" si="14"/>
        <v>Thomas LAMBERT</v>
      </c>
      <c r="C42" s="33">
        <f t="shared" si="15"/>
        <v>0</v>
      </c>
      <c r="D42" s="34">
        <f t="shared" si="16"/>
        <v>0</v>
      </c>
      <c r="E42" s="35">
        <f t="shared" si="17"/>
        <v>0</v>
      </c>
      <c r="F42" s="36">
        <f t="shared" si="11"/>
        <v>0</v>
      </c>
      <c r="G42" s="153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5"/>
      <c r="AC42" s="153"/>
      <c r="AD42" s="154"/>
      <c r="AE42" s="154"/>
      <c r="AF42" s="154"/>
      <c r="AG42" s="154"/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5"/>
      <c r="AY42" s="153"/>
      <c r="AZ42" s="154"/>
      <c r="BA42" s="154"/>
      <c r="BB42" s="154"/>
      <c r="BC42" s="154"/>
      <c r="BD42" s="154"/>
      <c r="BE42" s="154"/>
      <c r="BF42" s="154"/>
      <c r="BG42" s="154"/>
      <c r="BH42" s="154"/>
      <c r="BI42" s="154"/>
      <c r="BJ42" s="154"/>
      <c r="BK42" s="154"/>
      <c r="BL42" s="154"/>
      <c r="BM42" s="154"/>
      <c r="BN42" s="154"/>
      <c r="BO42" s="154"/>
      <c r="BP42" s="154"/>
      <c r="BQ42" s="154"/>
      <c r="BR42" s="154"/>
      <c r="BS42" s="154"/>
      <c r="BT42" s="155"/>
      <c r="BU42" s="153"/>
      <c r="BV42" s="154"/>
      <c r="BW42" s="154"/>
      <c r="BX42" s="154"/>
      <c r="BY42" s="154"/>
      <c r="BZ42" s="154"/>
      <c r="CA42" s="154"/>
      <c r="CB42" s="154"/>
      <c r="CC42" s="154"/>
      <c r="CD42" s="154"/>
      <c r="CE42" s="154"/>
      <c r="CF42" s="154"/>
      <c r="CG42" s="154"/>
      <c r="CH42" s="154"/>
      <c r="CI42" s="154"/>
      <c r="CJ42" s="154"/>
      <c r="CK42" s="154"/>
      <c r="CL42" s="154"/>
      <c r="CM42" s="154"/>
      <c r="CN42" s="154"/>
      <c r="CO42" s="154"/>
      <c r="CP42" s="155"/>
      <c r="CQ42" s="153"/>
      <c r="CR42" s="154"/>
      <c r="CS42" s="154"/>
      <c r="CT42" s="154"/>
      <c r="CU42" s="154"/>
      <c r="CV42" s="154"/>
      <c r="CW42" s="154"/>
      <c r="CX42" s="154"/>
      <c r="CY42" s="154"/>
      <c r="CZ42" s="154"/>
      <c r="DA42" s="154"/>
      <c r="DB42" s="154"/>
      <c r="DC42" s="154"/>
      <c r="DD42" s="154"/>
      <c r="DE42" s="154"/>
      <c r="DF42" s="154"/>
      <c r="DG42" s="154"/>
      <c r="DH42" s="154"/>
      <c r="DI42" s="154"/>
      <c r="DJ42" s="154"/>
      <c r="DK42" s="154"/>
      <c r="DL42" s="155"/>
      <c r="DM42" s="153"/>
      <c r="DN42" s="154"/>
      <c r="DO42" s="154"/>
      <c r="DP42" s="154"/>
      <c r="DQ42" s="154"/>
      <c r="DR42" s="154"/>
      <c r="DS42" s="154"/>
      <c r="DT42" s="154"/>
      <c r="DU42" s="154"/>
      <c r="DV42" s="154"/>
      <c r="DW42" s="154"/>
      <c r="DX42" s="154"/>
      <c r="DY42" s="154"/>
      <c r="DZ42" s="154"/>
      <c r="EA42" s="154"/>
      <c r="EB42" s="154"/>
      <c r="EC42" s="154"/>
      <c r="ED42" s="154"/>
      <c r="EE42" s="154"/>
      <c r="EF42" s="154"/>
      <c r="EG42" s="154"/>
      <c r="EH42" s="155"/>
      <c r="EI42" s="153"/>
      <c r="EJ42" s="154"/>
      <c r="EK42" s="154"/>
      <c r="EL42" s="154"/>
      <c r="EM42" s="154"/>
      <c r="EN42" s="154"/>
      <c r="EO42" s="154"/>
      <c r="EP42" s="154"/>
      <c r="EQ42" s="154"/>
      <c r="ER42" s="154"/>
      <c r="ES42" s="154"/>
      <c r="ET42" s="154"/>
      <c r="EU42" s="154"/>
      <c r="EV42" s="154"/>
      <c r="EW42" s="154"/>
      <c r="EX42" s="154"/>
      <c r="EY42" s="154"/>
      <c r="EZ42" s="154"/>
      <c r="FA42" s="154"/>
      <c r="FB42" s="154"/>
      <c r="FC42" s="154"/>
      <c r="FD42" s="155"/>
      <c r="FE42" s="40"/>
      <c r="FF42" s="41"/>
      <c r="FG42" s="40"/>
      <c r="FH42" s="102">
        <f t="shared" si="12"/>
        <v>0</v>
      </c>
      <c r="FI42" s="41"/>
      <c r="FJ42" s="45">
        <f t="shared" si="18"/>
        <v>0</v>
      </c>
      <c r="FK42" s="42"/>
      <c r="FL42" s="45"/>
      <c r="FM42" s="103"/>
      <c r="FN42" s="44">
        <f t="shared" si="19"/>
        <v>0</v>
      </c>
      <c r="FP42" s="77" t="str">
        <f t="shared" si="20"/>
        <v>Thomas LAMBERT</v>
      </c>
      <c r="FQ42" s="31">
        <v>9</v>
      </c>
    </row>
    <row r="43" spans="1:173" x14ac:dyDescent="0.25">
      <c r="A43" s="31">
        <v>10</v>
      </c>
      <c r="B43" s="32" t="str">
        <f t="shared" si="14"/>
        <v>Jacqueline AARNTS</v>
      </c>
      <c r="C43" s="33">
        <f t="shared" si="15"/>
        <v>22</v>
      </c>
      <c r="D43" s="34">
        <f t="shared" si="16"/>
        <v>0</v>
      </c>
      <c r="E43" s="35">
        <f t="shared" si="17"/>
        <v>3</v>
      </c>
      <c r="F43" s="36">
        <f t="shared" si="11"/>
        <v>25</v>
      </c>
      <c r="G43" s="161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3"/>
      <c r="AC43" s="37"/>
      <c r="AD43" s="38"/>
      <c r="AE43" s="38" t="s">
        <v>304</v>
      </c>
      <c r="AF43" s="38" t="s">
        <v>304</v>
      </c>
      <c r="AG43" s="38" t="s">
        <v>304</v>
      </c>
      <c r="AH43" s="38" t="s">
        <v>304</v>
      </c>
      <c r="AI43" s="38" t="s">
        <v>304</v>
      </c>
      <c r="AJ43" s="38" t="s">
        <v>304</v>
      </c>
      <c r="AK43" s="38"/>
      <c r="AL43" s="38"/>
      <c r="AM43" s="38" t="s">
        <v>306</v>
      </c>
      <c r="AN43" s="38" t="s">
        <v>306</v>
      </c>
      <c r="AO43" s="38" t="s">
        <v>306</v>
      </c>
      <c r="AP43" s="38" t="s">
        <v>306</v>
      </c>
      <c r="AQ43" s="38" t="s">
        <v>306</v>
      </c>
      <c r="AR43" s="38" t="s">
        <v>306</v>
      </c>
      <c r="AS43" s="38" t="s">
        <v>306</v>
      </c>
      <c r="AT43" s="38" t="s">
        <v>306</v>
      </c>
      <c r="AU43" s="38"/>
      <c r="AV43" s="38"/>
      <c r="AW43" s="38"/>
      <c r="AX43" s="39"/>
      <c r="AY43" s="37"/>
      <c r="AZ43" s="38"/>
      <c r="BA43" s="38"/>
      <c r="BB43" s="38"/>
      <c r="BC43" s="38"/>
      <c r="BD43" s="38"/>
      <c r="BE43" s="38"/>
      <c r="BF43" s="38"/>
      <c r="BG43" s="38"/>
      <c r="BH43" s="38"/>
      <c r="BI43" s="38" t="s">
        <v>306</v>
      </c>
      <c r="BJ43" s="38" t="s">
        <v>306</v>
      </c>
      <c r="BK43" s="38" t="s">
        <v>306</v>
      </c>
      <c r="BL43" s="38" t="s">
        <v>306</v>
      </c>
      <c r="BM43" s="38" t="s">
        <v>306</v>
      </c>
      <c r="BN43" s="38" t="s">
        <v>306</v>
      </c>
      <c r="BO43" s="38" t="s">
        <v>306</v>
      </c>
      <c r="BP43" s="38" t="s">
        <v>306</v>
      </c>
      <c r="BQ43" s="38"/>
      <c r="BR43" s="38"/>
      <c r="BS43" s="38"/>
      <c r="BT43" s="39"/>
      <c r="BU43" s="37"/>
      <c r="BV43" s="38"/>
      <c r="BW43" s="38"/>
      <c r="BX43" s="38"/>
      <c r="BY43" s="38"/>
      <c r="BZ43" s="38"/>
      <c r="CA43" s="38"/>
      <c r="CB43" s="38"/>
      <c r="CC43" s="38"/>
      <c r="CD43" s="38"/>
      <c r="CE43" s="38" t="s">
        <v>306</v>
      </c>
      <c r="CF43" s="38" t="s">
        <v>306</v>
      </c>
      <c r="CG43" s="38" t="s">
        <v>306</v>
      </c>
      <c r="CH43" s="38" t="s">
        <v>306</v>
      </c>
      <c r="CI43" s="38" t="s">
        <v>306</v>
      </c>
      <c r="CJ43" s="38" t="s">
        <v>306</v>
      </c>
      <c r="CK43" s="38" t="s">
        <v>306</v>
      </c>
      <c r="CL43" s="38" t="s">
        <v>306</v>
      </c>
      <c r="CM43" s="38"/>
      <c r="CN43" s="38"/>
      <c r="CO43" s="38"/>
      <c r="CP43" s="39"/>
      <c r="CQ43" s="37"/>
      <c r="CR43" s="38"/>
      <c r="CS43" s="38"/>
      <c r="CT43" s="38"/>
      <c r="CU43" s="38"/>
      <c r="CV43" s="38"/>
      <c r="CW43" s="38"/>
      <c r="CX43" s="38"/>
      <c r="CY43" s="38"/>
      <c r="CZ43" s="38"/>
      <c r="DA43" s="38" t="s">
        <v>306</v>
      </c>
      <c r="DB43" s="38" t="s">
        <v>306</v>
      </c>
      <c r="DC43" s="38" t="s">
        <v>306</v>
      </c>
      <c r="DD43" s="38" t="s">
        <v>306</v>
      </c>
      <c r="DE43" s="38" t="s">
        <v>306</v>
      </c>
      <c r="DF43" s="38" t="s">
        <v>306</v>
      </c>
      <c r="DG43" s="38" t="s">
        <v>306</v>
      </c>
      <c r="DH43" s="38" t="s">
        <v>306</v>
      </c>
      <c r="DI43" s="38"/>
      <c r="DJ43" s="38"/>
      <c r="DK43" s="38"/>
      <c r="DL43" s="39"/>
      <c r="DM43" s="37"/>
      <c r="DN43" s="38"/>
      <c r="DO43" s="38"/>
      <c r="DP43" s="38"/>
      <c r="DQ43" s="38" t="s">
        <v>306</v>
      </c>
      <c r="DR43" s="38" t="s">
        <v>306</v>
      </c>
      <c r="DS43" s="38" t="s">
        <v>306</v>
      </c>
      <c r="DT43" s="38" t="s">
        <v>306</v>
      </c>
      <c r="DU43" s="38"/>
      <c r="DV43" s="38"/>
      <c r="DW43" s="38" t="s">
        <v>306</v>
      </c>
      <c r="DX43" s="38" t="s">
        <v>306</v>
      </c>
      <c r="DY43" s="38" t="s">
        <v>306</v>
      </c>
      <c r="DZ43" s="38" t="s">
        <v>306</v>
      </c>
      <c r="EA43" s="38" t="s">
        <v>306</v>
      </c>
      <c r="EB43" s="38" t="s">
        <v>306</v>
      </c>
      <c r="EC43" s="38" t="s">
        <v>306</v>
      </c>
      <c r="ED43" s="38" t="s">
        <v>306</v>
      </c>
      <c r="EE43" s="38"/>
      <c r="EF43" s="38"/>
      <c r="EG43" s="38"/>
      <c r="EH43" s="39"/>
      <c r="EI43" s="161"/>
      <c r="EJ43" s="162"/>
      <c r="EK43" s="162"/>
      <c r="EL43" s="162"/>
      <c r="EM43" s="162"/>
      <c r="EN43" s="162"/>
      <c r="EO43" s="162"/>
      <c r="EP43" s="162"/>
      <c r="EQ43" s="162"/>
      <c r="ER43" s="162"/>
      <c r="ES43" s="162"/>
      <c r="ET43" s="162"/>
      <c r="EU43" s="162"/>
      <c r="EV43" s="162"/>
      <c r="EW43" s="162"/>
      <c r="EX43" s="162"/>
      <c r="EY43" s="162"/>
      <c r="EZ43" s="162"/>
      <c r="FA43" s="162"/>
      <c r="FB43" s="162"/>
      <c r="FC43" s="162"/>
      <c r="FD43" s="163"/>
      <c r="FE43" s="40"/>
      <c r="FF43" s="41"/>
      <c r="FG43" s="40"/>
      <c r="FH43" s="102">
        <f t="shared" si="12"/>
        <v>0</v>
      </c>
      <c r="FI43" s="41"/>
      <c r="FJ43" s="45">
        <f t="shared" si="18"/>
        <v>3</v>
      </c>
      <c r="FK43" s="42"/>
      <c r="FL43" s="45"/>
      <c r="FM43" s="103"/>
      <c r="FN43" s="44">
        <f t="shared" si="19"/>
        <v>3</v>
      </c>
      <c r="FP43" s="77" t="str">
        <f t="shared" si="20"/>
        <v>Jacqueline AARNTS</v>
      </c>
      <c r="FQ43" s="31">
        <v>10</v>
      </c>
    </row>
    <row r="44" spans="1:173" x14ac:dyDescent="0.25">
      <c r="A44" s="31">
        <v>11</v>
      </c>
      <c r="B44" s="32" t="str">
        <f t="shared" si="14"/>
        <v>Adeline MOREL</v>
      </c>
      <c r="C44" s="33">
        <f t="shared" si="15"/>
        <v>0</v>
      </c>
      <c r="D44" s="34">
        <f t="shared" si="16"/>
        <v>0</v>
      </c>
      <c r="E44" s="35">
        <f t="shared" si="17"/>
        <v>35</v>
      </c>
      <c r="F44" s="36">
        <f t="shared" si="11"/>
        <v>35</v>
      </c>
      <c r="G44" s="37"/>
      <c r="H44" s="38"/>
      <c r="I44" s="38" t="s">
        <v>304</v>
      </c>
      <c r="J44" s="38" t="s">
        <v>304</v>
      </c>
      <c r="K44" s="38" t="s">
        <v>304</v>
      </c>
      <c r="L44" s="38" t="s">
        <v>304</v>
      </c>
      <c r="M44" s="38" t="s">
        <v>304</v>
      </c>
      <c r="N44" s="38" t="s">
        <v>304</v>
      </c>
      <c r="O44" s="38" t="s">
        <v>304</v>
      </c>
      <c r="P44" s="38"/>
      <c r="Q44" s="38"/>
      <c r="R44" s="38" t="s">
        <v>304</v>
      </c>
      <c r="S44" s="38" t="s">
        <v>304</v>
      </c>
      <c r="T44" s="38" t="s">
        <v>304</v>
      </c>
      <c r="U44" s="38" t="s">
        <v>304</v>
      </c>
      <c r="V44" s="38" t="s">
        <v>304</v>
      </c>
      <c r="W44" s="38" t="s">
        <v>304</v>
      </c>
      <c r="X44" s="38" t="s">
        <v>304</v>
      </c>
      <c r="Y44" s="38"/>
      <c r="Z44" s="38"/>
      <c r="AA44" s="38"/>
      <c r="AB44" s="39"/>
      <c r="AC44" s="37"/>
      <c r="AD44" s="38"/>
      <c r="AE44" s="38" t="s">
        <v>304</v>
      </c>
      <c r="AF44" s="38" t="s">
        <v>304</v>
      </c>
      <c r="AG44" s="38" t="s">
        <v>304</v>
      </c>
      <c r="AH44" s="38" t="s">
        <v>304</v>
      </c>
      <c r="AI44" s="38" t="s">
        <v>304</v>
      </c>
      <c r="AJ44" s="38" t="s">
        <v>304</v>
      </c>
      <c r="AK44" s="38" t="s">
        <v>304</v>
      </c>
      <c r="AL44" s="38"/>
      <c r="AM44" s="38"/>
      <c r="AN44" s="38" t="s">
        <v>304</v>
      </c>
      <c r="AO44" s="38" t="s">
        <v>304</v>
      </c>
      <c r="AP44" s="38" t="s">
        <v>304</v>
      </c>
      <c r="AQ44" s="38" t="s">
        <v>304</v>
      </c>
      <c r="AR44" s="38" t="s">
        <v>304</v>
      </c>
      <c r="AS44" s="38" t="s">
        <v>304</v>
      </c>
      <c r="AT44" s="38" t="s">
        <v>304</v>
      </c>
      <c r="AU44" s="38"/>
      <c r="AV44" s="38"/>
      <c r="AW44" s="38"/>
      <c r="AX44" s="39"/>
      <c r="AY44" s="37"/>
      <c r="AZ44" s="38"/>
      <c r="BA44" s="38" t="s">
        <v>304</v>
      </c>
      <c r="BB44" s="38" t="s">
        <v>304</v>
      </c>
      <c r="BC44" s="38" t="s">
        <v>304</v>
      </c>
      <c r="BD44" s="38" t="s">
        <v>304</v>
      </c>
      <c r="BE44" s="38" t="s">
        <v>304</v>
      </c>
      <c r="BF44" s="38" t="s">
        <v>304</v>
      </c>
      <c r="BG44" s="38" t="s">
        <v>304</v>
      </c>
      <c r="BH44" s="38"/>
      <c r="BI44" s="38"/>
      <c r="BJ44" s="38" t="s">
        <v>304</v>
      </c>
      <c r="BK44" s="38" t="s">
        <v>304</v>
      </c>
      <c r="BL44" s="38" t="s">
        <v>304</v>
      </c>
      <c r="BM44" s="38" t="s">
        <v>304</v>
      </c>
      <c r="BN44" s="38" t="s">
        <v>304</v>
      </c>
      <c r="BO44" s="38" t="s">
        <v>304</v>
      </c>
      <c r="BP44" s="38" t="s">
        <v>304</v>
      </c>
      <c r="BQ44" s="38"/>
      <c r="BR44" s="38"/>
      <c r="BS44" s="38"/>
      <c r="BT44" s="39"/>
      <c r="BU44" s="37"/>
      <c r="BV44" s="38"/>
      <c r="BW44" s="38" t="s">
        <v>304</v>
      </c>
      <c r="BX44" s="38" t="s">
        <v>304</v>
      </c>
      <c r="BY44" s="38" t="s">
        <v>304</v>
      </c>
      <c r="BZ44" s="38" t="s">
        <v>304</v>
      </c>
      <c r="CA44" s="38" t="s">
        <v>304</v>
      </c>
      <c r="CB44" s="38" t="s">
        <v>304</v>
      </c>
      <c r="CC44" s="38" t="s">
        <v>304</v>
      </c>
      <c r="CD44" s="38"/>
      <c r="CE44" s="38"/>
      <c r="CF44" s="38" t="s">
        <v>304</v>
      </c>
      <c r="CG44" s="38" t="s">
        <v>304</v>
      </c>
      <c r="CH44" s="38" t="s">
        <v>304</v>
      </c>
      <c r="CI44" s="38" t="s">
        <v>304</v>
      </c>
      <c r="CJ44" s="38" t="s">
        <v>304</v>
      </c>
      <c r="CK44" s="38" t="s">
        <v>304</v>
      </c>
      <c r="CL44" s="38" t="s">
        <v>304</v>
      </c>
      <c r="CM44" s="38"/>
      <c r="CN44" s="38"/>
      <c r="CO44" s="38"/>
      <c r="CP44" s="39"/>
      <c r="CQ44" s="37"/>
      <c r="CR44" s="38"/>
      <c r="CS44" s="38" t="s">
        <v>304</v>
      </c>
      <c r="CT44" s="38" t="s">
        <v>304</v>
      </c>
      <c r="CU44" s="38" t="s">
        <v>304</v>
      </c>
      <c r="CV44" s="38" t="s">
        <v>304</v>
      </c>
      <c r="CW44" s="38" t="s">
        <v>304</v>
      </c>
      <c r="CX44" s="38" t="s">
        <v>304</v>
      </c>
      <c r="CY44" s="38" t="s">
        <v>304</v>
      </c>
      <c r="CZ44" s="38"/>
      <c r="DA44" s="38"/>
      <c r="DB44" s="38" t="s">
        <v>304</v>
      </c>
      <c r="DC44" s="38" t="s">
        <v>304</v>
      </c>
      <c r="DD44" s="38" t="s">
        <v>304</v>
      </c>
      <c r="DE44" s="38" t="s">
        <v>304</v>
      </c>
      <c r="DF44" s="38" t="s">
        <v>304</v>
      </c>
      <c r="DG44" s="38" t="s">
        <v>304</v>
      </c>
      <c r="DH44" s="38" t="s">
        <v>304</v>
      </c>
      <c r="DI44" s="38"/>
      <c r="DJ44" s="38"/>
      <c r="DK44" s="38"/>
      <c r="DL44" s="39"/>
      <c r="DM44" s="161"/>
      <c r="DN44" s="162"/>
      <c r="DO44" s="162"/>
      <c r="DP44" s="162"/>
      <c r="DQ44" s="162"/>
      <c r="DR44" s="162"/>
      <c r="DS44" s="162"/>
      <c r="DT44" s="162"/>
      <c r="DU44" s="162"/>
      <c r="DV44" s="162"/>
      <c r="DW44" s="162"/>
      <c r="DX44" s="162"/>
      <c r="DY44" s="162"/>
      <c r="DZ44" s="162"/>
      <c r="EA44" s="162"/>
      <c r="EB44" s="162"/>
      <c r="EC44" s="162"/>
      <c r="ED44" s="162"/>
      <c r="EE44" s="162"/>
      <c r="EF44" s="162"/>
      <c r="EG44" s="162"/>
      <c r="EH44" s="163"/>
      <c r="EI44" s="161"/>
      <c r="EJ44" s="162"/>
      <c r="EK44" s="162"/>
      <c r="EL44" s="162"/>
      <c r="EM44" s="162"/>
      <c r="EN44" s="162"/>
      <c r="EO44" s="162"/>
      <c r="EP44" s="162"/>
      <c r="EQ44" s="162"/>
      <c r="ER44" s="162"/>
      <c r="ES44" s="162"/>
      <c r="ET44" s="162"/>
      <c r="EU44" s="162"/>
      <c r="EV44" s="162"/>
      <c r="EW44" s="162"/>
      <c r="EX44" s="162"/>
      <c r="EY44" s="162"/>
      <c r="EZ44" s="162"/>
      <c r="FA44" s="162"/>
      <c r="FB44" s="162"/>
      <c r="FC44" s="162"/>
      <c r="FD44" s="163"/>
      <c r="FE44" s="40"/>
      <c r="FF44" s="41"/>
      <c r="FG44" s="40"/>
      <c r="FH44" s="102">
        <f t="shared" si="12"/>
        <v>0</v>
      </c>
      <c r="FI44" s="41"/>
      <c r="FJ44" s="45">
        <f t="shared" si="18"/>
        <v>3</v>
      </c>
      <c r="FK44" s="42"/>
      <c r="FL44" s="45"/>
      <c r="FM44" s="103"/>
      <c r="FN44" s="44">
        <f t="shared" si="19"/>
        <v>3</v>
      </c>
      <c r="FP44" s="77" t="str">
        <f t="shared" si="20"/>
        <v>Adeline MOREL</v>
      </c>
      <c r="FQ44" s="31">
        <v>11</v>
      </c>
    </row>
    <row r="45" spans="1:173" x14ac:dyDescent="0.25">
      <c r="A45" s="31">
        <v>12</v>
      </c>
      <c r="B45" s="32">
        <f t="shared" si="14"/>
        <v>0</v>
      </c>
      <c r="C45" s="33">
        <f t="shared" si="15"/>
        <v>0</v>
      </c>
      <c r="D45" s="34">
        <f t="shared" si="16"/>
        <v>0</v>
      </c>
      <c r="E45" s="35">
        <f t="shared" si="17"/>
        <v>0</v>
      </c>
      <c r="F45" s="36">
        <f t="shared" si="11"/>
        <v>0</v>
      </c>
      <c r="G45" s="37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9"/>
      <c r="AC45" s="37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9"/>
      <c r="AY45" s="37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9"/>
      <c r="BU45" s="37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9"/>
      <c r="CQ45" s="37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9"/>
      <c r="DM45" s="37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9"/>
      <c r="EI45" s="37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9"/>
      <c r="FE45" s="40"/>
      <c r="FF45" s="41"/>
      <c r="FG45" s="40"/>
      <c r="FH45" s="102">
        <f t="shared" si="12"/>
        <v>0</v>
      </c>
      <c r="FI45" s="41"/>
      <c r="FJ45" s="45">
        <f t="shared" si="18"/>
        <v>0</v>
      </c>
      <c r="FK45" s="42"/>
      <c r="FL45" s="45"/>
      <c r="FM45" s="103"/>
      <c r="FN45" s="44">
        <f t="shared" si="19"/>
        <v>0</v>
      </c>
      <c r="FP45" s="77">
        <f t="shared" si="20"/>
        <v>0</v>
      </c>
      <c r="FQ45" s="31">
        <v>12</v>
      </c>
    </row>
    <row r="46" spans="1:173" x14ac:dyDescent="0.25">
      <c r="A46" s="31">
        <v>13</v>
      </c>
      <c r="B46" s="32" t="str">
        <f t="shared" si="14"/>
        <v>Laura COSTE</v>
      </c>
      <c r="C46" s="33">
        <f t="shared" si="15"/>
        <v>0</v>
      </c>
      <c r="D46" s="34">
        <f t="shared" si="16"/>
        <v>4</v>
      </c>
      <c r="E46" s="35">
        <f t="shared" si="17"/>
        <v>28</v>
      </c>
      <c r="F46" s="36">
        <f t="shared" si="11"/>
        <v>32</v>
      </c>
      <c r="G46" s="37"/>
      <c r="H46" s="38"/>
      <c r="I46" s="38" t="s">
        <v>304</v>
      </c>
      <c r="J46" s="38" t="s">
        <v>304</v>
      </c>
      <c r="K46" s="38" t="s">
        <v>304</v>
      </c>
      <c r="L46" s="38" t="s">
        <v>304</v>
      </c>
      <c r="M46" s="38" t="s">
        <v>304</v>
      </c>
      <c r="N46" s="38" t="s">
        <v>304</v>
      </c>
      <c r="O46" s="38" t="s">
        <v>304</v>
      </c>
      <c r="P46" s="38"/>
      <c r="Q46" s="38"/>
      <c r="R46" s="38" t="s">
        <v>304</v>
      </c>
      <c r="S46" s="38" t="s">
        <v>304</v>
      </c>
      <c r="T46" s="38" t="s">
        <v>304</v>
      </c>
      <c r="U46" s="38" t="s">
        <v>304</v>
      </c>
      <c r="V46" s="38" t="s">
        <v>304</v>
      </c>
      <c r="W46" s="38" t="s">
        <v>304</v>
      </c>
      <c r="X46" s="38" t="s">
        <v>304</v>
      </c>
      <c r="Y46" s="38"/>
      <c r="Z46" s="38"/>
      <c r="AA46" s="38"/>
      <c r="AB46" s="39"/>
      <c r="AC46" s="37"/>
      <c r="AD46" s="38"/>
      <c r="AE46" s="38" t="s">
        <v>304</v>
      </c>
      <c r="AF46" s="38" t="s">
        <v>304</v>
      </c>
      <c r="AG46" s="38" t="s">
        <v>304</v>
      </c>
      <c r="AH46" s="38" t="s">
        <v>304</v>
      </c>
      <c r="AI46" s="38" t="s">
        <v>304</v>
      </c>
      <c r="AJ46" s="38" t="s">
        <v>304</v>
      </c>
      <c r="AK46" s="38" t="s">
        <v>304</v>
      </c>
      <c r="AL46" s="38"/>
      <c r="AM46" s="38"/>
      <c r="AN46" s="38" t="s">
        <v>308</v>
      </c>
      <c r="AO46" s="38" t="s">
        <v>307</v>
      </c>
      <c r="AP46" s="38" t="s">
        <v>307</v>
      </c>
      <c r="AQ46" s="38" t="s">
        <v>307</v>
      </c>
      <c r="AR46" s="38" t="s">
        <v>307</v>
      </c>
      <c r="AS46" s="38" t="s">
        <v>307</v>
      </c>
      <c r="AT46" s="38" t="s">
        <v>307</v>
      </c>
      <c r="AU46" s="38" t="s">
        <v>307</v>
      </c>
      <c r="AV46" s="38" t="s">
        <v>307</v>
      </c>
      <c r="AW46" s="38"/>
      <c r="AX46" s="39"/>
      <c r="AY46" s="37"/>
      <c r="AZ46" s="38"/>
      <c r="BA46" s="38" t="s">
        <v>304</v>
      </c>
      <c r="BB46" s="38" t="s">
        <v>304</v>
      </c>
      <c r="BC46" s="38" t="s">
        <v>304</v>
      </c>
      <c r="BD46" s="38" t="s">
        <v>304</v>
      </c>
      <c r="BE46" s="38" t="s">
        <v>304</v>
      </c>
      <c r="BF46" s="38" t="s">
        <v>304</v>
      </c>
      <c r="BG46" s="38" t="s">
        <v>304</v>
      </c>
      <c r="BH46" s="38"/>
      <c r="BI46" s="38"/>
      <c r="BJ46" s="38" t="s">
        <v>304</v>
      </c>
      <c r="BK46" s="38" t="s">
        <v>304</v>
      </c>
      <c r="BL46" s="38" t="s">
        <v>304</v>
      </c>
      <c r="BM46" s="38" t="s">
        <v>304</v>
      </c>
      <c r="BN46" s="38" t="s">
        <v>304</v>
      </c>
      <c r="BO46" s="38" t="s">
        <v>304</v>
      </c>
      <c r="BP46" s="38" t="s">
        <v>304</v>
      </c>
      <c r="BQ46" s="38"/>
      <c r="BR46" s="38"/>
      <c r="BS46" s="38"/>
      <c r="BT46" s="39"/>
      <c r="BU46" s="37"/>
      <c r="BV46" s="38"/>
      <c r="BW46" s="38" t="s">
        <v>304</v>
      </c>
      <c r="BX46" s="38" t="s">
        <v>304</v>
      </c>
      <c r="BY46" s="38" t="s">
        <v>304</v>
      </c>
      <c r="BZ46" s="38" t="s">
        <v>304</v>
      </c>
      <c r="CA46" s="38" t="s">
        <v>304</v>
      </c>
      <c r="CB46" s="38" t="s">
        <v>304</v>
      </c>
      <c r="CC46" s="38" t="s">
        <v>304</v>
      </c>
      <c r="CD46" s="38"/>
      <c r="CE46" s="38"/>
      <c r="CF46" s="38" t="s">
        <v>304</v>
      </c>
      <c r="CG46" s="38" t="s">
        <v>304</v>
      </c>
      <c r="CH46" s="38" t="s">
        <v>304</v>
      </c>
      <c r="CI46" s="38" t="s">
        <v>304</v>
      </c>
      <c r="CJ46" s="38" t="s">
        <v>304</v>
      </c>
      <c r="CK46" s="38" t="s">
        <v>304</v>
      </c>
      <c r="CL46" s="38" t="s">
        <v>304</v>
      </c>
      <c r="CM46" s="38"/>
      <c r="CN46" s="38"/>
      <c r="CO46" s="38"/>
      <c r="CP46" s="39"/>
      <c r="CQ46" s="37"/>
      <c r="CR46" s="38"/>
      <c r="CS46" s="38" t="s">
        <v>304</v>
      </c>
      <c r="CT46" s="38" t="s">
        <v>304</v>
      </c>
      <c r="CU46" s="38" t="s">
        <v>304</v>
      </c>
      <c r="CV46" s="38" t="s">
        <v>304</v>
      </c>
      <c r="CW46" s="38" t="s">
        <v>304</v>
      </c>
      <c r="CX46" s="38" t="s">
        <v>304</v>
      </c>
      <c r="CY46" s="38" t="s">
        <v>304</v>
      </c>
      <c r="CZ46" s="38" t="s">
        <v>308</v>
      </c>
      <c r="DA46" s="38"/>
      <c r="DB46" s="38" t="s">
        <v>308</v>
      </c>
      <c r="DC46" s="38" t="s">
        <v>308</v>
      </c>
      <c r="DD46" s="38" t="s">
        <v>308</v>
      </c>
      <c r="DE46" s="38" t="s">
        <v>308</v>
      </c>
      <c r="DF46" s="38" t="s">
        <v>308</v>
      </c>
      <c r="DG46" s="38" t="s">
        <v>308</v>
      </c>
      <c r="DH46" s="38" t="s">
        <v>308</v>
      </c>
      <c r="DI46" s="38"/>
      <c r="DJ46" s="38"/>
      <c r="DK46" s="38"/>
      <c r="DL46" s="39"/>
      <c r="DM46" s="161"/>
      <c r="DN46" s="162"/>
      <c r="DO46" s="162"/>
      <c r="DP46" s="162"/>
      <c r="DQ46" s="162"/>
      <c r="DR46" s="162"/>
      <c r="DS46" s="162"/>
      <c r="DT46" s="162"/>
      <c r="DU46" s="162"/>
      <c r="DV46" s="162"/>
      <c r="DW46" s="162"/>
      <c r="DX46" s="162"/>
      <c r="DY46" s="162"/>
      <c r="DZ46" s="162"/>
      <c r="EA46" s="162"/>
      <c r="EB46" s="162"/>
      <c r="EC46" s="162"/>
      <c r="ED46" s="162"/>
      <c r="EE46" s="162"/>
      <c r="EF46" s="162"/>
      <c r="EG46" s="162"/>
      <c r="EH46" s="163"/>
      <c r="EI46" s="161"/>
      <c r="EJ46" s="162"/>
      <c r="EK46" s="162"/>
      <c r="EL46" s="162"/>
      <c r="EM46" s="162"/>
      <c r="EN46" s="162"/>
      <c r="EO46" s="162"/>
      <c r="EP46" s="162"/>
      <c r="EQ46" s="162"/>
      <c r="ER46" s="162"/>
      <c r="ES46" s="162"/>
      <c r="ET46" s="162"/>
      <c r="EU46" s="162"/>
      <c r="EV46" s="162"/>
      <c r="EW46" s="162"/>
      <c r="EX46" s="162"/>
      <c r="EY46" s="162"/>
      <c r="EZ46" s="162"/>
      <c r="FA46" s="162"/>
      <c r="FB46" s="162"/>
      <c r="FC46" s="162"/>
      <c r="FD46" s="163"/>
      <c r="FE46" s="40"/>
      <c r="FF46" s="41"/>
      <c r="FG46" s="40"/>
      <c r="FH46" s="102">
        <f t="shared" si="12"/>
        <v>0</v>
      </c>
      <c r="FI46" s="41"/>
      <c r="FJ46" s="45">
        <f t="shared" si="18"/>
        <v>0</v>
      </c>
      <c r="FK46" s="42"/>
      <c r="FL46" s="45"/>
      <c r="FM46" s="103"/>
      <c r="FN46" s="44">
        <f t="shared" si="19"/>
        <v>0</v>
      </c>
      <c r="FP46" s="77" t="str">
        <f t="shared" si="20"/>
        <v>Laura COSTE</v>
      </c>
      <c r="FQ46" s="31">
        <v>13</v>
      </c>
    </row>
    <row r="47" spans="1:173" x14ac:dyDescent="0.25">
      <c r="A47" s="31">
        <v>14</v>
      </c>
      <c r="B47" s="32">
        <f t="shared" si="14"/>
        <v>0</v>
      </c>
      <c r="C47" s="33">
        <f t="shared" si="15"/>
        <v>0</v>
      </c>
      <c r="D47" s="34">
        <f t="shared" si="16"/>
        <v>0</v>
      </c>
      <c r="E47" s="35">
        <f t="shared" si="17"/>
        <v>0</v>
      </c>
      <c r="F47" s="36">
        <f t="shared" si="11"/>
        <v>0</v>
      </c>
      <c r="G47" s="37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9"/>
      <c r="AC47" s="37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9"/>
      <c r="AY47" s="37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9"/>
      <c r="BU47" s="37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9"/>
      <c r="CQ47" s="37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9"/>
      <c r="DM47" s="37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9"/>
      <c r="EI47" s="37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9"/>
      <c r="FE47" s="40"/>
      <c r="FF47" s="41"/>
      <c r="FG47" s="40"/>
      <c r="FH47" s="102">
        <f t="shared" si="12"/>
        <v>0</v>
      </c>
      <c r="FI47" s="41"/>
      <c r="FJ47" s="45">
        <f t="shared" si="18"/>
        <v>0</v>
      </c>
      <c r="FK47" s="42"/>
      <c r="FL47" s="45"/>
      <c r="FM47" s="103"/>
      <c r="FN47" s="44">
        <f t="shared" si="19"/>
        <v>0</v>
      </c>
      <c r="FP47" s="77">
        <f t="shared" si="20"/>
        <v>0</v>
      </c>
      <c r="FQ47" s="31">
        <v>14</v>
      </c>
    </row>
    <row r="48" spans="1:173" x14ac:dyDescent="0.25">
      <c r="A48" s="31">
        <v>15</v>
      </c>
      <c r="B48" s="32" t="str">
        <f t="shared" si="14"/>
        <v>Lisanne DE JONGE</v>
      </c>
      <c r="C48" s="33">
        <f t="shared" si="15"/>
        <v>32</v>
      </c>
      <c r="D48" s="34">
        <f t="shared" si="16"/>
        <v>0</v>
      </c>
      <c r="E48" s="35">
        <f t="shared" si="17"/>
        <v>3.5</v>
      </c>
      <c r="F48" s="36">
        <f t="shared" si="11"/>
        <v>35.5</v>
      </c>
      <c r="G48" s="161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3"/>
      <c r="AC48" s="37"/>
      <c r="AD48" s="38"/>
      <c r="AE48" s="38" t="s">
        <v>304</v>
      </c>
      <c r="AF48" s="38" t="s">
        <v>304</v>
      </c>
      <c r="AG48" s="38" t="s">
        <v>304</v>
      </c>
      <c r="AH48" s="38" t="s">
        <v>304</v>
      </c>
      <c r="AI48" s="38" t="s">
        <v>304</v>
      </c>
      <c r="AJ48" s="38" t="s">
        <v>304</v>
      </c>
      <c r="AK48" s="38" t="s">
        <v>304</v>
      </c>
      <c r="AL48" s="38"/>
      <c r="AM48" s="38"/>
      <c r="AN48" s="38"/>
      <c r="AO48" s="38" t="s">
        <v>305</v>
      </c>
      <c r="AP48" s="38" t="s">
        <v>305</v>
      </c>
      <c r="AQ48" s="38" t="s">
        <v>305</v>
      </c>
      <c r="AR48" s="38" t="s">
        <v>305</v>
      </c>
      <c r="AS48" s="38" t="s">
        <v>305</v>
      </c>
      <c r="AT48" s="38" t="s">
        <v>305</v>
      </c>
      <c r="AU48" s="38" t="s">
        <v>305</v>
      </c>
      <c r="AV48" s="38" t="s">
        <v>305</v>
      </c>
      <c r="AW48" s="38" t="s">
        <v>308</v>
      </c>
      <c r="AX48" s="39"/>
      <c r="AY48" s="37"/>
      <c r="AZ48" s="38"/>
      <c r="BA48" s="38" t="s">
        <v>305</v>
      </c>
      <c r="BB48" s="38" t="s">
        <v>305</v>
      </c>
      <c r="BC48" s="38" t="s">
        <v>305</v>
      </c>
      <c r="BD48" s="38" t="s">
        <v>305</v>
      </c>
      <c r="BE48" s="38" t="s">
        <v>305</v>
      </c>
      <c r="BF48" s="38" t="s">
        <v>305</v>
      </c>
      <c r="BG48" s="38"/>
      <c r="BH48" s="38"/>
      <c r="BI48" s="38"/>
      <c r="BJ48" s="38"/>
      <c r="BK48" s="38" t="s">
        <v>305</v>
      </c>
      <c r="BL48" s="38" t="s">
        <v>305</v>
      </c>
      <c r="BM48" s="38" t="s">
        <v>305</v>
      </c>
      <c r="BN48" s="38" t="s">
        <v>305</v>
      </c>
      <c r="BO48" s="38" t="s">
        <v>305</v>
      </c>
      <c r="BP48" s="38" t="s">
        <v>305</v>
      </c>
      <c r="BQ48" s="38" t="s">
        <v>305</v>
      </c>
      <c r="BR48" s="38" t="s">
        <v>305</v>
      </c>
      <c r="BS48" s="38" t="s">
        <v>308</v>
      </c>
      <c r="BT48" s="39"/>
      <c r="BU48" s="37"/>
      <c r="BV48" s="38"/>
      <c r="BW48" s="38" t="s">
        <v>305</v>
      </c>
      <c r="BX48" s="38" t="s">
        <v>305</v>
      </c>
      <c r="BY48" s="38" t="s">
        <v>305</v>
      </c>
      <c r="BZ48" s="38" t="s">
        <v>305</v>
      </c>
      <c r="CA48" s="38" t="s">
        <v>305</v>
      </c>
      <c r="CB48" s="38" t="s">
        <v>305</v>
      </c>
      <c r="CC48" s="38"/>
      <c r="CD48" s="38"/>
      <c r="CE48" s="38"/>
      <c r="CF48" s="38"/>
      <c r="CG48" s="38" t="s">
        <v>305</v>
      </c>
      <c r="CH48" s="38" t="s">
        <v>305</v>
      </c>
      <c r="CI48" s="38" t="s">
        <v>305</v>
      </c>
      <c r="CJ48" s="38" t="s">
        <v>305</v>
      </c>
      <c r="CK48" s="38" t="s">
        <v>305</v>
      </c>
      <c r="CL48" s="38" t="s">
        <v>305</v>
      </c>
      <c r="CM48" s="38" t="s">
        <v>305</v>
      </c>
      <c r="CN48" s="38" t="s">
        <v>305</v>
      </c>
      <c r="CO48" s="38" t="s">
        <v>308</v>
      </c>
      <c r="CP48" s="39"/>
      <c r="CQ48" s="37"/>
      <c r="CR48" s="38"/>
      <c r="CS48" s="38" t="s">
        <v>305</v>
      </c>
      <c r="CT48" s="38" t="s">
        <v>305</v>
      </c>
      <c r="CU48" s="38" t="s">
        <v>305</v>
      </c>
      <c r="CV48" s="38" t="s">
        <v>305</v>
      </c>
      <c r="CW48" s="38" t="s">
        <v>305</v>
      </c>
      <c r="CX48" s="38" t="s">
        <v>305</v>
      </c>
      <c r="CY48" s="38"/>
      <c r="CZ48" s="38"/>
      <c r="DA48" s="38"/>
      <c r="DB48" s="38"/>
      <c r="DC48" s="38" t="s">
        <v>305</v>
      </c>
      <c r="DD48" s="38" t="s">
        <v>305</v>
      </c>
      <c r="DE48" s="38" t="s">
        <v>305</v>
      </c>
      <c r="DF48" s="38" t="s">
        <v>305</v>
      </c>
      <c r="DG48" s="38" t="s">
        <v>305</v>
      </c>
      <c r="DH48" s="38" t="s">
        <v>305</v>
      </c>
      <c r="DI48" s="38" t="s">
        <v>305</v>
      </c>
      <c r="DJ48" s="38" t="s">
        <v>305</v>
      </c>
      <c r="DK48" s="38" t="s">
        <v>308</v>
      </c>
      <c r="DL48" s="39"/>
      <c r="DM48" s="37"/>
      <c r="DN48" s="38"/>
      <c r="DO48" s="38" t="s">
        <v>305</v>
      </c>
      <c r="DP48" s="38" t="s">
        <v>305</v>
      </c>
      <c r="DQ48" s="38" t="s">
        <v>305</v>
      </c>
      <c r="DR48" s="38" t="s">
        <v>305</v>
      </c>
      <c r="DS48" s="38" t="s">
        <v>305</v>
      </c>
      <c r="DT48" s="38" t="s">
        <v>305</v>
      </c>
      <c r="DU48" s="38"/>
      <c r="DV48" s="38"/>
      <c r="DW48" s="38"/>
      <c r="DX48" s="38"/>
      <c r="DY48" s="38" t="s">
        <v>305</v>
      </c>
      <c r="DZ48" s="38" t="s">
        <v>305</v>
      </c>
      <c r="EA48" s="38" t="s">
        <v>305</v>
      </c>
      <c r="EB48" s="38" t="s">
        <v>305</v>
      </c>
      <c r="EC48" s="38" t="s">
        <v>305</v>
      </c>
      <c r="ED48" s="38" t="s">
        <v>305</v>
      </c>
      <c r="EE48" s="38" t="s">
        <v>305</v>
      </c>
      <c r="EF48" s="38" t="s">
        <v>305</v>
      </c>
      <c r="EG48" s="38" t="s">
        <v>308</v>
      </c>
      <c r="EH48" s="39"/>
      <c r="EI48" s="161"/>
      <c r="EJ48" s="162"/>
      <c r="EK48" s="162"/>
      <c r="EL48" s="162"/>
      <c r="EM48" s="162"/>
      <c r="EN48" s="162"/>
      <c r="EO48" s="16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B48" s="162"/>
      <c r="FC48" s="162"/>
      <c r="FD48" s="163"/>
      <c r="FE48" s="40"/>
      <c r="FF48" s="41"/>
      <c r="FG48" s="40"/>
      <c r="FH48" s="102">
        <f t="shared" si="12"/>
        <v>0</v>
      </c>
      <c r="FI48" s="41"/>
      <c r="FJ48" s="45">
        <f t="shared" si="18"/>
        <v>0</v>
      </c>
      <c r="FK48" s="42"/>
      <c r="FL48" s="45"/>
      <c r="FM48" s="103"/>
      <c r="FN48" s="44">
        <f t="shared" si="19"/>
        <v>0</v>
      </c>
      <c r="FP48" s="77" t="str">
        <f t="shared" si="20"/>
        <v>Lisanne DE JONGE</v>
      </c>
      <c r="FQ48" s="31">
        <v>15</v>
      </c>
    </row>
    <row r="49" spans="1:173" x14ac:dyDescent="0.25">
      <c r="A49" s="31">
        <v>16</v>
      </c>
      <c r="B49" s="32">
        <f t="shared" si="14"/>
        <v>0</v>
      </c>
      <c r="C49" s="33">
        <f t="shared" si="15"/>
        <v>0</v>
      </c>
      <c r="D49" s="34">
        <f t="shared" si="16"/>
        <v>0</v>
      </c>
      <c r="E49" s="35">
        <f t="shared" si="17"/>
        <v>0</v>
      </c>
      <c r="F49" s="36">
        <f t="shared" si="11"/>
        <v>0</v>
      </c>
      <c r="G49" s="37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9"/>
      <c r="AC49" s="37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9"/>
      <c r="AY49" s="37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9"/>
      <c r="BU49" s="37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9"/>
      <c r="CQ49" s="37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9"/>
      <c r="DM49" s="37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9"/>
      <c r="EI49" s="37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9"/>
      <c r="FE49" s="40"/>
      <c r="FF49" s="41"/>
      <c r="FG49" s="40"/>
      <c r="FH49" s="102">
        <f t="shared" si="12"/>
        <v>0</v>
      </c>
      <c r="FI49" s="41"/>
      <c r="FJ49" s="45">
        <f t="shared" si="18"/>
        <v>0</v>
      </c>
      <c r="FK49" s="42"/>
      <c r="FL49" s="45"/>
      <c r="FM49" s="103"/>
      <c r="FN49" s="44">
        <f t="shared" si="19"/>
        <v>0</v>
      </c>
      <c r="FP49" s="77">
        <f t="shared" si="20"/>
        <v>0</v>
      </c>
      <c r="FQ49" s="31">
        <v>16</v>
      </c>
    </row>
    <row r="50" spans="1:173" x14ac:dyDescent="0.25">
      <c r="A50" s="31">
        <v>17</v>
      </c>
      <c r="B50" s="32">
        <f t="shared" si="14"/>
        <v>0</v>
      </c>
      <c r="C50" s="33">
        <f t="shared" ref="C50" si="21">SUMIF($G50:$FK50,"A",$G$4:$FK$4)+SUMIF($G50:$FK50,"P",$G$4:$FK$4)</f>
        <v>0</v>
      </c>
      <c r="D50" s="34">
        <f t="shared" ref="D50" si="22">SUMIF($G50:$FK50,"R",$G$4:$FK$4)</f>
        <v>0</v>
      </c>
      <c r="E50" s="35">
        <f t="shared" ref="E50" si="23">SUMIF($G50:$FK50,"M",$G$4:$FK$4)+SUMIF($G50:$FK50,"F",$G$4:$FK$4)+SUMIF($G50:$FK50,"T",$G$4:$FK$4)</f>
        <v>0</v>
      </c>
      <c r="F50" s="36">
        <f t="shared" si="11"/>
        <v>0</v>
      </c>
      <c r="G50" s="37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9"/>
      <c r="AC50" s="37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9"/>
      <c r="AY50" s="37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9"/>
      <c r="CQ50" s="37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9"/>
      <c r="DM50" s="37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9"/>
      <c r="EI50" s="37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9"/>
      <c r="FE50" s="40"/>
      <c r="FF50" s="41"/>
      <c r="FG50" s="40"/>
      <c r="FH50" s="102">
        <f t="shared" si="12"/>
        <v>0</v>
      </c>
      <c r="FI50" s="41"/>
      <c r="FJ50" s="45">
        <f t="shared" si="18"/>
        <v>0</v>
      </c>
      <c r="FK50" s="42"/>
      <c r="FL50" s="45"/>
      <c r="FM50" s="103"/>
      <c r="FN50" s="44">
        <f t="shared" si="19"/>
        <v>0</v>
      </c>
      <c r="FP50" s="77">
        <f t="shared" si="20"/>
        <v>0</v>
      </c>
      <c r="FQ50" s="31">
        <v>17</v>
      </c>
    </row>
    <row r="51" spans="1:173" x14ac:dyDescent="0.25">
      <c r="G51" s="54" t="s">
        <v>51</v>
      </c>
      <c r="H51" s="268" t="s">
        <v>38</v>
      </c>
      <c r="I51" s="268"/>
      <c r="J51" s="268" t="s">
        <v>39</v>
      </c>
      <c r="K51" s="268"/>
      <c r="L51" s="268" t="s">
        <v>40</v>
      </c>
      <c r="M51" s="268"/>
      <c r="N51" s="268" t="s">
        <v>41</v>
      </c>
      <c r="O51" s="268"/>
      <c r="P51" s="268" t="s">
        <v>42</v>
      </c>
      <c r="Q51" s="268"/>
      <c r="R51" s="268" t="s">
        <v>43</v>
      </c>
      <c r="S51" s="268"/>
      <c r="T51" s="268" t="s">
        <v>44</v>
      </c>
      <c r="U51" s="268"/>
      <c r="V51" s="268" t="s">
        <v>45</v>
      </c>
      <c r="W51" s="268"/>
      <c r="X51" s="268" t="s">
        <v>46</v>
      </c>
      <c r="Y51" s="268"/>
      <c r="Z51" s="268" t="s">
        <v>47</v>
      </c>
      <c r="AA51" s="268"/>
      <c r="AB51" s="55">
        <v>19</v>
      </c>
      <c r="AC51" s="54" t="s">
        <v>51</v>
      </c>
      <c r="AD51" s="268" t="s">
        <v>38</v>
      </c>
      <c r="AE51" s="268"/>
      <c r="AF51" s="268" t="s">
        <v>39</v>
      </c>
      <c r="AG51" s="268"/>
      <c r="AH51" s="268" t="s">
        <v>40</v>
      </c>
      <c r="AI51" s="268"/>
      <c r="AJ51" s="268" t="s">
        <v>41</v>
      </c>
      <c r="AK51" s="268"/>
      <c r="AL51" s="268" t="s">
        <v>42</v>
      </c>
      <c r="AM51" s="268"/>
      <c r="AN51" s="268" t="s">
        <v>43</v>
      </c>
      <c r="AO51" s="268"/>
      <c r="AP51" s="268" t="s">
        <v>44</v>
      </c>
      <c r="AQ51" s="268"/>
      <c r="AR51" s="268" t="s">
        <v>45</v>
      </c>
      <c r="AS51" s="268"/>
      <c r="AT51" s="268" t="s">
        <v>46</v>
      </c>
      <c r="AU51" s="268"/>
      <c r="AV51" s="268" t="s">
        <v>47</v>
      </c>
      <c r="AW51" s="268"/>
      <c r="AX51" s="55">
        <v>19</v>
      </c>
      <c r="AY51" s="54" t="s">
        <v>51</v>
      </c>
      <c r="AZ51" s="268" t="s">
        <v>38</v>
      </c>
      <c r="BA51" s="268"/>
      <c r="BB51" s="268" t="s">
        <v>39</v>
      </c>
      <c r="BC51" s="268"/>
      <c r="BD51" s="268" t="s">
        <v>40</v>
      </c>
      <c r="BE51" s="268"/>
      <c r="BF51" s="268" t="s">
        <v>41</v>
      </c>
      <c r="BG51" s="268"/>
      <c r="BH51" s="268" t="s">
        <v>42</v>
      </c>
      <c r="BI51" s="268"/>
      <c r="BJ51" s="268" t="s">
        <v>43</v>
      </c>
      <c r="BK51" s="268"/>
      <c r="BL51" s="268" t="s">
        <v>44</v>
      </c>
      <c r="BM51" s="268"/>
      <c r="BN51" s="268" t="s">
        <v>45</v>
      </c>
      <c r="BO51" s="268"/>
      <c r="BP51" s="268" t="s">
        <v>46</v>
      </c>
      <c r="BQ51" s="268"/>
      <c r="BR51" s="268" t="s">
        <v>47</v>
      </c>
      <c r="BS51" s="268"/>
      <c r="BT51" s="55">
        <v>19</v>
      </c>
      <c r="BU51" s="54" t="s">
        <v>51</v>
      </c>
      <c r="BV51" s="268" t="s">
        <v>38</v>
      </c>
      <c r="BW51" s="268"/>
      <c r="BX51" s="268" t="s">
        <v>39</v>
      </c>
      <c r="BY51" s="268"/>
      <c r="BZ51" s="268" t="s">
        <v>40</v>
      </c>
      <c r="CA51" s="268"/>
      <c r="CB51" s="268" t="s">
        <v>41</v>
      </c>
      <c r="CC51" s="268"/>
      <c r="CD51" s="268" t="s">
        <v>42</v>
      </c>
      <c r="CE51" s="268"/>
      <c r="CF51" s="268" t="s">
        <v>43</v>
      </c>
      <c r="CG51" s="268"/>
      <c r="CH51" s="268" t="s">
        <v>44</v>
      </c>
      <c r="CI51" s="268"/>
      <c r="CJ51" s="268" t="s">
        <v>45</v>
      </c>
      <c r="CK51" s="268"/>
      <c r="CL51" s="268" t="s">
        <v>46</v>
      </c>
      <c r="CM51" s="268"/>
      <c r="CN51" s="268" t="s">
        <v>47</v>
      </c>
      <c r="CO51" s="268"/>
      <c r="CP51" s="55">
        <v>19</v>
      </c>
      <c r="CQ51" s="54" t="s">
        <v>51</v>
      </c>
      <c r="CR51" s="268" t="s">
        <v>38</v>
      </c>
      <c r="CS51" s="268"/>
      <c r="CT51" s="268" t="s">
        <v>39</v>
      </c>
      <c r="CU51" s="268"/>
      <c r="CV51" s="268" t="s">
        <v>40</v>
      </c>
      <c r="CW51" s="268"/>
      <c r="CX51" s="268" t="s">
        <v>41</v>
      </c>
      <c r="CY51" s="268"/>
      <c r="CZ51" s="268" t="s">
        <v>42</v>
      </c>
      <c r="DA51" s="268"/>
      <c r="DB51" s="268" t="s">
        <v>43</v>
      </c>
      <c r="DC51" s="268"/>
      <c r="DD51" s="268" t="s">
        <v>44</v>
      </c>
      <c r="DE51" s="268"/>
      <c r="DF51" s="268" t="s">
        <v>45</v>
      </c>
      <c r="DG51" s="268"/>
      <c r="DH51" s="268" t="s">
        <v>46</v>
      </c>
      <c r="DI51" s="268"/>
      <c r="DJ51" s="268" t="s">
        <v>47</v>
      </c>
      <c r="DK51" s="268"/>
      <c r="DL51" s="55">
        <v>19</v>
      </c>
      <c r="DM51" s="54" t="s">
        <v>51</v>
      </c>
      <c r="DN51" s="268" t="s">
        <v>38</v>
      </c>
      <c r="DO51" s="268"/>
      <c r="DP51" s="268" t="s">
        <v>39</v>
      </c>
      <c r="DQ51" s="268"/>
      <c r="DR51" s="268" t="s">
        <v>40</v>
      </c>
      <c r="DS51" s="268"/>
      <c r="DT51" s="268" t="s">
        <v>41</v>
      </c>
      <c r="DU51" s="268"/>
      <c r="DV51" s="268" t="s">
        <v>42</v>
      </c>
      <c r="DW51" s="268"/>
      <c r="DX51" s="268" t="s">
        <v>43</v>
      </c>
      <c r="DY51" s="268"/>
      <c r="DZ51" s="268" t="s">
        <v>44</v>
      </c>
      <c r="EA51" s="268"/>
      <c r="EB51" s="268" t="s">
        <v>45</v>
      </c>
      <c r="EC51" s="268"/>
      <c r="ED51" s="268" t="s">
        <v>46</v>
      </c>
      <c r="EE51" s="268"/>
      <c r="EF51" s="268" t="s">
        <v>47</v>
      </c>
      <c r="EG51" s="268"/>
      <c r="EH51" s="55">
        <v>19</v>
      </c>
      <c r="EI51" s="54" t="s">
        <v>51</v>
      </c>
      <c r="EJ51" s="268" t="s">
        <v>38</v>
      </c>
      <c r="EK51" s="268"/>
      <c r="EL51" s="268" t="s">
        <v>39</v>
      </c>
      <c r="EM51" s="268"/>
      <c r="EN51" s="268" t="s">
        <v>40</v>
      </c>
      <c r="EO51" s="268"/>
      <c r="EP51" s="268" t="s">
        <v>41</v>
      </c>
      <c r="EQ51" s="268"/>
      <c r="ER51" s="268" t="s">
        <v>42</v>
      </c>
      <c r="ES51" s="268"/>
      <c r="ET51" s="268" t="s">
        <v>43</v>
      </c>
      <c r="EU51" s="268"/>
      <c r="EV51" s="268" t="s">
        <v>44</v>
      </c>
      <c r="EW51" s="268"/>
      <c r="EX51" s="268" t="s">
        <v>45</v>
      </c>
      <c r="EY51" s="268"/>
      <c r="EZ51" s="268" t="s">
        <v>46</v>
      </c>
      <c r="FA51" s="268"/>
      <c r="FB51" s="268" t="s">
        <v>47</v>
      </c>
      <c r="FC51" s="268"/>
      <c r="FD51" s="55">
        <v>19</v>
      </c>
      <c r="FE51" s="17"/>
      <c r="FF51" s="17"/>
      <c r="FG51" s="17"/>
      <c r="FH51" s="17"/>
      <c r="FI51" s="17"/>
      <c r="FJ51" s="17"/>
      <c r="FK51" s="15"/>
    </row>
    <row r="52" spans="1:173" ht="15.75" thickBot="1" x14ac:dyDescent="0.3">
      <c r="G52" s="263" t="s">
        <v>21</v>
      </c>
      <c r="H52" s="261"/>
      <c r="I52" s="261" t="s">
        <v>22</v>
      </c>
      <c r="J52" s="261"/>
      <c r="K52" s="261" t="s">
        <v>23</v>
      </c>
      <c r="L52" s="261"/>
      <c r="M52" s="261" t="s">
        <v>24</v>
      </c>
      <c r="N52" s="261"/>
      <c r="O52" s="261" t="s">
        <v>25</v>
      </c>
      <c r="P52" s="261"/>
      <c r="Q52" s="261" t="s">
        <v>26</v>
      </c>
      <c r="R52" s="261"/>
      <c r="S52" s="261" t="s">
        <v>27</v>
      </c>
      <c r="T52" s="261"/>
      <c r="U52" s="261" t="s">
        <v>28</v>
      </c>
      <c r="V52" s="261"/>
      <c r="W52" s="261" t="s">
        <v>29</v>
      </c>
      <c r="X52" s="261"/>
      <c r="Y52" s="261" t="s">
        <v>30</v>
      </c>
      <c r="Z52" s="261"/>
      <c r="AA52" s="261" t="s">
        <v>31</v>
      </c>
      <c r="AB52" s="262"/>
      <c r="AC52" s="263" t="s">
        <v>21</v>
      </c>
      <c r="AD52" s="261"/>
      <c r="AE52" s="261" t="s">
        <v>22</v>
      </c>
      <c r="AF52" s="261"/>
      <c r="AG52" s="261" t="s">
        <v>23</v>
      </c>
      <c r="AH52" s="261"/>
      <c r="AI52" s="261" t="s">
        <v>24</v>
      </c>
      <c r="AJ52" s="261"/>
      <c r="AK52" s="261" t="s">
        <v>25</v>
      </c>
      <c r="AL52" s="261"/>
      <c r="AM52" s="261" t="s">
        <v>26</v>
      </c>
      <c r="AN52" s="261"/>
      <c r="AO52" s="261" t="s">
        <v>27</v>
      </c>
      <c r="AP52" s="261"/>
      <c r="AQ52" s="261" t="s">
        <v>28</v>
      </c>
      <c r="AR52" s="261"/>
      <c r="AS52" s="261" t="s">
        <v>29</v>
      </c>
      <c r="AT52" s="261"/>
      <c r="AU52" s="261" t="s">
        <v>30</v>
      </c>
      <c r="AV52" s="261"/>
      <c r="AW52" s="261" t="s">
        <v>31</v>
      </c>
      <c r="AX52" s="262"/>
      <c r="AY52" s="263" t="s">
        <v>21</v>
      </c>
      <c r="AZ52" s="261"/>
      <c r="BA52" s="261" t="s">
        <v>22</v>
      </c>
      <c r="BB52" s="261"/>
      <c r="BC52" s="261" t="s">
        <v>23</v>
      </c>
      <c r="BD52" s="261"/>
      <c r="BE52" s="261" t="s">
        <v>24</v>
      </c>
      <c r="BF52" s="261"/>
      <c r="BG52" s="261" t="s">
        <v>25</v>
      </c>
      <c r="BH52" s="261"/>
      <c r="BI52" s="261" t="s">
        <v>26</v>
      </c>
      <c r="BJ52" s="261"/>
      <c r="BK52" s="261" t="s">
        <v>27</v>
      </c>
      <c r="BL52" s="261"/>
      <c r="BM52" s="261" t="s">
        <v>28</v>
      </c>
      <c r="BN52" s="261"/>
      <c r="BO52" s="261" t="s">
        <v>29</v>
      </c>
      <c r="BP52" s="261"/>
      <c r="BQ52" s="261" t="s">
        <v>30</v>
      </c>
      <c r="BR52" s="261"/>
      <c r="BS52" s="261" t="s">
        <v>31</v>
      </c>
      <c r="BT52" s="262"/>
      <c r="BU52" s="263" t="s">
        <v>21</v>
      </c>
      <c r="BV52" s="261"/>
      <c r="BW52" s="261" t="s">
        <v>22</v>
      </c>
      <c r="BX52" s="261"/>
      <c r="BY52" s="261" t="s">
        <v>23</v>
      </c>
      <c r="BZ52" s="261"/>
      <c r="CA52" s="261" t="s">
        <v>24</v>
      </c>
      <c r="CB52" s="261"/>
      <c r="CC52" s="261" t="s">
        <v>25</v>
      </c>
      <c r="CD52" s="261"/>
      <c r="CE52" s="261" t="s">
        <v>26</v>
      </c>
      <c r="CF52" s="261"/>
      <c r="CG52" s="261" t="s">
        <v>27</v>
      </c>
      <c r="CH52" s="261"/>
      <c r="CI52" s="261" t="s">
        <v>28</v>
      </c>
      <c r="CJ52" s="261"/>
      <c r="CK52" s="261" t="s">
        <v>29</v>
      </c>
      <c r="CL52" s="261"/>
      <c r="CM52" s="261" t="s">
        <v>30</v>
      </c>
      <c r="CN52" s="261"/>
      <c r="CO52" s="261" t="s">
        <v>31</v>
      </c>
      <c r="CP52" s="262"/>
      <c r="CQ52" s="263" t="s">
        <v>21</v>
      </c>
      <c r="CR52" s="261"/>
      <c r="CS52" s="261" t="s">
        <v>22</v>
      </c>
      <c r="CT52" s="261"/>
      <c r="CU52" s="261" t="s">
        <v>23</v>
      </c>
      <c r="CV52" s="261"/>
      <c r="CW52" s="261" t="s">
        <v>24</v>
      </c>
      <c r="CX52" s="261"/>
      <c r="CY52" s="261" t="s">
        <v>25</v>
      </c>
      <c r="CZ52" s="261"/>
      <c r="DA52" s="261" t="s">
        <v>26</v>
      </c>
      <c r="DB52" s="261"/>
      <c r="DC52" s="261" t="s">
        <v>27</v>
      </c>
      <c r="DD52" s="261"/>
      <c r="DE52" s="261" t="s">
        <v>28</v>
      </c>
      <c r="DF52" s="261"/>
      <c r="DG52" s="261" t="s">
        <v>29</v>
      </c>
      <c r="DH52" s="261"/>
      <c r="DI52" s="261" t="s">
        <v>30</v>
      </c>
      <c r="DJ52" s="261"/>
      <c r="DK52" s="261" t="s">
        <v>31</v>
      </c>
      <c r="DL52" s="262"/>
      <c r="DM52" s="263" t="s">
        <v>21</v>
      </c>
      <c r="DN52" s="261"/>
      <c r="DO52" s="261" t="s">
        <v>22</v>
      </c>
      <c r="DP52" s="261"/>
      <c r="DQ52" s="261" t="s">
        <v>23</v>
      </c>
      <c r="DR52" s="261"/>
      <c r="DS52" s="261" t="s">
        <v>24</v>
      </c>
      <c r="DT52" s="261"/>
      <c r="DU52" s="261" t="s">
        <v>25</v>
      </c>
      <c r="DV52" s="261"/>
      <c r="DW52" s="261" t="s">
        <v>26</v>
      </c>
      <c r="DX52" s="261"/>
      <c r="DY52" s="261" t="s">
        <v>27</v>
      </c>
      <c r="DZ52" s="261"/>
      <c r="EA52" s="261" t="s">
        <v>28</v>
      </c>
      <c r="EB52" s="261"/>
      <c r="EC52" s="261" t="s">
        <v>29</v>
      </c>
      <c r="ED52" s="261"/>
      <c r="EE52" s="261" t="s">
        <v>30</v>
      </c>
      <c r="EF52" s="261"/>
      <c r="EG52" s="261" t="s">
        <v>31</v>
      </c>
      <c r="EH52" s="262"/>
      <c r="EI52" s="263" t="s">
        <v>21</v>
      </c>
      <c r="EJ52" s="261"/>
      <c r="EK52" s="261" t="s">
        <v>22</v>
      </c>
      <c r="EL52" s="261"/>
      <c r="EM52" s="261" t="s">
        <v>23</v>
      </c>
      <c r="EN52" s="261"/>
      <c r="EO52" s="261" t="s">
        <v>24</v>
      </c>
      <c r="EP52" s="261"/>
      <c r="EQ52" s="261" t="s">
        <v>25</v>
      </c>
      <c r="ER52" s="261"/>
      <c r="ES52" s="261" t="s">
        <v>26</v>
      </c>
      <c r="ET52" s="261"/>
      <c r="EU52" s="261" t="s">
        <v>27</v>
      </c>
      <c r="EV52" s="261"/>
      <c r="EW52" s="261" t="s">
        <v>28</v>
      </c>
      <c r="EX52" s="261"/>
      <c r="EY52" s="261" t="s">
        <v>29</v>
      </c>
      <c r="EZ52" s="261"/>
      <c r="FA52" s="261" t="s">
        <v>30</v>
      </c>
      <c r="FB52" s="261"/>
      <c r="FC52" s="261" t="s">
        <v>31</v>
      </c>
      <c r="FD52" s="262"/>
      <c r="FE52" s="17"/>
      <c r="FF52" s="17"/>
      <c r="FG52" s="17"/>
      <c r="FH52" s="17"/>
      <c r="FI52" s="17"/>
      <c r="FJ52" s="17"/>
      <c r="FK52" s="17"/>
    </row>
    <row r="55" spans="1:173" ht="15" customHeight="1" x14ac:dyDescent="0.25">
      <c r="A55" s="307" t="s">
        <v>63</v>
      </c>
      <c r="B55" s="2" t="s">
        <v>0</v>
      </c>
      <c r="C55" s="297" t="s">
        <v>1</v>
      </c>
      <c r="D55" s="298" t="s">
        <v>2</v>
      </c>
      <c r="E55" s="299" t="s">
        <v>3</v>
      </c>
      <c r="F55" s="300" t="s">
        <v>4</v>
      </c>
      <c r="G55" s="302" t="s">
        <v>5</v>
      </c>
      <c r="H55" s="303"/>
      <c r="I55" s="303"/>
      <c r="J55" s="303"/>
      <c r="K55" s="303"/>
      <c r="L55" s="303"/>
      <c r="M55" s="266">
        <f>M28+1</f>
        <v>42</v>
      </c>
      <c r="N55" s="266"/>
      <c r="BU55" s="302" t="s">
        <v>5</v>
      </c>
      <c r="BV55" s="303"/>
      <c r="BW55" s="303"/>
      <c r="BX55" s="303"/>
      <c r="BY55" s="303"/>
      <c r="BZ55" s="303"/>
      <c r="CA55" s="266">
        <f>M55</f>
        <v>42</v>
      </c>
      <c r="CB55" s="266"/>
      <c r="EI55" s="302" t="s">
        <v>5</v>
      </c>
      <c r="EJ55" s="303"/>
      <c r="EK55" s="303"/>
      <c r="EL55" s="303"/>
      <c r="EM55" s="303"/>
      <c r="EN55" s="303"/>
      <c r="EO55" s="266">
        <f>M55</f>
        <v>42</v>
      </c>
      <c r="EP55" s="266"/>
    </row>
    <row r="56" spans="1:173" ht="15.75" customHeight="1" thickBot="1" x14ac:dyDescent="0.3">
      <c r="A56" s="307"/>
      <c r="B56" s="4" t="s">
        <v>6</v>
      </c>
      <c r="C56" s="297"/>
      <c r="D56" s="298"/>
      <c r="E56" s="299"/>
      <c r="F56" s="300"/>
      <c r="G56" s="304"/>
      <c r="H56" s="305"/>
      <c r="I56" s="305"/>
      <c r="J56" s="305"/>
      <c r="K56" s="305"/>
      <c r="L56" s="305"/>
      <c r="M56" s="267"/>
      <c r="N56" s="267"/>
      <c r="BU56" s="304"/>
      <c r="BV56" s="305"/>
      <c r="BW56" s="305"/>
      <c r="BX56" s="305"/>
      <c r="BY56" s="305"/>
      <c r="BZ56" s="305"/>
      <c r="CA56" s="267"/>
      <c r="CB56" s="267"/>
      <c r="EI56" s="304"/>
      <c r="EJ56" s="305"/>
      <c r="EK56" s="305"/>
      <c r="EL56" s="305"/>
      <c r="EM56" s="305"/>
      <c r="EN56" s="305"/>
      <c r="EO56" s="267"/>
      <c r="EP56" s="267"/>
    </row>
    <row r="57" spans="1:173" ht="15.75" thickBot="1" x14ac:dyDescent="0.3">
      <c r="A57" s="307"/>
      <c r="B57" s="5" t="s">
        <v>7</v>
      </c>
      <c r="C57" s="297"/>
      <c r="D57" s="298"/>
      <c r="E57" s="299"/>
      <c r="F57" s="301"/>
      <c r="G57" s="68" t="s">
        <v>8</v>
      </c>
      <c r="H57" s="69"/>
      <c r="I57" s="69"/>
      <c r="J57" s="259">
        <f>EM30+1</f>
        <v>17</v>
      </c>
      <c r="K57" s="259"/>
      <c r="L57" s="69"/>
      <c r="M57" s="264" t="str">
        <f>EO30</f>
        <v>Octobre</v>
      </c>
      <c r="N57" s="265"/>
      <c r="O57" s="265"/>
      <c r="P57" s="265"/>
      <c r="Q57" s="69"/>
      <c r="R57" s="69"/>
      <c r="S57" s="72"/>
      <c r="T57" s="72"/>
      <c r="U57" s="72"/>
      <c r="V57" s="72"/>
      <c r="W57" s="72"/>
      <c r="X57" s="72"/>
      <c r="Y57" s="72"/>
      <c r="Z57" s="72"/>
      <c r="AA57" s="72"/>
      <c r="AB57" s="73"/>
      <c r="AC57" s="68" t="s">
        <v>9</v>
      </c>
      <c r="AD57" s="69"/>
      <c r="AE57" s="69"/>
      <c r="AF57" s="259">
        <f>J57+1</f>
        <v>18</v>
      </c>
      <c r="AG57" s="259"/>
      <c r="AH57" s="69"/>
      <c r="AI57" s="264" t="str">
        <f>M57</f>
        <v>Octobre</v>
      </c>
      <c r="AJ57" s="265"/>
      <c r="AK57" s="265"/>
      <c r="AL57" s="265"/>
      <c r="AM57" s="69"/>
      <c r="AN57" s="69"/>
      <c r="AO57" s="72"/>
      <c r="AP57" s="72"/>
      <c r="AQ57" s="72"/>
      <c r="AR57" s="72"/>
      <c r="AS57" s="72"/>
      <c r="AT57" s="72"/>
      <c r="AU57" s="72"/>
      <c r="AV57" s="72"/>
      <c r="AW57" s="72"/>
      <c r="AX57" s="73"/>
      <c r="AY57" s="68" t="s">
        <v>10</v>
      </c>
      <c r="AZ57" s="69"/>
      <c r="BA57" s="69"/>
      <c r="BB57" s="69"/>
      <c r="BC57" s="259">
        <f>AF57+1</f>
        <v>19</v>
      </c>
      <c r="BD57" s="259"/>
      <c r="BE57" s="264" t="str">
        <f>AI57</f>
        <v>Octobre</v>
      </c>
      <c r="BF57" s="264"/>
      <c r="BG57" s="264"/>
      <c r="BH57" s="264"/>
      <c r="BI57" s="69"/>
      <c r="BJ57" s="69"/>
      <c r="BK57" s="72"/>
      <c r="BL57" s="72"/>
      <c r="BM57" s="72"/>
      <c r="BN57" s="72"/>
      <c r="BO57" s="72"/>
      <c r="BP57" s="72"/>
      <c r="BQ57" s="72"/>
      <c r="BR57" s="72"/>
      <c r="BS57" s="72"/>
      <c r="BT57" s="73"/>
      <c r="BU57" s="68" t="s">
        <v>11</v>
      </c>
      <c r="BV57" s="69"/>
      <c r="BW57" s="69"/>
      <c r="BX57" s="259">
        <f>BC57+1</f>
        <v>20</v>
      </c>
      <c r="BY57" s="259"/>
      <c r="BZ57" s="69"/>
      <c r="CA57" s="264" t="str">
        <f>BE57</f>
        <v>Octobre</v>
      </c>
      <c r="CB57" s="265"/>
      <c r="CC57" s="265"/>
      <c r="CD57" s="265"/>
      <c r="CE57" s="69"/>
      <c r="CF57" s="69"/>
      <c r="CG57" s="72"/>
      <c r="CH57" s="72"/>
      <c r="CI57" s="72"/>
      <c r="CJ57" s="72"/>
      <c r="CK57" s="72"/>
      <c r="CL57" s="72"/>
      <c r="CM57" s="72"/>
      <c r="CN57" s="72"/>
      <c r="CO57" s="72"/>
      <c r="CP57" s="73"/>
      <c r="CQ57" s="68" t="s">
        <v>12</v>
      </c>
      <c r="CR57" s="69"/>
      <c r="CS57" s="69"/>
      <c r="CT57" s="69"/>
      <c r="CU57" s="259">
        <f>BX57+1</f>
        <v>21</v>
      </c>
      <c r="CV57" s="259"/>
      <c r="CW57" s="264" t="str">
        <f>CA57</f>
        <v>Octobre</v>
      </c>
      <c r="CX57" s="264"/>
      <c r="CY57" s="264"/>
      <c r="CZ57" s="264"/>
      <c r="DA57" s="69"/>
      <c r="DB57" s="69"/>
      <c r="DC57" s="72"/>
      <c r="DD57" s="72"/>
      <c r="DE57" s="72"/>
      <c r="DF57" s="72"/>
      <c r="DG57" s="72"/>
      <c r="DH57" s="72"/>
      <c r="DI57" s="72"/>
      <c r="DJ57" s="72"/>
      <c r="DK57" s="72"/>
      <c r="DL57" s="73"/>
      <c r="DM57" s="68" t="s">
        <v>13</v>
      </c>
      <c r="DN57" s="69"/>
      <c r="DO57" s="69"/>
      <c r="DP57" s="69"/>
      <c r="DQ57" s="259">
        <f>CU57+1</f>
        <v>22</v>
      </c>
      <c r="DR57" s="259"/>
      <c r="DS57" s="264" t="str">
        <f>CW57</f>
        <v>Octobre</v>
      </c>
      <c r="DT57" s="265"/>
      <c r="DU57" s="265"/>
      <c r="DV57" s="265"/>
      <c r="DW57" s="69"/>
      <c r="DX57" s="69"/>
      <c r="DY57" s="72"/>
      <c r="DZ57" s="72"/>
      <c r="EA57" s="72"/>
      <c r="EB57" s="72"/>
      <c r="EC57" s="72"/>
      <c r="ED57" s="72"/>
      <c r="EE57" s="72"/>
      <c r="EF57" s="72"/>
      <c r="EG57" s="72"/>
      <c r="EH57" s="73"/>
      <c r="EI57" s="68" t="s">
        <v>14</v>
      </c>
      <c r="EJ57" s="69"/>
      <c r="EK57" s="69"/>
      <c r="EL57" s="69"/>
      <c r="EM57" s="259">
        <f>DQ57+1</f>
        <v>23</v>
      </c>
      <c r="EN57" s="259"/>
      <c r="EO57" s="264" t="str">
        <f>DS57</f>
        <v>Octobre</v>
      </c>
      <c r="EP57" s="265"/>
      <c r="EQ57" s="265"/>
      <c r="ER57" s="265"/>
      <c r="ES57" s="69"/>
      <c r="ET57" s="69"/>
      <c r="EU57" s="72"/>
      <c r="EV57" s="72"/>
      <c r="EW57" s="72"/>
      <c r="EX57" s="72"/>
      <c r="EY57" s="72"/>
      <c r="EZ57" s="72"/>
      <c r="FA57" s="72"/>
      <c r="FB57" s="72"/>
      <c r="FC57" s="72"/>
      <c r="FD57" s="73"/>
      <c r="FE57" s="6"/>
      <c r="FF57" s="291" t="s">
        <v>15</v>
      </c>
      <c r="FG57" s="6"/>
      <c r="FH57" s="292" t="s">
        <v>16</v>
      </c>
      <c r="FI57" s="293"/>
      <c r="FJ57" s="293"/>
      <c r="FK57" s="293"/>
      <c r="FL57" s="293"/>
      <c r="FM57" s="293"/>
      <c r="FN57" s="294"/>
    </row>
    <row r="58" spans="1:173" x14ac:dyDescent="0.25">
      <c r="A58" s="307"/>
      <c r="B58" s="23" t="s">
        <v>60</v>
      </c>
      <c r="C58" s="297"/>
      <c r="D58" s="298"/>
      <c r="E58" s="299"/>
      <c r="F58" s="301"/>
      <c r="G58" s="7">
        <v>0.5</v>
      </c>
      <c r="H58" s="8">
        <v>0.5</v>
      </c>
      <c r="I58" s="8">
        <v>0.5</v>
      </c>
      <c r="J58" s="8">
        <v>0.5</v>
      </c>
      <c r="K58" s="8">
        <v>0.5</v>
      </c>
      <c r="L58" s="8">
        <v>0.5</v>
      </c>
      <c r="M58" s="8">
        <v>0.5</v>
      </c>
      <c r="N58" s="8">
        <v>0.5</v>
      </c>
      <c r="O58" s="8">
        <v>0.5</v>
      </c>
      <c r="P58" s="8">
        <v>0.5</v>
      </c>
      <c r="Q58" s="8">
        <v>0.5</v>
      </c>
      <c r="R58" s="8">
        <v>0.5</v>
      </c>
      <c r="S58" s="8">
        <v>0.5</v>
      </c>
      <c r="T58" s="8">
        <v>0.5</v>
      </c>
      <c r="U58" s="8">
        <v>0.5</v>
      </c>
      <c r="V58" s="8">
        <v>0.5</v>
      </c>
      <c r="W58" s="8">
        <v>0.5</v>
      </c>
      <c r="X58" s="8">
        <v>0.5</v>
      </c>
      <c r="Y58" s="8">
        <v>0.5</v>
      </c>
      <c r="Z58" s="8">
        <v>0.5</v>
      </c>
      <c r="AA58" s="8">
        <v>0.5</v>
      </c>
      <c r="AB58" s="9">
        <v>0.5</v>
      </c>
      <c r="AC58" s="7">
        <v>0.5</v>
      </c>
      <c r="AD58" s="8">
        <v>0.5</v>
      </c>
      <c r="AE58" s="8">
        <v>0.5</v>
      </c>
      <c r="AF58" s="8">
        <v>0.5</v>
      </c>
      <c r="AG58" s="8">
        <v>0.5</v>
      </c>
      <c r="AH58" s="8">
        <v>0.5</v>
      </c>
      <c r="AI58" s="8">
        <v>0.5</v>
      </c>
      <c r="AJ58" s="8">
        <v>0.5</v>
      </c>
      <c r="AK58" s="8">
        <v>0.5</v>
      </c>
      <c r="AL58" s="8">
        <v>0.5</v>
      </c>
      <c r="AM58" s="8">
        <v>0.5</v>
      </c>
      <c r="AN58" s="8">
        <v>0.5</v>
      </c>
      <c r="AO58" s="8">
        <v>0.5</v>
      </c>
      <c r="AP58" s="8">
        <v>0.5</v>
      </c>
      <c r="AQ58" s="8">
        <v>0.5</v>
      </c>
      <c r="AR58" s="8">
        <v>0.5</v>
      </c>
      <c r="AS58" s="8">
        <v>0.5</v>
      </c>
      <c r="AT58" s="8">
        <v>0.5</v>
      </c>
      <c r="AU58" s="8">
        <v>0.5</v>
      </c>
      <c r="AV58" s="8">
        <v>0.5</v>
      </c>
      <c r="AW58" s="8">
        <v>0.5</v>
      </c>
      <c r="AX58" s="9">
        <v>0.5</v>
      </c>
      <c r="AY58" s="7">
        <v>0.5</v>
      </c>
      <c r="AZ58" s="8">
        <v>0.5</v>
      </c>
      <c r="BA58" s="8">
        <v>0.5</v>
      </c>
      <c r="BB58" s="8">
        <v>0.5</v>
      </c>
      <c r="BC58" s="8">
        <v>0.5</v>
      </c>
      <c r="BD58" s="8">
        <v>0.5</v>
      </c>
      <c r="BE58" s="8">
        <v>0.5</v>
      </c>
      <c r="BF58" s="8">
        <v>0.5</v>
      </c>
      <c r="BG58" s="8">
        <v>0.5</v>
      </c>
      <c r="BH58" s="8">
        <v>0.5</v>
      </c>
      <c r="BI58" s="8">
        <v>0.5</v>
      </c>
      <c r="BJ58" s="8">
        <v>0.5</v>
      </c>
      <c r="BK58" s="8">
        <v>0.5</v>
      </c>
      <c r="BL58" s="8">
        <v>0.5</v>
      </c>
      <c r="BM58" s="8">
        <v>0.5</v>
      </c>
      <c r="BN58" s="8">
        <v>0.5</v>
      </c>
      <c r="BO58" s="8">
        <v>0.5</v>
      </c>
      <c r="BP58" s="8">
        <v>0.5</v>
      </c>
      <c r="BQ58" s="8">
        <v>0.5</v>
      </c>
      <c r="BR58" s="8">
        <v>0.5</v>
      </c>
      <c r="BS58" s="8">
        <v>0.5</v>
      </c>
      <c r="BT58" s="9">
        <v>0.5</v>
      </c>
      <c r="BU58" s="7">
        <v>0.5</v>
      </c>
      <c r="BV58" s="8">
        <v>0.5</v>
      </c>
      <c r="BW58" s="8">
        <v>0.5</v>
      </c>
      <c r="BX58" s="8">
        <v>0.5</v>
      </c>
      <c r="BY58" s="8">
        <v>0.5</v>
      </c>
      <c r="BZ58" s="8">
        <v>0.5</v>
      </c>
      <c r="CA58" s="8">
        <v>0.5</v>
      </c>
      <c r="CB58" s="8">
        <v>0.5</v>
      </c>
      <c r="CC58" s="8">
        <v>0.5</v>
      </c>
      <c r="CD58" s="8">
        <v>0.5</v>
      </c>
      <c r="CE58" s="8">
        <v>0.5</v>
      </c>
      <c r="CF58" s="8">
        <v>0.5</v>
      </c>
      <c r="CG58" s="8">
        <v>0.5</v>
      </c>
      <c r="CH58" s="8">
        <v>0.5</v>
      </c>
      <c r="CI58" s="8">
        <v>0.5</v>
      </c>
      <c r="CJ58" s="8">
        <v>0.5</v>
      </c>
      <c r="CK58" s="8">
        <v>0.5</v>
      </c>
      <c r="CL58" s="8">
        <v>0.5</v>
      </c>
      <c r="CM58" s="8">
        <v>0.5</v>
      </c>
      <c r="CN58" s="8">
        <v>0.5</v>
      </c>
      <c r="CO58" s="8">
        <v>0.5</v>
      </c>
      <c r="CP58" s="9">
        <v>0.5</v>
      </c>
      <c r="CQ58" s="7">
        <v>0.5</v>
      </c>
      <c r="CR58" s="8">
        <v>0.5</v>
      </c>
      <c r="CS58" s="8">
        <v>0.5</v>
      </c>
      <c r="CT58" s="8">
        <v>0.5</v>
      </c>
      <c r="CU58" s="8">
        <v>0.5</v>
      </c>
      <c r="CV58" s="8">
        <v>0.5</v>
      </c>
      <c r="CW58" s="8">
        <v>0.5</v>
      </c>
      <c r="CX58" s="8">
        <v>0.5</v>
      </c>
      <c r="CY58" s="8">
        <v>0.5</v>
      </c>
      <c r="CZ58" s="8">
        <v>0.5</v>
      </c>
      <c r="DA58" s="8">
        <v>0.5</v>
      </c>
      <c r="DB58" s="8">
        <v>0.5</v>
      </c>
      <c r="DC58" s="8">
        <v>0.5</v>
      </c>
      <c r="DD58" s="8">
        <v>0.5</v>
      </c>
      <c r="DE58" s="8">
        <v>0.5</v>
      </c>
      <c r="DF58" s="8">
        <v>0.5</v>
      </c>
      <c r="DG58" s="8">
        <v>0.5</v>
      </c>
      <c r="DH58" s="8">
        <v>0.5</v>
      </c>
      <c r="DI58" s="8">
        <v>0.5</v>
      </c>
      <c r="DJ58" s="8">
        <v>0.5</v>
      </c>
      <c r="DK58" s="8">
        <v>0.5</v>
      </c>
      <c r="DL58" s="9">
        <v>0.5</v>
      </c>
      <c r="DM58" s="7">
        <v>0.5</v>
      </c>
      <c r="DN58" s="8">
        <v>0.5</v>
      </c>
      <c r="DO58" s="8">
        <v>0.5</v>
      </c>
      <c r="DP58" s="8">
        <v>0.5</v>
      </c>
      <c r="DQ58" s="8">
        <v>0.5</v>
      </c>
      <c r="DR58" s="8">
        <v>0.5</v>
      </c>
      <c r="DS58" s="8">
        <v>0.5</v>
      </c>
      <c r="DT58" s="8">
        <v>0.5</v>
      </c>
      <c r="DU58" s="8">
        <v>0.5</v>
      </c>
      <c r="DV58" s="8">
        <v>0.5</v>
      </c>
      <c r="DW58" s="8">
        <v>0.5</v>
      </c>
      <c r="DX58" s="8">
        <v>0.5</v>
      </c>
      <c r="DY58" s="8">
        <v>0.5</v>
      </c>
      <c r="DZ58" s="8">
        <v>0.5</v>
      </c>
      <c r="EA58" s="8">
        <v>0.5</v>
      </c>
      <c r="EB58" s="8">
        <v>0.5</v>
      </c>
      <c r="EC58" s="8">
        <v>0.5</v>
      </c>
      <c r="ED58" s="8">
        <v>0.5</v>
      </c>
      <c r="EE58" s="8">
        <v>0.5</v>
      </c>
      <c r="EF58" s="8">
        <v>0.5</v>
      </c>
      <c r="EG58" s="8">
        <v>0.5</v>
      </c>
      <c r="EH58" s="9">
        <v>0.5</v>
      </c>
      <c r="EI58" s="7">
        <v>0.5</v>
      </c>
      <c r="EJ58" s="8">
        <v>0.5</v>
      </c>
      <c r="EK58" s="8">
        <v>0.5</v>
      </c>
      <c r="EL58" s="8">
        <v>0.5</v>
      </c>
      <c r="EM58" s="8">
        <v>0.5</v>
      </c>
      <c r="EN58" s="8">
        <v>0.5</v>
      </c>
      <c r="EO58" s="8">
        <v>0.5</v>
      </c>
      <c r="EP58" s="8">
        <v>0.5</v>
      </c>
      <c r="EQ58" s="8">
        <v>0.5</v>
      </c>
      <c r="ER58" s="8">
        <v>0.5</v>
      </c>
      <c r="ES58" s="8">
        <v>0.5</v>
      </c>
      <c r="ET58" s="8">
        <v>0.5</v>
      </c>
      <c r="EU58" s="8">
        <v>0.5</v>
      </c>
      <c r="EV58" s="8">
        <v>0.5</v>
      </c>
      <c r="EW58" s="8">
        <v>0.5</v>
      </c>
      <c r="EX58" s="8">
        <v>0.5</v>
      </c>
      <c r="EY58" s="8">
        <v>0.5</v>
      </c>
      <c r="EZ58" s="8">
        <v>0.5</v>
      </c>
      <c r="FA58" s="8">
        <v>0.5</v>
      </c>
      <c r="FB58" s="8">
        <v>0.5</v>
      </c>
      <c r="FC58" s="8">
        <v>0.5</v>
      </c>
      <c r="FD58" s="9">
        <v>0.5</v>
      </c>
      <c r="FE58" s="10"/>
      <c r="FF58" s="291"/>
      <c r="FG58" s="10"/>
      <c r="FH58" s="12" t="s">
        <v>17</v>
      </c>
      <c r="FI58" s="12" t="s">
        <v>17</v>
      </c>
      <c r="FJ58" s="13" t="s">
        <v>18</v>
      </c>
      <c r="FK58" s="12" t="s">
        <v>19</v>
      </c>
      <c r="FL58" s="14"/>
      <c r="FM58" s="14"/>
      <c r="FN58" s="12" t="s">
        <v>20</v>
      </c>
    </row>
    <row r="59" spans="1:173" x14ac:dyDescent="0.25">
      <c r="A59" s="307"/>
      <c r="B59" s="76" t="s">
        <v>61</v>
      </c>
      <c r="C59" s="297"/>
      <c r="D59" s="298"/>
      <c r="E59" s="299"/>
      <c r="F59" s="301"/>
      <c r="G59" s="290" t="s">
        <v>21</v>
      </c>
      <c r="H59" s="288"/>
      <c r="I59" s="288" t="s">
        <v>22</v>
      </c>
      <c r="J59" s="288"/>
      <c r="K59" s="288" t="s">
        <v>23</v>
      </c>
      <c r="L59" s="288"/>
      <c r="M59" s="288" t="s">
        <v>24</v>
      </c>
      <c r="N59" s="288"/>
      <c r="O59" s="288" t="s">
        <v>25</v>
      </c>
      <c r="P59" s="288"/>
      <c r="Q59" s="288" t="s">
        <v>26</v>
      </c>
      <c r="R59" s="288"/>
      <c r="S59" s="288" t="s">
        <v>27</v>
      </c>
      <c r="T59" s="288"/>
      <c r="U59" s="288" t="s">
        <v>28</v>
      </c>
      <c r="V59" s="288"/>
      <c r="W59" s="288" t="s">
        <v>29</v>
      </c>
      <c r="X59" s="288"/>
      <c r="Y59" s="288" t="s">
        <v>30</v>
      </c>
      <c r="Z59" s="288"/>
      <c r="AA59" s="288" t="s">
        <v>31</v>
      </c>
      <c r="AB59" s="289"/>
      <c r="AC59" s="290" t="s">
        <v>21</v>
      </c>
      <c r="AD59" s="288"/>
      <c r="AE59" s="288" t="s">
        <v>22</v>
      </c>
      <c r="AF59" s="288"/>
      <c r="AG59" s="288" t="s">
        <v>23</v>
      </c>
      <c r="AH59" s="288"/>
      <c r="AI59" s="288" t="s">
        <v>24</v>
      </c>
      <c r="AJ59" s="288"/>
      <c r="AK59" s="288" t="s">
        <v>25</v>
      </c>
      <c r="AL59" s="288"/>
      <c r="AM59" s="288" t="s">
        <v>26</v>
      </c>
      <c r="AN59" s="288"/>
      <c r="AO59" s="288" t="s">
        <v>27</v>
      </c>
      <c r="AP59" s="288"/>
      <c r="AQ59" s="288" t="s">
        <v>28</v>
      </c>
      <c r="AR59" s="288"/>
      <c r="AS59" s="288" t="s">
        <v>29</v>
      </c>
      <c r="AT59" s="288"/>
      <c r="AU59" s="288" t="s">
        <v>30</v>
      </c>
      <c r="AV59" s="288"/>
      <c r="AW59" s="288" t="s">
        <v>31</v>
      </c>
      <c r="AX59" s="289"/>
      <c r="AY59" s="290" t="s">
        <v>21</v>
      </c>
      <c r="AZ59" s="288"/>
      <c r="BA59" s="288" t="s">
        <v>22</v>
      </c>
      <c r="BB59" s="288"/>
      <c r="BC59" s="288" t="s">
        <v>23</v>
      </c>
      <c r="BD59" s="288"/>
      <c r="BE59" s="288" t="s">
        <v>24</v>
      </c>
      <c r="BF59" s="288"/>
      <c r="BG59" s="288" t="s">
        <v>25</v>
      </c>
      <c r="BH59" s="288"/>
      <c r="BI59" s="288" t="s">
        <v>26</v>
      </c>
      <c r="BJ59" s="288"/>
      <c r="BK59" s="288" t="s">
        <v>27</v>
      </c>
      <c r="BL59" s="288"/>
      <c r="BM59" s="288" t="s">
        <v>28</v>
      </c>
      <c r="BN59" s="288"/>
      <c r="BO59" s="288" t="s">
        <v>29</v>
      </c>
      <c r="BP59" s="288"/>
      <c r="BQ59" s="288" t="s">
        <v>30</v>
      </c>
      <c r="BR59" s="288"/>
      <c r="BS59" s="288" t="s">
        <v>31</v>
      </c>
      <c r="BT59" s="289"/>
      <c r="BU59" s="290" t="s">
        <v>21</v>
      </c>
      <c r="BV59" s="288"/>
      <c r="BW59" s="288" t="s">
        <v>22</v>
      </c>
      <c r="BX59" s="288"/>
      <c r="BY59" s="288" t="s">
        <v>23</v>
      </c>
      <c r="BZ59" s="288"/>
      <c r="CA59" s="288" t="s">
        <v>24</v>
      </c>
      <c r="CB59" s="288"/>
      <c r="CC59" s="288" t="s">
        <v>25</v>
      </c>
      <c r="CD59" s="288"/>
      <c r="CE59" s="288" t="s">
        <v>26</v>
      </c>
      <c r="CF59" s="288"/>
      <c r="CG59" s="288" t="s">
        <v>27</v>
      </c>
      <c r="CH59" s="288"/>
      <c r="CI59" s="288" t="s">
        <v>28</v>
      </c>
      <c r="CJ59" s="288"/>
      <c r="CK59" s="288" t="s">
        <v>29</v>
      </c>
      <c r="CL59" s="288"/>
      <c r="CM59" s="288" t="s">
        <v>30</v>
      </c>
      <c r="CN59" s="288"/>
      <c r="CO59" s="288" t="s">
        <v>31</v>
      </c>
      <c r="CP59" s="289"/>
      <c r="CQ59" s="290" t="s">
        <v>21</v>
      </c>
      <c r="CR59" s="288"/>
      <c r="CS59" s="288" t="s">
        <v>22</v>
      </c>
      <c r="CT59" s="288"/>
      <c r="CU59" s="288" t="s">
        <v>23</v>
      </c>
      <c r="CV59" s="288"/>
      <c r="CW59" s="288" t="s">
        <v>24</v>
      </c>
      <c r="CX59" s="288"/>
      <c r="CY59" s="288" t="s">
        <v>25</v>
      </c>
      <c r="CZ59" s="288"/>
      <c r="DA59" s="288" t="s">
        <v>26</v>
      </c>
      <c r="DB59" s="288"/>
      <c r="DC59" s="288" t="s">
        <v>27</v>
      </c>
      <c r="DD59" s="288"/>
      <c r="DE59" s="288" t="s">
        <v>28</v>
      </c>
      <c r="DF59" s="288"/>
      <c r="DG59" s="288" t="s">
        <v>29</v>
      </c>
      <c r="DH59" s="288"/>
      <c r="DI59" s="288" t="s">
        <v>30</v>
      </c>
      <c r="DJ59" s="288"/>
      <c r="DK59" s="288" t="s">
        <v>31</v>
      </c>
      <c r="DL59" s="289"/>
      <c r="DM59" s="290" t="s">
        <v>21</v>
      </c>
      <c r="DN59" s="288"/>
      <c r="DO59" s="288" t="s">
        <v>22</v>
      </c>
      <c r="DP59" s="288"/>
      <c r="DQ59" s="288" t="s">
        <v>23</v>
      </c>
      <c r="DR59" s="288"/>
      <c r="DS59" s="288" t="s">
        <v>24</v>
      </c>
      <c r="DT59" s="288"/>
      <c r="DU59" s="288" t="s">
        <v>25</v>
      </c>
      <c r="DV59" s="288"/>
      <c r="DW59" s="288" t="s">
        <v>26</v>
      </c>
      <c r="DX59" s="288"/>
      <c r="DY59" s="288" t="s">
        <v>27</v>
      </c>
      <c r="DZ59" s="288"/>
      <c r="EA59" s="288" t="s">
        <v>28</v>
      </c>
      <c r="EB59" s="288"/>
      <c r="EC59" s="288" t="s">
        <v>29</v>
      </c>
      <c r="ED59" s="288"/>
      <c r="EE59" s="288" t="s">
        <v>30</v>
      </c>
      <c r="EF59" s="288"/>
      <c r="EG59" s="288" t="s">
        <v>31</v>
      </c>
      <c r="EH59" s="289"/>
      <c r="EI59" s="290" t="s">
        <v>21</v>
      </c>
      <c r="EJ59" s="288"/>
      <c r="EK59" s="288" t="s">
        <v>22</v>
      </c>
      <c r="EL59" s="288"/>
      <c r="EM59" s="288" t="s">
        <v>23</v>
      </c>
      <c r="EN59" s="288"/>
      <c r="EO59" s="288" t="s">
        <v>24</v>
      </c>
      <c r="EP59" s="288"/>
      <c r="EQ59" s="288" t="s">
        <v>25</v>
      </c>
      <c r="ER59" s="288"/>
      <c r="ES59" s="288" t="s">
        <v>26</v>
      </c>
      <c r="ET59" s="288"/>
      <c r="EU59" s="288" t="s">
        <v>27</v>
      </c>
      <c r="EV59" s="288"/>
      <c r="EW59" s="288" t="s">
        <v>28</v>
      </c>
      <c r="EX59" s="288"/>
      <c r="EY59" s="288" t="s">
        <v>29</v>
      </c>
      <c r="EZ59" s="288"/>
      <c r="FA59" s="288" t="s">
        <v>30</v>
      </c>
      <c r="FB59" s="288"/>
      <c r="FC59" s="288" t="s">
        <v>31</v>
      </c>
      <c r="FD59" s="289"/>
      <c r="FE59" s="17"/>
      <c r="FF59" s="291"/>
      <c r="FG59" s="17"/>
      <c r="FH59" s="21" t="s">
        <v>32</v>
      </c>
      <c r="FI59" s="19" t="s">
        <v>33</v>
      </c>
      <c r="FJ59" s="20" t="s">
        <v>34</v>
      </c>
      <c r="FK59" s="21" t="s">
        <v>14</v>
      </c>
      <c r="FL59" s="21" t="s">
        <v>17</v>
      </c>
      <c r="FM59" s="21" t="s">
        <v>35</v>
      </c>
      <c r="FN59" s="21" t="s">
        <v>36</v>
      </c>
    </row>
    <row r="60" spans="1:173" x14ac:dyDescent="0.25">
      <c r="A60" s="308"/>
      <c r="B60" s="16" t="s">
        <v>62</v>
      </c>
      <c r="C60" s="297"/>
      <c r="D60" s="298"/>
      <c r="E60" s="299"/>
      <c r="F60" s="301"/>
      <c r="G60" s="24" t="s">
        <v>37</v>
      </c>
      <c r="H60" s="287" t="s">
        <v>38</v>
      </c>
      <c r="I60" s="287"/>
      <c r="J60" s="287" t="s">
        <v>39</v>
      </c>
      <c r="K60" s="287"/>
      <c r="L60" s="287" t="s">
        <v>40</v>
      </c>
      <c r="M60" s="287"/>
      <c r="N60" s="287" t="s">
        <v>41</v>
      </c>
      <c r="O60" s="287"/>
      <c r="P60" s="287" t="s">
        <v>42</v>
      </c>
      <c r="Q60" s="287"/>
      <c r="R60" s="287" t="s">
        <v>43</v>
      </c>
      <c r="S60" s="287"/>
      <c r="T60" s="287" t="s">
        <v>44</v>
      </c>
      <c r="U60" s="287"/>
      <c r="V60" s="287" t="s">
        <v>45</v>
      </c>
      <c r="W60" s="287"/>
      <c r="X60" s="287" t="s">
        <v>46</v>
      </c>
      <c r="Y60" s="287"/>
      <c r="Z60" s="287" t="s">
        <v>47</v>
      </c>
      <c r="AA60" s="287"/>
      <c r="AB60" s="25">
        <v>19</v>
      </c>
      <c r="AC60" s="24" t="s">
        <v>37</v>
      </c>
      <c r="AD60" s="287" t="s">
        <v>38</v>
      </c>
      <c r="AE60" s="287"/>
      <c r="AF60" s="287" t="s">
        <v>39</v>
      </c>
      <c r="AG60" s="287"/>
      <c r="AH60" s="287" t="s">
        <v>40</v>
      </c>
      <c r="AI60" s="287"/>
      <c r="AJ60" s="287" t="s">
        <v>41</v>
      </c>
      <c r="AK60" s="287"/>
      <c r="AL60" s="287" t="s">
        <v>42</v>
      </c>
      <c r="AM60" s="287"/>
      <c r="AN60" s="287" t="s">
        <v>43</v>
      </c>
      <c r="AO60" s="287"/>
      <c r="AP60" s="287" t="s">
        <v>44</v>
      </c>
      <c r="AQ60" s="287"/>
      <c r="AR60" s="287" t="s">
        <v>45</v>
      </c>
      <c r="AS60" s="287"/>
      <c r="AT60" s="287" t="s">
        <v>46</v>
      </c>
      <c r="AU60" s="287"/>
      <c r="AV60" s="287" t="s">
        <v>47</v>
      </c>
      <c r="AW60" s="287"/>
      <c r="AX60" s="25">
        <v>19</v>
      </c>
      <c r="AY60" s="24" t="s">
        <v>37</v>
      </c>
      <c r="AZ60" s="287" t="s">
        <v>38</v>
      </c>
      <c r="BA60" s="287"/>
      <c r="BB60" s="287" t="s">
        <v>39</v>
      </c>
      <c r="BC60" s="287"/>
      <c r="BD60" s="287" t="s">
        <v>40</v>
      </c>
      <c r="BE60" s="287"/>
      <c r="BF60" s="287" t="s">
        <v>41</v>
      </c>
      <c r="BG60" s="287"/>
      <c r="BH60" s="287" t="s">
        <v>42</v>
      </c>
      <c r="BI60" s="287"/>
      <c r="BJ60" s="287" t="s">
        <v>43</v>
      </c>
      <c r="BK60" s="287"/>
      <c r="BL60" s="287" t="s">
        <v>44</v>
      </c>
      <c r="BM60" s="287"/>
      <c r="BN60" s="287" t="s">
        <v>45</v>
      </c>
      <c r="BO60" s="287"/>
      <c r="BP60" s="287" t="s">
        <v>46</v>
      </c>
      <c r="BQ60" s="287"/>
      <c r="BR60" s="287" t="s">
        <v>47</v>
      </c>
      <c r="BS60" s="287"/>
      <c r="BT60" s="25">
        <v>19</v>
      </c>
      <c r="BU60" s="24" t="s">
        <v>37</v>
      </c>
      <c r="BV60" s="287" t="s">
        <v>38</v>
      </c>
      <c r="BW60" s="287"/>
      <c r="BX60" s="287" t="s">
        <v>39</v>
      </c>
      <c r="BY60" s="287"/>
      <c r="BZ60" s="287" t="s">
        <v>40</v>
      </c>
      <c r="CA60" s="287"/>
      <c r="CB60" s="287" t="s">
        <v>41</v>
      </c>
      <c r="CC60" s="287"/>
      <c r="CD60" s="287" t="s">
        <v>42</v>
      </c>
      <c r="CE60" s="287"/>
      <c r="CF60" s="287" t="s">
        <v>43</v>
      </c>
      <c r="CG60" s="287"/>
      <c r="CH60" s="287" t="s">
        <v>44</v>
      </c>
      <c r="CI60" s="287"/>
      <c r="CJ60" s="287" t="s">
        <v>45</v>
      </c>
      <c r="CK60" s="287"/>
      <c r="CL60" s="287" t="s">
        <v>46</v>
      </c>
      <c r="CM60" s="287"/>
      <c r="CN60" s="287" t="s">
        <v>47</v>
      </c>
      <c r="CO60" s="287"/>
      <c r="CP60" s="25">
        <v>19</v>
      </c>
      <c r="CQ60" s="24" t="s">
        <v>37</v>
      </c>
      <c r="CR60" s="287" t="s">
        <v>38</v>
      </c>
      <c r="CS60" s="287"/>
      <c r="CT60" s="287" t="s">
        <v>39</v>
      </c>
      <c r="CU60" s="287"/>
      <c r="CV60" s="287" t="s">
        <v>40</v>
      </c>
      <c r="CW60" s="287"/>
      <c r="CX60" s="287" t="s">
        <v>41</v>
      </c>
      <c r="CY60" s="287"/>
      <c r="CZ60" s="287" t="s">
        <v>42</v>
      </c>
      <c r="DA60" s="287"/>
      <c r="DB60" s="287" t="s">
        <v>43</v>
      </c>
      <c r="DC60" s="287"/>
      <c r="DD60" s="287" t="s">
        <v>44</v>
      </c>
      <c r="DE60" s="287"/>
      <c r="DF60" s="287" t="s">
        <v>45</v>
      </c>
      <c r="DG60" s="287"/>
      <c r="DH60" s="287" t="s">
        <v>46</v>
      </c>
      <c r="DI60" s="287"/>
      <c r="DJ60" s="287" t="s">
        <v>47</v>
      </c>
      <c r="DK60" s="287"/>
      <c r="DL60" s="25">
        <v>19</v>
      </c>
      <c r="DM60" s="24" t="s">
        <v>37</v>
      </c>
      <c r="DN60" s="287" t="s">
        <v>38</v>
      </c>
      <c r="DO60" s="287"/>
      <c r="DP60" s="287" t="s">
        <v>39</v>
      </c>
      <c r="DQ60" s="287"/>
      <c r="DR60" s="287" t="s">
        <v>40</v>
      </c>
      <c r="DS60" s="287"/>
      <c r="DT60" s="287" t="s">
        <v>41</v>
      </c>
      <c r="DU60" s="287"/>
      <c r="DV60" s="287" t="s">
        <v>42</v>
      </c>
      <c r="DW60" s="287"/>
      <c r="DX60" s="287" t="s">
        <v>43</v>
      </c>
      <c r="DY60" s="287"/>
      <c r="DZ60" s="287" t="s">
        <v>44</v>
      </c>
      <c r="EA60" s="287"/>
      <c r="EB60" s="287" t="s">
        <v>45</v>
      </c>
      <c r="EC60" s="287"/>
      <c r="ED60" s="287" t="s">
        <v>46</v>
      </c>
      <c r="EE60" s="287"/>
      <c r="EF60" s="287" t="s">
        <v>47</v>
      </c>
      <c r="EG60" s="287"/>
      <c r="EH60" s="25">
        <v>19</v>
      </c>
      <c r="EI60" s="24" t="s">
        <v>37</v>
      </c>
      <c r="EJ60" s="287" t="s">
        <v>38</v>
      </c>
      <c r="EK60" s="287"/>
      <c r="EL60" s="287" t="s">
        <v>39</v>
      </c>
      <c r="EM60" s="287"/>
      <c r="EN60" s="287" t="s">
        <v>40</v>
      </c>
      <c r="EO60" s="287"/>
      <c r="EP60" s="287" t="s">
        <v>41</v>
      </c>
      <c r="EQ60" s="287"/>
      <c r="ER60" s="287" t="s">
        <v>42</v>
      </c>
      <c r="ES60" s="287"/>
      <c r="ET60" s="287" t="s">
        <v>43</v>
      </c>
      <c r="EU60" s="287"/>
      <c r="EV60" s="287" t="s">
        <v>44</v>
      </c>
      <c r="EW60" s="287"/>
      <c r="EX60" s="287" t="s">
        <v>45</v>
      </c>
      <c r="EY60" s="287"/>
      <c r="EZ60" s="287" t="s">
        <v>46</v>
      </c>
      <c r="FA60" s="287"/>
      <c r="FB60" s="287" t="s">
        <v>47</v>
      </c>
      <c r="FC60" s="287"/>
      <c r="FD60" s="25">
        <v>19</v>
      </c>
      <c r="FE60" s="17"/>
      <c r="FF60" s="291"/>
      <c r="FG60" s="17"/>
      <c r="FH60" s="56" t="s">
        <v>14</v>
      </c>
      <c r="FI60" s="27"/>
      <c r="FJ60" s="28" t="s">
        <v>48</v>
      </c>
      <c r="FK60" s="29" t="s">
        <v>49</v>
      </c>
      <c r="FL60" s="29" t="s">
        <v>50</v>
      </c>
      <c r="FM60" s="29" t="s">
        <v>50</v>
      </c>
      <c r="FN60" s="29"/>
    </row>
    <row r="61" spans="1:173" x14ac:dyDescent="0.25">
      <c r="A61" s="31">
        <v>1</v>
      </c>
      <c r="B61" s="32" t="str">
        <f>B34</f>
        <v>Valérie BERNINI</v>
      </c>
      <c r="C61" s="33">
        <f>SUMIF($G61:$FD61,"A",$G$4:$FD$4)+SUMIF($G61:$FD61,"P",$G$4:$FD$4)</f>
        <v>0</v>
      </c>
      <c r="D61" s="34">
        <f>SUMIF($G61:$FD61,"R",$G$4:$FD$4)</f>
        <v>7</v>
      </c>
      <c r="E61" s="35">
        <f>SUMIF($G61:$FD61,"M",$G$4:$FD$4)+SUMIF($G61:$FD61,"F",$G$4:$FD$4)+SUMIF($G61:$FD61,"T",$G$4:$FD$4)</f>
        <v>14</v>
      </c>
      <c r="F61" s="36">
        <f t="shared" ref="F61:F77" si="24">(SUM(C61:E61))+(SUMIF($G61:$FD61,"H",$G$4:$FD$4)+(SUMIF($G61:$FD61,"S",$G$4:$FD$4)+FF61))</f>
        <v>35</v>
      </c>
      <c r="G61" s="37"/>
      <c r="H61" s="38"/>
      <c r="I61" s="38" t="s">
        <v>304</v>
      </c>
      <c r="J61" s="38" t="s">
        <v>304</v>
      </c>
      <c r="K61" s="38" t="s">
        <v>304</v>
      </c>
      <c r="L61" s="38" t="s">
        <v>304</v>
      </c>
      <c r="M61" s="38" t="s">
        <v>304</v>
      </c>
      <c r="N61" s="38" t="s">
        <v>304</v>
      </c>
      <c r="O61" s="38"/>
      <c r="P61" s="38"/>
      <c r="Q61" s="38" t="s">
        <v>304</v>
      </c>
      <c r="R61" s="38" t="s">
        <v>304</v>
      </c>
      <c r="S61" s="38" t="s">
        <v>304</v>
      </c>
      <c r="T61" s="38" t="s">
        <v>304</v>
      </c>
      <c r="U61" s="38" t="s">
        <v>304</v>
      </c>
      <c r="V61" s="38" t="s">
        <v>304</v>
      </c>
      <c r="W61" s="38" t="s">
        <v>304</v>
      </c>
      <c r="X61" s="38" t="s">
        <v>304</v>
      </c>
      <c r="Y61" s="38" t="s">
        <v>308</v>
      </c>
      <c r="Z61" s="38" t="s">
        <v>308</v>
      </c>
      <c r="AA61" s="38" t="s">
        <v>308</v>
      </c>
      <c r="AB61" s="39"/>
      <c r="AC61" s="161"/>
      <c r="AD61" s="162"/>
      <c r="AE61" s="162"/>
      <c r="AF61" s="162"/>
      <c r="AG61" s="162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3"/>
      <c r="AY61" s="169"/>
      <c r="AZ61" s="170"/>
      <c r="BA61" s="170"/>
      <c r="BB61" s="170"/>
      <c r="BC61" s="170"/>
      <c r="BD61" s="170"/>
      <c r="BE61" s="170"/>
      <c r="BF61" s="170"/>
      <c r="BG61" s="170" t="s">
        <v>349</v>
      </c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6"/>
      <c r="BU61" s="169"/>
      <c r="BV61" s="170"/>
      <c r="BW61" s="170"/>
      <c r="BX61" s="170"/>
      <c r="BY61" s="170"/>
      <c r="BZ61" s="170"/>
      <c r="CA61" s="170"/>
      <c r="CB61" s="170" t="s">
        <v>349</v>
      </c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6"/>
      <c r="CQ61" s="37"/>
      <c r="CR61" s="38"/>
      <c r="CS61" s="38" t="s">
        <v>307</v>
      </c>
      <c r="CT61" s="38" t="s">
        <v>307</v>
      </c>
      <c r="CU61" s="38" t="s">
        <v>307</v>
      </c>
      <c r="CV61" s="38" t="s">
        <v>307</v>
      </c>
      <c r="CW61" s="38" t="s">
        <v>307</v>
      </c>
      <c r="CX61" s="38" t="s">
        <v>307</v>
      </c>
      <c r="CY61" s="38"/>
      <c r="CZ61" s="38"/>
      <c r="DA61" s="38"/>
      <c r="DB61" s="38"/>
      <c r="DC61" s="38" t="s">
        <v>307</v>
      </c>
      <c r="DD61" s="38" t="s">
        <v>307</v>
      </c>
      <c r="DE61" s="38" t="s">
        <v>307</v>
      </c>
      <c r="DF61" s="38" t="s">
        <v>307</v>
      </c>
      <c r="DG61" s="38" t="s">
        <v>307</v>
      </c>
      <c r="DH61" s="38" t="s">
        <v>307</v>
      </c>
      <c r="DI61" s="38" t="s">
        <v>307</v>
      </c>
      <c r="DJ61" s="38" t="s">
        <v>307</v>
      </c>
      <c r="DK61" s="38"/>
      <c r="DL61" s="39"/>
      <c r="DM61" s="37"/>
      <c r="DN61" s="38"/>
      <c r="DO61" s="38" t="s">
        <v>304</v>
      </c>
      <c r="DP61" s="38" t="s">
        <v>304</v>
      </c>
      <c r="DQ61" s="38" t="s">
        <v>304</v>
      </c>
      <c r="DR61" s="38" t="s">
        <v>304</v>
      </c>
      <c r="DS61" s="38" t="s">
        <v>304</v>
      </c>
      <c r="DT61" s="38" t="s">
        <v>304</v>
      </c>
      <c r="DU61" s="38"/>
      <c r="DV61" s="38"/>
      <c r="DW61" s="38" t="s">
        <v>304</v>
      </c>
      <c r="DX61" s="38" t="s">
        <v>304</v>
      </c>
      <c r="DY61" s="38" t="s">
        <v>304</v>
      </c>
      <c r="DZ61" s="38" t="s">
        <v>304</v>
      </c>
      <c r="EA61" s="38" t="s">
        <v>304</v>
      </c>
      <c r="EB61" s="38" t="s">
        <v>304</v>
      </c>
      <c r="EC61" s="38" t="s">
        <v>304</v>
      </c>
      <c r="ED61" s="38" t="s">
        <v>304</v>
      </c>
      <c r="EE61" s="38" t="s">
        <v>308</v>
      </c>
      <c r="EF61" s="38" t="s">
        <v>308</v>
      </c>
      <c r="EG61" s="38" t="s">
        <v>308</v>
      </c>
      <c r="EH61" s="39"/>
      <c r="EI61" s="161"/>
      <c r="EJ61" s="162"/>
      <c r="EK61" s="162"/>
      <c r="EL61" s="162"/>
      <c r="EM61" s="162"/>
      <c r="EN61" s="162"/>
      <c r="EO61" s="162"/>
      <c r="EP61" s="162"/>
      <c r="EQ61" s="162"/>
      <c r="ER61" s="162"/>
      <c r="ES61" s="162"/>
      <c r="ET61" s="162"/>
      <c r="EU61" s="162"/>
      <c r="EV61" s="162"/>
      <c r="EW61" s="162"/>
      <c r="EX61" s="162"/>
      <c r="EY61" s="162"/>
      <c r="EZ61" s="162"/>
      <c r="FA61" s="162"/>
      <c r="FB61" s="162"/>
      <c r="FC61" s="162"/>
      <c r="FD61" s="163"/>
      <c r="FE61" s="40"/>
      <c r="FF61" s="41">
        <v>14</v>
      </c>
      <c r="FG61" s="40"/>
      <c r="FH61" s="102">
        <f t="shared" ref="FH61:FH77" si="25">SUMIF($EI61:$FD61,"A",$EI$4:$FD$4)+SUMIF($EI61:$FD61,"P",$EI$4:$FD$4)+SUMIF($EI61:$FD61,"T",$EI$4:$FD$4)</f>
        <v>0</v>
      </c>
      <c r="FI61" s="41"/>
      <c r="FJ61" s="45">
        <f>FN34</f>
        <v>1</v>
      </c>
      <c r="FK61" s="42">
        <f t="shared" ref="FK61:FK66" si="26">FH61*1.5</f>
        <v>0</v>
      </c>
      <c r="FL61" s="45"/>
      <c r="FM61" s="103"/>
      <c r="FN61" s="44">
        <f>FI61+FJ61+FK61-FL61</f>
        <v>1</v>
      </c>
      <c r="FP61" s="77" t="str">
        <f>B61</f>
        <v>Valérie BERNINI</v>
      </c>
      <c r="FQ61" s="31">
        <v>1</v>
      </c>
    </row>
    <row r="62" spans="1:173" x14ac:dyDescent="0.25">
      <c r="A62" s="31">
        <v>2</v>
      </c>
      <c r="B62" s="32">
        <f>B35</f>
        <v>0</v>
      </c>
      <c r="C62" s="33">
        <f t="shared" ref="C62:C76" si="27">SUMIF($G62:$FD62,"A",$G$4:$FD$4)+SUMIF($G62:$FD62,"P",$G$4:$FD$4)</f>
        <v>0</v>
      </c>
      <c r="D62" s="34">
        <f t="shared" ref="D62:D76" si="28">SUMIF($G62:$FD62,"R",$G$4:$FD$4)</f>
        <v>0</v>
      </c>
      <c r="E62" s="35">
        <f t="shared" ref="E62:E76" si="29">SUMIF($G62:$FD62,"M",$G$4:$FD$4)+SUMIF($G62:$FD62,"F",$G$4:$FD$4)+SUMIF($G62:$FD62,"T",$G$4:$FD$4)</f>
        <v>0</v>
      </c>
      <c r="F62" s="36">
        <f t="shared" si="24"/>
        <v>0</v>
      </c>
      <c r="G62" s="37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9"/>
      <c r="AC62" s="37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9"/>
      <c r="AY62" s="37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9"/>
      <c r="BU62" s="37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9"/>
      <c r="CQ62" s="37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9"/>
      <c r="DM62" s="37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9"/>
      <c r="EI62" s="37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9"/>
      <c r="FE62" s="40"/>
      <c r="FF62" s="41"/>
      <c r="FG62" s="40"/>
      <c r="FH62" s="102">
        <f t="shared" si="25"/>
        <v>0</v>
      </c>
      <c r="FI62" s="41"/>
      <c r="FJ62" s="45">
        <f t="shared" ref="FJ62:FJ77" si="30">FN35</f>
        <v>0</v>
      </c>
      <c r="FK62" s="42"/>
      <c r="FL62" s="45"/>
      <c r="FM62" s="103"/>
      <c r="FN62" s="44">
        <f t="shared" ref="FN62:FN77" si="31">FI62+FJ62+FK62-FL62</f>
        <v>0</v>
      </c>
      <c r="FP62" s="77">
        <f t="shared" ref="FP62:FP77" si="32">B62</f>
        <v>0</v>
      </c>
      <c r="FQ62" s="31">
        <v>2</v>
      </c>
    </row>
    <row r="63" spans="1:173" x14ac:dyDescent="0.25">
      <c r="A63" s="31">
        <v>3</v>
      </c>
      <c r="B63" s="32" t="str">
        <f t="shared" ref="B63:B77" si="33">B36</f>
        <v>Hélène DROCHON</v>
      </c>
      <c r="C63" s="33">
        <f t="shared" si="27"/>
        <v>0</v>
      </c>
      <c r="D63" s="34">
        <f t="shared" si="28"/>
        <v>0</v>
      </c>
      <c r="E63" s="35">
        <f t="shared" si="29"/>
        <v>0</v>
      </c>
      <c r="F63" s="36">
        <f t="shared" si="24"/>
        <v>0</v>
      </c>
      <c r="G63" s="186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8"/>
      <c r="AC63" s="186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8"/>
      <c r="AY63" s="186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8"/>
      <c r="BU63" s="186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8"/>
      <c r="CQ63" s="186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8"/>
      <c r="DM63" s="186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8"/>
      <c r="EI63" s="186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8"/>
      <c r="FE63" s="40"/>
      <c r="FF63" s="41"/>
      <c r="FG63" s="40"/>
      <c r="FH63" s="102">
        <f t="shared" si="25"/>
        <v>0</v>
      </c>
      <c r="FI63" s="41"/>
      <c r="FJ63" s="45">
        <f t="shared" si="30"/>
        <v>3</v>
      </c>
      <c r="FK63" s="42">
        <f t="shared" si="26"/>
        <v>0</v>
      </c>
      <c r="FL63" s="45"/>
      <c r="FM63" s="103"/>
      <c r="FN63" s="44">
        <f t="shared" si="31"/>
        <v>3</v>
      </c>
      <c r="FP63" s="77" t="str">
        <f t="shared" si="32"/>
        <v>Hélène DROCHON</v>
      </c>
      <c r="FQ63" s="31">
        <v>3</v>
      </c>
    </row>
    <row r="64" spans="1:173" x14ac:dyDescent="0.25">
      <c r="A64" s="31">
        <v>4</v>
      </c>
      <c r="B64" s="32">
        <f t="shared" si="33"/>
        <v>0</v>
      </c>
      <c r="C64" s="33">
        <f t="shared" si="27"/>
        <v>0</v>
      </c>
      <c r="D64" s="34">
        <f t="shared" si="28"/>
        <v>0</v>
      </c>
      <c r="E64" s="35">
        <f t="shared" si="29"/>
        <v>0</v>
      </c>
      <c r="F64" s="36">
        <f t="shared" si="24"/>
        <v>0</v>
      </c>
      <c r="G64" s="37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9"/>
      <c r="AC64" s="37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9"/>
      <c r="AY64" s="37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9"/>
      <c r="CQ64" s="37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9"/>
      <c r="DM64" s="37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9"/>
      <c r="EI64" s="37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9"/>
      <c r="FE64" s="40"/>
      <c r="FF64" s="41"/>
      <c r="FG64" s="40"/>
      <c r="FH64" s="102">
        <f t="shared" si="25"/>
        <v>0</v>
      </c>
      <c r="FI64" s="41"/>
      <c r="FJ64" s="45">
        <f t="shared" si="30"/>
        <v>0</v>
      </c>
      <c r="FK64" s="42"/>
      <c r="FL64" s="45"/>
      <c r="FM64" s="103"/>
      <c r="FN64" s="44">
        <f t="shared" si="31"/>
        <v>0</v>
      </c>
      <c r="FP64" s="77">
        <f t="shared" si="32"/>
        <v>0</v>
      </c>
      <c r="FQ64" s="31">
        <v>4</v>
      </c>
    </row>
    <row r="65" spans="1:173" x14ac:dyDescent="0.25">
      <c r="A65" s="31">
        <v>5</v>
      </c>
      <c r="B65" s="32" t="str">
        <f t="shared" si="33"/>
        <v>Franck LUCAS</v>
      </c>
      <c r="C65" s="33">
        <f t="shared" si="27"/>
        <v>0</v>
      </c>
      <c r="D65" s="34">
        <f t="shared" si="28"/>
        <v>3</v>
      </c>
      <c r="E65" s="35">
        <f t="shared" si="29"/>
        <v>11</v>
      </c>
      <c r="F65" s="36">
        <f t="shared" si="24"/>
        <v>14</v>
      </c>
      <c r="G65" s="37"/>
      <c r="H65" s="38"/>
      <c r="I65" s="38" t="s">
        <v>304</v>
      </c>
      <c r="J65" s="38" t="s">
        <v>304</v>
      </c>
      <c r="K65" s="38" t="s">
        <v>304</v>
      </c>
      <c r="L65" s="38" t="s">
        <v>304</v>
      </c>
      <c r="M65" s="38" t="s">
        <v>304</v>
      </c>
      <c r="N65" s="38" t="s">
        <v>304</v>
      </c>
      <c r="O65" s="38"/>
      <c r="P65" s="38"/>
      <c r="Q65" s="38" t="s">
        <v>304</v>
      </c>
      <c r="R65" s="38" t="s">
        <v>304</v>
      </c>
      <c r="S65" s="38" t="s">
        <v>304</v>
      </c>
      <c r="T65" s="38" t="s">
        <v>304</v>
      </c>
      <c r="U65" s="38" t="s">
        <v>304</v>
      </c>
      <c r="V65" s="38" t="s">
        <v>304</v>
      </c>
      <c r="W65" s="38" t="s">
        <v>304</v>
      </c>
      <c r="X65" s="38" t="s">
        <v>304</v>
      </c>
      <c r="Y65" s="38"/>
      <c r="Z65" s="38"/>
      <c r="AA65" s="38"/>
      <c r="AB65" s="39"/>
      <c r="AC65" s="37"/>
      <c r="AD65" s="38"/>
      <c r="AE65" s="38" t="s">
        <v>307</v>
      </c>
      <c r="AF65" s="38" t="s">
        <v>307</v>
      </c>
      <c r="AG65" s="38" t="s">
        <v>307</v>
      </c>
      <c r="AH65" s="38" t="s">
        <v>307</v>
      </c>
      <c r="AI65" s="38" t="s">
        <v>307</v>
      </c>
      <c r="AJ65" s="38" t="s">
        <v>307</v>
      </c>
      <c r="AK65" s="38"/>
      <c r="AL65" s="38"/>
      <c r="AM65" s="38" t="s">
        <v>304</v>
      </c>
      <c r="AN65" s="38" t="s">
        <v>304</v>
      </c>
      <c r="AO65" s="38" t="s">
        <v>304</v>
      </c>
      <c r="AP65" s="38" t="s">
        <v>304</v>
      </c>
      <c r="AQ65" s="38" t="s">
        <v>304</v>
      </c>
      <c r="AR65" s="38" t="s">
        <v>304</v>
      </c>
      <c r="AS65" s="38" t="s">
        <v>304</v>
      </c>
      <c r="AT65" s="38" t="s">
        <v>304</v>
      </c>
      <c r="AU65" s="38"/>
      <c r="AV65" s="38"/>
      <c r="AW65" s="38"/>
      <c r="AX65" s="39"/>
      <c r="AY65" s="153"/>
      <c r="AZ65" s="154"/>
      <c r="BA65" s="154"/>
      <c r="BB65" s="154"/>
      <c r="BC65" s="154"/>
      <c r="BD65" s="154"/>
      <c r="BE65" s="154"/>
      <c r="BF65" s="154"/>
      <c r="BG65" s="154"/>
      <c r="BH65" s="154"/>
      <c r="BI65" s="154"/>
      <c r="BJ65" s="154"/>
      <c r="BK65" s="154"/>
      <c r="BL65" s="154"/>
      <c r="BM65" s="154"/>
      <c r="BN65" s="154"/>
      <c r="BO65" s="154"/>
      <c r="BP65" s="154"/>
      <c r="BQ65" s="154"/>
      <c r="BR65" s="154"/>
      <c r="BS65" s="154"/>
      <c r="BT65" s="155"/>
      <c r="BU65" s="153"/>
      <c r="BV65" s="154"/>
      <c r="BW65" s="154"/>
      <c r="BX65" s="154"/>
      <c r="BY65" s="154"/>
      <c r="BZ65" s="154"/>
      <c r="CA65" s="154"/>
      <c r="CB65" s="154"/>
      <c r="CC65" s="154"/>
      <c r="CD65" s="154"/>
      <c r="CE65" s="154"/>
      <c r="CF65" s="154"/>
      <c r="CG65" s="154"/>
      <c r="CH65" s="154"/>
      <c r="CI65" s="154"/>
      <c r="CJ65" s="154"/>
      <c r="CK65" s="154"/>
      <c r="CL65" s="154"/>
      <c r="CM65" s="154"/>
      <c r="CN65" s="154"/>
      <c r="CO65" s="154"/>
      <c r="CP65" s="155"/>
      <c r="CQ65" s="153"/>
      <c r="CR65" s="154"/>
      <c r="CS65" s="154"/>
      <c r="CT65" s="154"/>
      <c r="CU65" s="154"/>
      <c r="CV65" s="154"/>
      <c r="CW65" s="154"/>
      <c r="CX65" s="154"/>
      <c r="CY65" s="154"/>
      <c r="CZ65" s="154"/>
      <c r="DA65" s="154"/>
      <c r="DB65" s="154"/>
      <c r="DC65" s="154"/>
      <c r="DD65" s="154"/>
      <c r="DE65" s="154"/>
      <c r="DF65" s="154"/>
      <c r="DG65" s="154"/>
      <c r="DH65" s="154"/>
      <c r="DI65" s="154"/>
      <c r="DJ65" s="154"/>
      <c r="DK65" s="154"/>
      <c r="DL65" s="155"/>
      <c r="DM65" s="153"/>
      <c r="DN65" s="154"/>
      <c r="DO65" s="154"/>
      <c r="DP65" s="154"/>
      <c r="DQ65" s="154"/>
      <c r="DR65" s="154"/>
      <c r="DS65" s="154"/>
      <c r="DT65" s="154"/>
      <c r="DU65" s="154"/>
      <c r="DV65" s="154"/>
      <c r="DW65" s="154"/>
      <c r="DX65" s="154"/>
      <c r="DY65" s="154"/>
      <c r="DZ65" s="154"/>
      <c r="EA65" s="154"/>
      <c r="EB65" s="154"/>
      <c r="EC65" s="154"/>
      <c r="ED65" s="154"/>
      <c r="EE65" s="154"/>
      <c r="EF65" s="154"/>
      <c r="EG65" s="154"/>
      <c r="EH65" s="155"/>
      <c r="EI65" s="153"/>
      <c r="EJ65" s="154"/>
      <c r="EK65" s="154"/>
      <c r="EL65" s="154"/>
      <c r="EM65" s="154"/>
      <c r="EN65" s="154"/>
      <c r="EO65" s="154"/>
      <c r="EP65" s="154"/>
      <c r="EQ65" s="154"/>
      <c r="ER65" s="154"/>
      <c r="ES65" s="154"/>
      <c r="ET65" s="154"/>
      <c r="EU65" s="154"/>
      <c r="EV65" s="154"/>
      <c r="EW65" s="154"/>
      <c r="EX65" s="154"/>
      <c r="EY65" s="154"/>
      <c r="EZ65" s="154"/>
      <c r="FA65" s="154"/>
      <c r="FB65" s="154"/>
      <c r="FC65" s="154"/>
      <c r="FD65" s="155"/>
      <c r="FE65" s="40"/>
      <c r="FF65" s="41"/>
      <c r="FG65" s="40"/>
      <c r="FH65" s="102">
        <f t="shared" si="25"/>
        <v>0</v>
      </c>
      <c r="FI65" s="41"/>
      <c r="FJ65" s="45">
        <f t="shared" si="30"/>
        <v>3.5</v>
      </c>
      <c r="FK65" s="42"/>
      <c r="FL65" s="45"/>
      <c r="FM65" s="103"/>
      <c r="FN65" s="44">
        <f t="shared" si="31"/>
        <v>3.5</v>
      </c>
      <c r="FP65" s="77" t="str">
        <f t="shared" si="32"/>
        <v>Franck LUCAS</v>
      </c>
      <c r="FQ65" s="31">
        <v>5</v>
      </c>
    </row>
    <row r="66" spans="1:173" x14ac:dyDescent="0.25">
      <c r="A66" s="31">
        <v>6</v>
      </c>
      <c r="B66" s="32" t="str">
        <f t="shared" si="33"/>
        <v>Florent MULARD</v>
      </c>
      <c r="C66" s="33">
        <f t="shared" si="27"/>
        <v>0</v>
      </c>
      <c r="D66" s="34">
        <f t="shared" si="28"/>
        <v>0</v>
      </c>
      <c r="E66" s="35">
        <f t="shared" si="29"/>
        <v>21</v>
      </c>
      <c r="F66" s="36">
        <f t="shared" si="24"/>
        <v>21</v>
      </c>
      <c r="G66" s="37"/>
      <c r="H66" s="38"/>
      <c r="I66" s="38" t="s">
        <v>304</v>
      </c>
      <c r="J66" s="38" t="s">
        <v>304</v>
      </c>
      <c r="K66" s="38" t="s">
        <v>304</v>
      </c>
      <c r="L66" s="38" t="s">
        <v>304</v>
      </c>
      <c r="M66" s="38" t="s">
        <v>304</v>
      </c>
      <c r="N66" s="38" t="s">
        <v>304</v>
      </c>
      <c r="O66" s="38" t="s">
        <v>304</v>
      </c>
      <c r="P66" s="38"/>
      <c r="Q66" s="38"/>
      <c r="R66" s="38" t="s">
        <v>304</v>
      </c>
      <c r="S66" s="38" t="s">
        <v>304</v>
      </c>
      <c r="T66" s="38" t="s">
        <v>304</v>
      </c>
      <c r="U66" s="38" t="s">
        <v>304</v>
      </c>
      <c r="V66" s="38" t="s">
        <v>304</v>
      </c>
      <c r="W66" s="38" t="s">
        <v>304</v>
      </c>
      <c r="X66" s="38" t="s">
        <v>304</v>
      </c>
      <c r="Y66" s="38"/>
      <c r="Z66" s="38"/>
      <c r="AA66" s="38"/>
      <c r="AB66" s="39"/>
      <c r="AC66" s="37"/>
      <c r="AD66" s="38"/>
      <c r="AE66" s="38" t="s">
        <v>304</v>
      </c>
      <c r="AF66" s="38" t="s">
        <v>304</v>
      </c>
      <c r="AG66" s="38" t="s">
        <v>304</v>
      </c>
      <c r="AH66" s="38" t="s">
        <v>304</v>
      </c>
      <c r="AI66" s="38" t="s">
        <v>304</v>
      </c>
      <c r="AJ66" s="38" t="s">
        <v>304</v>
      </c>
      <c r="AK66" s="38" t="s">
        <v>304</v>
      </c>
      <c r="AL66" s="38"/>
      <c r="AM66" s="38"/>
      <c r="AN66" s="38" t="s">
        <v>304</v>
      </c>
      <c r="AO66" s="38" t="s">
        <v>304</v>
      </c>
      <c r="AP66" s="38" t="s">
        <v>304</v>
      </c>
      <c r="AQ66" s="38" t="s">
        <v>304</v>
      </c>
      <c r="AR66" s="38" t="s">
        <v>304</v>
      </c>
      <c r="AS66" s="38" t="s">
        <v>304</v>
      </c>
      <c r="AT66" s="38" t="s">
        <v>304</v>
      </c>
      <c r="AU66" s="38"/>
      <c r="AV66" s="38"/>
      <c r="AW66" s="38"/>
      <c r="AX66" s="39"/>
      <c r="AY66" s="37"/>
      <c r="AZ66" s="38"/>
      <c r="BA66" s="38" t="s">
        <v>304</v>
      </c>
      <c r="BB66" s="38" t="s">
        <v>304</v>
      </c>
      <c r="BC66" s="38" t="s">
        <v>304</v>
      </c>
      <c r="BD66" s="38" t="s">
        <v>304</v>
      </c>
      <c r="BE66" s="38" t="s">
        <v>304</v>
      </c>
      <c r="BF66" s="38" t="s">
        <v>304</v>
      </c>
      <c r="BG66" s="38" t="s">
        <v>304</v>
      </c>
      <c r="BH66" s="38"/>
      <c r="BI66" s="38"/>
      <c r="BJ66" s="38" t="s">
        <v>304</v>
      </c>
      <c r="BK66" s="38" t="s">
        <v>304</v>
      </c>
      <c r="BL66" s="38" t="s">
        <v>304</v>
      </c>
      <c r="BM66" s="38" t="s">
        <v>304</v>
      </c>
      <c r="BN66" s="38" t="s">
        <v>304</v>
      </c>
      <c r="BO66" s="38" t="s">
        <v>304</v>
      </c>
      <c r="BP66" s="38" t="s">
        <v>304</v>
      </c>
      <c r="BQ66" s="38"/>
      <c r="BR66" s="38"/>
      <c r="BS66" s="38"/>
      <c r="BT66" s="39"/>
      <c r="BU66" s="153"/>
      <c r="BV66" s="154"/>
      <c r="BW66" s="154"/>
      <c r="BX66" s="154"/>
      <c r="BY66" s="154"/>
      <c r="BZ66" s="154"/>
      <c r="CA66" s="154"/>
      <c r="CB66" s="154"/>
      <c r="CC66" s="154"/>
      <c r="CD66" s="154"/>
      <c r="CE66" s="154"/>
      <c r="CF66" s="154"/>
      <c r="CG66" s="154"/>
      <c r="CH66" s="154"/>
      <c r="CI66" s="154"/>
      <c r="CJ66" s="154"/>
      <c r="CK66" s="154"/>
      <c r="CL66" s="154"/>
      <c r="CM66" s="154"/>
      <c r="CN66" s="154"/>
      <c r="CO66" s="154"/>
      <c r="CP66" s="155"/>
      <c r="CQ66" s="153"/>
      <c r="CR66" s="154"/>
      <c r="CS66" s="154"/>
      <c r="CT66" s="154"/>
      <c r="CU66" s="154"/>
      <c r="CV66" s="154"/>
      <c r="CW66" s="154"/>
      <c r="CX66" s="154"/>
      <c r="CY66" s="154"/>
      <c r="CZ66" s="154"/>
      <c r="DA66" s="154"/>
      <c r="DB66" s="154"/>
      <c r="DC66" s="154"/>
      <c r="DD66" s="154"/>
      <c r="DE66" s="154"/>
      <c r="DF66" s="154"/>
      <c r="DG66" s="154"/>
      <c r="DH66" s="154"/>
      <c r="DI66" s="154"/>
      <c r="DJ66" s="154"/>
      <c r="DK66" s="154"/>
      <c r="DL66" s="155"/>
      <c r="DM66" s="171"/>
      <c r="DN66" s="168"/>
      <c r="DO66" s="168"/>
      <c r="DP66" s="168"/>
      <c r="DQ66" s="168"/>
      <c r="DR66" s="168"/>
      <c r="DS66" s="168"/>
      <c r="DT66" s="168"/>
      <c r="DU66" s="168"/>
      <c r="DV66" s="168"/>
      <c r="DW66" s="168"/>
      <c r="DX66" s="168"/>
      <c r="DY66" s="168"/>
      <c r="DZ66" s="168"/>
      <c r="EA66" s="168"/>
      <c r="EB66" s="168"/>
      <c r="EC66" s="168"/>
      <c r="ED66" s="168"/>
      <c r="EE66" s="168"/>
      <c r="EF66" s="168"/>
      <c r="EG66" s="168"/>
      <c r="EH66" s="172"/>
      <c r="EI66" s="171"/>
      <c r="EJ66" s="168"/>
      <c r="EK66" s="168"/>
      <c r="EL66" s="168"/>
      <c r="EM66" s="168"/>
      <c r="EN66" s="168"/>
      <c r="EO66" s="168"/>
      <c r="EP66" s="168"/>
      <c r="EQ66" s="168"/>
      <c r="ER66" s="168"/>
      <c r="ES66" s="168"/>
      <c r="ET66" s="168"/>
      <c r="EU66" s="168"/>
      <c r="EV66" s="168"/>
      <c r="EW66" s="168"/>
      <c r="EX66" s="168"/>
      <c r="EY66" s="168"/>
      <c r="EZ66" s="168"/>
      <c r="FA66" s="168"/>
      <c r="FB66" s="168"/>
      <c r="FC66" s="168"/>
      <c r="FD66" s="172"/>
      <c r="FE66" s="53"/>
      <c r="FF66" s="41"/>
      <c r="FG66" s="53"/>
      <c r="FH66" s="102">
        <f t="shared" si="25"/>
        <v>0</v>
      </c>
      <c r="FI66" s="41"/>
      <c r="FJ66" s="45">
        <f t="shared" si="30"/>
        <v>2</v>
      </c>
      <c r="FK66" s="42">
        <f t="shared" si="26"/>
        <v>0</v>
      </c>
      <c r="FL66" s="45"/>
      <c r="FM66" s="103"/>
      <c r="FN66" s="44">
        <f t="shared" si="31"/>
        <v>2</v>
      </c>
      <c r="FP66" s="77" t="str">
        <f t="shared" si="32"/>
        <v>Florent MULARD</v>
      </c>
      <c r="FQ66" s="31">
        <v>6</v>
      </c>
    </row>
    <row r="67" spans="1:173" x14ac:dyDescent="0.25">
      <c r="A67" s="31">
        <v>7</v>
      </c>
      <c r="B67" s="32" t="str">
        <f t="shared" si="33"/>
        <v>Gautier ROSSO</v>
      </c>
      <c r="C67" s="33">
        <f t="shared" si="27"/>
        <v>0</v>
      </c>
      <c r="D67" s="34">
        <f t="shared" si="28"/>
        <v>0</v>
      </c>
      <c r="E67" s="35">
        <f t="shared" si="29"/>
        <v>32</v>
      </c>
      <c r="F67" s="36">
        <f t="shared" si="24"/>
        <v>35</v>
      </c>
      <c r="G67" s="37"/>
      <c r="H67" s="38"/>
      <c r="I67" s="38" t="s">
        <v>304</v>
      </c>
      <c r="J67" s="38" t="s">
        <v>304</v>
      </c>
      <c r="K67" s="38" t="s">
        <v>304</v>
      </c>
      <c r="L67" s="38" t="s">
        <v>304</v>
      </c>
      <c r="M67" s="38" t="s">
        <v>304</v>
      </c>
      <c r="N67" s="38" t="s">
        <v>304</v>
      </c>
      <c r="O67" s="38" t="s">
        <v>304</v>
      </c>
      <c r="P67" s="38"/>
      <c r="Q67" s="38"/>
      <c r="R67" s="38" t="s">
        <v>304</v>
      </c>
      <c r="S67" s="38" t="s">
        <v>304</v>
      </c>
      <c r="T67" s="38" t="s">
        <v>304</v>
      </c>
      <c r="U67" s="38" t="s">
        <v>304</v>
      </c>
      <c r="V67" s="38" t="s">
        <v>304</v>
      </c>
      <c r="W67" s="38" t="s">
        <v>304</v>
      </c>
      <c r="X67" s="38" t="s">
        <v>304</v>
      </c>
      <c r="Y67" s="38" t="s">
        <v>308</v>
      </c>
      <c r="Z67" s="38" t="s">
        <v>308</v>
      </c>
      <c r="AA67" s="38"/>
      <c r="AB67" s="39"/>
      <c r="AC67" s="37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 t="s">
        <v>304</v>
      </c>
      <c r="AR67" s="38" t="s">
        <v>304</v>
      </c>
      <c r="AS67" s="38" t="s">
        <v>312</v>
      </c>
      <c r="AT67" s="38" t="s">
        <v>312</v>
      </c>
      <c r="AU67" s="38" t="s">
        <v>312</v>
      </c>
      <c r="AV67" s="38" t="s">
        <v>312</v>
      </c>
      <c r="AW67" s="38" t="s">
        <v>312</v>
      </c>
      <c r="AX67" s="39" t="s">
        <v>312</v>
      </c>
      <c r="AY67" s="37"/>
      <c r="AZ67" s="38"/>
      <c r="BA67" s="38"/>
      <c r="BB67" s="38" t="s">
        <v>314</v>
      </c>
      <c r="BC67" s="38" t="s">
        <v>314</v>
      </c>
      <c r="BD67" s="38" t="s">
        <v>314</v>
      </c>
      <c r="BE67" s="38" t="s">
        <v>314</v>
      </c>
      <c r="BF67" s="38" t="s">
        <v>314</v>
      </c>
      <c r="BG67" s="38" t="s">
        <v>314</v>
      </c>
      <c r="BH67" s="38"/>
      <c r="BI67" s="38"/>
      <c r="BJ67" s="38" t="s">
        <v>314</v>
      </c>
      <c r="BK67" s="38" t="s">
        <v>314</v>
      </c>
      <c r="BL67" s="38" t="s">
        <v>314</v>
      </c>
      <c r="BM67" s="38" t="s">
        <v>314</v>
      </c>
      <c r="BN67" s="38" t="s">
        <v>314</v>
      </c>
      <c r="BO67" s="38" t="s">
        <v>314</v>
      </c>
      <c r="BP67" s="38" t="s">
        <v>314</v>
      </c>
      <c r="BQ67" s="38" t="s">
        <v>314</v>
      </c>
      <c r="BR67" s="38"/>
      <c r="BS67" s="38"/>
      <c r="BT67" s="39"/>
      <c r="BU67" s="37"/>
      <c r="BV67" s="38"/>
      <c r="BW67" s="38"/>
      <c r="BX67" s="38" t="s">
        <v>314</v>
      </c>
      <c r="BY67" s="38" t="s">
        <v>314</v>
      </c>
      <c r="BZ67" s="38" t="s">
        <v>314</v>
      </c>
      <c r="CA67" s="38" t="s">
        <v>314</v>
      </c>
      <c r="CB67" s="38" t="s">
        <v>314</v>
      </c>
      <c r="CC67" s="38" t="s">
        <v>314</v>
      </c>
      <c r="CD67" s="38"/>
      <c r="CE67" s="38"/>
      <c r="CF67" s="38" t="s">
        <v>314</v>
      </c>
      <c r="CG67" s="38" t="s">
        <v>314</v>
      </c>
      <c r="CH67" s="38" t="s">
        <v>314</v>
      </c>
      <c r="CI67" s="38" t="s">
        <v>314</v>
      </c>
      <c r="CJ67" s="38" t="s">
        <v>314</v>
      </c>
      <c r="CK67" s="38" t="s">
        <v>314</v>
      </c>
      <c r="CL67" s="38" t="s">
        <v>314</v>
      </c>
      <c r="CM67" s="38" t="s">
        <v>314</v>
      </c>
      <c r="CN67" s="38"/>
      <c r="CO67" s="38"/>
      <c r="CP67" s="179"/>
      <c r="CQ67" s="37"/>
      <c r="CR67" s="38"/>
      <c r="CS67" s="38" t="s">
        <v>304</v>
      </c>
      <c r="CT67" s="38" t="s">
        <v>304</v>
      </c>
      <c r="CU67" s="38" t="s">
        <v>304</v>
      </c>
      <c r="CV67" s="38" t="s">
        <v>304</v>
      </c>
      <c r="CW67" s="38" t="s">
        <v>304</v>
      </c>
      <c r="CX67" s="38" t="s">
        <v>304</v>
      </c>
      <c r="CY67" s="38" t="s">
        <v>304</v>
      </c>
      <c r="CZ67" s="38"/>
      <c r="DA67" s="38"/>
      <c r="DB67" s="38" t="s">
        <v>304</v>
      </c>
      <c r="DC67" s="38" t="s">
        <v>304</v>
      </c>
      <c r="DD67" s="38" t="s">
        <v>304</v>
      </c>
      <c r="DE67" s="38" t="s">
        <v>304</v>
      </c>
      <c r="DF67" s="38" t="s">
        <v>304</v>
      </c>
      <c r="DG67" s="38" t="s">
        <v>304</v>
      </c>
      <c r="DH67" s="38" t="s">
        <v>304</v>
      </c>
      <c r="DI67" s="38"/>
      <c r="DJ67" s="38"/>
      <c r="DK67" s="38"/>
      <c r="DL67" s="39"/>
      <c r="DM67" s="161"/>
      <c r="DN67" s="162"/>
      <c r="DO67" s="162"/>
      <c r="DP67" s="162"/>
      <c r="DQ67" s="162"/>
      <c r="DR67" s="162"/>
      <c r="DS67" s="162"/>
      <c r="DT67" s="162"/>
      <c r="DU67" s="162"/>
      <c r="DV67" s="162"/>
      <c r="DW67" s="162"/>
      <c r="DX67" s="162"/>
      <c r="DY67" s="162"/>
      <c r="DZ67" s="162"/>
      <c r="EA67" s="162"/>
      <c r="EB67" s="162"/>
      <c r="EC67" s="162"/>
      <c r="ED67" s="162"/>
      <c r="EE67" s="162"/>
      <c r="EF67" s="162"/>
      <c r="EG67" s="162"/>
      <c r="EH67" s="163"/>
      <c r="EI67" s="161"/>
      <c r="EJ67" s="162"/>
      <c r="EK67" s="162"/>
      <c r="EL67" s="162"/>
      <c r="EM67" s="162"/>
      <c r="EN67" s="162"/>
      <c r="EO67" s="162"/>
      <c r="EP67" s="162"/>
      <c r="EQ67" s="162"/>
      <c r="ER67" s="162"/>
      <c r="ES67" s="162"/>
      <c r="ET67" s="162"/>
      <c r="EU67" s="162"/>
      <c r="EV67" s="162"/>
      <c r="EW67" s="162"/>
      <c r="EX67" s="162"/>
      <c r="EY67" s="162"/>
      <c r="EZ67" s="162"/>
      <c r="FA67" s="162"/>
      <c r="FB67" s="162"/>
      <c r="FC67" s="162"/>
      <c r="FD67" s="163"/>
      <c r="FE67" s="40"/>
      <c r="FF67" s="41">
        <v>3</v>
      </c>
      <c r="FG67" s="40"/>
      <c r="FH67" s="102">
        <f t="shared" si="25"/>
        <v>0</v>
      </c>
      <c r="FI67" s="41"/>
      <c r="FJ67" s="45">
        <f t="shared" si="30"/>
        <v>7</v>
      </c>
      <c r="FK67" s="42"/>
      <c r="FL67" s="45"/>
      <c r="FM67" s="103"/>
      <c r="FN67" s="44">
        <f t="shared" si="31"/>
        <v>7</v>
      </c>
      <c r="FP67" s="77" t="str">
        <f t="shared" si="32"/>
        <v>Gautier ROSSO</v>
      </c>
      <c r="FQ67" s="31">
        <v>7</v>
      </c>
    </row>
    <row r="68" spans="1:173" x14ac:dyDescent="0.25">
      <c r="A68" s="31">
        <v>8</v>
      </c>
      <c r="B68" s="32" t="str">
        <f t="shared" si="33"/>
        <v>Virginie TRAVERSIER</v>
      </c>
      <c r="C68" s="33">
        <f t="shared" si="27"/>
        <v>0</v>
      </c>
      <c r="D68" s="34">
        <f t="shared" si="28"/>
        <v>7</v>
      </c>
      <c r="E68" s="35">
        <f t="shared" si="29"/>
        <v>21</v>
      </c>
      <c r="F68" s="36">
        <f t="shared" si="24"/>
        <v>28</v>
      </c>
      <c r="G68" s="37"/>
      <c r="H68" s="38"/>
      <c r="I68" s="38" t="s">
        <v>307</v>
      </c>
      <c r="J68" s="38" t="s">
        <v>307</v>
      </c>
      <c r="K68" s="38" t="s">
        <v>307</v>
      </c>
      <c r="L68" s="38" t="s">
        <v>307</v>
      </c>
      <c r="M68" s="38" t="s">
        <v>307</v>
      </c>
      <c r="N68" s="38" t="s">
        <v>307</v>
      </c>
      <c r="O68" s="38"/>
      <c r="P68" s="38"/>
      <c r="Q68" s="38"/>
      <c r="R68" s="38"/>
      <c r="S68" s="38" t="s">
        <v>307</v>
      </c>
      <c r="T68" s="38" t="s">
        <v>307</v>
      </c>
      <c r="U68" s="38" t="s">
        <v>307</v>
      </c>
      <c r="V68" s="38" t="s">
        <v>307</v>
      </c>
      <c r="W68" s="38" t="s">
        <v>307</v>
      </c>
      <c r="X68" s="38" t="s">
        <v>307</v>
      </c>
      <c r="Y68" s="38" t="s">
        <v>307</v>
      </c>
      <c r="Z68" s="38" t="s">
        <v>307</v>
      </c>
      <c r="AA68" s="38"/>
      <c r="AB68" s="39"/>
      <c r="AC68" s="37"/>
      <c r="AD68" s="38"/>
      <c r="AE68" s="38" t="s">
        <v>304</v>
      </c>
      <c r="AF68" s="38" t="s">
        <v>304</v>
      </c>
      <c r="AG68" s="38" t="s">
        <v>304</v>
      </c>
      <c r="AH68" s="38" t="s">
        <v>304</v>
      </c>
      <c r="AI68" s="38" t="s">
        <v>304</v>
      </c>
      <c r="AJ68" s="38" t="s">
        <v>304</v>
      </c>
      <c r="AK68" s="38" t="s">
        <v>304</v>
      </c>
      <c r="AL68" s="38"/>
      <c r="AM68" s="38"/>
      <c r="AN68" s="38" t="s">
        <v>304</v>
      </c>
      <c r="AO68" s="38" t="s">
        <v>304</v>
      </c>
      <c r="AP68" s="38" t="s">
        <v>304</v>
      </c>
      <c r="AQ68" s="38" t="s">
        <v>304</v>
      </c>
      <c r="AR68" s="38" t="s">
        <v>304</v>
      </c>
      <c r="AS68" s="38" t="s">
        <v>304</v>
      </c>
      <c r="AT68" s="38" t="s">
        <v>304</v>
      </c>
      <c r="AU68" s="38"/>
      <c r="AV68" s="38"/>
      <c r="AW68" s="38"/>
      <c r="AX68" s="39"/>
      <c r="AY68" s="37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9"/>
      <c r="BU68" s="37"/>
      <c r="BV68" s="38"/>
      <c r="BW68" s="38" t="s">
        <v>304</v>
      </c>
      <c r="BX68" s="38" t="s">
        <v>304</v>
      </c>
      <c r="BY68" s="38" t="s">
        <v>304</v>
      </c>
      <c r="BZ68" s="38" t="s">
        <v>304</v>
      </c>
      <c r="CA68" s="38" t="s">
        <v>304</v>
      </c>
      <c r="CB68" s="38" t="s">
        <v>304</v>
      </c>
      <c r="CC68" s="38" t="s">
        <v>304</v>
      </c>
      <c r="CD68" s="38"/>
      <c r="CE68" s="38"/>
      <c r="CF68" s="38" t="s">
        <v>304</v>
      </c>
      <c r="CG68" s="38" t="s">
        <v>304</v>
      </c>
      <c r="CH68" s="38" t="s">
        <v>304</v>
      </c>
      <c r="CI68" s="38" t="s">
        <v>304</v>
      </c>
      <c r="CJ68" s="38" t="s">
        <v>304</v>
      </c>
      <c r="CK68" s="38" t="s">
        <v>304</v>
      </c>
      <c r="CL68" s="38" t="s">
        <v>304</v>
      </c>
      <c r="CM68" s="38"/>
      <c r="CN68" s="38"/>
      <c r="CO68" s="38"/>
      <c r="CP68" s="39"/>
      <c r="CQ68" s="37"/>
      <c r="CR68" s="38"/>
      <c r="CS68" s="38" t="s">
        <v>304</v>
      </c>
      <c r="CT68" s="38" t="s">
        <v>304</v>
      </c>
      <c r="CU68" s="38" t="s">
        <v>304</v>
      </c>
      <c r="CV68" s="38" t="s">
        <v>304</v>
      </c>
      <c r="CW68" s="38" t="s">
        <v>304</v>
      </c>
      <c r="CX68" s="38" t="s">
        <v>304</v>
      </c>
      <c r="CY68" s="38" t="s">
        <v>304</v>
      </c>
      <c r="CZ68" s="38"/>
      <c r="DA68" s="38"/>
      <c r="DB68" s="38" t="s">
        <v>304</v>
      </c>
      <c r="DC68" s="38" t="s">
        <v>304</v>
      </c>
      <c r="DD68" s="38" t="s">
        <v>304</v>
      </c>
      <c r="DE68" s="38" t="s">
        <v>304</v>
      </c>
      <c r="DF68" s="38" t="s">
        <v>304</v>
      </c>
      <c r="DG68" s="38" t="s">
        <v>304</v>
      </c>
      <c r="DH68" s="38" t="s">
        <v>304</v>
      </c>
      <c r="DI68" s="38"/>
      <c r="DJ68" s="38"/>
      <c r="DK68" s="38"/>
      <c r="DL68" s="39"/>
      <c r="DM68" s="161"/>
      <c r="DN68" s="162"/>
      <c r="DO68" s="162"/>
      <c r="DP68" s="162"/>
      <c r="DQ68" s="162"/>
      <c r="DR68" s="162"/>
      <c r="DS68" s="162"/>
      <c r="DT68" s="162"/>
      <c r="DU68" s="162"/>
      <c r="DV68" s="162"/>
      <c r="DW68" s="162"/>
      <c r="DX68" s="162"/>
      <c r="DY68" s="162"/>
      <c r="DZ68" s="162"/>
      <c r="EA68" s="162"/>
      <c r="EB68" s="162"/>
      <c r="EC68" s="162"/>
      <c r="ED68" s="162"/>
      <c r="EE68" s="162"/>
      <c r="EF68" s="162"/>
      <c r="EG68" s="162"/>
      <c r="EH68" s="163"/>
      <c r="EI68" s="161"/>
      <c r="EJ68" s="162"/>
      <c r="EK68" s="162"/>
      <c r="EL68" s="162"/>
      <c r="EM68" s="162"/>
      <c r="EN68" s="162"/>
      <c r="EO68" s="162"/>
      <c r="EP68" s="162"/>
      <c r="EQ68" s="162"/>
      <c r="ER68" s="162"/>
      <c r="ES68" s="162"/>
      <c r="ET68" s="162"/>
      <c r="EU68" s="162"/>
      <c r="EV68" s="162"/>
      <c r="EW68" s="162"/>
      <c r="EX68" s="162"/>
      <c r="EY68" s="162"/>
      <c r="EZ68" s="162"/>
      <c r="FA68" s="162"/>
      <c r="FB68" s="162"/>
      <c r="FC68" s="162"/>
      <c r="FD68" s="163"/>
      <c r="FE68" s="40"/>
      <c r="FF68" s="41"/>
      <c r="FG68" s="40"/>
      <c r="FH68" s="102">
        <f t="shared" si="25"/>
        <v>0</v>
      </c>
      <c r="FI68" s="41"/>
      <c r="FJ68" s="45">
        <f t="shared" si="30"/>
        <v>0</v>
      </c>
      <c r="FK68" s="42"/>
      <c r="FL68" s="45"/>
      <c r="FM68" s="103"/>
      <c r="FN68" s="44">
        <f t="shared" si="31"/>
        <v>0</v>
      </c>
      <c r="FP68" s="77" t="str">
        <f t="shared" si="32"/>
        <v>Virginie TRAVERSIER</v>
      </c>
      <c r="FQ68" s="31">
        <v>8</v>
      </c>
    </row>
    <row r="69" spans="1:173" x14ac:dyDescent="0.25">
      <c r="A69" s="31">
        <v>9</v>
      </c>
      <c r="B69" s="32" t="str">
        <f t="shared" si="33"/>
        <v>Thomas LAMBERT</v>
      </c>
      <c r="C69" s="33">
        <f t="shared" si="27"/>
        <v>10</v>
      </c>
      <c r="D69" s="34">
        <f t="shared" si="28"/>
        <v>11</v>
      </c>
      <c r="E69" s="35">
        <f t="shared" si="29"/>
        <v>0</v>
      </c>
      <c r="F69" s="36">
        <f t="shared" si="24"/>
        <v>21</v>
      </c>
      <c r="G69" s="37"/>
      <c r="H69" s="38"/>
      <c r="I69" s="38" t="s">
        <v>305</v>
      </c>
      <c r="J69" s="38" t="s">
        <v>305</v>
      </c>
      <c r="K69" s="38" t="s">
        <v>305</v>
      </c>
      <c r="L69" s="38" t="s">
        <v>305</v>
      </c>
      <c r="M69" s="38" t="s">
        <v>305</v>
      </c>
      <c r="N69" s="38" t="s">
        <v>305</v>
      </c>
      <c r="O69" s="38"/>
      <c r="P69" s="38"/>
      <c r="Q69" s="38"/>
      <c r="R69" s="38"/>
      <c r="S69" s="38" t="s">
        <v>305</v>
      </c>
      <c r="T69" s="38" t="s">
        <v>305</v>
      </c>
      <c r="U69" s="38" t="s">
        <v>305</v>
      </c>
      <c r="V69" s="38" t="s">
        <v>305</v>
      </c>
      <c r="W69" s="38" t="s">
        <v>305</v>
      </c>
      <c r="X69" s="38" t="s">
        <v>305</v>
      </c>
      <c r="Y69" s="38" t="s">
        <v>305</v>
      </c>
      <c r="Z69" s="38" t="s">
        <v>305</v>
      </c>
      <c r="AA69" s="38" t="s">
        <v>308</v>
      </c>
      <c r="AB69" s="39"/>
      <c r="AC69" s="37"/>
      <c r="AD69" s="38"/>
      <c r="AE69" s="38" t="s">
        <v>305</v>
      </c>
      <c r="AF69" s="38" t="s">
        <v>305</v>
      </c>
      <c r="AG69" s="38" t="s">
        <v>305</v>
      </c>
      <c r="AH69" s="38" t="s">
        <v>305</v>
      </c>
      <c r="AI69" s="38" t="s">
        <v>305</v>
      </c>
      <c r="AJ69" s="38" t="s">
        <v>305</v>
      </c>
      <c r="AK69" s="38"/>
      <c r="AL69" s="38"/>
      <c r="AM69" s="38"/>
      <c r="AN69" s="38"/>
      <c r="AO69" s="38" t="s">
        <v>307</v>
      </c>
      <c r="AP69" s="38" t="s">
        <v>307</v>
      </c>
      <c r="AQ69" s="38" t="s">
        <v>307</v>
      </c>
      <c r="AR69" s="38" t="s">
        <v>307</v>
      </c>
      <c r="AS69" s="38" t="s">
        <v>307</v>
      </c>
      <c r="AT69" s="38" t="s">
        <v>307</v>
      </c>
      <c r="AU69" s="38" t="s">
        <v>307</v>
      </c>
      <c r="AV69" s="38" t="s">
        <v>307</v>
      </c>
      <c r="AW69" s="38"/>
      <c r="AX69" s="39"/>
      <c r="AY69" s="37"/>
      <c r="AZ69" s="38"/>
      <c r="BA69" s="38" t="s">
        <v>307</v>
      </c>
      <c r="BB69" s="38" t="s">
        <v>307</v>
      </c>
      <c r="BC69" s="38" t="s">
        <v>307</v>
      </c>
      <c r="BD69" s="38" t="s">
        <v>307</v>
      </c>
      <c r="BE69" s="38" t="s">
        <v>307</v>
      </c>
      <c r="BF69" s="38" t="s">
        <v>307</v>
      </c>
      <c r="BG69" s="38"/>
      <c r="BH69" s="38"/>
      <c r="BI69" s="38"/>
      <c r="BJ69" s="38"/>
      <c r="BK69" s="38" t="s">
        <v>307</v>
      </c>
      <c r="BL69" s="38" t="s">
        <v>307</v>
      </c>
      <c r="BM69" s="38" t="s">
        <v>307</v>
      </c>
      <c r="BN69" s="38" t="s">
        <v>307</v>
      </c>
      <c r="BO69" s="38" t="s">
        <v>307</v>
      </c>
      <c r="BP69" s="38" t="s">
        <v>307</v>
      </c>
      <c r="BQ69" s="38" t="s">
        <v>307</v>
      </c>
      <c r="BR69" s="38" t="s">
        <v>307</v>
      </c>
      <c r="BS69" s="38"/>
      <c r="BT69" s="39"/>
      <c r="BU69" s="37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9"/>
      <c r="CQ69" s="37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9"/>
      <c r="DM69" s="161"/>
      <c r="DN69" s="162"/>
      <c r="DO69" s="162"/>
      <c r="DP69" s="162"/>
      <c r="DQ69" s="162"/>
      <c r="DR69" s="162"/>
      <c r="DS69" s="162"/>
      <c r="DT69" s="162"/>
      <c r="DU69" s="162"/>
      <c r="DV69" s="162"/>
      <c r="DW69" s="162"/>
      <c r="DX69" s="162"/>
      <c r="DY69" s="162"/>
      <c r="DZ69" s="162"/>
      <c r="EA69" s="162"/>
      <c r="EB69" s="162"/>
      <c r="EC69" s="162"/>
      <c r="ED69" s="162"/>
      <c r="EE69" s="162"/>
      <c r="EF69" s="162"/>
      <c r="EG69" s="162"/>
      <c r="EH69" s="163"/>
      <c r="EI69" s="161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3"/>
      <c r="FE69" s="40"/>
      <c r="FF69" s="41"/>
      <c r="FG69" s="40"/>
      <c r="FH69" s="102">
        <f t="shared" si="25"/>
        <v>0</v>
      </c>
      <c r="FI69" s="41"/>
      <c r="FJ69" s="45">
        <f t="shared" si="30"/>
        <v>0</v>
      </c>
      <c r="FK69" s="42"/>
      <c r="FL69" s="45"/>
      <c r="FM69" s="103"/>
      <c r="FN69" s="44">
        <f t="shared" si="31"/>
        <v>0</v>
      </c>
      <c r="FP69" s="77" t="str">
        <f t="shared" si="32"/>
        <v>Thomas LAMBERT</v>
      </c>
      <c r="FQ69" s="31">
        <v>9</v>
      </c>
    </row>
    <row r="70" spans="1:173" x14ac:dyDescent="0.25">
      <c r="A70" s="31">
        <v>10</v>
      </c>
      <c r="B70" s="32" t="str">
        <f t="shared" si="33"/>
        <v>Jacqueline AARNTS</v>
      </c>
      <c r="C70" s="33">
        <f t="shared" si="27"/>
        <v>22</v>
      </c>
      <c r="D70" s="34">
        <f t="shared" si="28"/>
        <v>0</v>
      </c>
      <c r="E70" s="35">
        <f t="shared" si="29"/>
        <v>0</v>
      </c>
      <c r="F70" s="36">
        <f t="shared" si="24"/>
        <v>22</v>
      </c>
      <c r="G70" s="161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3"/>
      <c r="AC70" s="37"/>
      <c r="AD70" s="38"/>
      <c r="AE70" s="38"/>
      <c r="AF70" s="38"/>
      <c r="AG70" s="38"/>
      <c r="AH70" s="38"/>
      <c r="AI70" s="38"/>
      <c r="AJ70" s="38"/>
      <c r="AK70" s="38"/>
      <c r="AL70" s="38"/>
      <c r="AM70" s="38" t="s">
        <v>306</v>
      </c>
      <c r="AN70" s="38" t="s">
        <v>306</v>
      </c>
      <c r="AO70" s="38" t="s">
        <v>306</v>
      </c>
      <c r="AP70" s="38" t="s">
        <v>306</v>
      </c>
      <c r="AQ70" s="38" t="s">
        <v>306</v>
      </c>
      <c r="AR70" s="38" t="s">
        <v>306</v>
      </c>
      <c r="AS70" s="38" t="s">
        <v>306</v>
      </c>
      <c r="AT70" s="38" t="s">
        <v>306</v>
      </c>
      <c r="AU70" s="38"/>
      <c r="AV70" s="38"/>
      <c r="AW70" s="38"/>
      <c r="AX70" s="39"/>
      <c r="AY70" s="37"/>
      <c r="AZ70" s="38"/>
      <c r="BA70" s="38"/>
      <c r="BB70" s="38"/>
      <c r="BC70" s="38"/>
      <c r="BD70" s="38"/>
      <c r="BE70" s="38"/>
      <c r="BF70" s="38"/>
      <c r="BG70" s="38"/>
      <c r="BH70" s="38"/>
      <c r="BI70" s="38" t="s">
        <v>306</v>
      </c>
      <c r="BJ70" s="38" t="s">
        <v>306</v>
      </c>
      <c r="BK70" s="38" t="s">
        <v>306</v>
      </c>
      <c r="BL70" s="38" t="s">
        <v>306</v>
      </c>
      <c r="BM70" s="38" t="s">
        <v>306</v>
      </c>
      <c r="BN70" s="38" t="s">
        <v>306</v>
      </c>
      <c r="BO70" s="38" t="s">
        <v>306</v>
      </c>
      <c r="BP70" s="38" t="s">
        <v>306</v>
      </c>
      <c r="BQ70" s="38"/>
      <c r="BR70" s="38"/>
      <c r="BS70" s="38"/>
      <c r="BT70" s="39"/>
      <c r="BU70" s="37"/>
      <c r="BV70" s="38"/>
      <c r="BW70" s="38"/>
      <c r="BX70" s="38"/>
      <c r="BY70" s="38"/>
      <c r="BZ70" s="38"/>
      <c r="CA70" s="38"/>
      <c r="CB70" s="38"/>
      <c r="CC70" s="38"/>
      <c r="CD70" s="38"/>
      <c r="CE70" s="38" t="s">
        <v>306</v>
      </c>
      <c r="CF70" s="38" t="s">
        <v>306</v>
      </c>
      <c r="CG70" s="38" t="s">
        <v>306</v>
      </c>
      <c r="CH70" s="38" t="s">
        <v>306</v>
      </c>
      <c r="CI70" s="38" t="s">
        <v>306</v>
      </c>
      <c r="CJ70" s="38" t="s">
        <v>306</v>
      </c>
      <c r="CK70" s="38" t="s">
        <v>306</v>
      </c>
      <c r="CL70" s="38" t="s">
        <v>306</v>
      </c>
      <c r="CM70" s="38"/>
      <c r="CN70" s="38"/>
      <c r="CO70" s="38"/>
      <c r="CP70" s="39"/>
      <c r="CQ70" s="37"/>
      <c r="CR70" s="38"/>
      <c r="CS70" s="38"/>
      <c r="CT70" s="38"/>
      <c r="CU70" s="38"/>
      <c r="CV70" s="38"/>
      <c r="CW70" s="38"/>
      <c r="CX70" s="38"/>
      <c r="CY70" s="38"/>
      <c r="CZ70" s="38"/>
      <c r="DA70" s="38" t="s">
        <v>306</v>
      </c>
      <c r="DB70" s="38" t="s">
        <v>306</v>
      </c>
      <c r="DC70" s="38" t="s">
        <v>306</v>
      </c>
      <c r="DD70" s="38" t="s">
        <v>306</v>
      </c>
      <c r="DE70" s="38" t="s">
        <v>306</v>
      </c>
      <c r="DF70" s="38" t="s">
        <v>306</v>
      </c>
      <c r="DG70" s="38" t="s">
        <v>306</v>
      </c>
      <c r="DH70" s="38" t="s">
        <v>306</v>
      </c>
      <c r="DI70" s="38"/>
      <c r="DJ70" s="38"/>
      <c r="DK70" s="38"/>
      <c r="DL70" s="39"/>
      <c r="DM70" s="37"/>
      <c r="DN70" s="38"/>
      <c r="DO70" s="38"/>
      <c r="DP70" s="38"/>
      <c r="DQ70" s="38" t="s">
        <v>306</v>
      </c>
      <c r="DR70" s="38" t="s">
        <v>306</v>
      </c>
      <c r="DS70" s="38" t="s">
        <v>306</v>
      </c>
      <c r="DT70" s="38" t="s">
        <v>306</v>
      </c>
      <c r="DU70" s="38"/>
      <c r="DV70" s="38"/>
      <c r="DW70" s="38" t="s">
        <v>306</v>
      </c>
      <c r="DX70" s="38" t="s">
        <v>306</v>
      </c>
      <c r="DY70" s="38" t="s">
        <v>306</v>
      </c>
      <c r="DZ70" s="38" t="s">
        <v>306</v>
      </c>
      <c r="EA70" s="38" t="s">
        <v>306</v>
      </c>
      <c r="EB70" s="38" t="s">
        <v>306</v>
      </c>
      <c r="EC70" s="38" t="s">
        <v>306</v>
      </c>
      <c r="ED70" s="38" t="s">
        <v>306</v>
      </c>
      <c r="EE70" s="38"/>
      <c r="EF70" s="38"/>
      <c r="EG70" s="38"/>
      <c r="EH70" s="39"/>
      <c r="EI70" s="161"/>
      <c r="EJ70" s="162"/>
      <c r="EK70" s="162"/>
      <c r="EL70" s="162"/>
      <c r="EM70" s="162"/>
      <c r="EN70" s="162"/>
      <c r="EO70" s="162"/>
      <c r="EP70" s="162"/>
      <c r="EQ70" s="162"/>
      <c r="ER70" s="162"/>
      <c r="ES70" s="162"/>
      <c r="ET70" s="162"/>
      <c r="EU70" s="162"/>
      <c r="EV70" s="162"/>
      <c r="EW70" s="162"/>
      <c r="EX70" s="162"/>
      <c r="EY70" s="162"/>
      <c r="EZ70" s="162"/>
      <c r="FA70" s="162"/>
      <c r="FB70" s="162"/>
      <c r="FC70" s="162"/>
      <c r="FD70" s="163"/>
      <c r="FE70" s="40"/>
      <c r="FF70" s="41"/>
      <c r="FG70" s="40"/>
      <c r="FH70" s="102">
        <f t="shared" si="25"/>
        <v>0</v>
      </c>
      <c r="FI70" s="41"/>
      <c r="FJ70" s="45">
        <f t="shared" si="30"/>
        <v>3</v>
      </c>
      <c r="FK70" s="42"/>
      <c r="FL70" s="45"/>
      <c r="FM70" s="103"/>
      <c r="FN70" s="44">
        <f t="shared" si="31"/>
        <v>3</v>
      </c>
      <c r="FP70" s="77" t="str">
        <f t="shared" si="32"/>
        <v>Jacqueline AARNTS</v>
      </c>
      <c r="FQ70" s="31">
        <v>10</v>
      </c>
    </row>
    <row r="71" spans="1:173" x14ac:dyDescent="0.25">
      <c r="A71" s="31">
        <v>11</v>
      </c>
      <c r="B71" s="32" t="str">
        <f t="shared" si="33"/>
        <v>Adeline MOREL</v>
      </c>
      <c r="C71" s="33">
        <f t="shared" si="27"/>
        <v>0</v>
      </c>
      <c r="D71" s="34">
        <f t="shared" si="28"/>
        <v>7</v>
      </c>
      <c r="E71" s="35">
        <f t="shared" si="29"/>
        <v>28</v>
      </c>
      <c r="F71" s="36">
        <f t="shared" si="24"/>
        <v>35</v>
      </c>
      <c r="G71" s="37"/>
      <c r="H71" s="38"/>
      <c r="I71" s="38" t="s">
        <v>304</v>
      </c>
      <c r="J71" s="38" t="s">
        <v>304</v>
      </c>
      <c r="K71" s="38" t="s">
        <v>304</v>
      </c>
      <c r="L71" s="38" t="s">
        <v>304</v>
      </c>
      <c r="M71" s="38" t="s">
        <v>304</v>
      </c>
      <c r="N71" s="38" t="s">
        <v>304</v>
      </c>
      <c r="O71" s="38" t="s">
        <v>304</v>
      </c>
      <c r="P71" s="38"/>
      <c r="Q71" s="38"/>
      <c r="R71" s="38" t="s">
        <v>304</v>
      </c>
      <c r="S71" s="38" t="s">
        <v>304</v>
      </c>
      <c r="T71" s="38" t="s">
        <v>304</v>
      </c>
      <c r="U71" s="38" t="s">
        <v>304</v>
      </c>
      <c r="V71" s="38" t="s">
        <v>304</v>
      </c>
      <c r="W71" s="38" t="s">
        <v>304</v>
      </c>
      <c r="X71" s="38" t="s">
        <v>304</v>
      </c>
      <c r="Y71" s="38"/>
      <c r="Z71" s="38"/>
      <c r="AA71" s="38"/>
      <c r="AB71" s="39"/>
      <c r="AC71" s="37"/>
      <c r="AD71" s="38"/>
      <c r="AE71" s="38" t="s">
        <v>304</v>
      </c>
      <c r="AF71" s="38" t="s">
        <v>304</v>
      </c>
      <c r="AG71" s="38" t="s">
        <v>304</v>
      </c>
      <c r="AH71" s="38" t="s">
        <v>304</v>
      </c>
      <c r="AI71" s="38" t="s">
        <v>304</v>
      </c>
      <c r="AJ71" s="38" t="s">
        <v>304</v>
      </c>
      <c r="AK71" s="38" t="s">
        <v>304</v>
      </c>
      <c r="AL71" s="38"/>
      <c r="AM71" s="38"/>
      <c r="AN71" s="38" t="s">
        <v>304</v>
      </c>
      <c r="AO71" s="38" t="s">
        <v>304</v>
      </c>
      <c r="AP71" s="38" t="s">
        <v>304</v>
      </c>
      <c r="AQ71" s="38" t="s">
        <v>304</v>
      </c>
      <c r="AR71" s="38" t="s">
        <v>304</v>
      </c>
      <c r="AS71" s="38" t="s">
        <v>304</v>
      </c>
      <c r="AT71" s="38" t="s">
        <v>304</v>
      </c>
      <c r="AU71" s="38"/>
      <c r="AV71" s="38"/>
      <c r="AW71" s="38"/>
      <c r="AX71" s="39"/>
      <c r="AY71" s="37"/>
      <c r="AZ71" s="38"/>
      <c r="BA71" s="38" t="s">
        <v>304</v>
      </c>
      <c r="BB71" s="38" t="s">
        <v>304</v>
      </c>
      <c r="BC71" s="38" t="s">
        <v>304</v>
      </c>
      <c r="BD71" s="38" t="s">
        <v>304</v>
      </c>
      <c r="BE71" s="38" t="s">
        <v>304</v>
      </c>
      <c r="BF71" s="38" t="s">
        <v>304</v>
      </c>
      <c r="BG71" s="38" t="s">
        <v>304</v>
      </c>
      <c r="BH71" s="38"/>
      <c r="BI71" s="38"/>
      <c r="BJ71" s="38" t="s">
        <v>304</v>
      </c>
      <c r="BK71" s="38" t="s">
        <v>304</v>
      </c>
      <c r="BL71" s="38" t="s">
        <v>304</v>
      </c>
      <c r="BM71" s="38" t="s">
        <v>304</v>
      </c>
      <c r="BN71" s="38" t="s">
        <v>304</v>
      </c>
      <c r="BO71" s="38" t="s">
        <v>304</v>
      </c>
      <c r="BP71" s="38" t="s">
        <v>304</v>
      </c>
      <c r="BQ71" s="38"/>
      <c r="BR71" s="38"/>
      <c r="BS71" s="38"/>
      <c r="BT71" s="39"/>
      <c r="BU71" s="37"/>
      <c r="BV71" s="38"/>
      <c r="BW71" s="38" t="s">
        <v>307</v>
      </c>
      <c r="BX71" s="38" t="s">
        <v>307</v>
      </c>
      <c r="BY71" s="38" t="s">
        <v>307</v>
      </c>
      <c r="BZ71" s="38" t="s">
        <v>307</v>
      </c>
      <c r="CA71" s="38" t="s">
        <v>307</v>
      </c>
      <c r="CB71" s="38" t="s">
        <v>307</v>
      </c>
      <c r="CC71" s="38"/>
      <c r="CD71" s="38"/>
      <c r="CE71" s="38"/>
      <c r="CF71" s="38"/>
      <c r="CG71" s="38" t="s">
        <v>307</v>
      </c>
      <c r="CH71" s="38" t="s">
        <v>307</v>
      </c>
      <c r="CI71" s="38" t="s">
        <v>307</v>
      </c>
      <c r="CJ71" s="38" t="s">
        <v>307</v>
      </c>
      <c r="CK71" s="38" t="s">
        <v>307</v>
      </c>
      <c r="CL71" s="38" t="s">
        <v>307</v>
      </c>
      <c r="CM71" s="38" t="s">
        <v>307</v>
      </c>
      <c r="CN71" s="38" t="s">
        <v>307</v>
      </c>
      <c r="CO71" s="38"/>
      <c r="CP71" s="39"/>
      <c r="CQ71" s="37"/>
      <c r="CR71" s="38"/>
      <c r="CS71" s="38" t="s">
        <v>304</v>
      </c>
      <c r="CT71" s="38" t="s">
        <v>304</v>
      </c>
      <c r="CU71" s="38" t="s">
        <v>304</v>
      </c>
      <c r="CV71" s="38" t="s">
        <v>304</v>
      </c>
      <c r="CW71" s="38" t="s">
        <v>304</v>
      </c>
      <c r="CX71" s="38" t="s">
        <v>304</v>
      </c>
      <c r="CY71" s="38" t="s">
        <v>304</v>
      </c>
      <c r="CZ71" s="38"/>
      <c r="DA71" s="38"/>
      <c r="DB71" s="38" t="s">
        <v>304</v>
      </c>
      <c r="DC71" s="38" t="s">
        <v>304</v>
      </c>
      <c r="DD71" s="38" t="s">
        <v>304</v>
      </c>
      <c r="DE71" s="38" t="s">
        <v>304</v>
      </c>
      <c r="DF71" s="38" t="s">
        <v>304</v>
      </c>
      <c r="DG71" s="38" t="s">
        <v>304</v>
      </c>
      <c r="DH71" s="38" t="s">
        <v>304</v>
      </c>
      <c r="DI71" s="38"/>
      <c r="DJ71" s="38"/>
      <c r="DK71" s="38"/>
      <c r="DL71" s="39"/>
      <c r="DM71" s="161"/>
      <c r="DN71" s="162"/>
      <c r="DO71" s="162"/>
      <c r="DP71" s="162"/>
      <c r="DQ71" s="162"/>
      <c r="DR71" s="162"/>
      <c r="DS71" s="162"/>
      <c r="DT71" s="162"/>
      <c r="DU71" s="162"/>
      <c r="DV71" s="162"/>
      <c r="DW71" s="162"/>
      <c r="DX71" s="162"/>
      <c r="DY71" s="162"/>
      <c r="DZ71" s="162"/>
      <c r="EA71" s="162"/>
      <c r="EB71" s="162"/>
      <c r="EC71" s="162"/>
      <c r="ED71" s="162"/>
      <c r="EE71" s="162"/>
      <c r="EF71" s="162"/>
      <c r="EG71" s="162"/>
      <c r="EH71" s="163"/>
      <c r="EI71" s="161"/>
      <c r="EJ71" s="162"/>
      <c r="EK71" s="162"/>
      <c r="EL71" s="162"/>
      <c r="EM71" s="162"/>
      <c r="EN71" s="162"/>
      <c r="EO71" s="162"/>
      <c r="EP71" s="162"/>
      <c r="EQ71" s="162"/>
      <c r="ER71" s="162"/>
      <c r="ES71" s="162"/>
      <c r="ET71" s="162"/>
      <c r="EU71" s="162"/>
      <c r="EV71" s="162"/>
      <c r="EW71" s="162"/>
      <c r="EX71" s="162"/>
      <c r="EY71" s="162"/>
      <c r="EZ71" s="162"/>
      <c r="FA71" s="162"/>
      <c r="FB71" s="162"/>
      <c r="FC71" s="162"/>
      <c r="FD71" s="163"/>
      <c r="FE71" s="40"/>
      <c r="FF71" s="41"/>
      <c r="FG71" s="40"/>
      <c r="FH71" s="102">
        <f t="shared" si="25"/>
        <v>0</v>
      </c>
      <c r="FI71" s="41"/>
      <c r="FJ71" s="45">
        <f t="shared" si="30"/>
        <v>3</v>
      </c>
      <c r="FK71" s="42"/>
      <c r="FL71" s="45"/>
      <c r="FM71" s="103"/>
      <c r="FN71" s="44">
        <f t="shared" si="31"/>
        <v>3</v>
      </c>
      <c r="FP71" s="77" t="str">
        <f t="shared" si="32"/>
        <v>Adeline MOREL</v>
      </c>
      <c r="FQ71" s="31">
        <v>11</v>
      </c>
    </row>
    <row r="72" spans="1:173" x14ac:dyDescent="0.25">
      <c r="A72" s="31">
        <v>12</v>
      </c>
      <c r="B72" s="32">
        <f t="shared" si="33"/>
        <v>0</v>
      </c>
      <c r="C72" s="33">
        <f t="shared" si="27"/>
        <v>0</v>
      </c>
      <c r="D72" s="34">
        <f t="shared" si="28"/>
        <v>0</v>
      </c>
      <c r="E72" s="35">
        <f t="shared" si="29"/>
        <v>0</v>
      </c>
      <c r="F72" s="36">
        <f t="shared" si="24"/>
        <v>0</v>
      </c>
      <c r="G72" s="37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9"/>
      <c r="AC72" s="37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9"/>
      <c r="AY72" s="37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9"/>
      <c r="BU72" s="37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9"/>
      <c r="CQ72" s="37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9"/>
      <c r="DM72" s="37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9"/>
      <c r="EI72" s="37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9"/>
      <c r="FE72" s="40"/>
      <c r="FF72" s="41"/>
      <c r="FG72" s="40"/>
      <c r="FH72" s="102">
        <f t="shared" si="25"/>
        <v>0</v>
      </c>
      <c r="FI72" s="41"/>
      <c r="FJ72" s="45">
        <f t="shared" si="30"/>
        <v>0</v>
      </c>
      <c r="FK72" s="42"/>
      <c r="FL72" s="45"/>
      <c r="FM72" s="103"/>
      <c r="FN72" s="44">
        <f t="shared" si="31"/>
        <v>0</v>
      </c>
      <c r="FP72" s="77">
        <f t="shared" si="32"/>
        <v>0</v>
      </c>
      <c r="FQ72" s="31">
        <v>12</v>
      </c>
    </row>
    <row r="73" spans="1:173" x14ac:dyDescent="0.25">
      <c r="A73" s="31">
        <v>13</v>
      </c>
      <c r="B73" s="32" t="str">
        <f t="shared" si="33"/>
        <v>Laura COSTE</v>
      </c>
      <c r="C73" s="33">
        <f t="shared" si="27"/>
        <v>0</v>
      </c>
      <c r="D73" s="34">
        <f t="shared" si="28"/>
        <v>0</v>
      </c>
      <c r="E73" s="35">
        <f t="shared" si="29"/>
        <v>32</v>
      </c>
      <c r="F73" s="36">
        <f t="shared" si="24"/>
        <v>35</v>
      </c>
      <c r="G73" s="37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 t="s">
        <v>304</v>
      </c>
      <c r="S73" s="38" t="s">
        <v>304</v>
      </c>
      <c r="T73" s="38" t="s">
        <v>304</v>
      </c>
      <c r="U73" s="38" t="s">
        <v>304</v>
      </c>
      <c r="V73" s="38" t="s">
        <v>304</v>
      </c>
      <c r="W73" s="38" t="s">
        <v>304</v>
      </c>
      <c r="X73" s="38" t="s">
        <v>304</v>
      </c>
      <c r="Y73" s="38" t="s">
        <v>304</v>
      </c>
      <c r="Z73" s="38" t="s">
        <v>304</v>
      </c>
      <c r="AA73" s="38" t="s">
        <v>304</v>
      </c>
      <c r="AB73" s="39" t="s">
        <v>304</v>
      </c>
      <c r="AC73" s="37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 t="s">
        <v>304</v>
      </c>
      <c r="AO73" s="38" t="s">
        <v>304</v>
      </c>
      <c r="AP73" s="38" t="s">
        <v>304</v>
      </c>
      <c r="AQ73" s="38" t="s">
        <v>304</v>
      </c>
      <c r="AR73" s="38" t="s">
        <v>304</v>
      </c>
      <c r="AS73" s="38" t="s">
        <v>312</v>
      </c>
      <c r="AT73" s="38" t="s">
        <v>312</v>
      </c>
      <c r="AU73" s="38" t="s">
        <v>312</v>
      </c>
      <c r="AV73" s="38" t="s">
        <v>312</v>
      </c>
      <c r="AW73" s="38" t="s">
        <v>312</v>
      </c>
      <c r="AX73" s="39" t="s">
        <v>312</v>
      </c>
      <c r="AY73" s="37"/>
      <c r="AZ73" s="38"/>
      <c r="BA73" s="38"/>
      <c r="BB73" s="38" t="s">
        <v>314</v>
      </c>
      <c r="BC73" s="38" t="s">
        <v>314</v>
      </c>
      <c r="BD73" s="38" t="s">
        <v>314</v>
      </c>
      <c r="BE73" s="38" t="s">
        <v>314</v>
      </c>
      <c r="BF73" s="38" t="s">
        <v>314</v>
      </c>
      <c r="BG73" s="38" t="s">
        <v>314</v>
      </c>
      <c r="BH73" s="38"/>
      <c r="BI73" s="38"/>
      <c r="BJ73" s="38" t="s">
        <v>314</v>
      </c>
      <c r="BK73" s="38" t="s">
        <v>314</v>
      </c>
      <c r="BL73" s="38" t="s">
        <v>314</v>
      </c>
      <c r="BM73" s="38" t="s">
        <v>314</v>
      </c>
      <c r="BN73" s="38" t="s">
        <v>314</v>
      </c>
      <c r="BO73" s="38" t="s">
        <v>314</v>
      </c>
      <c r="BP73" s="38" t="s">
        <v>314</v>
      </c>
      <c r="BQ73" s="38" t="s">
        <v>314</v>
      </c>
      <c r="BR73" s="38"/>
      <c r="BS73" s="38"/>
      <c r="BT73" s="39"/>
      <c r="BU73" s="37"/>
      <c r="BV73" s="38"/>
      <c r="BW73" s="38"/>
      <c r="BX73" s="38" t="s">
        <v>314</v>
      </c>
      <c r="BY73" s="38" t="s">
        <v>314</v>
      </c>
      <c r="BZ73" s="38" t="s">
        <v>314</v>
      </c>
      <c r="CA73" s="38" t="s">
        <v>314</v>
      </c>
      <c r="CB73" s="38" t="s">
        <v>314</v>
      </c>
      <c r="CC73" s="38" t="s">
        <v>314</v>
      </c>
      <c r="CD73" s="38"/>
      <c r="CE73" s="38"/>
      <c r="CF73" s="38" t="s">
        <v>314</v>
      </c>
      <c r="CG73" s="38" t="s">
        <v>314</v>
      </c>
      <c r="CH73" s="38" t="s">
        <v>314</v>
      </c>
      <c r="CI73" s="38" t="s">
        <v>314</v>
      </c>
      <c r="CJ73" s="38" t="s">
        <v>314</v>
      </c>
      <c r="CK73" s="38" t="s">
        <v>314</v>
      </c>
      <c r="CL73" s="38" t="s">
        <v>314</v>
      </c>
      <c r="CM73" s="38" t="s">
        <v>314</v>
      </c>
      <c r="CN73" s="38"/>
      <c r="CO73" s="38"/>
      <c r="CP73" s="179"/>
      <c r="CQ73" s="37"/>
      <c r="CR73" s="38"/>
      <c r="CS73" s="38" t="s">
        <v>304</v>
      </c>
      <c r="CT73" s="38" t="s">
        <v>304</v>
      </c>
      <c r="CU73" s="38" t="s">
        <v>304</v>
      </c>
      <c r="CV73" s="38" t="s">
        <v>304</v>
      </c>
      <c r="CW73" s="38" t="s">
        <v>304</v>
      </c>
      <c r="CX73" s="38" t="s">
        <v>304</v>
      </c>
      <c r="CY73" s="38" t="s">
        <v>304</v>
      </c>
      <c r="CZ73" s="38"/>
      <c r="DA73" s="38"/>
      <c r="DB73" s="38" t="s">
        <v>304</v>
      </c>
      <c r="DC73" s="38" t="s">
        <v>304</v>
      </c>
      <c r="DD73" s="38" t="s">
        <v>304</v>
      </c>
      <c r="DE73" s="38" t="s">
        <v>304</v>
      </c>
      <c r="DF73" s="38" t="s">
        <v>304</v>
      </c>
      <c r="DG73" s="38" t="s">
        <v>304</v>
      </c>
      <c r="DH73" s="38" t="s">
        <v>304</v>
      </c>
      <c r="DI73" s="38"/>
      <c r="DJ73" s="38"/>
      <c r="DK73" s="38"/>
      <c r="DL73" s="39"/>
      <c r="DM73" s="161"/>
      <c r="DN73" s="162"/>
      <c r="DO73" s="162"/>
      <c r="DP73" s="162"/>
      <c r="DQ73" s="162"/>
      <c r="DR73" s="162"/>
      <c r="DS73" s="162"/>
      <c r="DT73" s="162"/>
      <c r="DU73" s="162"/>
      <c r="DV73" s="162"/>
      <c r="DW73" s="162"/>
      <c r="DX73" s="162"/>
      <c r="DY73" s="162"/>
      <c r="DZ73" s="162"/>
      <c r="EA73" s="162"/>
      <c r="EB73" s="162"/>
      <c r="EC73" s="162"/>
      <c r="ED73" s="162"/>
      <c r="EE73" s="162"/>
      <c r="EF73" s="162"/>
      <c r="EG73" s="162"/>
      <c r="EH73" s="163"/>
      <c r="EI73" s="161"/>
      <c r="EJ73" s="162"/>
      <c r="EK73" s="162"/>
      <c r="EL73" s="162"/>
      <c r="EM73" s="162"/>
      <c r="EN73" s="162"/>
      <c r="EO73" s="162"/>
      <c r="EP73" s="162"/>
      <c r="EQ73" s="162"/>
      <c r="ER73" s="162"/>
      <c r="ES73" s="162"/>
      <c r="ET73" s="162"/>
      <c r="EU73" s="162"/>
      <c r="EV73" s="162"/>
      <c r="EW73" s="162"/>
      <c r="EX73" s="162"/>
      <c r="EY73" s="162"/>
      <c r="EZ73" s="162"/>
      <c r="FA73" s="162"/>
      <c r="FB73" s="162"/>
      <c r="FC73" s="162"/>
      <c r="FD73" s="163"/>
      <c r="FE73" s="40"/>
      <c r="FF73" s="41">
        <v>3</v>
      </c>
      <c r="FG73" s="40"/>
      <c r="FH73" s="102">
        <f t="shared" si="25"/>
        <v>0</v>
      </c>
      <c r="FI73" s="41"/>
      <c r="FJ73" s="45">
        <f t="shared" si="30"/>
        <v>0</v>
      </c>
      <c r="FK73" s="42"/>
      <c r="FL73" s="45"/>
      <c r="FM73" s="103"/>
      <c r="FN73" s="44">
        <f t="shared" si="31"/>
        <v>0</v>
      </c>
      <c r="FP73" s="77" t="str">
        <f t="shared" si="32"/>
        <v>Laura COSTE</v>
      </c>
      <c r="FQ73" s="31">
        <v>13</v>
      </c>
    </row>
    <row r="74" spans="1:173" x14ac:dyDescent="0.25">
      <c r="A74" s="31">
        <v>14</v>
      </c>
      <c r="B74" s="32">
        <f t="shared" si="33"/>
        <v>0</v>
      </c>
      <c r="C74" s="33">
        <f t="shared" si="27"/>
        <v>0</v>
      </c>
      <c r="D74" s="34">
        <f t="shared" si="28"/>
        <v>0</v>
      </c>
      <c r="E74" s="35">
        <f t="shared" si="29"/>
        <v>0</v>
      </c>
      <c r="F74" s="36">
        <f t="shared" si="24"/>
        <v>0</v>
      </c>
      <c r="G74" s="37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9"/>
      <c r="AC74" s="37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9"/>
      <c r="AY74" s="37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9"/>
      <c r="BU74" s="37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9"/>
      <c r="CQ74" s="37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9"/>
      <c r="DM74" s="37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9"/>
      <c r="EI74" s="37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9"/>
      <c r="FE74" s="40"/>
      <c r="FF74" s="41"/>
      <c r="FG74" s="40"/>
      <c r="FH74" s="102">
        <f t="shared" si="25"/>
        <v>0</v>
      </c>
      <c r="FI74" s="41"/>
      <c r="FJ74" s="45">
        <f t="shared" si="30"/>
        <v>0</v>
      </c>
      <c r="FK74" s="42"/>
      <c r="FL74" s="45"/>
      <c r="FM74" s="103"/>
      <c r="FN74" s="44">
        <f t="shared" si="31"/>
        <v>0</v>
      </c>
      <c r="FP74" s="77">
        <f t="shared" si="32"/>
        <v>0</v>
      </c>
      <c r="FQ74" s="31">
        <v>14</v>
      </c>
    </row>
    <row r="75" spans="1:173" x14ac:dyDescent="0.25">
      <c r="A75" s="31">
        <v>15</v>
      </c>
      <c r="B75" s="32" t="str">
        <f t="shared" si="33"/>
        <v>Lisanne DE JONGE</v>
      </c>
      <c r="C75" s="33">
        <f t="shared" si="27"/>
        <v>32</v>
      </c>
      <c r="D75" s="34">
        <f t="shared" si="28"/>
        <v>0</v>
      </c>
      <c r="E75" s="35">
        <f t="shared" si="29"/>
        <v>0</v>
      </c>
      <c r="F75" s="36">
        <f t="shared" si="24"/>
        <v>32</v>
      </c>
      <c r="G75" s="161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3"/>
      <c r="AC75" s="37"/>
      <c r="AD75" s="38"/>
      <c r="AE75" s="38" t="s">
        <v>308</v>
      </c>
      <c r="AF75" s="38" t="s">
        <v>308</v>
      </c>
      <c r="AG75" s="38" t="s">
        <v>308</v>
      </c>
      <c r="AH75" s="38" t="s">
        <v>308</v>
      </c>
      <c r="AI75" s="38" t="s">
        <v>308</v>
      </c>
      <c r="AJ75" s="38" t="s">
        <v>308</v>
      </c>
      <c r="AK75" s="38"/>
      <c r="AL75" s="38"/>
      <c r="AM75" s="38"/>
      <c r="AN75" s="38"/>
      <c r="AO75" s="38" t="s">
        <v>305</v>
      </c>
      <c r="AP75" s="38" t="s">
        <v>305</v>
      </c>
      <c r="AQ75" s="38" t="s">
        <v>305</v>
      </c>
      <c r="AR75" s="38" t="s">
        <v>305</v>
      </c>
      <c r="AS75" s="38" t="s">
        <v>305</v>
      </c>
      <c r="AT75" s="38" t="s">
        <v>305</v>
      </c>
      <c r="AU75" s="38" t="s">
        <v>305</v>
      </c>
      <c r="AV75" s="38" t="s">
        <v>305</v>
      </c>
      <c r="AW75" s="38" t="s">
        <v>308</v>
      </c>
      <c r="AX75" s="39"/>
      <c r="AY75" s="37"/>
      <c r="AZ75" s="38"/>
      <c r="BA75" s="38" t="s">
        <v>305</v>
      </c>
      <c r="BB75" s="38" t="s">
        <v>305</v>
      </c>
      <c r="BC75" s="38" t="s">
        <v>305</v>
      </c>
      <c r="BD75" s="38" t="s">
        <v>305</v>
      </c>
      <c r="BE75" s="38" t="s">
        <v>305</v>
      </c>
      <c r="BF75" s="38" t="s">
        <v>305</v>
      </c>
      <c r="BG75" s="38"/>
      <c r="BH75" s="38"/>
      <c r="BI75" s="38"/>
      <c r="BJ75" s="38"/>
      <c r="BK75" s="38" t="s">
        <v>305</v>
      </c>
      <c r="BL75" s="38" t="s">
        <v>305</v>
      </c>
      <c r="BM75" s="38" t="s">
        <v>305</v>
      </c>
      <c r="BN75" s="38" t="s">
        <v>305</v>
      </c>
      <c r="BO75" s="38" t="s">
        <v>305</v>
      </c>
      <c r="BP75" s="38" t="s">
        <v>305</v>
      </c>
      <c r="BQ75" s="38" t="s">
        <v>305</v>
      </c>
      <c r="BR75" s="38" t="s">
        <v>305</v>
      </c>
      <c r="BS75" s="38" t="s">
        <v>308</v>
      </c>
      <c r="BT75" s="39"/>
      <c r="BU75" s="37"/>
      <c r="BV75" s="38"/>
      <c r="BW75" s="38" t="s">
        <v>305</v>
      </c>
      <c r="BX75" s="38" t="s">
        <v>305</v>
      </c>
      <c r="BY75" s="38" t="s">
        <v>305</v>
      </c>
      <c r="BZ75" s="38" t="s">
        <v>305</v>
      </c>
      <c r="CA75" s="38" t="s">
        <v>305</v>
      </c>
      <c r="CB75" s="38" t="s">
        <v>305</v>
      </c>
      <c r="CC75" s="38"/>
      <c r="CD75" s="38"/>
      <c r="CE75" s="38"/>
      <c r="CF75" s="38"/>
      <c r="CG75" s="38" t="s">
        <v>305</v>
      </c>
      <c r="CH75" s="38" t="s">
        <v>305</v>
      </c>
      <c r="CI75" s="38" t="s">
        <v>305</v>
      </c>
      <c r="CJ75" s="38" t="s">
        <v>305</v>
      </c>
      <c r="CK75" s="38" t="s">
        <v>305</v>
      </c>
      <c r="CL75" s="38" t="s">
        <v>305</v>
      </c>
      <c r="CM75" s="38" t="s">
        <v>305</v>
      </c>
      <c r="CN75" s="38" t="s">
        <v>305</v>
      </c>
      <c r="CO75" s="38" t="s">
        <v>308</v>
      </c>
      <c r="CP75" s="39"/>
      <c r="CQ75" s="37"/>
      <c r="CR75" s="38"/>
      <c r="CS75" s="38" t="s">
        <v>305</v>
      </c>
      <c r="CT75" s="38" t="s">
        <v>305</v>
      </c>
      <c r="CU75" s="38" t="s">
        <v>305</v>
      </c>
      <c r="CV75" s="38" t="s">
        <v>305</v>
      </c>
      <c r="CW75" s="38" t="s">
        <v>305</v>
      </c>
      <c r="CX75" s="38" t="s">
        <v>305</v>
      </c>
      <c r="CY75" s="38"/>
      <c r="CZ75" s="38"/>
      <c r="DA75" s="38"/>
      <c r="DB75" s="38"/>
      <c r="DC75" s="38" t="s">
        <v>305</v>
      </c>
      <c r="DD75" s="38" t="s">
        <v>305</v>
      </c>
      <c r="DE75" s="38" t="s">
        <v>305</v>
      </c>
      <c r="DF75" s="38" t="s">
        <v>305</v>
      </c>
      <c r="DG75" s="38" t="s">
        <v>305</v>
      </c>
      <c r="DH75" s="38" t="s">
        <v>305</v>
      </c>
      <c r="DI75" s="38" t="s">
        <v>305</v>
      </c>
      <c r="DJ75" s="38" t="s">
        <v>305</v>
      </c>
      <c r="DK75" s="38" t="s">
        <v>308</v>
      </c>
      <c r="DL75" s="39"/>
      <c r="DM75" s="37"/>
      <c r="DN75" s="38"/>
      <c r="DO75" s="38" t="s">
        <v>305</v>
      </c>
      <c r="DP75" s="38" t="s">
        <v>305</v>
      </c>
      <c r="DQ75" s="38" t="s">
        <v>305</v>
      </c>
      <c r="DR75" s="38" t="s">
        <v>305</v>
      </c>
      <c r="DS75" s="38" t="s">
        <v>305</v>
      </c>
      <c r="DT75" s="38" t="s">
        <v>305</v>
      </c>
      <c r="DU75" s="38"/>
      <c r="DV75" s="38"/>
      <c r="DW75" s="38"/>
      <c r="DX75" s="38"/>
      <c r="DY75" s="38" t="s">
        <v>305</v>
      </c>
      <c r="DZ75" s="38" t="s">
        <v>305</v>
      </c>
      <c r="EA75" s="38" t="s">
        <v>305</v>
      </c>
      <c r="EB75" s="38" t="s">
        <v>305</v>
      </c>
      <c r="EC75" s="38" t="s">
        <v>305</v>
      </c>
      <c r="ED75" s="38" t="s">
        <v>305</v>
      </c>
      <c r="EE75" s="38" t="s">
        <v>305</v>
      </c>
      <c r="EF75" s="38" t="s">
        <v>305</v>
      </c>
      <c r="EG75" s="38" t="s">
        <v>308</v>
      </c>
      <c r="EH75" s="39"/>
      <c r="EI75" s="161"/>
      <c r="EJ75" s="162"/>
      <c r="EK75" s="162"/>
      <c r="EL75" s="162"/>
      <c r="EM75" s="162"/>
      <c r="EN75" s="162"/>
      <c r="EO75" s="162"/>
      <c r="EP75" s="162"/>
      <c r="EQ75" s="162"/>
      <c r="ER75" s="162"/>
      <c r="ES75" s="162"/>
      <c r="ET75" s="162"/>
      <c r="EU75" s="162"/>
      <c r="EV75" s="162"/>
      <c r="EW75" s="162"/>
      <c r="EX75" s="162"/>
      <c r="EY75" s="162"/>
      <c r="EZ75" s="162"/>
      <c r="FA75" s="162"/>
      <c r="FB75" s="162"/>
      <c r="FC75" s="162"/>
      <c r="FD75" s="163"/>
      <c r="FE75" s="40"/>
      <c r="FF75" s="41"/>
      <c r="FG75" s="40"/>
      <c r="FH75" s="102">
        <f t="shared" si="25"/>
        <v>0</v>
      </c>
      <c r="FI75" s="41"/>
      <c r="FJ75" s="45">
        <f t="shared" si="30"/>
        <v>0</v>
      </c>
      <c r="FK75" s="42"/>
      <c r="FL75" s="45"/>
      <c r="FM75" s="103"/>
      <c r="FN75" s="44">
        <f t="shared" si="31"/>
        <v>0</v>
      </c>
      <c r="FP75" s="77" t="str">
        <f t="shared" si="32"/>
        <v>Lisanne DE JONGE</v>
      </c>
      <c r="FQ75" s="31">
        <v>15</v>
      </c>
    </row>
    <row r="76" spans="1:173" x14ac:dyDescent="0.25">
      <c r="A76" s="31">
        <v>16</v>
      </c>
      <c r="B76" s="32">
        <f t="shared" si="33"/>
        <v>0</v>
      </c>
      <c r="C76" s="33">
        <f t="shared" si="27"/>
        <v>0</v>
      </c>
      <c r="D76" s="34">
        <f t="shared" si="28"/>
        <v>0</v>
      </c>
      <c r="E76" s="35">
        <f t="shared" si="29"/>
        <v>0</v>
      </c>
      <c r="F76" s="36">
        <f t="shared" si="24"/>
        <v>0</v>
      </c>
      <c r="G76" s="37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9"/>
      <c r="AC76" s="37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9"/>
      <c r="AY76" s="37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9"/>
      <c r="BU76" s="37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9"/>
      <c r="CQ76" s="37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9"/>
      <c r="DM76" s="37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9"/>
      <c r="EI76" s="37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9"/>
      <c r="FE76" s="40"/>
      <c r="FF76" s="41"/>
      <c r="FG76" s="40"/>
      <c r="FH76" s="102">
        <f t="shared" si="25"/>
        <v>0</v>
      </c>
      <c r="FI76" s="41"/>
      <c r="FJ76" s="45">
        <f t="shared" si="30"/>
        <v>0</v>
      </c>
      <c r="FK76" s="42"/>
      <c r="FL76" s="45"/>
      <c r="FM76" s="103"/>
      <c r="FN76" s="44">
        <f t="shared" si="31"/>
        <v>0</v>
      </c>
      <c r="FP76" s="77">
        <f t="shared" si="32"/>
        <v>0</v>
      </c>
      <c r="FQ76" s="31">
        <v>16</v>
      </c>
    </row>
    <row r="77" spans="1:173" x14ac:dyDescent="0.25">
      <c r="A77" s="31">
        <v>17</v>
      </c>
      <c r="B77" s="32">
        <f t="shared" si="33"/>
        <v>0</v>
      </c>
      <c r="C77" s="33">
        <f t="shared" ref="C77" si="34">SUMIF($G77:$FK77,"A",$G$4:$FK$4)+SUMIF($G77:$FK77,"P",$G$4:$FK$4)</f>
        <v>0</v>
      </c>
      <c r="D77" s="34">
        <f t="shared" ref="D77" si="35">SUMIF($G77:$FK77,"R",$G$4:$FK$4)</f>
        <v>0</v>
      </c>
      <c r="E77" s="35">
        <f t="shared" ref="E77" si="36">SUMIF($G77:$FK77,"M",$G$4:$FK$4)+SUMIF($G77:$FK77,"F",$G$4:$FK$4)+SUMIF($G77:$FK77,"T",$G$4:$FK$4)</f>
        <v>0</v>
      </c>
      <c r="F77" s="36">
        <f t="shared" si="24"/>
        <v>0</v>
      </c>
      <c r="G77" s="37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9"/>
      <c r="AC77" s="37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9"/>
      <c r="AY77" s="37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9"/>
      <c r="BU77" s="37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9"/>
      <c r="CQ77" s="37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9"/>
      <c r="DM77" s="37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9"/>
      <c r="EI77" s="37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9"/>
      <c r="FE77" s="40"/>
      <c r="FF77" s="41"/>
      <c r="FG77" s="40"/>
      <c r="FH77" s="102">
        <f t="shared" si="25"/>
        <v>0</v>
      </c>
      <c r="FI77" s="41"/>
      <c r="FJ77" s="45">
        <f t="shared" si="30"/>
        <v>0</v>
      </c>
      <c r="FK77" s="42"/>
      <c r="FL77" s="45"/>
      <c r="FM77" s="103"/>
      <c r="FN77" s="44">
        <f t="shared" si="31"/>
        <v>0</v>
      </c>
      <c r="FP77" s="77">
        <f t="shared" si="32"/>
        <v>0</v>
      </c>
      <c r="FQ77" s="31">
        <v>17</v>
      </c>
    </row>
    <row r="78" spans="1:173" x14ac:dyDescent="0.25">
      <c r="G78" s="54" t="s">
        <v>51</v>
      </c>
      <c r="H78" s="268" t="s">
        <v>38</v>
      </c>
      <c r="I78" s="268"/>
      <c r="J78" s="268" t="s">
        <v>39</v>
      </c>
      <c r="K78" s="268"/>
      <c r="L78" s="268" t="s">
        <v>40</v>
      </c>
      <c r="M78" s="268"/>
      <c r="N78" s="268" t="s">
        <v>41</v>
      </c>
      <c r="O78" s="268"/>
      <c r="P78" s="268" t="s">
        <v>42</v>
      </c>
      <c r="Q78" s="268"/>
      <c r="R78" s="268" t="s">
        <v>43</v>
      </c>
      <c r="S78" s="268"/>
      <c r="T78" s="268" t="s">
        <v>44</v>
      </c>
      <c r="U78" s="268"/>
      <c r="V78" s="268" t="s">
        <v>45</v>
      </c>
      <c r="W78" s="268"/>
      <c r="X78" s="268" t="s">
        <v>46</v>
      </c>
      <c r="Y78" s="268"/>
      <c r="Z78" s="268" t="s">
        <v>47</v>
      </c>
      <c r="AA78" s="268"/>
      <c r="AB78" s="55">
        <v>19</v>
      </c>
      <c r="AC78" s="54" t="s">
        <v>51</v>
      </c>
      <c r="AD78" s="268" t="s">
        <v>38</v>
      </c>
      <c r="AE78" s="268"/>
      <c r="AF78" s="268" t="s">
        <v>39</v>
      </c>
      <c r="AG78" s="268"/>
      <c r="AH78" s="268" t="s">
        <v>40</v>
      </c>
      <c r="AI78" s="268"/>
      <c r="AJ78" s="268" t="s">
        <v>41</v>
      </c>
      <c r="AK78" s="268"/>
      <c r="AL78" s="268" t="s">
        <v>42</v>
      </c>
      <c r="AM78" s="268"/>
      <c r="AN78" s="268" t="s">
        <v>43</v>
      </c>
      <c r="AO78" s="268"/>
      <c r="AP78" s="268" t="s">
        <v>44</v>
      </c>
      <c r="AQ78" s="268"/>
      <c r="AR78" s="268" t="s">
        <v>45</v>
      </c>
      <c r="AS78" s="268"/>
      <c r="AT78" s="268" t="s">
        <v>46</v>
      </c>
      <c r="AU78" s="268"/>
      <c r="AV78" s="268" t="s">
        <v>47</v>
      </c>
      <c r="AW78" s="268"/>
      <c r="AX78" s="55">
        <v>19</v>
      </c>
      <c r="AY78" s="54" t="s">
        <v>51</v>
      </c>
      <c r="AZ78" s="268" t="s">
        <v>38</v>
      </c>
      <c r="BA78" s="268"/>
      <c r="BB78" s="268" t="s">
        <v>39</v>
      </c>
      <c r="BC78" s="268"/>
      <c r="BD78" s="268" t="s">
        <v>40</v>
      </c>
      <c r="BE78" s="268"/>
      <c r="BF78" s="268" t="s">
        <v>41</v>
      </c>
      <c r="BG78" s="268"/>
      <c r="BH78" s="268" t="s">
        <v>42</v>
      </c>
      <c r="BI78" s="268"/>
      <c r="BJ78" s="268" t="s">
        <v>43</v>
      </c>
      <c r="BK78" s="268"/>
      <c r="BL78" s="268" t="s">
        <v>44</v>
      </c>
      <c r="BM78" s="268"/>
      <c r="BN78" s="268" t="s">
        <v>45</v>
      </c>
      <c r="BO78" s="268"/>
      <c r="BP78" s="268" t="s">
        <v>46</v>
      </c>
      <c r="BQ78" s="268"/>
      <c r="BR78" s="268" t="s">
        <v>47</v>
      </c>
      <c r="BS78" s="268"/>
      <c r="BT78" s="55">
        <v>19</v>
      </c>
      <c r="BU78" s="54" t="s">
        <v>51</v>
      </c>
      <c r="BV78" s="268" t="s">
        <v>38</v>
      </c>
      <c r="BW78" s="268"/>
      <c r="BX78" s="268" t="s">
        <v>39</v>
      </c>
      <c r="BY78" s="268"/>
      <c r="BZ78" s="268" t="s">
        <v>40</v>
      </c>
      <c r="CA78" s="268"/>
      <c r="CB78" s="268" t="s">
        <v>41</v>
      </c>
      <c r="CC78" s="268"/>
      <c r="CD78" s="268" t="s">
        <v>42</v>
      </c>
      <c r="CE78" s="268"/>
      <c r="CF78" s="268" t="s">
        <v>43</v>
      </c>
      <c r="CG78" s="268"/>
      <c r="CH78" s="268" t="s">
        <v>44</v>
      </c>
      <c r="CI78" s="268"/>
      <c r="CJ78" s="268" t="s">
        <v>45</v>
      </c>
      <c r="CK78" s="268"/>
      <c r="CL78" s="268" t="s">
        <v>46</v>
      </c>
      <c r="CM78" s="268"/>
      <c r="CN78" s="268" t="s">
        <v>47</v>
      </c>
      <c r="CO78" s="268"/>
      <c r="CP78" s="55">
        <v>19</v>
      </c>
      <c r="CQ78" s="54" t="s">
        <v>51</v>
      </c>
      <c r="CR78" s="268" t="s">
        <v>38</v>
      </c>
      <c r="CS78" s="268"/>
      <c r="CT78" s="268" t="s">
        <v>39</v>
      </c>
      <c r="CU78" s="268"/>
      <c r="CV78" s="268" t="s">
        <v>40</v>
      </c>
      <c r="CW78" s="268"/>
      <c r="CX78" s="268" t="s">
        <v>41</v>
      </c>
      <c r="CY78" s="268"/>
      <c r="CZ78" s="268" t="s">
        <v>42</v>
      </c>
      <c r="DA78" s="268"/>
      <c r="DB78" s="268" t="s">
        <v>43</v>
      </c>
      <c r="DC78" s="268"/>
      <c r="DD78" s="268" t="s">
        <v>44</v>
      </c>
      <c r="DE78" s="268"/>
      <c r="DF78" s="268" t="s">
        <v>45</v>
      </c>
      <c r="DG78" s="268"/>
      <c r="DH78" s="268" t="s">
        <v>46</v>
      </c>
      <c r="DI78" s="268"/>
      <c r="DJ78" s="268" t="s">
        <v>47</v>
      </c>
      <c r="DK78" s="268"/>
      <c r="DL78" s="55">
        <v>19</v>
      </c>
      <c r="DM78" s="54" t="s">
        <v>51</v>
      </c>
      <c r="DN78" s="268" t="s">
        <v>38</v>
      </c>
      <c r="DO78" s="268"/>
      <c r="DP78" s="268" t="s">
        <v>39</v>
      </c>
      <c r="DQ78" s="268"/>
      <c r="DR78" s="268" t="s">
        <v>40</v>
      </c>
      <c r="DS78" s="268"/>
      <c r="DT78" s="268" t="s">
        <v>41</v>
      </c>
      <c r="DU78" s="268"/>
      <c r="DV78" s="268" t="s">
        <v>42</v>
      </c>
      <c r="DW78" s="268"/>
      <c r="DX78" s="268" t="s">
        <v>43</v>
      </c>
      <c r="DY78" s="268"/>
      <c r="DZ78" s="268" t="s">
        <v>44</v>
      </c>
      <c r="EA78" s="268"/>
      <c r="EB78" s="268" t="s">
        <v>45</v>
      </c>
      <c r="EC78" s="268"/>
      <c r="ED78" s="268" t="s">
        <v>46</v>
      </c>
      <c r="EE78" s="268"/>
      <c r="EF78" s="268" t="s">
        <v>47</v>
      </c>
      <c r="EG78" s="268"/>
      <c r="EH78" s="55">
        <v>19</v>
      </c>
      <c r="EI78" s="54" t="s">
        <v>51</v>
      </c>
      <c r="EJ78" s="268" t="s">
        <v>38</v>
      </c>
      <c r="EK78" s="268"/>
      <c r="EL78" s="268" t="s">
        <v>39</v>
      </c>
      <c r="EM78" s="268"/>
      <c r="EN78" s="268" t="s">
        <v>40</v>
      </c>
      <c r="EO78" s="268"/>
      <c r="EP78" s="268" t="s">
        <v>41</v>
      </c>
      <c r="EQ78" s="268"/>
      <c r="ER78" s="268" t="s">
        <v>42</v>
      </c>
      <c r="ES78" s="268"/>
      <c r="ET78" s="268" t="s">
        <v>43</v>
      </c>
      <c r="EU78" s="268"/>
      <c r="EV78" s="268" t="s">
        <v>44</v>
      </c>
      <c r="EW78" s="268"/>
      <c r="EX78" s="268" t="s">
        <v>45</v>
      </c>
      <c r="EY78" s="268"/>
      <c r="EZ78" s="268" t="s">
        <v>46</v>
      </c>
      <c r="FA78" s="268"/>
      <c r="FB78" s="268" t="s">
        <v>47</v>
      </c>
      <c r="FC78" s="268"/>
      <c r="FD78" s="55">
        <v>19</v>
      </c>
      <c r="FE78" s="17"/>
      <c r="FF78" s="17"/>
      <c r="FG78" s="17"/>
      <c r="FH78" s="17"/>
      <c r="FI78" s="17"/>
      <c r="FJ78" s="17"/>
      <c r="FK78" s="15"/>
    </row>
    <row r="79" spans="1:173" ht="15.75" thickBot="1" x14ac:dyDescent="0.3">
      <c r="G79" s="263" t="s">
        <v>21</v>
      </c>
      <c r="H79" s="261"/>
      <c r="I79" s="261" t="s">
        <v>22</v>
      </c>
      <c r="J79" s="261"/>
      <c r="K79" s="261" t="s">
        <v>23</v>
      </c>
      <c r="L79" s="261"/>
      <c r="M79" s="261" t="s">
        <v>24</v>
      </c>
      <c r="N79" s="261"/>
      <c r="O79" s="261" t="s">
        <v>25</v>
      </c>
      <c r="P79" s="261"/>
      <c r="Q79" s="261" t="s">
        <v>26</v>
      </c>
      <c r="R79" s="261"/>
      <c r="S79" s="261" t="s">
        <v>27</v>
      </c>
      <c r="T79" s="261"/>
      <c r="U79" s="261" t="s">
        <v>28</v>
      </c>
      <c r="V79" s="261"/>
      <c r="W79" s="261" t="s">
        <v>29</v>
      </c>
      <c r="X79" s="261"/>
      <c r="Y79" s="261" t="s">
        <v>30</v>
      </c>
      <c r="Z79" s="261"/>
      <c r="AA79" s="261" t="s">
        <v>31</v>
      </c>
      <c r="AB79" s="262"/>
      <c r="AC79" s="263" t="s">
        <v>21</v>
      </c>
      <c r="AD79" s="261"/>
      <c r="AE79" s="261" t="s">
        <v>22</v>
      </c>
      <c r="AF79" s="261"/>
      <c r="AG79" s="261" t="s">
        <v>23</v>
      </c>
      <c r="AH79" s="261"/>
      <c r="AI79" s="261" t="s">
        <v>24</v>
      </c>
      <c r="AJ79" s="261"/>
      <c r="AK79" s="261" t="s">
        <v>25</v>
      </c>
      <c r="AL79" s="261"/>
      <c r="AM79" s="261" t="s">
        <v>26</v>
      </c>
      <c r="AN79" s="261"/>
      <c r="AO79" s="261" t="s">
        <v>27</v>
      </c>
      <c r="AP79" s="261"/>
      <c r="AQ79" s="261" t="s">
        <v>28</v>
      </c>
      <c r="AR79" s="261"/>
      <c r="AS79" s="261" t="s">
        <v>29</v>
      </c>
      <c r="AT79" s="261"/>
      <c r="AU79" s="261" t="s">
        <v>30</v>
      </c>
      <c r="AV79" s="261"/>
      <c r="AW79" s="261" t="s">
        <v>31</v>
      </c>
      <c r="AX79" s="262"/>
      <c r="AY79" s="263" t="s">
        <v>21</v>
      </c>
      <c r="AZ79" s="261"/>
      <c r="BA79" s="261" t="s">
        <v>22</v>
      </c>
      <c r="BB79" s="261"/>
      <c r="BC79" s="261" t="s">
        <v>23</v>
      </c>
      <c r="BD79" s="261"/>
      <c r="BE79" s="261" t="s">
        <v>24</v>
      </c>
      <c r="BF79" s="261"/>
      <c r="BG79" s="261" t="s">
        <v>25</v>
      </c>
      <c r="BH79" s="261"/>
      <c r="BI79" s="261" t="s">
        <v>26</v>
      </c>
      <c r="BJ79" s="261"/>
      <c r="BK79" s="261" t="s">
        <v>27</v>
      </c>
      <c r="BL79" s="261"/>
      <c r="BM79" s="261" t="s">
        <v>28</v>
      </c>
      <c r="BN79" s="261"/>
      <c r="BO79" s="261" t="s">
        <v>29</v>
      </c>
      <c r="BP79" s="261"/>
      <c r="BQ79" s="261" t="s">
        <v>30</v>
      </c>
      <c r="BR79" s="261"/>
      <c r="BS79" s="261" t="s">
        <v>31</v>
      </c>
      <c r="BT79" s="262"/>
      <c r="BU79" s="263" t="s">
        <v>21</v>
      </c>
      <c r="BV79" s="261"/>
      <c r="BW79" s="261" t="s">
        <v>22</v>
      </c>
      <c r="BX79" s="261"/>
      <c r="BY79" s="261" t="s">
        <v>23</v>
      </c>
      <c r="BZ79" s="261"/>
      <c r="CA79" s="261" t="s">
        <v>24</v>
      </c>
      <c r="CB79" s="261"/>
      <c r="CC79" s="261" t="s">
        <v>25</v>
      </c>
      <c r="CD79" s="261"/>
      <c r="CE79" s="261" t="s">
        <v>26</v>
      </c>
      <c r="CF79" s="261"/>
      <c r="CG79" s="261" t="s">
        <v>27</v>
      </c>
      <c r="CH79" s="261"/>
      <c r="CI79" s="261" t="s">
        <v>28</v>
      </c>
      <c r="CJ79" s="261"/>
      <c r="CK79" s="261" t="s">
        <v>29</v>
      </c>
      <c r="CL79" s="261"/>
      <c r="CM79" s="261" t="s">
        <v>30</v>
      </c>
      <c r="CN79" s="261"/>
      <c r="CO79" s="261" t="s">
        <v>31</v>
      </c>
      <c r="CP79" s="262"/>
      <c r="CQ79" s="263" t="s">
        <v>21</v>
      </c>
      <c r="CR79" s="261"/>
      <c r="CS79" s="261" t="s">
        <v>22</v>
      </c>
      <c r="CT79" s="261"/>
      <c r="CU79" s="261" t="s">
        <v>23</v>
      </c>
      <c r="CV79" s="261"/>
      <c r="CW79" s="261" t="s">
        <v>24</v>
      </c>
      <c r="CX79" s="261"/>
      <c r="CY79" s="261" t="s">
        <v>25</v>
      </c>
      <c r="CZ79" s="261"/>
      <c r="DA79" s="261" t="s">
        <v>26</v>
      </c>
      <c r="DB79" s="261"/>
      <c r="DC79" s="261" t="s">
        <v>27</v>
      </c>
      <c r="DD79" s="261"/>
      <c r="DE79" s="261" t="s">
        <v>28</v>
      </c>
      <c r="DF79" s="261"/>
      <c r="DG79" s="261" t="s">
        <v>29</v>
      </c>
      <c r="DH79" s="261"/>
      <c r="DI79" s="261" t="s">
        <v>30</v>
      </c>
      <c r="DJ79" s="261"/>
      <c r="DK79" s="261" t="s">
        <v>31</v>
      </c>
      <c r="DL79" s="262"/>
      <c r="DM79" s="263" t="s">
        <v>21</v>
      </c>
      <c r="DN79" s="261"/>
      <c r="DO79" s="261" t="s">
        <v>22</v>
      </c>
      <c r="DP79" s="261"/>
      <c r="DQ79" s="261" t="s">
        <v>23</v>
      </c>
      <c r="DR79" s="261"/>
      <c r="DS79" s="261" t="s">
        <v>24</v>
      </c>
      <c r="DT79" s="261"/>
      <c r="DU79" s="261" t="s">
        <v>25</v>
      </c>
      <c r="DV79" s="261"/>
      <c r="DW79" s="261" t="s">
        <v>26</v>
      </c>
      <c r="DX79" s="261"/>
      <c r="DY79" s="261" t="s">
        <v>27</v>
      </c>
      <c r="DZ79" s="261"/>
      <c r="EA79" s="261" t="s">
        <v>28</v>
      </c>
      <c r="EB79" s="261"/>
      <c r="EC79" s="261" t="s">
        <v>29</v>
      </c>
      <c r="ED79" s="261"/>
      <c r="EE79" s="261" t="s">
        <v>30</v>
      </c>
      <c r="EF79" s="261"/>
      <c r="EG79" s="261" t="s">
        <v>31</v>
      </c>
      <c r="EH79" s="262"/>
      <c r="EI79" s="263" t="s">
        <v>21</v>
      </c>
      <c r="EJ79" s="261"/>
      <c r="EK79" s="261" t="s">
        <v>22</v>
      </c>
      <c r="EL79" s="261"/>
      <c r="EM79" s="261" t="s">
        <v>23</v>
      </c>
      <c r="EN79" s="261"/>
      <c r="EO79" s="261" t="s">
        <v>24</v>
      </c>
      <c r="EP79" s="261"/>
      <c r="EQ79" s="261" t="s">
        <v>25</v>
      </c>
      <c r="ER79" s="261"/>
      <c r="ES79" s="261" t="s">
        <v>26</v>
      </c>
      <c r="ET79" s="261"/>
      <c r="EU79" s="261" t="s">
        <v>27</v>
      </c>
      <c r="EV79" s="261"/>
      <c r="EW79" s="261" t="s">
        <v>28</v>
      </c>
      <c r="EX79" s="261"/>
      <c r="EY79" s="261" t="s">
        <v>29</v>
      </c>
      <c r="EZ79" s="261"/>
      <c r="FA79" s="261" t="s">
        <v>30</v>
      </c>
      <c r="FB79" s="261"/>
      <c r="FC79" s="261" t="s">
        <v>31</v>
      </c>
      <c r="FD79" s="262"/>
      <c r="FE79" s="17"/>
      <c r="FF79" s="17"/>
      <c r="FG79" s="17"/>
      <c r="FH79" s="17"/>
      <c r="FI79" s="17"/>
      <c r="FJ79" s="17"/>
      <c r="FK79" s="17"/>
    </row>
    <row r="82" spans="1:173" ht="15" customHeight="1" x14ac:dyDescent="0.25">
      <c r="A82" s="307" t="s">
        <v>63</v>
      </c>
      <c r="B82" s="2" t="s">
        <v>0</v>
      </c>
      <c r="C82" s="297" t="s">
        <v>1</v>
      </c>
      <c r="D82" s="298" t="s">
        <v>2</v>
      </c>
      <c r="E82" s="299" t="s">
        <v>3</v>
      </c>
      <c r="F82" s="300" t="s">
        <v>4</v>
      </c>
      <c r="G82" s="302" t="s">
        <v>5</v>
      </c>
      <c r="H82" s="303"/>
      <c r="I82" s="303"/>
      <c r="J82" s="303"/>
      <c r="K82" s="303"/>
      <c r="L82" s="303"/>
      <c r="M82" s="266">
        <f>M55+1</f>
        <v>43</v>
      </c>
      <c r="N82" s="266"/>
      <c r="BU82" s="302" t="s">
        <v>5</v>
      </c>
      <c r="BV82" s="303"/>
      <c r="BW82" s="303"/>
      <c r="BX82" s="303"/>
      <c r="BY82" s="303"/>
      <c r="BZ82" s="303"/>
      <c r="CA82" s="266">
        <f>M82</f>
        <v>43</v>
      </c>
      <c r="CB82" s="266"/>
      <c r="EI82" s="302" t="s">
        <v>5</v>
      </c>
      <c r="EJ82" s="303"/>
      <c r="EK82" s="303"/>
      <c r="EL82" s="303"/>
      <c r="EM82" s="303"/>
      <c r="EN82" s="303"/>
      <c r="EO82" s="266">
        <f>M82</f>
        <v>43</v>
      </c>
      <c r="EP82" s="266"/>
    </row>
    <row r="83" spans="1:173" ht="15.75" customHeight="1" thickBot="1" x14ac:dyDescent="0.3">
      <c r="A83" s="307"/>
      <c r="B83" s="4" t="s">
        <v>6</v>
      </c>
      <c r="C83" s="297"/>
      <c r="D83" s="298"/>
      <c r="E83" s="299"/>
      <c r="F83" s="300"/>
      <c r="G83" s="304"/>
      <c r="H83" s="305"/>
      <c r="I83" s="305"/>
      <c r="J83" s="305"/>
      <c r="K83" s="305"/>
      <c r="L83" s="305"/>
      <c r="M83" s="267"/>
      <c r="N83" s="267"/>
      <c r="BU83" s="304"/>
      <c r="BV83" s="305"/>
      <c r="BW83" s="305"/>
      <c r="BX83" s="305"/>
      <c r="BY83" s="305"/>
      <c r="BZ83" s="305"/>
      <c r="CA83" s="267"/>
      <c r="CB83" s="267"/>
      <c r="EI83" s="304"/>
      <c r="EJ83" s="305"/>
      <c r="EK83" s="305"/>
      <c r="EL83" s="305"/>
      <c r="EM83" s="305"/>
      <c r="EN83" s="305"/>
      <c r="EO83" s="267"/>
      <c r="EP83" s="267"/>
    </row>
    <row r="84" spans="1:173" ht="15.75" thickBot="1" x14ac:dyDescent="0.3">
      <c r="A84" s="307"/>
      <c r="B84" s="5" t="s">
        <v>7</v>
      </c>
      <c r="C84" s="297"/>
      <c r="D84" s="298"/>
      <c r="E84" s="299"/>
      <c r="F84" s="301"/>
      <c r="G84" s="68" t="s">
        <v>8</v>
      </c>
      <c r="H84" s="69"/>
      <c r="I84" s="69"/>
      <c r="J84" s="259">
        <f>EM57+1</f>
        <v>24</v>
      </c>
      <c r="K84" s="259"/>
      <c r="L84" s="69"/>
      <c r="M84" s="264" t="str">
        <f>EO57</f>
        <v>Octobre</v>
      </c>
      <c r="N84" s="265"/>
      <c r="O84" s="265"/>
      <c r="P84" s="265"/>
      <c r="Q84" s="69"/>
      <c r="R84" s="69"/>
      <c r="S84" s="72"/>
      <c r="T84" s="72"/>
      <c r="U84" s="72"/>
      <c r="V84" s="72"/>
      <c r="W84" s="72"/>
      <c r="X84" s="72"/>
      <c r="Y84" s="72"/>
      <c r="Z84" s="72"/>
      <c r="AA84" s="72"/>
      <c r="AB84" s="73"/>
      <c r="AC84" s="68" t="s">
        <v>9</v>
      </c>
      <c r="AD84" s="69"/>
      <c r="AE84" s="69"/>
      <c r="AF84" s="259">
        <f>J84+1</f>
        <v>25</v>
      </c>
      <c r="AG84" s="259"/>
      <c r="AH84" s="69"/>
      <c r="AI84" s="264" t="str">
        <f>M84</f>
        <v>Octobre</v>
      </c>
      <c r="AJ84" s="265"/>
      <c r="AK84" s="265"/>
      <c r="AL84" s="265"/>
      <c r="AM84" s="69"/>
      <c r="AN84" s="69"/>
      <c r="AO84" s="72"/>
      <c r="AP84" s="72"/>
      <c r="AQ84" s="72"/>
      <c r="AR84" s="72"/>
      <c r="AS84" s="72"/>
      <c r="AT84" s="72"/>
      <c r="AU84" s="72"/>
      <c r="AV84" s="72"/>
      <c r="AW84" s="72"/>
      <c r="AX84" s="73"/>
      <c r="AY84" s="68" t="s">
        <v>10</v>
      </c>
      <c r="AZ84" s="69"/>
      <c r="BA84" s="69"/>
      <c r="BB84" s="69"/>
      <c r="BC84" s="259">
        <f>AF84+1</f>
        <v>26</v>
      </c>
      <c r="BD84" s="259"/>
      <c r="BE84" s="264" t="str">
        <f>AI84</f>
        <v>Octobre</v>
      </c>
      <c r="BF84" s="265"/>
      <c r="BG84" s="265"/>
      <c r="BH84" s="265"/>
      <c r="BI84" s="69"/>
      <c r="BJ84" s="69"/>
      <c r="BK84" s="72"/>
      <c r="BL84" s="72"/>
      <c r="BM84" s="72"/>
      <c r="BN84" s="72"/>
      <c r="BO84" s="72"/>
      <c r="BP84" s="72"/>
      <c r="BQ84" s="72"/>
      <c r="BR84" s="72"/>
      <c r="BS84" s="72"/>
      <c r="BT84" s="73"/>
      <c r="BU84" s="70" t="s">
        <v>11</v>
      </c>
      <c r="BV84" s="71"/>
      <c r="BW84" s="71"/>
      <c r="BX84" s="260">
        <f>BC84+1</f>
        <v>27</v>
      </c>
      <c r="BY84" s="260"/>
      <c r="BZ84" s="71"/>
      <c r="CA84" s="295" t="str">
        <f>BE84</f>
        <v>Octobre</v>
      </c>
      <c r="CB84" s="296"/>
      <c r="CC84" s="296"/>
      <c r="CD84" s="296"/>
      <c r="CE84" s="71"/>
      <c r="CF84" s="71"/>
      <c r="CG84" s="74"/>
      <c r="CH84" s="74"/>
      <c r="CI84" s="74"/>
      <c r="CJ84" s="74"/>
      <c r="CK84" s="74"/>
      <c r="CL84" s="74"/>
      <c r="CM84" s="74"/>
      <c r="CN84" s="74"/>
      <c r="CO84" s="74"/>
      <c r="CP84" s="75"/>
      <c r="CQ84" s="68" t="s">
        <v>12</v>
      </c>
      <c r="CR84" s="69"/>
      <c r="CS84" s="69"/>
      <c r="CT84" s="69"/>
      <c r="CU84" s="259">
        <f>BX84+1</f>
        <v>28</v>
      </c>
      <c r="CV84" s="259"/>
      <c r="CW84" s="264" t="str">
        <f>CA84</f>
        <v>Octobre</v>
      </c>
      <c r="CX84" s="265"/>
      <c r="CY84" s="265"/>
      <c r="CZ84" s="265"/>
      <c r="DA84" s="69"/>
      <c r="DB84" s="69"/>
      <c r="DC84" s="72"/>
      <c r="DD84" s="72"/>
      <c r="DE84" s="72"/>
      <c r="DF84" s="72"/>
      <c r="DG84" s="72"/>
      <c r="DH84" s="72"/>
      <c r="DI84" s="72"/>
      <c r="DJ84" s="72"/>
      <c r="DK84" s="72"/>
      <c r="DL84" s="73"/>
      <c r="DM84" s="68" t="s">
        <v>13</v>
      </c>
      <c r="DN84" s="69"/>
      <c r="DO84" s="69"/>
      <c r="DP84" s="69"/>
      <c r="DQ84" s="259">
        <f>CU84+1</f>
        <v>29</v>
      </c>
      <c r="DR84" s="259"/>
      <c r="DS84" s="264" t="str">
        <f>CW84</f>
        <v>Octobre</v>
      </c>
      <c r="DT84" s="265"/>
      <c r="DU84" s="265"/>
      <c r="DV84" s="265"/>
      <c r="DW84" s="69"/>
      <c r="DX84" s="69"/>
      <c r="DY84" s="72"/>
      <c r="DZ84" s="72"/>
      <c r="EA84" s="72"/>
      <c r="EB84" s="72"/>
      <c r="EC84" s="72"/>
      <c r="ED84" s="72"/>
      <c r="EE84" s="72"/>
      <c r="EF84" s="72"/>
      <c r="EG84" s="72"/>
      <c r="EH84" s="73"/>
      <c r="EI84" s="68" t="s">
        <v>14</v>
      </c>
      <c r="EJ84" s="69"/>
      <c r="EK84" s="69"/>
      <c r="EL84" s="69"/>
      <c r="EM84" s="259">
        <f>DQ84+1</f>
        <v>30</v>
      </c>
      <c r="EN84" s="259"/>
      <c r="EO84" s="264" t="str">
        <f>DS84</f>
        <v>Octobre</v>
      </c>
      <c r="EP84" s="265"/>
      <c r="EQ84" s="265"/>
      <c r="ER84" s="265"/>
      <c r="ES84" s="69"/>
      <c r="ET84" s="69"/>
      <c r="EU84" s="72"/>
      <c r="EV84" s="72"/>
      <c r="EW84" s="72"/>
      <c r="EX84" s="72"/>
      <c r="EY84" s="72"/>
      <c r="EZ84" s="72"/>
      <c r="FA84" s="72"/>
      <c r="FB84" s="72"/>
      <c r="FC84" s="72"/>
      <c r="FD84" s="73"/>
      <c r="FE84" s="6"/>
      <c r="FF84" s="291" t="s">
        <v>15</v>
      </c>
      <c r="FG84" s="6"/>
      <c r="FH84" s="292" t="s">
        <v>16</v>
      </c>
      <c r="FI84" s="293"/>
      <c r="FJ84" s="293"/>
      <c r="FK84" s="293"/>
      <c r="FL84" s="293"/>
      <c r="FM84" s="293"/>
      <c r="FN84" s="294"/>
    </row>
    <row r="85" spans="1:173" x14ac:dyDescent="0.25">
      <c r="A85" s="307"/>
      <c r="B85" s="23" t="s">
        <v>60</v>
      </c>
      <c r="C85" s="297"/>
      <c r="D85" s="298"/>
      <c r="E85" s="299"/>
      <c r="F85" s="301"/>
      <c r="G85" s="7">
        <v>0.5</v>
      </c>
      <c r="H85" s="8">
        <v>0.5</v>
      </c>
      <c r="I85" s="8">
        <v>0.5</v>
      </c>
      <c r="J85" s="8">
        <v>0.5</v>
      </c>
      <c r="K85" s="8">
        <v>0.5</v>
      </c>
      <c r="L85" s="8">
        <v>0.5</v>
      </c>
      <c r="M85" s="8">
        <v>0.5</v>
      </c>
      <c r="N85" s="8">
        <v>0.5</v>
      </c>
      <c r="O85" s="8">
        <v>0.5</v>
      </c>
      <c r="P85" s="8">
        <v>0.5</v>
      </c>
      <c r="Q85" s="8">
        <v>0.5</v>
      </c>
      <c r="R85" s="8">
        <v>0.5</v>
      </c>
      <c r="S85" s="8">
        <v>0.5</v>
      </c>
      <c r="T85" s="8">
        <v>0.5</v>
      </c>
      <c r="U85" s="8">
        <v>0.5</v>
      </c>
      <c r="V85" s="8">
        <v>0.5</v>
      </c>
      <c r="W85" s="8">
        <v>0.5</v>
      </c>
      <c r="X85" s="8">
        <v>0.5</v>
      </c>
      <c r="Y85" s="8">
        <v>0.5</v>
      </c>
      <c r="Z85" s="8">
        <v>0.5</v>
      </c>
      <c r="AA85" s="8">
        <v>0.5</v>
      </c>
      <c r="AB85" s="9">
        <v>0.5</v>
      </c>
      <c r="AC85" s="7">
        <v>0.5</v>
      </c>
      <c r="AD85" s="8">
        <v>0.5</v>
      </c>
      <c r="AE85" s="8">
        <v>0.5</v>
      </c>
      <c r="AF85" s="8">
        <v>0.5</v>
      </c>
      <c r="AG85" s="8">
        <v>0.5</v>
      </c>
      <c r="AH85" s="8">
        <v>0.5</v>
      </c>
      <c r="AI85" s="8">
        <v>0.5</v>
      </c>
      <c r="AJ85" s="8">
        <v>0.5</v>
      </c>
      <c r="AK85" s="8">
        <v>0.5</v>
      </c>
      <c r="AL85" s="8">
        <v>0.5</v>
      </c>
      <c r="AM85" s="8">
        <v>0.5</v>
      </c>
      <c r="AN85" s="8">
        <v>0.5</v>
      </c>
      <c r="AO85" s="8">
        <v>0.5</v>
      </c>
      <c r="AP85" s="8">
        <v>0.5</v>
      </c>
      <c r="AQ85" s="8">
        <v>0.5</v>
      </c>
      <c r="AR85" s="8">
        <v>0.5</v>
      </c>
      <c r="AS85" s="8">
        <v>0.5</v>
      </c>
      <c r="AT85" s="8">
        <v>0.5</v>
      </c>
      <c r="AU85" s="8">
        <v>0.5</v>
      </c>
      <c r="AV85" s="8">
        <v>0.5</v>
      </c>
      <c r="AW85" s="8">
        <v>0.5</v>
      </c>
      <c r="AX85" s="9">
        <v>0.5</v>
      </c>
      <c r="AY85" s="7">
        <v>0.5</v>
      </c>
      <c r="AZ85" s="8">
        <v>0.5</v>
      </c>
      <c r="BA85" s="8">
        <v>0.5</v>
      </c>
      <c r="BB85" s="8">
        <v>0.5</v>
      </c>
      <c r="BC85" s="8">
        <v>0.5</v>
      </c>
      <c r="BD85" s="8">
        <v>0.5</v>
      </c>
      <c r="BE85" s="8">
        <v>0.5</v>
      </c>
      <c r="BF85" s="8">
        <v>0.5</v>
      </c>
      <c r="BG85" s="8">
        <v>0.5</v>
      </c>
      <c r="BH85" s="8">
        <v>0.5</v>
      </c>
      <c r="BI85" s="8">
        <v>0.5</v>
      </c>
      <c r="BJ85" s="8">
        <v>0.5</v>
      </c>
      <c r="BK85" s="8">
        <v>0.5</v>
      </c>
      <c r="BL85" s="8">
        <v>0.5</v>
      </c>
      <c r="BM85" s="8">
        <v>0.5</v>
      </c>
      <c r="BN85" s="8">
        <v>0.5</v>
      </c>
      <c r="BO85" s="8">
        <v>0.5</v>
      </c>
      <c r="BP85" s="8">
        <v>0.5</v>
      </c>
      <c r="BQ85" s="8">
        <v>0.5</v>
      </c>
      <c r="BR85" s="8">
        <v>0.5</v>
      </c>
      <c r="BS85" s="8">
        <v>0.5</v>
      </c>
      <c r="BT85" s="9">
        <v>0.5</v>
      </c>
      <c r="BU85" s="7">
        <v>0.5</v>
      </c>
      <c r="BV85" s="8">
        <v>0.5</v>
      </c>
      <c r="BW85" s="8">
        <v>0.5</v>
      </c>
      <c r="BX85" s="8">
        <v>0.5</v>
      </c>
      <c r="BY85" s="8">
        <v>0.5</v>
      </c>
      <c r="BZ85" s="8">
        <v>0.5</v>
      </c>
      <c r="CA85" s="8">
        <v>0.5</v>
      </c>
      <c r="CB85" s="8">
        <v>0.5</v>
      </c>
      <c r="CC85" s="8">
        <v>0.5</v>
      </c>
      <c r="CD85" s="8">
        <v>0.5</v>
      </c>
      <c r="CE85" s="8">
        <v>0.5</v>
      </c>
      <c r="CF85" s="8">
        <v>0.5</v>
      </c>
      <c r="CG85" s="8">
        <v>0.5</v>
      </c>
      <c r="CH85" s="8">
        <v>0.5</v>
      </c>
      <c r="CI85" s="8">
        <v>0.5</v>
      </c>
      <c r="CJ85" s="8">
        <v>0.5</v>
      </c>
      <c r="CK85" s="8">
        <v>0.5</v>
      </c>
      <c r="CL85" s="8">
        <v>0.5</v>
      </c>
      <c r="CM85" s="8">
        <v>0.5</v>
      </c>
      <c r="CN85" s="8">
        <v>0.5</v>
      </c>
      <c r="CO85" s="8">
        <v>0.5</v>
      </c>
      <c r="CP85" s="9">
        <v>0.5</v>
      </c>
      <c r="CQ85" s="7">
        <v>0.5</v>
      </c>
      <c r="CR85" s="8">
        <v>0.5</v>
      </c>
      <c r="CS85" s="8">
        <v>0.5</v>
      </c>
      <c r="CT85" s="8">
        <v>0.5</v>
      </c>
      <c r="CU85" s="8">
        <v>0.5</v>
      </c>
      <c r="CV85" s="8">
        <v>0.5</v>
      </c>
      <c r="CW85" s="8">
        <v>0.5</v>
      </c>
      <c r="CX85" s="8">
        <v>0.5</v>
      </c>
      <c r="CY85" s="8">
        <v>0.5</v>
      </c>
      <c r="CZ85" s="8">
        <v>0.5</v>
      </c>
      <c r="DA85" s="8">
        <v>0.5</v>
      </c>
      <c r="DB85" s="8">
        <v>0.5</v>
      </c>
      <c r="DC85" s="8">
        <v>0.5</v>
      </c>
      <c r="DD85" s="8">
        <v>0.5</v>
      </c>
      <c r="DE85" s="8">
        <v>0.5</v>
      </c>
      <c r="DF85" s="8">
        <v>0.5</v>
      </c>
      <c r="DG85" s="8">
        <v>0.5</v>
      </c>
      <c r="DH85" s="8">
        <v>0.5</v>
      </c>
      <c r="DI85" s="8">
        <v>0.5</v>
      </c>
      <c r="DJ85" s="8">
        <v>0.5</v>
      </c>
      <c r="DK85" s="8">
        <v>0.5</v>
      </c>
      <c r="DL85" s="9">
        <v>0.5</v>
      </c>
      <c r="DM85" s="7">
        <v>0.5</v>
      </c>
      <c r="DN85" s="8">
        <v>0.5</v>
      </c>
      <c r="DO85" s="8">
        <v>0.5</v>
      </c>
      <c r="DP85" s="8">
        <v>0.5</v>
      </c>
      <c r="DQ85" s="8">
        <v>0.5</v>
      </c>
      <c r="DR85" s="8">
        <v>0.5</v>
      </c>
      <c r="DS85" s="8">
        <v>0.5</v>
      </c>
      <c r="DT85" s="8">
        <v>0.5</v>
      </c>
      <c r="DU85" s="8">
        <v>0.5</v>
      </c>
      <c r="DV85" s="8">
        <v>0.5</v>
      </c>
      <c r="DW85" s="8">
        <v>0.5</v>
      </c>
      <c r="DX85" s="8">
        <v>0.5</v>
      </c>
      <c r="DY85" s="8">
        <v>0.5</v>
      </c>
      <c r="DZ85" s="8">
        <v>0.5</v>
      </c>
      <c r="EA85" s="8">
        <v>0.5</v>
      </c>
      <c r="EB85" s="8">
        <v>0.5</v>
      </c>
      <c r="EC85" s="8">
        <v>0.5</v>
      </c>
      <c r="ED85" s="8">
        <v>0.5</v>
      </c>
      <c r="EE85" s="8">
        <v>0.5</v>
      </c>
      <c r="EF85" s="8">
        <v>0.5</v>
      </c>
      <c r="EG85" s="8">
        <v>0.5</v>
      </c>
      <c r="EH85" s="9">
        <v>0.5</v>
      </c>
      <c r="EI85" s="7">
        <v>0.5</v>
      </c>
      <c r="EJ85" s="8">
        <v>0.5</v>
      </c>
      <c r="EK85" s="8">
        <v>0.5</v>
      </c>
      <c r="EL85" s="8">
        <v>0.5</v>
      </c>
      <c r="EM85" s="8">
        <v>0.5</v>
      </c>
      <c r="EN85" s="8">
        <v>0.5</v>
      </c>
      <c r="EO85" s="8">
        <v>0.5</v>
      </c>
      <c r="EP85" s="8">
        <v>0.5</v>
      </c>
      <c r="EQ85" s="8">
        <v>0.5</v>
      </c>
      <c r="ER85" s="8">
        <v>0.5</v>
      </c>
      <c r="ES85" s="8">
        <v>0.5</v>
      </c>
      <c r="ET85" s="8">
        <v>0.5</v>
      </c>
      <c r="EU85" s="8">
        <v>0.5</v>
      </c>
      <c r="EV85" s="8">
        <v>0.5</v>
      </c>
      <c r="EW85" s="8">
        <v>0.5</v>
      </c>
      <c r="EX85" s="8">
        <v>0.5</v>
      </c>
      <c r="EY85" s="8">
        <v>0.5</v>
      </c>
      <c r="EZ85" s="8">
        <v>0.5</v>
      </c>
      <c r="FA85" s="8">
        <v>0.5</v>
      </c>
      <c r="FB85" s="8">
        <v>0.5</v>
      </c>
      <c r="FC85" s="8">
        <v>0.5</v>
      </c>
      <c r="FD85" s="9">
        <v>0.5</v>
      </c>
      <c r="FE85" s="10"/>
      <c r="FF85" s="291"/>
      <c r="FG85" s="10"/>
      <c r="FH85" s="12" t="s">
        <v>17</v>
      </c>
      <c r="FI85" s="12" t="s">
        <v>17</v>
      </c>
      <c r="FJ85" s="13" t="s">
        <v>18</v>
      </c>
      <c r="FK85" s="12" t="s">
        <v>19</v>
      </c>
      <c r="FL85" s="14"/>
      <c r="FM85" s="14"/>
      <c r="FN85" s="12" t="s">
        <v>20</v>
      </c>
    </row>
    <row r="86" spans="1:173" x14ac:dyDescent="0.25">
      <c r="A86" s="307"/>
      <c r="B86" s="76" t="s">
        <v>61</v>
      </c>
      <c r="C86" s="297"/>
      <c r="D86" s="298"/>
      <c r="E86" s="299"/>
      <c r="F86" s="301"/>
      <c r="G86" s="290" t="s">
        <v>21</v>
      </c>
      <c r="H86" s="288"/>
      <c r="I86" s="288" t="s">
        <v>22</v>
      </c>
      <c r="J86" s="288"/>
      <c r="K86" s="288" t="s">
        <v>23</v>
      </c>
      <c r="L86" s="288"/>
      <c r="M86" s="288" t="s">
        <v>24</v>
      </c>
      <c r="N86" s="288"/>
      <c r="O86" s="288" t="s">
        <v>25</v>
      </c>
      <c r="P86" s="288"/>
      <c r="Q86" s="288" t="s">
        <v>26</v>
      </c>
      <c r="R86" s="288"/>
      <c r="S86" s="288" t="s">
        <v>27</v>
      </c>
      <c r="T86" s="288"/>
      <c r="U86" s="288" t="s">
        <v>28</v>
      </c>
      <c r="V86" s="288"/>
      <c r="W86" s="288" t="s">
        <v>29</v>
      </c>
      <c r="X86" s="288"/>
      <c r="Y86" s="288" t="s">
        <v>30</v>
      </c>
      <c r="Z86" s="288"/>
      <c r="AA86" s="288" t="s">
        <v>31</v>
      </c>
      <c r="AB86" s="289"/>
      <c r="AC86" s="290" t="s">
        <v>21</v>
      </c>
      <c r="AD86" s="288"/>
      <c r="AE86" s="288" t="s">
        <v>22</v>
      </c>
      <c r="AF86" s="288"/>
      <c r="AG86" s="288" t="s">
        <v>23</v>
      </c>
      <c r="AH86" s="288"/>
      <c r="AI86" s="288" t="s">
        <v>24</v>
      </c>
      <c r="AJ86" s="288"/>
      <c r="AK86" s="288" t="s">
        <v>25</v>
      </c>
      <c r="AL86" s="288"/>
      <c r="AM86" s="288" t="s">
        <v>26</v>
      </c>
      <c r="AN86" s="288"/>
      <c r="AO86" s="288" t="s">
        <v>27</v>
      </c>
      <c r="AP86" s="288"/>
      <c r="AQ86" s="288" t="s">
        <v>28</v>
      </c>
      <c r="AR86" s="288"/>
      <c r="AS86" s="288" t="s">
        <v>29</v>
      </c>
      <c r="AT86" s="288"/>
      <c r="AU86" s="288" t="s">
        <v>30</v>
      </c>
      <c r="AV86" s="288"/>
      <c r="AW86" s="288" t="s">
        <v>31</v>
      </c>
      <c r="AX86" s="289"/>
      <c r="AY86" s="290" t="s">
        <v>21</v>
      </c>
      <c r="AZ86" s="288"/>
      <c r="BA86" s="288" t="s">
        <v>22</v>
      </c>
      <c r="BB86" s="288"/>
      <c r="BC86" s="288" t="s">
        <v>23</v>
      </c>
      <c r="BD86" s="288"/>
      <c r="BE86" s="288" t="s">
        <v>24</v>
      </c>
      <c r="BF86" s="288"/>
      <c r="BG86" s="288" t="s">
        <v>25</v>
      </c>
      <c r="BH86" s="288"/>
      <c r="BI86" s="288" t="s">
        <v>26</v>
      </c>
      <c r="BJ86" s="288"/>
      <c r="BK86" s="288" t="s">
        <v>27</v>
      </c>
      <c r="BL86" s="288"/>
      <c r="BM86" s="288" t="s">
        <v>28</v>
      </c>
      <c r="BN86" s="288"/>
      <c r="BO86" s="288" t="s">
        <v>29</v>
      </c>
      <c r="BP86" s="288"/>
      <c r="BQ86" s="288" t="s">
        <v>30</v>
      </c>
      <c r="BR86" s="288"/>
      <c r="BS86" s="288" t="s">
        <v>31</v>
      </c>
      <c r="BT86" s="289"/>
      <c r="BU86" s="290" t="s">
        <v>21</v>
      </c>
      <c r="BV86" s="288"/>
      <c r="BW86" s="288" t="s">
        <v>22</v>
      </c>
      <c r="BX86" s="288"/>
      <c r="BY86" s="288" t="s">
        <v>23</v>
      </c>
      <c r="BZ86" s="288"/>
      <c r="CA86" s="288" t="s">
        <v>24</v>
      </c>
      <c r="CB86" s="288"/>
      <c r="CC86" s="288" t="s">
        <v>25</v>
      </c>
      <c r="CD86" s="288"/>
      <c r="CE86" s="288" t="s">
        <v>26</v>
      </c>
      <c r="CF86" s="288"/>
      <c r="CG86" s="288" t="s">
        <v>27</v>
      </c>
      <c r="CH86" s="288"/>
      <c r="CI86" s="288" t="s">
        <v>28</v>
      </c>
      <c r="CJ86" s="288"/>
      <c r="CK86" s="288" t="s">
        <v>29</v>
      </c>
      <c r="CL86" s="288"/>
      <c r="CM86" s="288" t="s">
        <v>30</v>
      </c>
      <c r="CN86" s="288"/>
      <c r="CO86" s="288" t="s">
        <v>31</v>
      </c>
      <c r="CP86" s="289"/>
      <c r="CQ86" s="290" t="s">
        <v>21</v>
      </c>
      <c r="CR86" s="288"/>
      <c r="CS86" s="288" t="s">
        <v>22</v>
      </c>
      <c r="CT86" s="288"/>
      <c r="CU86" s="288" t="s">
        <v>23</v>
      </c>
      <c r="CV86" s="288"/>
      <c r="CW86" s="288" t="s">
        <v>24</v>
      </c>
      <c r="CX86" s="288"/>
      <c r="CY86" s="288" t="s">
        <v>25</v>
      </c>
      <c r="CZ86" s="288"/>
      <c r="DA86" s="288" t="s">
        <v>26</v>
      </c>
      <c r="DB86" s="288"/>
      <c r="DC86" s="288" t="s">
        <v>27</v>
      </c>
      <c r="DD86" s="288"/>
      <c r="DE86" s="288" t="s">
        <v>28</v>
      </c>
      <c r="DF86" s="288"/>
      <c r="DG86" s="288" t="s">
        <v>29</v>
      </c>
      <c r="DH86" s="288"/>
      <c r="DI86" s="288" t="s">
        <v>30</v>
      </c>
      <c r="DJ86" s="288"/>
      <c r="DK86" s="288" t="s">
        <v>31</v>
      </c>
      <c r="DL86" s="289"/>
      <c r="DM86" s="290" t="s">
        <v>21</v>
      </c>
      <c r="DN86" s="288"/>
      <c r="DO86" s="288" t="s">
        <v>22</v>
      </c>
      <c r="DP86" s="288"/>
      <c r="DQ86" s="288" t="s">
        <v>23</v>
      </c>
      <c r="DR86" s="288"/>
      <c r="DS86" s="288" t="s">
        <v>24</v>
      </c>
      <c r="DT86" s="288"/>
      <c r="DU86" s="288" t="s">
        <v>25</v>
      </c>
      <c r="DV86" s="288"/>
      <c r="DW86" s="288" t="s">
        <v>26</v>
      </c>
      <c r="DX86" s="288"/>
      <c r="DY86" s="288" t="s">
        <v>27</v>
      </c>
      <c r="DZ86" s="288"/>
      <c r="EA86" s="288" t="s">
        <v>28</v>
      </c>
      <c r="EB86" s="288"/>
      <c r="EC86" s="288" t="s">
        <v>29</v>
      </c>
      <c r="ED86" s="288"/>
      <c r="EE86" s="288" t="s">
        <v>30</v>
      </c>
      <c r="EF86" s="288"/>
      <c r="EG86" s="288" t="s">
        <v>31</v>
      </c>
      <c r="EH86" s="289"/>
      <c r="EI86" s="290" t="s">
        <v>21</v>
      </c>
      <c r="EJ86" s="288"/>
      <c r="EK86" s="288" t="s">
        <v>22</v>
      </c>
      <c r="EL86" s="288"/>
      <c r="EM86" s="288" t="s">
        <v>23</v>
      </c>
      <c r="EN86" s="288"/>
      <c r="EO86" s="288" t="s">
        <v>24</v>
      </c>
      <c r="EP86" s="288"/>
      <c r="EQ86" s="288" t="s">
        <v>25</v>
      </c>
      <c r="ER86" s="288"/>
      <c r="ES86" s="288" t="s">
        <v>26</v>
      </c>
      <c r="ET86" s="288"/>
      <c r="EU86" s="288" t="s">
        <v>27</v>
      </c>
      <c r="EV86" s="288"/>
      <c r="EW86" s="288" t="s">
        <v>28</v>
      </c>
      <c r="EX86" s="288"/>
      <c r="EY86" s="288" t="s">
        <v>29</v>
      </c>
      <c r="EZ86" s="288"/>
      <c r="FA86" s="288" t="s">
        <v>30</v>
      </c>
      <c r="FB86" s="288"/>
      <c r="FC86" s="288" t="s">
        <v>31</v>
      </c>
      <c r="FD86" s="289"/>
      <c r="FE86" s="17"/>
      <c r="FF86" s="291"/>
      <c r="FG86" s="17"/>
      <c r="FH86" s="21" t="s">
        <v>32</v>
      </c>
      <c r="FI86" s="19" t="s">
        <v>33</v>
      </c>
      <c r="FJ86" s="20" t="s">
        <v>34</v>
      </c>
      <c r="FK86" s="21" t="s">
        <v>14</v>
      </c>
      <c r="FL86" s="21" t="s">
        <v>17</v>
      </c>
      <c r="FM86" s="21" t="s">
        <v>35</v>
      </c>
      <c r="FN86" s="21" t="s">
        <v>36</v>
      </c>
    </row>
    <row r="87" spans="1:173" x14ac:dyDescent="0.25">
      <c r="A87" s="308"/>
      <c r="B87" s="16" t="s">
        <v>62</v>
      </c>
      <c r="C87" s="297"/>
      <c r="D87" s="298"/>
      <c r="E87" s="299"/>
      <c r="F87" s="301"/>
      <c r="G87" s="24" t="s">
        <v>37</v>
      </c>
      <c r="H87" s="287" t="s">
        <v>38</v>
      </c>
      <c r="I87" s="287"/>
      <c r="J87" s="287" t="s">
        <v>39</v>
      </c>
      <c r="K87" s="287"/>
      <c r="L87" s="287" t="s">
        <v>40</v>
      </c>
      <c r="M87" s="287"/>
      <c r="N87" s="287" t="s">
        <v>41</v>
      </c>
      <c r="O87" s="287"/>
      <c r="P87" s="287" t="s">
        <v>42</v>
      </c>
      <c r="Q87" s="287"/>
      <c r="R87" s="287" t="s">
        <v>43</v>
      </c>
      <c r="S87" s="287"/>
      <c r="T87" s="287" t="s">
        <v>44</v>
      </c>
      <c r="U87" s="287"/>
      <c r="V87" s="287" t="s">
        <v>45</v>
      </c>
      <c r="W87" s="287"/>
      <c r="X87" s="287" t="s">
        <v>46</v>
      </c>
      <c r="Y87" s="287"/>
      <c r="Z87" s="287" t="s">
        <v>47</v>
      </c>
      <c r="AA87" s="287"/>
      <c r="AB87" s="25">
        <v>19</v>
      </c>
      <c r="AC87" s="24" t="s">
        <v>37</v>
      </c>
      <c r="AD87" s="287" t="s">
        <v>38</v>
      </c>
      <c r="AE87" s="287"/>
      <c r="AF87" s="287" t="s">
        <v>39</v>
      </c>
      <c r="AG87" s="287"/>
      <c r="AH87" s="287" t="s">
        <v>40</v>
      </c>
      <c r="AI87" s="287"/>
      <c r="AJ87" s="287" t="s">
        <v>41</v>
      </c>
      <c r="AK87" s="287"/>
      <c r="AL87" s="287" t="s">
        <v>42</v>
      </c>
      <c r="AM87" s="287"/>
      <c r="AN87" s="287" t="s">
        <v>43</v>
      </c>
      <c r="AO87" s="287"/>
      <c r="AP87" s="287" t="s">
        <v>44</v>
      </c>
      <c r="AQ87" s="287"/>
      <c r="AR87" s="287" t="s">
        <v>45</v>
      </c>
      <c r="AS87" s="287"/>
      <c r="AT87" s="287" t="s">
        <v>46</v>
      </c>
      <c r="AU87" s="287"/>
      <c r="AV87" s="287" t="s">
        <v>47</v>
      </c>
      <c r="AW87" s="287"/>
      <c r="AX87" s="25">
        <v>19</v>
      </c>
      <c r="AY87" s="24" t="s">
        <v>37</v>
      </c>
      <c r="AZ87" s="287" t="s">
        <v>38</v>
      </c>
      <c r="BA87" s="287"/>
      <c r="BB87" s="287" t="s">
        <v>39</v>
      </c>
      <c r="BC87" s="287"/>
      <c r="BD87" s="287" t="s">
        <v>40</v>
      </c>
      <c r="BE87" s="287"/>
      <c r="BF87" s="287" t="s">
        <v>41</v>
      </c>
      <c r="BG87" s="287"/>
      <c r="BH87" s="287" t="s">
        <v>42</v>
      </c>
      <c r="BI87" s="287"/>
      <c r="BJ87" s="287" t="s">
        <v>43</v>
      </c>
      <c r="BK87" s="287"/>
      <c r="BL87" s="287" t="s">
        <v>44</v>
      </c>
      <c r="BM87" s="287"/>
      <c r="BN87" s="287" t="s">
        <v>45</v>
      </c>
      <c r="BO87" s="287"/>
      <c r="BP87" s="287" t="s">
        <v>46</v>
      </c>
      <c r="BQ87" s="287"/>
      <c r="BR87" s="287" t="s">
        <v>47</v>
      </c>
      <c r="BS87" s="287"/>
      <c r="BT87" s="25">
        <v>19</v>
      </c>
      <c r="BU87" s="24" t="s">
        <v>37</v>
      </c>
      <c r="BV87" s="287" t="s">
        <v>38</v>
      </c>
      <c r="BW87" s="287"/>
      <c r="BX87" s="287" t="s">
        <v>39</v>
      </c>
      <c r="BY87" s="287"/>
      <c r="BZ87" s="287" t="s">
        <v>40</v>
      </c>
      <c r="CA87" s="287"/>
      <c r="CB87" s="287" t="s">
        <v>41</v>
      </c>
      <c r="CC87" s="287"/>
      <c r="CD87" s="287" t="s">
        <v>42</v>
      </c>
      <c r="CE87" s="287"/>
      <c r="CF87" s="287" t="s">
        <v>43</v>
      </c>
      <c r="CG87" s="287"/>
      <c r="CH87" s="287" t="s">
        <v>44</v>
      </c>
      <c r="CI87" s="287"/>
      <c r="CJ87" s="287" t="s">
        <v>45</v>
      </c>
      <c r="CK87" s="287"/>
      <c r="CL87" s="287" t="s">
        <v>46</v>
      </c>
      <c r="CM87" s="287"/>
      <c r="CN87" s="287" t="s">
        <v>47</v>
      </c>
      <c r="CO87" s="287"/>
      <c r="CP87" s="25">
        <v>19</v>
      </c>
      <c r="CQ87" s="24" t="s">
        <v>37</v>
      </c>
      <c r="CR87" s="287" t="s">
        <v>38</v>
      </c>
      <c r="CS87" s="287"/>
      <c r="CT87" s="287" t="s">
        <v>39</v>
      </c>
      <c r="CU87" s="287"/>
      <c r="CV87" s="287" t="s">
        <v>40</v>
      </c>
      <c r="CW87" s="287"/>
      <c r="CX87" s="287" t="s">
        <v>41</v>
      </c>
      <c r="CY87" s="287"/>
      <c r="CZ87" s="287" t="s">
        <v>42</v>
      </c>
      <c r="DA87" s="287"/>
      <c r="DB87" s="287" t="s">
        <v>43</v>
      </c>
      <c r="DC87" s="287"/>
      <c r="DD87" s="287" t="s">
        <v>44</v>
      </c>
      <c r="DE87" s="287"/>
      <c r="DF87" s="287" t="s">
        <v>45</v>
      </c>
      <c r="DG87" s="287"/>
      <c r="DH87" s="287" t="s">
        <v>46</v>
      </c>
      <c r="DI87" s="287"/>
      <c r="DJ87" s="287" t="s">
        <v>47</v>
      </c>
      <c r="DK87" s="287"/>
      <c r="DL87" s="25">
        <v>19</v>
      </c>
      <c r="DM87" s="24" t="s">
        <v>37</v>
      </c>
      <c r="DN87" s="287" t="s">
        <v>38</v>
      </c>
      <c r="DO87" s="287"/>
      <c r="DP87" s="287" t="s">
        <v>39</v>
      </c>
      <c r="DQ87" s="287"/>
      <c r="DR87" s="287" t="s">
        <v>40</v>
      </c>
      <c r="DS87" s="287"/>
      <c r="DT87" s="287" t="s">
        <v>41</v>
      </c>
      <c r="DU87" s="287"/>
      <c r="DV87" s="287" t="s">
        <v>42</v>
      </c>
      <c r="DW87" s="287"/>
      <c r="DX87" s="287" t="s">
        <v>43</v>
      </c>
      <c r="DY87" s="287"/>
      <c r="DZ87" s="287" t="s">
        <v>44</v>
      </c>
      <c r="EA87" s="287"/>
      <c r="EB87" s="287" t="s">
        <v>45</v>
      </c>
      <c r="EC87" s="287"/>
      <c r="ED87" s="287" t="s">
        <v>46</v>
      </c>
      <c r="EE87" s="287"/>
      <c r="EF87" s="287" t="s">
        <v>47</v>
      </c>
      <c r="EG87" s="287"/>
      <c r="EH87" s="25">
        <v>19</v>
      </c>
      <c r="EI87" s="24" t="s">
        <v>37</v>
      </c>
      <c r="EJ87" s="287" t="s">
        <v>38</v>
      </c>
      <c r="EK87" s="287"/>
      <c r="EL87" s="287" t="s">
        <v>39</v>
      </c>
      <c r="EM87" s="287"/>
      <c r="EN87" s="287" t="s">
        <v>40</v>
      </c>
      <c r="EO87" s="287"/>
      <c r="EP87" s="287" t="s">
        <v>41</v>
      </c>
      <c r="EQ87" s="287"/>
      <c r="ER87" s="287" t="s">
        <v>42</v>
      </c>
      <c r="ES87" s="287"/>
      <c r="ET87" s="287" t="s">
        <v>43</v>
      </c>
      <c r="EU87" s="287"/>
      <c r="EV87" s="287" t="s">
        <v>44</v>
      </c>
      <c r="EW87" s="287"/>
      <c r="EX87" s="287" t="s">
        <v>45</v>
      </c>
      <c r="EY87" s="287"/>
      <c r="EZ87" s="287" t="s">
        <v>46</v>
      </c>
      <c r="FA87" s="287"/>
      <c r="FB87" s="287" t="s">
        <v>47</v>
      </c>
      <c r="FC87" s="287"/>
      <c r="FD87" s="25">
        <v>19</v>
      </c>
      <c r="FE87" s="17"/>
      <c r="FF87" s="291"/>
      <c r="FG87" s="17"/>
      <c r="FH87" s="56" t="s">
        <v>14</v>
      </c>
      <c r="FI87" s="27"/>
      <c r="FJ87" s="28" t="s">
        <v>48</v>
      </c>
      <c r="FK87" s="29" t="s">
        <v>49</v>
      </c>
      <c r="FL87" s="29" t="s">
        <v>50</v>
      </c>
      <c r="FM87" s="29" t="s">
        <v>50</v>
      </c>
      <c r="FN87" s="29"/>
    </row>
    <row r="88" spans="1:173" x14ac:dyDescent="0.25">
      <c r="A88" s="31">
        <v>1</v>
      </c>
      <c r="B88" s="32" t="str">
        <f>B61</f>
        <v>Valérie BERNINI</v>
      </c>
      <c r="C88" s="33">
        <f>SUMIF($G88:$FD88,"A",$G$4:$FD$4)+SUMIF($G88:$FD88,"P",$G$4:$FD$4)</f>
        <v>0</v>
      </c>
      <c r="D88" s="34">
        <f>SUMIF($G88:$FD88,"R",$G$4:$FD$4)</f>
        <v>7</v>
      </c>
      <c r="E88" s="35">
        <f>SUMIF($G88:$FD88,"M",$G$4:$FD$4)+SUMIF($G88:$FD88,"F",$G$4:$FD$4)+SUMIF($G88:$FD88,"T",$G$4:$FD$4)</f>
        <v>14</v>
      </c>
      <c r="F88" s="36">
        <f t="shared" ref="F88:F104" si="37">(SUM(C88:E88))+(SUMIF($G88:$FD88,"H",$G$4:$FD$4)+(SUMIF($G88:$FD88,"S",$G$4:$FD$4)+FF88))</f>
        <v>21</v>
      </c>
      <c r="G88" s="37"/>
      <c r="H88" s="38"/>
      <c r="I88" s="38" t="s">
        <v>307</v>
      </c>
      <c r="J88" s="38" t="s">
        <v>307</v>
      </c>
      <c r="K88" s="38" t="s">
        <v>307</v>
      </c>
      <c r="L88" s="38" t="s">
        <v>307</v>
      </c>
      <c r="M88" s="38" t="s">
        <v>307</v>
      </c>
      <c r="N88" s="38" t="s">
        <v>307</v>
      </c>
      <c r="O88" s="38"/>
      <c r="P88" s="38"/>
      <c r="Q88" s="38"/>
      <c r="R88" s="38"/>
      <c r="S88" s="38" t="s">
        <v>307</v>
      </c>
      <c r="T88" s="38" t="s">
        <v>307</v>
      </c>
      <c r="U88" s="38" t="s">
        <v>307</v>
      </c>
      <c r="V88" s="38" t="s">
        <v>307</v>
      </c>
      <c r="W88" s="38" t="s">
        <v>307</v>
      </c>
      <c r="X88" s="38" t="s">
        <v>307</v>
      </c>
      <c r="Y88" s="38" t="s">
        <v>307</v>
      </c>
      <c r="Z88" s="38" t="s">
        <v>307</v>
      </c>
      <c r="AA88" s="38"/>
      <c r="AB88" s="39"/>
      <c r="AC88" s="37"/>
      <c r="AD88" s="38"/>
      <c r="AE88" s="38" t="s">
        <v>304</v>
      </c>
      <c r="AF88" s="38" t="s">
        <v>304</v>
      </c>
      <c r="AG88" s="38" t="s">
        <v>304</v>
      </c>
      <c r="AH88" s="38" t="s">
        <v>304</v>
      </c>
      <c r="AI88" s="38" t="s">
        <v>304</v>
      </c>
      <c r="AJ88" s="38" t="s">
        <v>304</v>
      </c>
      <c r="AK88" s="38"/>
      <c r="AL88" s="38"/>
      <c r="AM88" s="38" t="s">
        <v>304</v>
      </c>
      <c r="AN88" s="38" t="s">
        <v>304</v>
      </c>
      <c r="AO88" s="38" t="s">
        <v>304</v>
      </c>
      <c r="AP88" s="38" t="s">
        <v>304</v>
      </c>
      <c r="AQ88" s="38" t="s">
        <v>304</v>
      </c>
      <c r="AR88" s="38" t="s">
        <v>304</v>
      </c>
      <c r="AS88" s="38" t="s">
        <v>304</v>
      </c>
      <c r="AT88" s="38" t="s">
        <v>304</v>
      </c>
      <c r="AU88" s="38"/>
      <c r="AV88" s="38"/>
      <c r="AW88" s="38"/>
      <c r="AX88" s="39"/>
      <c r="AY88" s="37"/>
      <c r="AZ88" s="38"/>
      <c r="BA88" s="38" t="s">
        <v>304</v>
      </c>
      <c r="BB88" s="38" t="s">
        <v>304</v>
      </c>
      <c r="BC88" s="38" t="s">
        <v>304</v>
      </c>
      <c r="BD88" s="38" t="s">
        <v>304</v>
      </c>
      <c r="BE88" s="38" t="s">
        <v>304</v>
      </c>
      <c r="BF88" s="38" t="s">
        <v>304</v>
      </c>
      <c r="BG88" s="38"/>
      <c r="BH88" s="38"/>
      <c r="BI88" s="38" t="s">
        <v>304</v>
      </c>
      <c r="BJ88" s="38" t="s">
        <v>304</v>
      </c>
      <c r="BK88" s="38" t="s">
        <v>304</v>
      </c>
      <c r="BL88" s="38" t="s">
        <v>304</v>
      </c>
      <c r="BM88" s="38" t="s">
        <v>304</v>
      </c>
      <c r="BN88" s="38" t="s">
        <v>304</v>
      </c>
      <c r="BO88" s="38" t="s">
        <v>304</v>
      </c>
      <c r="BP88" s="38" t="s">
        <v>304</v>
      </c>
      <c r="BQ88" s="38"/>
      <c r="BR88" s="38"/>
      <c r="BS88" s="38"/>
      <c r="BT88" s="39"/>
      <c r="BU88" s="153"/>
      <c r="BV88" s="154"/>
      <c r="BW88" s="154"/>
      <c r="BX88" s="154"/>
      <c r="BY88" s="154"/>
      <c r="BZ88" s="154"/>
      <c r="CA88" s="154"/>
      <c r="CB88" s="154"/>
      <c r="CC88" s="154"/>
      <c r="CD88" s="154"/>
      <c r="CE88" s="154"/>
      <c r="CF88" s="154"/>
      <c r="CG88" s="154"/>
      <c r="CH88" s="154"/>
      <c r="CI88" s="154"/>
      <c r="CJ88" s="154"/>
      <c r="CK88" s="154"/>
      <c r="CL88" s="154"/>
      <c r="CM88" s="154"/>
      <c r="CN88" s="154"/>
      <c r="CO88" s="154"/>
      <c r="CP88" s="155"/>
      <c r="CQ88" s="153"/>
      <c r="CR88" s="154"/>
      <c r="CS88" s="154"/>
      <c r="CT88" s="154"/>
      <c r="CU88" s="154"/>
      <c r="CV88" s="154"/>
      <c r="CW88" s="154"/>
      <c r="CX88" s="154"/>
      <c r="CY88" s="154"/>
      <c r="CZ88" s="154"/>
      <c r="DA88" s="154"/>
      <c r="DB88" s="154"/>
      <c r="DC88" s="154"/>
      <c r="DD88" s="154"/>
      <c r="DE88" s="154"/>
      <c r="DF88" s="154"/>
      <c r="DG88" s="154"/>
      <c r="DH88" s="154"/>
      <c r="DI88" s="154"/>
      <c r="DJ88" s="154"/>
      <c r="DK88" s="154"/>
      <c r="DL88" s="155"/>
      <c r="DM88" s="153"/>
      <c r="DN88" s="154"/>
      <c r="DO88" s="154"/>
      <c r="DP88" s="154"/>
      <c r="DQ88" s="154"/>
      <c r="DR88" s="154"/>
      <c r="DS88" s="154"/>
      <c r="DT88" s="154"/>
      <c r="DU88" s="154"/>
      <c r="DV88" s="154"/>
      <c r="DW88" s="154"/>
      <c r="DX88" s="154"/>
      <c r="DY88" s="154"/>
      <c r="DZ88" s="154"/>
      <c r="EA88" s="154"/>
      <c r="EB88" s="154"/>
      <c r="EC88" s="154"/>
      <c r="ED88" s="154"/>
      <c r="EE88" s="154"/>
      <c r="EF88" s="154"/>
      <c r="EG88" s="154"/>
      <c r="EH88" s="155"/>
      <c r="EI88" s="153"/>
      <c r="EJ88" s="154"/>
      <c r="EK88" s="154"/>
      <c r="EL88" s="154"/>
      <c r="EM88" s="154"/>
      <c r="EN88" s="154"/>
      <c r="EO88" s="154"/>
      <c r="EP88" s="154"/>
      <c r="EQ88" s="154"/>
      <c r="ER88" s="154"/>
      <c r="ES88" s="154"/>
      <c r="ET88" s="154"/>
      <c r="EU88" s="154"/>
      <c r="EV88" s="154"/>
      <c r="EW88" s="154"/>
      <c r="EX88" s="154"/>
      <c r="EY88" s="154"/>
      <c r="EZ88" s="154"/>
      <c r="FA88" s="154"/>
      <c r="FB88" s="154"/>
      <c r="FC88" s="154"/>
      <c r="FD88" s="155"/>
      <c r="FE88" s="40"/>
      <c r="FF88" s="41"/>
      <c r="FG88" s="40"/>
      <c r="FH88" s="102">
        <f t="shared" ref="FH88:FH104" si="38">SUMIF($EI88:$FD88,"A",$EI$4:$FD$4)+SUMIF($EI88:$FD88,"P",$EI$4:$FD$4)+SUMIF($EI88:$FD88,"T",$EI$4:$FD$4)</f>
        <v>0</v>
      </c>
      <c r="FI88" s="41"/>
      <c r="FJ88" s="45">
        <f>FN61</f>
        <v>1</v>
      </c>
      <c r="FK88" s="42">
        <f t="shared" ref="FK88:FK93" si="39">FH88*1.5</f>
        <v>0</v>
      </c>
      <c r="FL88" s="45"/>
      <c r="FM88" s="103"/>
      <c r="FN88" s="44">
        <f>FI88+FJ88+FK88-FL88</f>
        <v>1</v>
      </c>
      <c r="FP88" s="77" t="str">
        <f>B88</f>
        <v>Valérie BERNINI</v>
      </c>
      <c r="FQ88" s="31">
        <v>1</v>
      </c>
    </row>
    <row r="89" spans="1:173" x14ac:dyDescent="0.25">
      <c r="A89" s="31">
        <v>2</v>
      </c>
      <c r="B89" s="32">
        <f t="shared" ref="B89:B103" si="40">B62</f>
        <v>0</v>
      </c>
      <c r="C89" s="33">
        <f t="shared" ref="C89:C103" si="41">SUMIF($G89:$FD89,"A",$G$4:$FD$4)+SUMIF($G89:$FD89,"P",$G$4:$FD$4)</f>
        <v>0</v>
      </c>
      <c r="D89" s="34">
        <f t="shared" ref="D89:D103" si="42">SUMIF($G89:$FD89,"R",$G$4:$FD$4)</f>
        <v>0</v>
      </c>
      <c r="E89" s="35">
        <f t="shared" ref="E89:E103" si="43">SUMIF($G89:$FD89,"M",$G$4:$FD$4)+SUMIF($G89:$FD89,"F",$G$4:$FD$4)+SUMIF($G89:$FD89,"T",$G$4:$FD$4)</f>
        <v>0</v>
      </c>
      <c r="F89" s="36">
        <f t="shared" si="37"/>
        <v>0</v>
      </c>
      <c r="G89" s="37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9"/>
      <c r="AC89" s="37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9"/>
      <c r="AY89" s="37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9"/>
      <c r="BU89" s="37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9"/>
      <c r="CQ89" s="37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9"/>
      <c r="DM89" s="37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9"/>
      <c r="EI89" s="37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9"/>
      <c r="FE89" s="40"/>
      <c r="FF89" s="41"/>
      <c r="FG89" s="40"/>
      <c r="FH89" s="102">
        <f t="shared" si="38"/>
        <v>0</v>
      </c>
      <c r="FI89" s="41"/>
      <c r="FJ89" s="45">
        <f t="shared" ref="FJ89:FJ104" si="44">FN62</f>
        <v>0</v>
      </c>
      <c r="FK89" s="42"/>
      <c r="FL89" s="45"/>
      <c r="FM89" s="103"/>
      <c r="FN89" s="44">
        <f t="shared" ref="FN89:FN104" si="45">FI89+FJ89+FK89-FL89</f>
        <v>0</v>
      </c>
      <c r="FP89" s="77">
        <f t="shared" ref="FP89:FP104" si="46">B89</f>
        <v>0</v>
      </c>
      <c r="FQ89" s="31">
        <v>2</v>
      </c>
    </row>
    <row r="90" spans="1:173" x14ac:dyDescent="0.25">
      <c r="A90" s="31">
        <v>3</v>
      </c>
      <c r="B90" s="32" t="str">
        <f t="shared" si="40"/>
        <v>Hélène DROCHON</v>
      </c>
      <c r="C90" s="33">
        <f t="shared" si="41"/>
        <v>0</v>
      </c>
      <c r="D90" s="34">
        <f t="shared" si="42"/>
        <v>0</v>
      </c>
      <c r="E90" s="35">
        <f t="shared" si="43"/>
        <v>0</v>
      </c>
      <c r="F90" s="36">
        <f t="shared" si="37"/>
        <v>0</v>
      </c>
      <c r="G90" s="186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8"/>
      <c r="AC90" s="186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8"/>
      <c r="AY90" s="186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8"/>
      <c r="BU90" s="186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8"/>
      <c r="CQ90" s="186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8"/>
      <c r="DM90" s="186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8"/>
      <c r="EI90" s="186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8"/>
      <c r="FE90" s="40"/>
      <c r="FF90" s="41"/>
      <c r="FG90" s="40"/>
      <c r="FH90" s="102">
        <f t="shared" si="38"/>
        <v>0</v>
      </c>
      <c r="FI90" s="41"/>
      <c r="FJ90" s="45">
        <f t="shared" si="44"/>
        <v>3</v>
      </c>
      <c r="FK90" s="42">
        <f t="shared" si="39"/>
        <v>0</v>
      </c>
      <c r="FL90" s="45"/>
      <c r="FM90" s="103"/>
      <c r="FN90" s="44">
        <f t="shared" si="45"/>
        <v>3</v>
      </c>
      <c r="FP90" s="77" t="str">
        <f t="shared" si="46"/>
        <v>Hélène DROCHON</v>
      </c>
      <c r="FQ90" s="31">
        <v>3</v>
      </c>
    </row>
    <row r="91" spans="1:173" x14ac:dyDescent="0.25">
      <c r="A91" s="31">
        <v>4</v>
      </c>
      <c r="B91" s="32">
        <f t="shared" si="40"/>
        <v>0</v>
      </c>
      <c r="C91" s="33">
        <f t="shared" si="41"/>
        <v>0</v>
      </c>
      <c r="D91" s="34">
        <f t="shared" si="42"/>
        <v>0</v>
      </c>
      <c r="E91" s="35">
        <f t="shared" si="43"/>
        <v>0</v>
      </c>
      <c r="F91" s="36">
        <f t="shared" si="37"/>
        <v>0</v>
      </c>
      <c r="G91" s="37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9"/>
      <c r="AC91" s="37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9"/>
      <c r="AY91" s="37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9"/>
      <c r="CQ91" s="37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9"/>
      <c r="DM91" s="37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9"/>
      <c r="EI91" s="37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9"/>
      <c r="FE91" s="40"/>
      <c r="FF91" s="41"/>
      <c r="FG91" s="40"/>
      <c r="FH91" s="102">
        <f t="shared" si="38"/>
        <v>0</v>
      </c>
      <c r="FI91" s="41"/>
      <c r="FJ91" s="45">
        <f t="shared" si="44"/>
        <v>0</v>
      </c>
      <c r="FK91" s="42"/>
      <c r="FL91" s="45"/>
      <c r="FM91" s="103"/>
      <c r="FN91" s="44">
        <f t="shared" si="45"/>
        <v>0</v>
      </c>
      <c r="FP91" s="77">
        <f t="shared" si="46"/>
        <v>0</v>
      </c>
      <c r="FQ91" s="31">
        <v>4</v>
      </c>
    </row>
    <row r="92" spans="1:173" x14ac:dyDescent="0.25">
      <c r="A92" s="31">
        <v>5</v>
      </c>
      <c r="B92" s="32" t="str">
        <f t="shared" si="40"/>
        <v>Franck LUCAS</v>
      </c>
      <c r="C92" s="33">
        <f t="shared" si="41"/>
        <v>0</v>
      </c>
      <c r="D92" s="34">
        <f t="shared" si="42"/>
        <v>7</v>
      </c>
      <c r="E92" s="35">
        <f t="shared" si="43"/>
        <v>7</v>
      </c>
      <c r="F92" s="36">
        <f t="shared" si="37"/>
        <v>14</v>
      </c>
      <c r="G92" s="153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5"/>
      <c r="AC92" s="153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5"/>
      <c r="AY92" s="153"/>
      <c r="AZ92" s="154"/>
      <c r="BA92" s="154"/>
      <c r="BB92" s="154"/>
      <c r="BC92" s="154"/>
      <c r="BD92" s="154"/>
      <c r="BE92" s="154"/>
      <c r="BF92" s="154"/>
      <c r="BG92" s="154"/>
      <c r="BH92" s="154"/>
      <c r="BI92" s="154"/>
      <c r="BJ92" s="154"/>
      <c r="BK92" s="154"/>
      <c r="BL92" s="154"/>
      <c r="BM92" s="154"/>
      <c r="BN92" s="154"/>
      <c r="BO92" s="154"/>
      <c r="BP92" s="154"/>
      <c r="BQ92" s="154"/>
      <c r="BR92" s="154"/>
      <c r="BS92" s="154"/>
      <c r="BT92" s="155"/>
      <c r="BU92" s="37"/>
      <c r="BV92" s="38"/>
      <c r="BW92" s="38" t="s">
        <v>304</v>
      </c>
      <c r="BX92" s="38" t="s">
        <v>304</v>
      </c>
      <c r="BY92" s="38" t="s">
        <v>304</v>
      </c>
      <c r="BZ92" s="38" t="s">
        <v>304</v>
      </c>
      <c r="CA92" s="38" t="s">
        <v>304</v>
      </c>
      <c r="CB92" s="38" t="s">
        <v>304</v>
      </c>
      <c r="CC92" s="38"/>
      <c r="CD92" s="38"/>
      <c r="CE92" s="38" t="s">
        <v>304</v>
      </c>
      <c r="CF92" s="38" t="s">
        <v>304</v>
      </c>
      <c r="CG92" s="38" t="s">
        <v>304</v>
      </c>
      <c r="CH92" s="38" t="s">
        <v>304</v>
      </c>
      <c r="CI92" s="38" t="s">
        <v>304</v>
      </c>
      <c r="CJ92" s="38" t="s">
        <v>304</v>
      </c>
      <c r="CK92" s="38" t="s">
        <v>304</v>
      </c>
      <c r="CL92" s="38" t="s">
        <v>304</v>
      </c>
      <c r="CM92" s="38"/>
      <c r="CN92" s="38"/>
      <c r="CO92" s="38"/>
      <c r="CP92" s="39"/>
      <c r="CQ92" s="37"/>
      <c r="CR92" s="38"/>
      <c r="CS92" s="38" t="s">
        <v>307</v>
      </c>
      <c r="CT92" s="38" t="s">
        <v>307</v>
      </c>
      <c r="CU92" s="38" t="s">
        <v>307</v>
      </c>
      <c r="CV92" s="38" t="s">
        <v>307</v>
      </c>
      <c r="CW92" s="38" t="s">
        <v>307</v>
      </c>
      <c r="CX92" s="38" t="s">
        <v>307</v>
      </c>
      <c r="CY92" s="38"/>
      <c r="CZ92" s="38"/>
      <c r="DA92" s="38"/>
      <c r="DB92" s="38"/>
      <c r="DC92" s="38" t="s">
        <v>307</v>
      </c>
      <c r="DD92" s="38" t="s">
        <v>307</v>
      </c>
      <c r="DE92" s="38" t="s">
        <v>307</v>
      </c>
      <c r="DF92" s="38" t="s">
        <v>307</v>
      </c>
      <c r="DG92" s="38" t="s">
        <v>307</v>
      </c>
      <c r="DH92" s="38" t="s">
        <v>307</v>
      </c>
      <c r="DI92" s="38" t="s">
        <v>307</v>
      </c>
      <c r="DJ92" s="38" t="s">
        <v>307</v>
      </c>
      <c r="DK92" s="38"/>
      <c r="DL92" s="39"/>
      <c r="DM92" s="161"/>
      <c r="DN92" s="162"/>
      <c r="DO92" s="162"/>
      <c r="DP92" s="162"/>
      <c r="DQ92" s="162"/>
      <c r="DR92" s="162"/>
      <c r="DS92" s="162"/>
      <c r="DT92" s="162"/>
      <c r="DU92" s="162"/>
      <c r="DV92" s="162"/>
      <c r="DW92" s="162"/>
      <c r="DX92" s="162"/>
      <c r="DY92" s="162"/>
      <c r="DZ92" s="162"/>
      <c r="EA92" s="162"/>
      <c r="EB92" s="162"/>
      <c r="EC92" s="162"/>
      <c r="ED92" s="162"/>
      <c r="EE92" s="162"/>
      <c r="EF92" s="162"/>
      <c r="EG92" s="162"/>
      <c r="EH92" s="163"/>
      <c r="EI92" s="161"/>
      <c r="EJ92" s="162"/>
      <c r="EK92" s="162"/>
      <c r="EL92" s="162"/>
      <c r="EM92" s="162"/>
      <c r="EN92" s="162"/>
      <c r="EO92" s="162"/>
      <c r="EP92" s="162"/>
      <c r="EQ92" s="162"/>
      <c r="ER92" s="162"/>
      <c r="ES92" s="162"/>
      <c r="ET92" s="162"/>
      <c r="EU92" s="162"/>
      <c r="EV92" s="162"/>
      <c r="EW92" s="162"/>
      <c r="EX92" s="162"/>
      <c r="EY92" s="162"/>
      <c r="EZ92" s="162"/>
      <c r="FA92" s="162"/>
      <c r="FB92" s="162"/>
      <c r="FC92" s="162"/>
      <c r="FD92" s="163"/>
      <c r="FE92" s="40"/>
      <c r="FF92" s="41"/>
      <c r="FG92" s="40"/>
      <c r="FH92" s="102">
        <f t="shared" si="38"/>
        <v>0</v>
      </c>
      <c r="FI92" s="41"/>
      <c r="FJ92" s="45">
        <f t="shared" si="44"/>
        <v>3.5</v>
      </c>
      <c r="FK92" s="42"/>
      <c r="FL92" s="45"/>
      <c r="FM92" s="103"/>
      <c r="FN92" s="44">
        <f t="shared" si="45"/>
        <v>3.5</v>
      </c>
      <c r="FP92" s="77" t="str">
        <f t="shared" si="46"/>
        <v>Franck LUCAS</v>
      </c>
      <c r="FQ92" s="31">
        <v>5</v>
      </c>
    </row>
    <row r="93" spans="1:173" x14ac:dyDescent="0.25">
      <c r="A93" s="31">
        <v>6</v>
      </c>
      <c r="B93" s="32" t="str">
        <f t="shared" si="40"/>
        <v>Florent MULARD</v>
      </c>
      <c r="C93" s="33">
        <f t="shared" si="41"/>
        <v>0</v>
      </c>
      <c r="D93" s="34">
        <f t="shared" si="42"/>
        <v>0</v>
      </c>
      <c r="E93" s="35">
        <f t="shared" si="43"/>
        <v>28</v>
      </c>
      <c r="F93" s="36">
        <f t="shared" si="37"/>
        <v>28</v>
      </c>
      <c r="G93" s="153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5"/>
      <c r="AC93" s="37"/>
      <c r="AD93" s="38"/>
      <c r="AE93" s="38" t="s">
        <v>304</v>
      </c>
      <c r="AF93" s="38" t="s">
        <v>304</v>
      </c>
      <c r="AG93" s="38" t="s">
        <v>304</v>
      </c>
      <c r="AH93" s="38" t="s">
        <v>304</v>
      </c>
      <c r="AI93" s="38" t="s">
        <v>304</v>
      </c>
      <c r="AJ93" s="38" t="s">
        <v>304</v>
      </c>
      <c r="AK93" s="38" t="s">
        <v>304</v>
      </c>
      <c r="AL93" s="38"/>
      <c r="AM93" s="38"/>
      <c r="AN93" s="38" t="s">
        <v>304</v>
      </c>
      <c r="AO93" s="38" t="s">
        <v>304</v>
      </c>
      <c r="AP93" s="38" t="s">
        <v>304</v>
      </c>
      <c r="AQ93" s="38" t="s">
        <v>304</v>
      </c>
      <c r="AR93" s="38" t="s">
        <v>304</v>
      </c>
      <c r="AS93" s="38" t="s">
        <v>304</v>
      </c>
      <c r="AT93" s="38" t="s">
        <v>304</v>
      </c>
      <c r="AU93" s="38"/>
      <c r="AV93" s="38"/>
      <c r="AW93" s="38"/>
      <c r="AX93" s="39"/>
      <c r="AY93" s="37"/>
      <c r="AZ93" s="38"/>
      <c r="BA93" s="38" t="s">
        <v>304</v>
      </c>
      <c r="BB93" s="38" t="s">
        <v>304</v>
      </c>
      <c r="BC93" s="38" t="s">
        <v>304</v>
      </c>
      <c r="BD93" s="38" t="s">
        <v>304</v>
      </c>
      <c r="BE93" s="38" t="s">
        <v>304</v>
      </c>
      <c r="BF93" s="38" t="s">
        <v>304</v>
      </c>
      <c r="BG93" s="38" t="s">
        <v>304</v>
      </c>
      <c r="BH93" s="38"/>
      <c r="BI93" s="38"/>
      <c r="BJ93" s="38" t="s">
        <v>304</v>
      </c>
      <c r="BK93" s="38" t="s">
        <v>304</v>
      </c>
      <c r="BL93" s="38" t="s">
        <v>304</v>
      </c>
      <c r="BM93" s="38" t="s">
        <v>304</v>
      </c>
      <c r="BN93" s="38" t="s">
        <v>304</v>
      </c>
      <c r="BO93" s="38" t="s">
        <v>304</v>
      </c>
      <c r="BP93" s="38" t="s">
        <v>304</v>
      </c>
      <c r="BQ93" s="38"/>
      <c r="BR93" s="38"/>
      <c r="BS93" s="38"/>
      <c r="BT93" s="39"/>
      <c r="BU93" s="37"/>
      <c r="BV93" s="38"/>
      <c r="BW93" s="38" t="s">
        <v>304</v>
      </c>
      <c r="BX93" s="38" t="s">
        <v>304</v>
      </c>
      <c r="BY93" s="38" t="s">
        <v>304</v>
      </c>
      <c r="BZ93" s="38" t="s">
        <v>304</v>
      </c>
      <c r="CA93" s="38" t="s">
        <v>304</v>
      </c>
      <c r="CB93" s="38" t="s">
        <v>304</v>
      </c>
      <c r="CC93" s="38" t="s">
        <v>304</v>
      </c>
      <c r="CD93" s="38"/>
      <c r="CE93" s="38"/>
      <c r="CF93" s="38" t="s">
        <v>304</v>
      </c>
      <c r="CG93" s="38" t="s">
        <v>304</v>
      </c>
      <c r="CH93" s="38" t="s">
        <v>304</v>
      </c>
      <c r="CI93" s="38" t="s">
        <v>304</v>
      </c>
      <c r="CJ93" s="38" t="s">
        <v>304</v>
      </c>
      <c r="CK93" s="38" t="s">
        <v>304</v>
      </c>
      <c r="CL93" s="38" t="s">
        <v>304</v>
      </c>
      <c r="CM93" s="38"/>
      <c r="CN93" s="38"/>
      <c r="CO93" s="38"/>
      <c r="CP93" s="39"/>
      <c r="CQ93" s="37"/>
      <c r="CR93" s="38"/>
      <c r="CS93" s="38" t="s">
        <v>304</v>
      </c>
      <c r="CT93" s="38" t="s">
        <v>304</v>
      </c>
      <c r="CU93" s="38" t="s">
        <v>304</v>
      </c>
      <c r="CV93" s="38" t="s">
        <v>304</v>
      </c>
      <c r="CW93" s="38" t="s">
        <v>304</v>
      </c>
      <c r="CX93" s="38" t="s">
        <v>304</v>
      </c>
      <c r="CY93" s="38"/>
      <c r="CZ93" s="38"/>
      <c r="DA93" s="38" t="s">
        <v>304</v>
      </c>
      <c r="DB93" s="38" t="s">
        <v>304</v>
      </c>
      <c r="DC93" s="38" t="s">
        <v>304</v>
      </c>
      <c r="DD93" s="38" t="s">
        <v>304</v>
      </c>
      <c r="DE93" s="38" t="s">
        <v>304</v>
      </c>
      <c r="DF93" s="38" t="s">
        <v>304</v>
      </c>
      <c r="DG93" s="38" t="s">
        <v>304</v>
      </c>
      <c r="DH93" s="38" t="s">
        <v>304</v>
      </c>
      <c r="DI93" s="38"/>
      <c r="DJ93" s="38"/>
      <c r="DK93" s="38"/>
      <c r="DL93" s="39"/>
      <c r="DM93" s="164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6"/>
      <c r="EI93" s="164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6"/>
      <c r="FE93" s="53"/>
      <c r="FF93" s="41"/>
      <c r="FG93" s="53"/>
      <c r="FH93" s="102">
        <f t="shared" si="38"/>
        <v>0</v>
      </c>
      <c r="FI93" s="41"/>
      <c r="FJ93" s="45">
        <f t="shared" si="44"/>
        <v>2</v>
      </c>
      <c r="FK93" s="42">
        <f t="shared" si="39"/>
        <v>0</v>
      </c>
      <c r="FL93" s="45"/>
      <c r="FM93" s="103"/>
      <c r="FN93" s="44">
        <f t="shared" si="45"/>
        <v>2</v>
      </c>
      <c r="FP93" s="77" t="str">
        <f t="shared" si="46"/>
        <v>Florent MULARD</v>
      </c>
      <c r="FQ93" s="31">
        <v>6</v>
      </c>
    </row>
    <row r="94" spans="1:173" x14ac:dyDescent="0.25">
      <c r="A94" s="31">
        <v>7</v>
      </c>
      <c r="B94" s="32" t="str">
        <f t="shared" si="40"/>
        <v>Gautier ROSSO</v>
      </c>
      <c r="C94" s="33">
        <f t="shared" si="41"/>
        <v>0</v>
      </c>
      <c r="D94" s="34">
        <f t="shared" si="42"/>
        <v>0</v>
      </c>
      <c r="E94" s="35">
        <f t="shared" si="43"/>
        <v>28</v>
      </c>
      <c r="F94" s="36">
        <f t="shared" si="37"/>
        <v>32.5</v>
      </c>
      <c r="G94" s="37"/>
      <c r="H94" s="38"/>
      <c r="I94" s="38" t="s">
        <v>304</v>
      </c>
      <c r="J94" s="38" t="s">
        <v>304</v>
      </c>
      <c r="K94" s="38" t="s">
        <v>304</v>
      </c>
      <c r="L94" s="38" t="s">
        <v>304</v>
      </c>
      <c r="M94" s="38" t="s">
        <v>304</v>
      </c>
      <c r="N94" s="38" t="s">
        <v>304</v>
      </c>
      <c r="O94" s="38" t="s">
        <v>304</v>
      </c>
      <c r="P94" s="38"/>
      <c r="Q94" s="38"/>
      <c r="R94" s="38" t="s">
        <v>304</v>
      </c>
      <c r="S94" s="38" t="s">
        <v>304</v>
      </c>
      <c r="T94" s="38" t="s">
        <v>304</v>
      </c>
      <c r="U94" s="38" t="s">
        <v>304</v>
      </c>
      <c r="V94" s="38" t="s">
        <v>304</v>
      </c>
      <c r="W94" s="38" t="s">
        <v>304</v>
      </c>
      <c r="X94" s="38" t="s">
        <v>304</v>
      </c>
      <c r="Y94" s="38"/>
      <c r="Z94" s="38"/>
      <c r="AA94" s="38"/>
      <c r="AB94" s="39"/>
      <c r="AC94" s="37"/>
      <c r="AD94" s="38"/>
      <c r="AE94" s="38" t="s">
        <v>304</v>
      </c>
      <c r="AF94" s="38" t="s">
        <v>304</v>
      </c>
      <c r="AG94" s="38" t="s">
        <v>304</v>
      </c>
      <c r="AH94" s="38" t="s">
        <v>304</v>
      </c>
      <c r="AI94" s="38" t="s">
        <v>304</v>
      </c>
      <c r="AJ94" s="38" t="s">
        <v>304</v>
      </c>
      <c r="AK94" s="38" t="s">
        <v>304</v>
      </c>
      <c r="AL94" s="38"/>
      <c r="AM94" s="38"/>
      <c r="AN94" s="38" t="s">
        <v>304</v>
      </c>
      <c r="AO94" s="38" t="s">
        <v>304</v>
      </c>
      <c r="AP94" s="38" t="s">
        <v>304</v>
      </c>
      <c r="AQ94" s="38" t="s">
        <v>304</v>
      </c>
      <c r="AR94" s="38" t="s">
        <v>304</v>
      </c>
      <c r="AS94" s="38" t="s">
        <v>304</v>
      </c>
      <c r="AT94" s="38" t="s">
        <v>304</v>
      </c>
      <c r="AU94" s="38"/>
      <c r="AV94" s="38"/>
      <c r="AW94" s="38"/>
      <c r="AX94" s="39"/>
      <c r="AY94" s="37"/>
      <c r="AZ94" s="38"/>
      <c r="BA94" s="38" t="s">
        <v>304</v>
      </c>
      <c r="BB94" s="38" t="s">
        <v>304</v>
      </c>
      <c r="BC94" s="38" t="s">
        <v>304</v>
      </c>
      <c r="BD94" s="38" t="s">
        <v>304</v>
      </c>
      <c r="BE94" s="38" t="s">
        <v>304</v>
      </c>
      <c r="BF94" s="38" t="s">
        <v>304</v>
      </c>
      <c r="BG94" s="38" t="s">
        <v>304</v>
      </c>
      <c r="BH94" s="38"/>
      <c r="BI94" s="38"/>
      <c r="BJ94" s="38" t="s">
        <v>304</v>
      </c>
      <c r="BK94" s="38" t="s">
        <v>304</v>
      </c>
      <c r="BL94" s="38" t="s">
        <v>304</v>
      </c>
      <c r="BM94" s="38" t="s">
        <v>304</v>
      </c>
      <c r="BN94" s="38" t="s">
        <v>304</v>
      </c>
      <c r="BO94" s="38" t="s">
        <v>304</v>
      </c>
      <c r="BP94" s="38" t="s">
        <v>304</v>
      </c>
      <c r="BQ94" s="38"/>
      <c r="BR94" s="38"/>
      <c r="BS94" s="38"/>
      <c r="BT94" s="39"/>
      <c r="BU94" s="37"/>
      <c r="BV94" s="38"/>
      <c r="BW94" s="38" t="s">
        <v>304</v>
      </c>
      <c r="BX94" s="38" t="s">
        <v>304</v>
      </c>
      <c r="BY94" s="38" t="s">
        <v>304</v>
      </c>
      <c r="BZ94" s="38" t="s">
        <v>304</v>
      </c>
      <c r="CA94" s="38" t="s">
        <v>304</v>
      </c>
      <c r="CB94" s="38" t="s">
        <v>304</v>
      </c>
      <c r="CC94" s="38" t="s">
        <v>304</v>
      </c>
      <c r="CD94" s="38"/>
      <c r="CE94" s="38"/>
      <c r="CF94" s="38" t="s">
        <v>304</v>
      </c>
      <c r="CG94" s="38" t="s">
        <v>304</v>
      </c>
      <c r="CH94" s="38" t="s">
        <v>304</v>
      </c>
      <c r="CI94" s="38" t="s">
        <v>304</v>
      </c>
      <c r="CJ94" s="38" t="s">
        <v>304</v>
      </c>
      <c r="CK94" s="38" t="s">
        <v>304</v>
      </c>
      <c r="CL94" s="38" t="s">
        <v>304</v>
      </c>
      <c r="CM94" s="38"/>
      <c r="CN94" s="38"/>
      <c r="CO94" s="38"/>
      <c r="CP94" s="39"/>
      <c r="CQ94" s="37"/>
      <c r="CR94" s="38"/>
      <c r="CS94" s="38" t="s">
        <v>308</v>
      </c>
      <c r="CT94" s="38" t="s">
        <v>308</v>
      </c>
      <c r="CU94" s="38" t="s">
        <v>308</v>
      </c>
      <c r="CV94" s="38" t="s">
        <v>308</v>
      </c>
      <c r="CW94" s="38" t="s">
        <v>357</v>
      </c>
      <c r="CX94" s="38" t="s">
        <v>343</v>
      </c>
      <c r="CY94" s="38" t="s">
        <v>343</v>
      </c>
      <c r="CZ94" s="38"/>
      <c r="DA94" s="38"/>
      <c r="DB94" s="38" t="s">
        <v>343</v>
      </c>
      <c r="DC94" s="38" t="s">
        <v>343</v>
      </c>
      <c r="DD94" s="38" t="s">
        <v>343</v>
      </c>
      <c r="DE94" s="38" t="s">
        <v>343</v>
      </c>
      <c r="DF94" s="38" t="s">
        <v>343</v>
      </c>
      <c r="DG94" s="38" t="s">
        <v>343</v>
      </c>
      <c r="DH94" s="38" t="s">
        <v>343</v>
      </c>
      <c r="DI94" s="38"/>
      <c r="DJ94" s="38"/>
      <c r="DK94" s="38"/>
      <c r="DL94" s="39"/>
      <c r="DM94" s="161"/>
      <c r="DN94" s="162"/>
      <c r="DO94" s="162"/>
      <c r="DP94" s="162"/>
      <c r="DQ94" s="162"/>
      <c r="DR94" s="162"/>
      <c r="DS94" s="162"/>
      <c r="DT94" s="162"/>
      <c r="DU94" s="162"/>
      <c r="DV94" s="162"/>
      <c r="DW94" s="162"/>
      <c r="DX94" s="162"/>
      <c r="DY94" s="162"/>
      <c r="DZ94" s="162"/>
      <c r="EA94" s="162"/>
      <c r="EB94" s="162"/>
      <c r="EC94" s="162"/>
      <c r="ED94" s="162"/>
      <c r="EE94" s="162"/>
      <c r="EF94" s="162"/>
      <c r="EG94" s="162"/>
      <c r="EH94" s="163"/>
      <c r="EI94" s="161"/>
      <c r="EJ94" s="162"/>
      <c r="EK94" s="162"/>
      <c r="EL94" s="162"/>
      <c r="EM94" s="162"/>
      <c r="EN94" s="162"/>
      <c r="EO94" s="162"/>
      <c r="EP94" s="162"/>
      <c r="EQ94" s="162"/>
      <c r="ER94" s="162"/>
      <c r="ES94" s="162"/>
      <c r="ET94" s="162"/>
      <c r="EU94" s="162"/>
      <c r="EV94" s="162"/>
      <c r="EW94" s="162"/>
      <c r="EX94" s="162"/>
      <c r="EY94" s="162"/>
      <c r="EZ94" s="162"/>
      <c r="FA94" s="162"/>
      <c r="FB94" s="162"/>
      <c r="FC94" s="162"/>
      <c r="FD94" s="163"/>
      <c r="FE94" s="40"/>
      <c r="FF94" s="41"/>
      <c r="FG94" s="40"/>
      <c r="FH94" s="102">
        <f t="shared" si="38"/>
        <v>0</v>
      </c>
      <c r="FI94" s="41"/>
      <c r="FJ94" s="45">
        <f t="shared" si="44"/>
        <v>7</v>
      </c>
      <c r="FK94" s="42"/>
      <c r="FL94" s="45">
        <v>4.5</v>
      </c>
      <c r="FM94" s="103" t="s">
        <v>365</v>
      </c>
      <c r="FN94" s="44">
        <f t="shared" si="45"/>
        <v>2.5</v>
      </c>
      <c r="FP94" s="77" t="str">
        <f t="shared" si="46"/>
        <v>Gautier ROSSO</v>
      </c>
      <c r="FQ94" s="31">
        <v>7</v>
      </c>
    </row>
    <row r="95" spans="1:173" x14ac:dyDescent="0.25">
      <c r="A95" s="31">
        <v>8</v>
      </c>
      <c r="B95" s="32" t="str">
        <f t="shared" si="40"/>
        <v>Virginie TRAVERSIER</v>
      </c>
      <c r="C95" s="33">
        <f t="shared" si="41"/>
        <v>0</v>
      </c>
      <c r="D95" s="34">
        <f t="shared" si="42"/>
        <v>0</v>
      </c>
      <c r="E95" s="35">
        <f t="shared" si="43"/>
        <v>0</v>
      </c>
      <c r="F95" s="36">
        <f t="shared" si="37"/>
        <v>0</v>
      </c>
      <c r="G95" s="153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5"/>
      <c r="AC95" s="153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5"/>
      <c r="AY95" s="153"/>
      <c r="AZ95" s="154"/>
      <c r="BA95" s="154"/>
      <c r="BB95" s="154"/>
      <c r="BC95" s="154"/>
      <c r="BD95" s="154"/>
      <c r="BE95" s="154"/>
      <c r="BF95" s="154"/>
      <c r="BG95" s="154"/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  <c r="BS95" s="154"/>
      <c r="BT95" s="155"/>
      <c r="BU95" s="153"/>
      <c r="BV95" s="154"/>
      <c r="BW95" s="154"/>
      <c r="BX95" s="154"/>
      <c r="BY95" s="154"/>
      <c r="BZ95" s="154"/>
      <c r="CA95" s="154"/>
      <c r="CB95" s="154"/>
      <c r="CC95" s="154"/>
      <c r="CD95" s="154"/>
      <c r="CE95" s="154"/>
      <c r="CF95" s="154"/>
      <c r="CG95" s="154"/>
      <c r="CH95" s="154"/>
      <c r="CI95" s="154"/>
      <c r="CJ95" s="154"/>
      <c r="CK95" s="154"/>
      <c r="CL95" s="154"/>
      <c r="CM95" s="154"/>
      <c r="CN95" s="154"/>
      <c r="CO95" s="154"/>
      <c r="CP95" s="155"/>
      <c r="CQ95" s="153"/>
      <c r="CR95" s="154"/>
      <c r="CS95" s="154"/>
      <c r="CT95" s="154"/>
      <c r="CU95" s="154"/>
      <c r="CV95" s="154"/>
      <c r="CW95" s="154"/>
      <c r="CX95" s="154"/>
      <c r="CY95" s="154"/>
      <c r="CZ95" s="154"/>
      <c r="DA95" s="154"/>
      <c r="DB95" s="154"/>
      <c r="DC95" s="154"/>
      <c r="DD95" s="154"/>
      <c r="DE95" s="154"/>
      <c r="DF95" s="154"/>
      <c r="DG95" s="154"/>
      <c r="DH95" s="154"/>
      <c r="DI95" s="154"/>
      <c r="DJ95" s="154"/>
      <c r="DK95" s="154"/>
      <c r="DL95" s="155"/>
      <c r="DM95" s="153"/>
      <c r="DN95" s="154"/>
      <c r="DO95" s="154"/>
      <c r="DP95" s="154"/>
      <c r="DQ95" s="154"/>
      <c r="DR95" s="154"/>
      <c r="DS95" s="154"/>
      <c r="DT95" s="154"/>
      <c r="DU95" s="154"/>
      <c r="DV95" s="154"/>
      <c r="DW95" s="154"/>
      <c r="DX95" s="154"/>
      <c r="DY95" s="154"/>
      <c r="DZ95" s="154"/>
      <c r="EA95" s="154"/>
      <c r="EB95" s="154"/>
      <c r="EC95" s="154"/>
      <c r="ED95" s="154"/>
      <c r="EE95" s="154"/>
      <c r="EF95" s="154"/>
      <c r="EG95" s="154"/>
      <c r="EH95" s="155"/>
      <c r="EI95" s="153"/>
      <c r="EJ95" s="154"/>
      <c r="EK95" s="154"/>
      <c r="EL95" s="154"/>
      <c r="EM95" s="154"/>
      <c r="EN95" s="154"/>
      <c r="EO95" s="154"/>
      <c r="EP95" s="154"/>
      <c r="EQ95" s="154"/>
      <c r="ER95" s="154"/>
      <c r="ES95" s="154"/>
      <c r="ET95" s="154"/>
      <c r="EU95" s="154"/>
      <c r="EV95" s="154"/>
      <c r="EW95" s="154"/>
      <c r="EX95" s="154"/>
      <c r="EY95" s="154"/>
      <c r="EZ95" s="154"/>
      <c r="FA95" s="154"/>
      <c r="FB95" s="154"/>
      <c r="FC95" s="154"/>
      <c r="FD95" s="155"/>
      <c r="FE95" s="40"/>
      <c r="FF95" s="41"/>
      <c r="FG95" s="40"/>
      <c r="FH95" s="102">
        <f t="shared" si="38"/>
        <v>0</v>
      </c>
      <c r="FI95" s="41"/>
      <c r="FJ95" s="45">
        <f t="shared" si="44"/>
        <v>0</v>
      </c>
      <c r="FK95" s="42"/>
      <c r="FL95" s="45"/>
      <c r="FM95" s="103"/>
      <c r="FN95" s="44">
        <f t="shared" si="45"/>
        <v>0</v>
      </c>
      <c r="FP95" s="77" t="str">
        <f t="shared" si="46"/>
        <v>Virginie TRAVERSIER</v>
      </c>
      <c r="FQ95" s="31">
        <v>8</v>
      </c>
    </row>
    <row r="96" spans="1:173" x14ac:dyDescent="0.25">
      <c r="A96" s="31">
        <v>9</v>
      </c>
      <c r="B96" s="32" t="str">
        <f t="shared" si="40"/>
        <v>Thomas LAMBERT</v>
      </c>
      <c r="C96" s="33">
        <f t="shared" si="41"/>
        <v>7</v>
      </c>
      <c r="D96" s="34">
        <f t="shared" si="42"/>
        <v>14</v>
      </c>
      <c r="E96" s="35">
        <f t="shared" si="43"/>
        <v>0</v>
      </c>
      <c r="F96" s="36">
        <f t="shared" si="37"/>
        <v>21</v>
      </c>
      <c r="G96" s="37"/>
      <c r="H96" s="38"/>
      <c r="I96" s="38" t="s">
        <v>305</v>
      </c>
      <c r="J96" s="38" t="s">
        <v>305</v>
      </c>
      <c r="K96" s="38" t="s">
        <v>305</v>
      </c>
      <c r="L96" s="38" t="s">
        <v>305</v>
      </c>
      <c r="M96" s="38" t="s">
        <v>305</v>
      </c>
      <c r="N96" s="38" t="s">
        <v>305</v>
      </c>
      <c r="O96" s="38"/>
      <c r="P96" s="38"/>
      <c r="Q96" s="38"/>
      <c r="R96" s="38"/>
      <c r="S96" s="38" t="s">
        <v>305</v>
      </c>
      <c r="T96" s="38" t="s">
        <v>305</v>
      </c>
      <c r="U96" s="38" t="s">
        <v>305</v>
      </c>
      <c r="V96" s="38" t="s">
        <v>305</v>
      </c>
      <c r="W96" s="38" t="s">
        <v>305</v>
      </c>
      <c r="X96" s="38" t="s">
        <v>305</v>
      </c>
      <c r="Y96" s="38" t="s">
        <v>305</v>
      </c>
      <c r="Z96" s="38" t="s">
        <v>305</v>
      </c>
      <c r="AA96" s="38" t="s">
        <v>308</v>
      </c>
      <c r="AB96" s="39"/>
      <c r="AC96" s="37"/>
      <c r="AD96" s="38"/>
      <c r="AE96" s="38" t="s">
        <v>307</v>
      </c>
      <c r="AF96" s="38" t="s">
        <v>307</v>
      </c>
      <c r="AG96" s="38" t="s">
        <v>307</v>
      </c>
      <c r="AH96" s="38" t="s">
        <v>307</v>
      </c>
      <c r="AI96" s="38" t="s">
        <v>307</v>
      </c>
      <c r="AJ96" s="38" t="s">
        <v>307</v>
      </c>
      <c r="AK96" s="38"/>
      <c r="AL96" s="38"/>
      <c r="AM96" s="38"/>
      <c r="AN96" s="38"/>
      <c r="AO96" s="38" t="s">
        <v>307</v>
      </c>
      <c r="AP96" s="38" t="s">
        <v>307</v>
      </c>
      <c r="AQ96" s="38" t="s">
        <v>307</v>
      </c>
      <c r="AR96" s="38" t="s">
        <v>307</v>
      </c>
      <c r="AS96" s="38" t="s">
        <v>307</v>
      </c>
      <c r="AT96" s="38" t="s">
        <v>307</v>
      </c>
      <c r="AU96" s="38" t="s">
        <v>307</v>
      </c>
      <c r="AV96" s="38" t="s">
        <v>307</v>
      </c>
      <c r="AW96" s="38"/>
      <c r="AX96" s="39"/>
      <c r="AY96" s="37"/>
      <c r="AZ96" s="38"/>
      <c r="BA96" s="38" t="s">
        <v>307</v>
      </c>
      <c r="BB96" s="38" t="s">
        <v>307</v>
      </c>
      <c r="BC96" s="38" t="s">
        <v>307</v>
      </c>
      <c r="BD96" s="38" t="s">
        <v>307</v>
      </c>
      <c r="BE96" s="38" t="s">
        <v>307</v>
      </c>
      <c r="BF96" s="38" t="s">
        <v>307</v>
      </c>
      <c r="BG96" s="38"/>
      <c r="BH96" s="38"/>
      <c r="BI96" s="38"/>
      <c r="BJ96" s="38"/>
      <c r="BK96" s="38" t="s">
        <v>307</v>
      </c>
      <c r="BL96" s="38" t="s">
        <v>307</v>
      </c>
      <c r="BM96" s="38" t="s">
        <v>307</v>
      </c>
      <c r="BN96" s="38" t="s">
        <v>307</v>
      </c>
      <c r="BO96" s="38" t="s">
        <v>307</v>
      </c>
      <c r="BP96" s="38" t="s">
        <v>307</v>
      </c>
      <c r="BQ96" s="38" t="s">
        <v>307</v>
      </c>
      <c r="BR96" s="38" t="s">
        <v>307</v>
      </c>
      <c r="BS96" s="38"/>
      <c r="BT96" s="39"/>
      <c r="BU96" s="37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9"/>
      <c r="CQ96" s="37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9"/>
      <c r="DM96" s="161"/>
      <c r="DN96" s="162"/>
      <c r="DO96" s="162"/>
      <c r="DP96" s="162"/>
      <c r="DQ96" s="162"/>
      <c r="DR96" s="162"/>
      <c r="DS96" s="162"/>
      <c r="DT96" s="162"/>
      <c r="DU96" s="162"/>
      <c r="DV96" s="162"/>
      <c r="DW96" s="162"/>
      <c r="DX96" s="162"/>
      <c r="DY96" s="162"/>
      <c r="DZ96" s="162"/>
      <c r="EA96" s="162"/>
      <c r="EB96" s="162"/>
      <c r="EC96" s="162"/>
      <c r="ED96" s="162"/>
      <c r="EE96" s="162"/>
      <c r="EF96" s="162"/>
      <c r="EG96" s="162"/>
      <c r="EH96" s="163"/>
      <c r="EI96" s="161"/>
      <c r="EJ96" s="162"/>
      <c r="EK96" s="162"/>
      <c r="EL96" s="162"/>
      <c r="EM96" s="162"/>
      <c r="EN96" s="162"/>
      <c r="EO96" s="162"/>
      <c r="EP96" s="162"/>
      <c r="EQ96" s="162"/>
      <c r="ER96" s="162"/>
      <c r="ES96" s="162"/>
      <c r="ET96" s="162"/>
      <c r="EU96" s="162"/>
      <c r="EV96" s="162"/>
      <c r="EW96" s="162"/>
      <c r="EX96" s="162"/>
      <c r="EY96" s="162"/>
      <c r="EZ96" s="162"/>
      <c r="FA96" s="162"/>
      <c r="FB96" s="162"/>
      <c r="FC96" s="162"/>
      <c r="FD96" s="163"/>
      <c r="FE96" s="40"/>
      <c r="FF96" s="41"/>
      <c r="FG96" s="40"/>
      <c r="FH96" s="102">
        <f t="shared" si="38"/>
        <v>0</v>
      </c>
      <c r="FI96" s="41"/>
      <c r="FJ96" s="45">
        <f t="shared" si="44"/>
        <v>0</v>
      </c>
      <c r="FK96" s="42"/>
      <c r="FL96" s="45"/>
      <c r="FM96" s="103"/>
      <c r="FN96" s="44">
        <f t="shared" si="45"/>
        <v>0</v>
      </c>
      <c r="FP96" s="77" t="str">
        <f t="shared" si="46"/>
        <v>Thomas LAMBERT</v>
      </c>
      <c r="FQ96" s="31">
        <v>9</v>
      </c>
    </row>
    <row r="97" spans="1:173" x14ac:dyDescent="0.25">
      <c r="A97" s="31">
        <v>10</v>
      </c>
      <c r="B97" s="32" t="str">
        <f t="shared" si="40"/>
        <v>Jacqueline AARNTS</v>
      </c>
      <c r="C97" s="33">
        <f t="shared" si="41"/>
        <v>22</v>
      </c>
      <c r="D97" s="34">
        <f t="shared" si="42"/>
        <v>0</v>
      </c>
      <c r="E97" s="35">
        <f t="shared" si="43"/>
        <v>0</v>
      </c>
      <c r="F97" s="36">
        <f t="shared" si="37"/>
        <v>22</v>
      </c>
      <c r="G97" s="161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3"/>
      <c r="AC97" s="37"/>
      <c r="AD97" s="38"/>
      <c r="AE97" s="38"/>
      <c r="AF97" s="38"/>
      <c r="AG97" s="38"/>
      <c r="AH97" s="38"/>
      <c r="AI97" s="38"/>
      <c r="AJ97" s="38"/>
      <c r="AK97" s="38"/>
      <c r="AL97" s="38"/>
      <c r="AM97" s="38" t="s">
        <v>306</v>
      </c>
      <c r="AN97" s="38" t="s">
        <v>306</v>
      </c>
      <c r="AO97" s="38" t="s">
        <v>306</v>
      </c>
      <c r="AP97" s="38" t="s">
        <v>306</v>
      </c>
      <c r="AQ97" s="38" t="s">
        <v>306</v>
      </c>
      <c r="AR97" s="38" t="s">
        <v>306</v>
      </c>
      <c r="AS97" s="38" t="s">
        <v>306</v>
      </c>
      <c r="AT97" s="38" t="s">
        <v>306</v>
      </c>
      <c r="AU97" s="38"/>
      <c r="AV97" s="38"/>
      <c r="AW97" s="38"/>
      <c r="AX97" s="39"/>
      <c r="AY97" s="37"/>
      <c r="AZ97" s="38"/>
      <c r="BA97" s="38"/>
      <c r="BB97" s="38"/>
      <c r="BC97" s="38"/>
      <c r="BD97" s="38"/>
      <c r="BE97" s="38"/>
      <c r="BF97" s="38"/>
      <c r="BG97" s="38"/>
      <c r="BH97" s="38"/>
      <c r="BI97" s="38" t="s">
        <v>306</v>
      </c>
      <c r="BJ97" s="38" t="s">
        <v>306</v>
      </c>
      <c r="BK97" s="38" t="s">
        <v>306</v>
      </c>
      <c r="BL97" s="38" t="s">
        <v>306</v>
      </c>
      <c r="BM97" s="38" t="s">
        <v>306</v>
      </c>
      <c r="BN97" s="38" t="s">
        <v>306</v>
      </c>
      <c r="BO97" s="38" t="s">
        <v>306</v>
      </c>
      <c r="BP97" s="38" t="s">
        <v>306</v>
      </c>
      <c r="BQ97" s="38"/>
      <c r="BR97" s="38"/>
      <c r="BS97" s="38"/>
      <c r="BT97" s="39"/>
      <c r="BU97" s="37"/>
      <c r="BV97" s="38"/>
      <c r="BW97" s="38"/>
      <c r="BX97" s="38"/>
      <c r="BY97" s="38"/>
      <c r="BZ97" s="38"/>
      <c r="CA97" s="38"/>
      <c r="CB97" s="38"/>
      <c r="CC97" s="38"/>
      <c r="CD97" s="38"/>
      <c r="CE97" s="38" t="s">
        <v>306</v>
      </c>
      <c r="CF97" s="38" t="s">
        <v>306</v>
      </c>
      <c r="CG97" s="38" t="s">
        <v>306</v>
      </c>
      <c r="CH97" s="38" t="s">
        <v>306</v>
      </c>
      <c r="CI97" s="38" t="s">
        <v>306</v>
      </c>
      <c r="CJ97" s="38" t="s">
        <v>306</v>
      </c>
      <c r="CK97" s="38" t="s">
        <v>306</v>
      </c>
      <c r="CL97" s="38" t="s">
        <v>306</v>
      </c>
      <c r="CM97" s="38"/>
      <c r="CN97" s="38"/>
      <c r="CO97" s="38"/>
      <c r="CP97" s="39"/>
      <c r="CQ97" s="37"/>
      <c r="CR97" s="38"/>
      <c r="CS97" s="38"/>
      <c r="CT97" s="38"/>
      <c r="CU97" s="38"/>
      <c r="CV97" s="38"/>
      <c r="CW97" s="38"/>
      <c r="CX97" s="38"/>
      <c r="CY97" s="38"/>
      <c r="CZ97" s="38"/>
      <c r="DA97" s="38" t="s">
        <v>306</v>
      </c>
      <c r="DB97" s="38" t="s">
        <v>306</v>
      </c>
      <c r="DC97" s="38" t="s">
        <v>306</v>
      </c>
      <c r="DD97" s="38" t="s">
        <v>306</v>
      </c>
      <c r="DE97" s="38" t="s">
        <v>306</v>
      </c>
      <c r="DF97" s="38" t="s">
        <v>306</v>
      </c>
      <c r="DG97" s="38" t="s">
        <v>306</v>
      </c>
      <c r="DH97" s="38" t="s">
        <v>306</v>
      </c>
      <c r="DI97" s="38"/>
      <c r="DJ97" s="38"/>
      <c r="DK97" s="38"/>
      <c r="DL97" s="39"/>
      <c r="DM97" s="37"/>
      <c r="DN97" s="38"/>
      <c r="DO97" s="38"/>
      <c r="DP97" s="38"/>
      <c r="DQ97" s="38" t="s">
        <v>306</v>
      </c>
      <c r="DR97" s="38" t="s">
        <v>306</v>
      </c>
      <c r="DS97" s="38" t="s">
        <v>306</v>
      </c>
      <c r="DT97" s="38" t="s">
        <v>306</v>
      </c>
      <c r="DU97" s="38"/>
      <c r="DV97" s="38"/>
      <c r="DW97" s="38" t="s">
        <v>306</v>
      </c>
      <c r="DX97" s="38" t="s">
        <v>306</v>
      </c>
      <c r="DY97" s="38" t="s">
        <v>306</v>
      </c>
      <c r="DZ97" s="38" t="s">
        <v>306</v>
      </c>
      <c r="EA97" s="38" t="s">
        <v>306</v>
      </c>
      <c r="EB97" s="38" t="s">
        <v>306</v>
      </c>
      <c r="EC97" s="38" t="s">
        <v>306</v>
      </c>
      <c r="ED97" s="38" t="s">
        <v>306</v>
      </c>
      <c r="EE97" s="38"/>
      <c r="EF97" s="38"/>
      <c r="EG97" s="38"/>
      <c r="EH97" s="39"/>
      <c r="EI97" s="161"/>
      <c r="EJ97" s="162"/>
      <c r="EK97" s="162"/>
      <c r="EL97" s="162"/>
      <c r="EM97" s="162"/>
      <c r="EN97" s="162"/>
      <c r="EO97" s="162"/>
      <c r="EP97" s="162"/>
      <c r="EQ97" s="162"/>
      <c r="ER97" s="162"/>
      <c r="ES97" s="162"/>
      <c r="ET97" s="162"/>
      <c r="EU97" s="162"/>
      <c r="EV97" s="162"/>
      <c r="EW97" s="162"/>
      <c r="EX97" s="162"/>
      <c r="EY97" s="162"/>
      <c r="EZ97" s="162"/>
      <c r="FA97" s="162"/>
      <c r="FB97" s="162"/>
      <c r="FC97" s="162"/>
      <c r="FD97" s="163"/>
      <c r="FE97" s="40"/>
      <c r="FF97" s="41"/>
      <c r="FG97" s="40"/>
      <c r="FH97" s="102">
        <f t="shared" si="38"/>
        <v>0</v>
      </c>
      <c r="FI97" s="41"/>
      <c r="FJ97" s="45">
        <f t="shared" si="44"/>
        <v>3</v>
      </c>
      <c r="FK97" s="42"/>
      <c r="FL97" s="45"/>
      <c r="FM97" s="103"/>
      <c r="FN97" s="44">
        <f t="shared" si="45"/>
        <v>3</v>
      </c>
      <c r="FP97" s="77" t="str">
        <f t="shared" si="46"/>
        <v>Jacqueline AARNTS</v>
      </c>
      <c r="FQ97" s="31">
        <v>10</v>
      </c>
    </row>
    <row r="98" spans="1:173" x14ac:dyDescent="0.25">
      <c r="A98" s="31">
        <v>11</v>
      </c>
      <c r="B98" s="32" t="str">
        <f t="shared" si="40"/>
        <v>Adeline MOREL</v>
      </c>
      <c r="C98" s="33">
        <f t="shared" si="41"/>
        <v>0</v>
      </c>
      <c r="D98" s="34">
        <f t="shared" si="42"/>
        <v>0</v>
      </c>
      <c r="E98" s="35">
        <f t="shared" si="43"/>
        <v>35</v>
      </c>
      <c r="F98" s="36">
        <f t="shared" si="37"/>
        <v>35</v>
      </c>
      <c r="G98" s="37"/>
      <c r="H98" s="38"/>
      <c r="I98" s="38" t="s">
        <v>304</v>
      </c>
      <c r="J98" s="38" t="s">
        <v>304</v>
      </c>
      <c r="K98" s="38" t="s">
        <v>304</v>
      </c>
      <c r="L98" s="38" t="s">
        <v>304</v>
      </c>
      <c r="M98" s="38" t="s">
        <v>304</v>
      </c>
      <c r="N98" s="38" t="s">
        <v>304</v>
      </c>
      <c r="O98" s="38" t="s">
        <v>304</v>
      </c>
      <c r="P98" s="38"/>
      <c r="Q98" s="38"/>
      <c r="R98" s="38" t="s">
        <v>304</v>
      </c>
      <c r="S98" s="38" t="s">
        <v>304</v>
      </c>
      <c r="T98" s="38" t="s">
        <v>304</v>
      </c>
      <c r="U98" s="38" t="s">
        <v>304</v>
      </c>
      <c r="V98" s="38" t="s">
        <v>304</v>
      </c>
      <c r="W98" s="38" t="s">
        <v>304</v>
      </c>
      <c r="X98" s="38" t="s">
        <v>304</v>
      </c>
      <c r="Y98" s="38"/>
      <c r="Z98" s="38"/>
      <c r="AA98" s="38"/>
      <c r="AB98" s="39"/>
      <c r="AC98" s="37"/>
      <c r="AD98" s="38"/>
      <c r="AE98" s="38" t="s">
        <v>304</v>
      </c>
      <c r="AF98" s="38" t="s">
        <v>304</v>
      </c>
      <c r="AG98" s="38" t="s">
        <v>304</v>
      </c>
      <c r="AH98" s="38" t="s">
        <v>304</v>
      </c>
      <c r="AI98" s="38" t="s">
        <v>304</v>
      </c>
      <c r="AJ98" s="38" t="s">
        <v>304</v>
      </c>
      <c r="AK98" s="38" t="s">
        <v>304</v>
      </c>
      <c r="AL98" s="38"/>
      <c r="AM98" s="38"/>
      <c r="AN98" s="38" t="s">
        <v>304</v>
      </c>
      <c r="AO98" s="38" t="s">
        <v>304</v>
      </c>
      <c r="AP98" s="38" t="s">
        <v>304</v>
      </c>
      <c r="AQ98" s="38" t="s">
        <v>304</v>
      </c>
      <c r="AR98" s="38" t="s">
        <v>304</v>
      </c>
      <c r="AS98" s="38" t="s">
        <v>304</v>
      </c>
      <c r="AT98" s="38" t="s">
        <v>304</v>
      </c>
      <c r="AU98" s="38"/>
      <c r="AV98" s="38"/>
      <c r="AW98" s="38"/>
      <c r="AX98" s="39"/>
      <c r="AY98" s="37"/>
      <c r="AZ98" s="38"/>
      <c r="BA98" s="38" t="s">
        <v>304</v>
      </c>
      <c r="BB98" s="38" t="s">
        <v>304</v>
      </c>
      <c r="BC98" s="38" t="s">
        <v>304</v>
      </c>
      <c r="BD98" s="38" t="s">
        <v>304</v>
      </c>
      <c r="BE98" s="38" t="s">
        <v>304</v>
      </c>
      <c r="BF98" s="38" t="s">
        <v>304</v>
      </c>
      <c r="BG98" s="38" t="s">
        <v>304</v>
      </c>
      <c r="BH98" s="38"/>
      <c r="BI98" s="38"/>
      <c r="BJ98" s="38" t="s">
        <v>304</v>
      </c>
      <c r="BK98" s="38" t="s">
        <v>304</v>
      </c>
      <c r="BL98" s="38" t="s">
        <v>304</v>
      </c>
      <c r="BM98" s="38" t="s">
        <v>304</v>
      </c>
      <c r="BN98" s="38" t="s">
        <v>304</v>
      </c>
      <c r="BO98" s="38" t="s">
        <v>304</v>
      </c>
      <c r="BP98" s="38" t="s">
        <v>304</v>
      </c>
      <c r="BQ98" s="38"/>
      <c r="BR98" s="38"/>
      <c r="BS98" s="38"/>
      <c r="BT98" s="39"/>
      <c r="BU98" s="37"/>
      <c r="BV98" s="38"/>
      <c r="BW98" s="38" t="s">
        <v>304</v>
      </c>
      <c r="BX98" s="38" t="s">
        <v>304</v>
      </c>
      <c r="BY98" s="38" t="s">
        <v>304</v>
      </c>
      <c r="BZ98" s="38" t="s">
        <v>304</v>
      </c>
      <c r="CA98" s="38" t="s">
        <v>304</v>
      </c>
      <c r="CB98" s="38" t="s">
        <v>304</v>
      </c>
      <c r="CC98" s="38" t="s">
        <v>304</v>
      </c>
      <c r="CD98" s="38"/>
      <c r="CE98" s="38"/>
      <c r="CF98" s="38" t="s">
        <v>304</v>
      </c>
      <c r="CG98" s="38" t="s">
        <v>304</v>
      </c>
      <c r="CH98" s="38" t="s">
        <v>304</v>
      </c>
      <c r="CI98" s="38" t="s">
        <v>304</v>
      </c>
      <c r="CJ98" s="38" t="s">
        <v>304</v>
      </c>
      <c r="CK98" s="38" t="s">
        <v>304</v>
      </c>
      <c r="CL98" s="38" t="s">
        <v>304</v>
      </c>
      <c r="CM98" s="38"/>
      <c r="CN98" s="38"/>
      <c r="CO98" s="38"/>
      <c r="CP98" s="39"/>
      <c r="CQ98" s="37"/>
      <c r="CR98" s="38"/>
      <c r="CS98" s="38" t="s">
        <v>304</v>
      </c>
      <c r="CT98" s="38" t="s">
        <v>304</v>
      </c>
      <c r="CU98" s="38" t="s">
        <v>304</v>
      </c>
      <c r="CV98" s="38" t="s">
        <v>304</v>
      </c>
      <c r="CW98" s="38" t="s">
        <v>304</v>
      </c>
      <c r="CX98" s="38" t="s">
        <v>304</v>
      </c>
      <c r="CY98" s="38" t="s">
        <v>304</v>
      </c>
      <c r="CZ98" s="38"/>
      <c r="DA98" s="38"/>
      <c r="DB98" s="38" t="s">
        <v>304</v>
      </c>
      <c r="DC98" s="38" t="s">
        <v>304</v>
      </c>
      <c r="DD98" s="38" t="s">
        <v>304</v>
      </c>
      <c r="DE98" s="38" t="s">
        <v>304</v>
      </c>
      <c r="DF98" s="38" t="s">
        <v>304</v>
      </c>
      <c r="DG98" s="38" t="s">
        <v>304</v>
      </c>
      <c r="DH98" s="38" t="s">
        <v>304</v>
      </c>
      <c r="DI98" s="38"/>
      <c r="DJ98" s="38"/>
      <c r="DK98" s="38"/>
      <c r="DL98" s="39"/>
      <c r="DM98" s="161"/>
      <c r="DN98" s="162"/>
      <c r="DO98" s="162"/>
      <c r="DP98" s="162"/>
      <c r="DQ98" s="162"/>
      <c r="DR98" s="162"/>
      <c r="DS98" s="162"/>
      <c r="DT98" s="162"/>
      <c r="DU98" s="162"/>
      <c r="DV98" s="162"/>
      <c r="DW98" s="162"/>
      <c r="DX98" s="162"/>
      <c r="DY98" s="162"/>
      <c r="DZ98" s="162"/>
      <c r="EA98" s="162"/>
      <c r="EB98" s="162"/>
      <c r="EC98" s="162"/>
      <c r="ED98" s="162"/>
      <c r="EE98" s="162"/>
      <c r="EF98" s="162"/>
      <c r="EG98" s="162"/>
      <c r="EH98" s="163"/>
      <c r="EI98" s="161"/>
      <c r="EJ98" s="162"/>
      <c r="EK98" s="162"/>
      <c r="EL98" s="162"/>
      <c r="EM98" s="162"/>
      <c r="EN98" s="162"/>
      <c r="EO98" s="162"/>
      <c r="EP98" s="162"/>
      <c r="EQ98" s="162"/>
      <c r="ER98" s="162"/>
      <c r="ES98" s="162"/>
      <c r="ET98" s="162"/>
      <c r="EU98" s="162"/>
      <c r="EV98" s="162"/>
      <c r="EW98" s="162"/>
      <c r="EX98" s="162"/>
      <c r="EY98" s="162"/>
      <c r="EZ98" s="162"/>
      <c r="FA98" s="162"/>
      <c r="FB98" s="162"/>
      <c r="FC98" s="162"/>
      <c r="FD98" s="163"/>
      <c r="FE98" s="40"/>
      <c r="FF98" s="41"/>
      <c r="FG98" s="40"/>
      <c r="FH98" s="102">
        <f t="shared" si="38"/>
        <v>0</v>
      </c>
      <c r="FI98" s="41"/>
      <c r="FJ98" s="45">
        <f t="shared" si="44"/>
        <v>3</v>
      </c>
      <c r="FK98" s="42"/>
      <c r="FL98" s="45"/>
      <c r="FM98" s="103"/>
      <c r="FN98" s="44">
        <f t="shared" si="45"/>
        <v>3</v>
      </c>
      <c r="FP98" s="77" t="str">
        <f t="shared" si="46"/>
        <v>Adeline MOREL</v>
      </c>
      <c r="FQ98" s="31">
        <v>11</v>
      </c>
    </row>
    <row r="99" spans="1:173" x14ac:dyDescent="0.25">
      <c r="A99" s="31">
        <v>12</v>
      </c>
      <c r="B99" s="32">
        <f t="shared" si="40"/>
        <v>0</v>
      </c>
      <c r="C99" s="33">
        <f t="shared" si="41"/>
        <v>0</v>
      </c>
      <c r="D99" s="34">
        <f t="shared" si="42"/>
        <v>0</v>
      </c>
      <c r="E99" s="35">
        <f t="shared" si="43"/>
        <v>0</v>
      </c>
      <c r="F99" s="36">
        <f t="shared" si="37"/>
        <v>0</v>
      </c>
      <c r="G99" s="37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9"/>
      <c r="AC99" s="37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9"/>
      <c r="AY99" s="37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9"/>
      <c r="BU99" s="37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9"/>
      <c r="CQ99" s="37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9"/>
      <c r="DM99" s="37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9"/>
      <c r="EI99" s="37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9"/>
      <c r="FE99" s="40"/>
      <c r="FF99" s="41"/>
      <c r="FG99" s="40"/>
      <c r="FH99" s="102">
        <f t="shared" si="38"/>
        <v>0</v>
      </c>
      <c r="FI99" s="41"/>
      <c r="FJ99" s="45">
        <f t="shared" si="44"/>
        <v>0</v>
      </c>
      <c r="FK99" s="42"/>
      <c r="FL99" s="45"/>
      <c r="FM99" s="103"/>
      <c r="FN99" s="44">
        <f t="shared" si="45"/>
        <v>0</v>
      </c>
      <c r="FP99" s="77">
        <f t="shared" si="46"/>
        <v>0</v>
      </c>
      <c r="FQ99" s="31">
        <v>12</v>
      </c>
    </row>
    <row r="100" spans="1:173" x14ac:dyDescent="0.25">
      <c r="A100" s="31">
        <v>13</v>
      </c>
      <c r="B100" s="32" t="str">
        <f t="shared" si="40"/>
        <v>Laura COSTE</v>
      </c>
      <c r="C100" s="33">
        <f t="shared" si="41"/>
        <v>0</v>
      </c>
      <c r="D100" s="34">
        <f t="shared" si="42"/>
        <v>7</v>
      </c>
      <c r="E100" s="35">
        <f t="shared" si="43"/>
        <v>28</v>
      </c>
      <c r="F100" s="36">
        <f t="shared" si="37"/>
        <v>35</v>
      </c>
      <c r="G100" s="37"/>
      <c r="H100" s="38"/>
      <c r="I100" s="38" t="s">
        <v>304</v>
      </c>
      <c r="J100" s="38" t="s">
        <v>304</v>
      </c>
      <c r="K100" s="38" t="s">
        <v>304</v>
      </c>
      <c r="L100" s="38" t="s">
        <v>304</v>
      </c>
      <c r="M100" s="38" t="s">
        <v>304</v>
      </c>
      <c r="N100" s="38" t="s">
        <v>304</v>
      </c>
      <c r="O100" s="38" t="s">
        <v>304</v>
      </c>
      <c r="P100" s="38"/>
      <c r="Q100" s="38"/>
      <c r="R100" s="38" t="s">
        <v>304</v>
      </c>
      <c r="S100" s="38" t="s">
        <v>304</v>
      </c>
      <c r="T100" s="38" t="s">
        <v>304</v>
      </c>
      <c r="U100" s="38" t="s">
        <v>304</v>
      </c>
      <c r="V100" s="38" t="s">
        <v>304</v>
      </c>
      <c r="W100" s="38" t="s">
        <v>304</v>
      </c>
      <c r="X100" s="38" t="s">
        <v>304</v>
      </c>
      <c r="Y100" s="38"/>
      <c r="Z100" s="38"/>
      <c r="AA100" s="38"/>
      <c r="AB100" s="39"/>
      <c r="AC100" s="37"/>
      <c r="AD100" s="38"/>
      <c r="AE100" s="38" t="s">
        <v>304</v>
      </c>
      <c r="AF100" s="38" t="s">
        <v>304</v>
      </c>
      <c r="AG100" s="38" t="s">
        <v>304</v>
      </c>
      <c r="AH100" s="38" t="s">
        <v>304</v>
      </c>
      <c r="AI100" s="38" t="s">
        <v>304</v>
      </c>
      <c r="AJ100" s="38" t="s">
        <v>304</v>
      </c>
      <c r="AK100" s="38" t="s">
        <v>304</v>
      </c>
      <c r="AL100" s="38"/>
      <c r="AM100" s="38"/>
      <c r="AN100" s="38" t="s">
        <v>304</v>
      </c>
      <c r="AO100" s="38" t="s">
        <v>304</v>
      </c>
      <c r="AP100" s="38" t="s">
        <v>304</v>
      </c>
      <c r="AQ100" s="38" t="s">
        <v>304</v>
      </c>
      <c r="AR100" s="38" t="s">
        <v>304</v>
      </c>
      <c r="AS100" s="38" t="s">
        <v>304</v>
      </c>
      <c r="AT100" s="38" t="s">
        <v>304</v>
      </c>
      <c r="AU100" s="38"/>
      <c r="AV100" s="38"/>
      <c r="AW100" s="38"/>
      <c r="AX100" s="39"/>
      <c r="AY100" s="37"/>
      <c r="AZ100" s="38"/>
      <c r="BA100" s="38" t="s">
        <v>304</v>
      </c>
      <c r="BB100" s="38" t="s">
        <v>304</v>
      </c>
      <c r="BC100" s="38" t="s">
        <v>304</v>
      </c>
      <c r="BD100" s="38" t="s">
        <v>304</v>
      </c>
      <c r="BE100" s="38" t="s">
        <v>304</v>
      </c>
      <c r="BF100" s="38" t="s">
        <v>304</v>
      </c>
      <c r="BG100" s="38" t="s">
        <v>304</v>
      </c>
      <c r="BH100" s="38"/>
      <c r="BI100" s="38"/>
      <c r="BJ100" s="38" t="s">
        <v>304</v>
      </c>
      <c r="BK100" s="38" t="s">
        <v>304</v>
      </c>
      <c r="BL100" s="38" t="s">
        <v>304</v>
      </c>
      <c r="BM100" s="38" t="s">
        <v>304</v>
      </c>
      <c r="BN100" s="38" t="s">
        <v>304</v>
      </c>
      <c r="BO100" s="38" t="s">
        <v>304</v>
      </c>
      <c r="BP100" s="38" t="s">
        <v>304</v>
      </c>
      <c r="BQ100" s="38"/>
      <c r="BR100" s="38"/>
      <c r="BS100" s="38"/>
      <c r="BT100" s="39"/>
      <c r="BU100" s="37"/>
      <c r="BV100" s="38"/>
      <c r="BW100" s="38" t="s">
        <v>307</v>
      </c>
      <c r="BX100" s="38" t="s">
        <v>307</v>
      </c>
      <c r="BY100" s="38" t="s">
        <v>307</v>
      </c>
      <c r="BZ100" s="38" t="s">
        <v>307</v>
      </c>
      <c r="CA100" s="38" t="s">
        <v>307</v>
      </c>
      <c r="CB100" s="38" t="s">
        <v>307</v>
      </c>
      <c r="CC100" s="38"/>
      <c r="CD100" s="38"/>
      <c r="CE100" s="38"/>
      <c r="CF100" s="38"/>
      <c r="CG100" s="38" t="s">
        <v>307</v>
      </c>
      <c r="CH100" s="38" t="s">
        <v>307</v>
      </c>
      <c r="CI100" s="38" t="s">
        <v>307</v>
      </c>
      <c r="CJ100" s="38" t="s">
        <v>307</v>
      </c>
      <c r="CK100" s="38" t="s">
        <v>307</v>
      </c>
      <c r="CL100" s="38" t="s">
        <v>307</v>
      </c>
      <c r="CM100" s="38" t="s">
        <v>307</v>
      </c>
      <c r="CN100" s="38" t="s">
        <v>307</v>
      </c>
      <c r="CO100" s="38"/>
      <c r="CP100" s="39"/>
      <c r="CQ100" s="37"/>
      <c r="CR100" s="38"/>
      <c r="CS100" s="38" t="s">
        <v>304</v>
      </c>
      <c r="CT100" s="38" t="s">
        <v>304</v>
      </c>
      <c r="CU100" s="38" t="s">
        <v>304</v>
      </c>
      <c r="CV100" s="38" t="s">
        <v>304</v>
      </c>
      <c r="CW100" s="38" t="s">
        <v>304</v>
      </c>
      <c r="CX100" s="38" t="s">
        <v>304</v>
      </c>
      <c r="CY100" s="38" t="s">
        <v>304</v>
      </c>
      <c r="CZ100" s="38"/>
      <c r="DA100" s="38"/>
      <c r="DB100" s="38" t="s">
        <v>304</v>
      </c>
      <c r="DC100" s="38" t="s">
        <v>304</v>
      </c>
      <c r="DD100" s="38" t="s">
        <v>304</v>
      </c>
      <c r="DE100" s="38" t="s">
        <v>304</v>
      </c>
      <c r="DF100" s="38" t="s">
        <v>304</v>
      </c>
      <c r="DG100" s="38" t="s">
        <v>304</v>
      </c>
      <c r="DH100" s="38" t="s">
        <v>304</v>
      </c>
      <c r="DI100" s="38"/>
      <c r="DJ100" s="38"/>
      <c r="DK100" s="38"/>
      <c r="DL100" s="39"/>
      <c r="DM100" s="161"/>
      <c r="DN100" s="162"/>
      <c r="DO100" s="162"/>
      <c r="DP100" s="162"/>
      <c r="DQ100" s="162"/>
      <c r="DR100" s="162"/>
      <c r="DS100" s="162"/>
      <c r="DT100" s="162"/>
      <c r="DU100" s="162"/>
      <c r="DV100" s="162"/>
      <c r="DW100" s="162"/>
      <c r="DX100" s="162"/>
      <c r="DY100" s="162"/>
      <c r="DZ100" s="162"/>
      <c r="EA100" s="162"/>
      <c r="EB100" s="162"/>
      <c r="EC100" s="162"/>
      <c r="ED100" s="162"/>
      <c r="EE100" s="162"/>
      <c r="EF100" s="162"/>
      <c r="EG100" s="162"/>
      <c r="EH100" s="163"/>
      <c r="EI100" s="161"/>
      <c r="EJ100" s="162"/>
      <c r="EK100" s="162"/>
      <c r="EL100" s="162"/>
      <c r="EM100" s="162"/>
      <c r="EN100" s="162"/>
      <c r="EO100" s="162"/>
      <c r="EP100" s="162"/>
      <c r="EQ100" s="162"/>
      <c r="ER100" s="162"/>
      <c r="ES100" s="162"/>
      <c r="ET100" s="162"/>
      <c r="EU100" s="162"/>
      <c r="EV100" s="162"/>
      <c r="EW100" s="162"/>
      <c r="EX100" s="162"/>
      <c r="EY100" s="162"/>
      <c r="EZ100" s="162"/>
      <c r="FA100" s="162"/>
      <c r="FB100" s="162"/>
      <c r="FC100" s="162"/>
      <c r="FD100" s="163"/>
      <c r="FE100" s="40"/>
      <c r="FF100" s="41"/>
      <c r="FG100" s="40"/>
      <c r="FH100" s="102">
        <f t="shared" si="38"/>
        <v>0</v>
      </c>
      <c r="FI100" s="41"/>
      <c r="FJ100" s="45">
        <f t="shared" si="44"/>
        <v>0</v>
      </c>
      <c r="FK100" s="42"/>
      <c r="FL100" s="45"/>
      <c r="FM100" s="103"/>
      <c r="FN100" s="44">
        <f t="shared" si="45"/>
        <v>0</v>
      </c>
      <c r="FP100" s="77" t="str">
        <f t="shared" si="46"/>
        <v>Laura COSTE</v>
      </c>
      <c r="FQ100" s="31">
        <v>13</v>
      </c>
    </row>
    <row r="101" spans="1:173" x14ac:dyDescent="0.25">
      <c r="A101" s="31">
        <v>14</v>
      </c>
      <c r="B101" s="32">
        <f t="shared" si="40"/>
        <v>0</v>
      </c>
      <c r="C101" s="33">
        <f t="shared" si="41"/>
        <v>0</v>
      </c>
      <c r="D101" s="34">
        <f t="shared" si="42"/>
        <v>0</v>
      </c>
      <c r="E101" s="35">
        <f t="shared" si="43"/>
        <v>0</v>
      </c>
      <c r="F101" s="36">
        <f t="shared" si="37"/>
        <v>0</v>
      </c>
      <c r="G101" s="37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9"/>
      <c r="AC101" s="37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9"/>
      <c r="AY101" s="37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9"/>
      <c r="BU101" s="37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9"/>
      <c r="CQ101" s="37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9"/>
      <c r="DM101" s="37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9"/>
      <c r="EI101" s="37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9"/>
      <c r="FE101" s="40"/>
      <c r="FF101" s="41"/>
      <c r="FG101" s="40"/>
      <c r="FH101" s="102">
        <f t="shared" si="38"/>
        <v>0</v>
      </c>
      <c r="FI101" s="41"/>
      <c r="FJ101" s="45">
        <f t="shared" si="44"/>
        <v>0</v>
      </c>
      <c r="FK101" s="42"/>
      <c r="FL101" s="45"/>
      <c r="FM101" s="103"/>
      <c r="FN101" s="44">
        <f t="shared" si="45"/>
        <v>0</v>
      </c>
      <c r="FP101" s="77">
        <f t="shared" si="46"/>
        <v>0</v>
      </c>
      <c r="FQ101" s="31">
        <v>14</v>
      </c>
    </row>
    <row r="102" spans="1:173" x14ac:dyDescent="0.25">
      <c r="A102" s="31">
        <v>15</v>
      </c>
      <c r="B102" s="32" t="str">
        <f t="shared" si="40"/>
        <v>Lisanne DE JONGE</v>
      </c>
      <c r="C102" s="33">
        <f t="shared" si="41"/>
        <v>35</v>
      </c>
      <c r="D102" s="34">
        <f t="shared" si="42"/>
        <v>0</v>
      </c>
      <c r="E102" s="35">
        <f t="shared" si="43"/>
        <v>0</v>
      </c>
      <c r="F102" s="36">
        <f t="shared" si="37"/>
        <v>35</v>
      </c>
      <c r="G102" s="161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3"/>
      <c r="AC102" s="37"/>
      <c r="AD102" s="38"/>
      <c r="AE102" s="38" t="s">
        <v>305</v>
      </c>
      <c r="AF102" s="38" t="s">
        <v>305</v>
      </c>
      <c r="AG102" s="38" t="s">
        <v>305</v>
      </c>
      <c r="AH102" s="38" t="s">
        <v>305</v>
      </c>
      <c r="AI102" s="38" t="s">
        <v>305</v>
      </c>
      <c r="AJ102" s="38" t="s">
        <v>305</v>
      </c>
      <c r="AK102" s="38"/>
      <c r="AL102" s="38"/>
      <c r="AM102" s="38"/>
      <c r="AN102" s="38"/>
      <c r="AO102" s="38" t="s">
        <v>305</v>
      </c>
      <c r="AP102" s="38" t="s">
        <v>305</v>
      </c>
      <c r="AQ102" s="38" t="s">
        <v>305</v>
      </c>
      <c r="AR102" s="38" t="s">
        <v>305</v>
      </c>
      <c r="AS102" s="38" t="s">
        <v>305</v>
      </c>
      <c r="AT102" s="38" t="s">
        <v>305</v>
      </c>
      <c r="AU102" s="38" t="s">
        <v>305</v>
      </c>
      <c r="AV102" s="38" t="s">
        <v>305</v>
      </c>
      <c r="AW102" s="38" t="s">
        <v>308</v>
      </c>
      <c r="AX102" s="39"/>
      <c r="AY102" s="37"/>
      <c r="AZ102" s="38"/>
      <c r="BA102" s="38" t="s">
        <v>305</v>
      </c>
      <c r="BB102" s="38" t="s">
        <v>305</v>
      </c>
      <c r="BC102" s="38" t="s">
        <v>305</v>
      </c>
      <c r="BD102" s="38" t="s">
        <v>305</v>
      </c>
      <c r="BE102" s="38" t="s">
        <v>305</v>
      </c>
      <c r="BF102" s="38" t="s">
        <v>305</v>
      </c>
      <c r="BG102" s="38"/>
      <c r="BH102" s="38"/>
      <c r="BI102" s="38"/>
      <c r="BJ102" s="38"/>
      <c r="BK102" s="38" t="s">
        <v>305</v>
      </c>
      <c r="BL102" s="38" t="s">
        <v>305</v>
      </c>
      <c r="BM102" s="38" t="s">
        <v>305</v>
      </c>
      <c r="BN102" s="38" t="s">
        <v>305</v>
      </c>
      <c r="BO102" s="38" t="s">
        <v>305</v>
      </c>
      <c r="BP102" s="38" t="s">
        <v>305</v>
      </c>
      <c r="BQ102" s="38" t="s">
        <v>305</v>
      </c>
      <c r="BR102" s="38" t="s">
        <v>305</v>
      </c>
      <c r="BS102" s="38" t="s">
        <v>308</v>
      </c>
      <c r="BT102" s="39"/>
      <c r="BU102" s="37"/>
      <c r="BV102" s="38"/>
      <c r="BW102" s="38" t="s">
        <v>305</v>
      </c>
      <c r="BX102" s="38" t="s">
        <v>305</v>
      </c>
      <c r="BY102" s="38" t="s">
        <v>305</v>
      </c>
      <c r="BZ102" s="38" t="s">
        <v>305</v>
      </c>
      <c r="CA102" s="38" t="s">
        <v>305</v>
      </c>
      <c r="CB102" s="38" t="s">
        <v>305</v>
      </c>
      <c r="CC102" s="38"/>
      <c r="CD102" s="38"/>
      <c r="CE102" s="38"/>
      <c r="CF102" s="38"/>
      <c r="CG102" s="38" t="s">
        <v>305</v>
      </c>
      <c r="CH102" s="38" t="s">
        <v>305</v>
      </c>
      <c r="CI102" s="38" t="s">
        <v>305</v>
      </c>
      <c r="CJ102" s="38" t="s">
        <v>305</v>
      </c>
      <c r="CK102" s="38" t="s">
        <v>305</v>
      </c>
      <c r="CL102" s="38" t="s">
        <v>305</v>
      </c>
      <c r="CM102" s="38" t="s">
        <v>305</v>
      </c>
      <c r="CN102" s="38" t="s">
        <v>305</v>
      </c>
      <c r="CO102" s="38" t="s">
        <v>308</v>
      </c>
      <c r="CP102" s="39"/>
      <c r="CQ102" s="37"/>
      <c r="CR102" s="38"/>
      <c r="CS102" s="38" t="s">
        <v>305</v>
      </c>
      <c r="CT102" s="38" t="s">
        <v>305</v>
      </c>
      <c r="CU102" s="38" t="s">
        <v>305</v>
      </c>
      <c r="CV102" s="38" t="s">
        <v>305</v>
      </c>
      <c r="CW102" s="38" t="s">
        <v>305</v>
      </c>
      <c r="CX102" s="38" t="s">
        <v>305</v>
      </c>
      <c r="CY102" s="38"/>
      <c r="CZ102" s="38"/>
      <c r="DA102" s="38"/>
      <c r="DB102" s="38"/>
      <c r="DC102" s="38" t="s">
        <v>305</v>
      </c>
      <c r="DD102" s="38" t="s">
        <v>305</v>
      </c>
      <c r="DE102" s="38" t="s">
        <v>305</v>
      </c>
      <c r="DF102" s="38" t="s">
        <v>305</v>
      </c>
      <c r="DG102" s="38" t="s">
        <v>305</v>
      </c>
      <c r="DH102" s="38" t="s">
        <v>305</v>
      </c>
      <c r="DI102" s="38" t="s">
        <v>305</v>
      </c>
      <c r="DJ102" s="38" t="s">
        <v>305</v>
      </c>
      <c r="DK102" s="38" t="s">
        <v>308</v>
      </c>
      <c r="DL102" s="39"/>
      <c r="DM102" s="37"/>
      <c r="DN102" s="38"/>
      <c r="DO102" s="38" t="s">
        <v>305</v>
      </c>
      <c r="DP102" s="38" t="s">
        <v>305</v>
      </c>
      <c r="DQ102" s="38" t="s">
        <v>305</v>
      </c>
      <c r="DR102" s="38" t="s">
        <v>305</v>
      </c>
      <c r="DS102" s="38" t="s">
        <v>305</v>
      </c>
      <c r="DT102" s="38" t="s">
        <v>305</v>
      </c>
      <c r="DU102" s="38"/>
      <c r="DV102" s="38"/>
      <c r="DW102" s="38"/>
      <c r="DX102" s="38"/>
      <c r="DY102" s="38" t="s">
        <v>305</v>
      </c>
      <c r="DZ102" s="38" t="s">
        <v>305</v>
      </c>
      <c r="EA102" s="38" t="s">
        <v>305</v>
      </c>
      <c r="EB102" s="38" t="s">
        <v>305</v>
      </c>
      <c r="EC102" s="38" t="s">
        <v>305</v>
      </c>
      <c r="ED102" s="38" t="s">
        <v>305</v>
      </c>
      <c r="EE102" s="38" t="s">
        <v>305</v>
      </c>
      <c r="EF102" s="38" t="s">
        <v>305</v>
      </c>
      <c r="EG102" s="38" t="s">
        <v>308</v>
      </c>
      <c r="EH102" s="39"/>
      <c r="EI102" s="161"/>
      <c r="EJ102" s="162"/>
      <c r="EK102" s="162"/>
      <c r="EL102" s="162"/>
      <c r="EM102" s="162"/>
      <c r="EN102" s="162"/>
      <c r="EO102" s="162"/>
      <c r="EP102" s="162"/>
      <c r="EQ102" s="162"/>
      <c r="ER102" s="162"/>
      <c r="ES102" s="162"/>
      <c r="ET102" s="162"/>
      <c r="EU102" s="162"/>
      <c r="EV102" s="162"/>
      <c r="EW102" s="162"/>
      <c r="EX102" s="162"/>
      <c r="EY102" s="162"/>
      <c r="EZ102" s="162"/>
      <c r="FA102" s="162"/>
      <c r="FB102" s="162"/>
      <c r="FC102" s="162"/>
      <c r="FD102" s="163"/>
      <c r="FE102" s="40"/>
      <c r="FF102" s="41"/>
      <c r="FG102" s="40"/>
      <c r="FH102" s="102">
        <f t="shared" si="38"/>
        <v>0</v>
      </c>
      <c r="FI102" s="41"/>
      <c r="FJ102" s="45">
        <f t="shared" si="44"/>
        <v>0</v>
      </c>
      <c r="FK102" s="42"/>
      <c r="FL102" s="45"/>
      <c r="FM102" s="103"/>
      <c r="FN102" s="44">
        <f t="shared" si="45"/>
        <v>0</v>
      </c>
      <c r="FP102" s="77" t="str">
        <f t="shared" si="46"/>
        <v>Lisanne DE JONGE</v>
      </c>
      <c r="FQ102" s="31">
        <v>15</v>
      </c>
    </row>
    <row r="103" spans="1:173" x14ac:dyDescent="0.25">
      <c r="A103" s="31">
        <v>16</v>
      </c>
      <c r="B103" s="32">
        <f t="shared" si="40"/>
        <v>0</v>
      </c>
      <c r="C103" s="33">
        <f t="shared" si="41"/>
        <v>0</v>
      </c>
      <c r="D103" s="34">
        <f t="shared" si="42"/>
        <v>0</v>
      </c>
      <c r="E103" s="35">
        <f t="shared" si="43"/>
        <v>0</v>
      </c>
      <c r="F103" s="36">
        <f t="shared" si="37"/>
        <v>0</v>
      </c>
      <c r="G103" s="37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9"/>
      <c r="AC103" s="37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9"/>
      <c r="AY103" s="37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9"/>
      <c r="BU103" s="37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9"/>
      <c r="CQ103" s="37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9"/>
      <c r="DM103" s="37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9"/>
      <c r="EI103" s="37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9"/>
      <c r="FE103" s="40"/>
      <c r="FF103" s="41"/>
      <c r="FG103" s="40"/>
      <c r="FH103" s="102">
        <f t="shared" si="38"/>
        <v>0</v>
      </c>
      <c r="FI103" s="41"/>
      <c r="FJ103" s="45">
        <f t="shared" si="44"/>
        <v>0</v>
      </c>
      <c r="FK103" s="42"/>
      <c r="FL103" s="45"/>
      <c r="FM103" s="103"/>
      <c r="FN103" s="44">
        <f t="shared" si="45"/>
        <v>0</v>
      </c>
      <c r="FP103" s="77">
        <f t="shared" si="46"/>
        <v>0</v>
      </c>
      <c r="FQ103" s="31">
        <v>16</v>
      </c>
    </row>
    <row r="104" spans="1:173" x14ac:dyDescent="0.25">
      <c r="A104" s="31">
        <v>17</v>
      </c>
      <c r="B104" s="32">
        <f>B77</f>
        <v>0</v>
      </c>
      <c r="C104" s="33">
        <f t="shared" ref="C104" si="47">SUMIF($G104:$FK104,"A",$G$4:$FK$4)+SUMIF($G104:$FK104,"P",$G$4:$FK$4)</f>
        <v>0</v>
      </c>
      <c r="D104" s="34">
        <f t="shared" ref="D104" si="48">SUMIF($G104:$FK104,"R",$G$4:$FK$4)</f>
        <v>0</v>
      </c>
      <c r="E104" s="35">
        <f t="shared" ref="E104" si="49">SUMIF($G104:$FK104,"M",$G$4:$FK$4)+SUMIF($G104:$FK104,"F",$G$4:$FK$4)+SUMIF($G104:$FK104,"T",$G$4:$FK$4)</f>
        <v>0</v>
      </c>
      <c r="F104" s="36">
        <f t="shared" si="37"/>
        <v>0</v>
      </c>
      <c r="G104" s="37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9"/>
      <c r="AC104" s="37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9"/>
      <c r="AY104" s="37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9"/>
      <c r="BU104" s="37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9"/>
      <c r="CQ104" s="37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9"/>
      <c r="DM104" s="37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9"/>
      <c r="EI104" s="37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9"/>
      <c r="FE104" s="40"/>
      <c r="FF104" s="41"/>
      <c r="FG104" s="40"/>
      <c r="FH104" s="102">
        <f t="shared" si="38"/>
        <v>0</v>
      </c>
      <c r="FI104" s="41"/>
      <c r="FJ104" s="45">
        <f t="shared" si="44"/>
        <v>0</v>
      </c>
      <c r="FK104" s="42"/>
      <c r="FL104" s="45"/>
      <c r="FM104" s="103"/>
      <c r="FN104" s="44">
        <f t="shared" si="45"/>
        <v>0</v>
      </c>
      <c r="FP104" s="77">
        <f t="shared" si="46"/>
        <v>0</v>
      </c>
      <c r="FQ104" s="31">
        <v>17</v>
      </c>
    </row>
    <row r="105" spans="1:173" x14ac:dyDescent="0.25">
      <c r="G105" s="54" t="s">
        <v>51</v>
      </c>
      <c r="H105" s="268" t="s">
        <v>38</v>
      </c>
      <c r="I105" s="268"/>
      <c r="J105" s="268" t="s">
        <v>39</v>
      </c>
      <c r="K105" s="268"/>
      <c r="L105" s="268" t="s">
        <v>40</v>
      </c>
      <c r="M105" s="268"/>
      <c r="N105" s="268" t="s">
        <v>41</v>
      </c>
      <c r="O105" s="268"/>
      <c r="P105" s="268" t="s">
        <v>42</v>
      </c>
      <c r="Q105" s="268"/>
      <c r="R105" s="268" t="s">
        <v>43</v>
      </c>
      <c r="S105" s="268"/>
      <c r="T105" s="268" t="s">
        <v>44</v>
      </c>
      <c r="U105" s="268"/>
      <c r="V105" s="268" t="s">
        <v>45</v>
      </c>
      <c r="W105" s="268"/>
      <c r="X105" s="268" t="s">
        <v>46</v>
      </c>
      <c r="Y105" s="268"/>
      <c r="Z105" s="268" t="s">
        <v>47</v>
      </c>
      <c r="AA105" s="268"/>
      <c r="AB105" s="55">
        <v>19</v>
      </c>
      <c r="AC105" s="54" t="s">
        <v>51</v>
      </c>
      <c r="AD105" s="268" t="s">
        <v>38</v>
      </c>
      <c r="AE105" s="268"/>
      <c r="AF105" s="268" t="s">
        <v>39</v>
      </c>
      <c r="AG105" s="268"/>
      <c r="AH105" s="268" t="s">
        <v>40</v>
      </c>
      <c r="AI105" s="268"/>
      <c r="AJ105" s="268" t="s">
        <v>41</v>
      </c>
      <c r="AK105" s="268"/>
      <c r="AL105" s="268" t="s">
        <v>42</v>
      </c>
      <c r="AM105" s="268"/>
      <c r="AN105" s="268" t="s">
        <v>43</v>
      </c>
      <c r="AO105" s="268"/>
      <c r="AP105" s="268" t="s">
        <v>44</v>
      </c>
      <c r="AQ105" s="268"/>
      <c r="AR105" s="268" t="s">
        <v>45</v>
      </c>
      <c r="AS105" s="268"/>
      <c r="AT105" s="268" t="s">
        <v>46</v>
      </c>
      <c r="AU105" s="268"/>
      <c r="AV105" s="268" t="s">
        <v>47</v>
      </c>
      <c r="AW105" s="268"/>
      <c r="AX105" s="55">
        <v>19</v>
      </c>
      <c r="AY105" s="54" t="s">
        <v>51</v>
      </c>
      <c r="AZ105" s="268" t="s">
        <v>38</v>
      </c>
      <c r="BA105" s="268"/>
      <c r="BB105" s="268" t="s">
        <v>39</v>
      </c>
      <c r="BC105" s="268"/>
      <c r="BD105" s="268" t="s">
        <v>40</v>
      </c>
      <c r="BE105" s="268"/>
      <c r="BF105" s="268" t="s">
        <v>41</v>
      </c>
      <c r="BG105" s="268"/>
      <c r="BH105" s="268" t="s">
        <v>42</v>
      </c>
      <c r="BI105" s="268"/>
      <c r="BJ105" s="268" t="s">
        <v>43</v>
      </c>
      <c r="BK105" s="268"/>
      <c r="BL105" s="268" t="s">
        <v>44</v>
      </c>
      <c r="BM105" s="268"/>
      <c r="BN105" s="268" t="s">
        <v>45</v>
      </c>
      <c r="BO105" s="268"/>
      <c r="BP105" s="268" t="s">
        <v>46</v>
      </c>
      <c r="BQ105" s="268"/>
      <c r="BR105" s="268" t="s">
        <v>47</v>
      </c>
      <c r="BS105" s="268"/>
      <c r="BT105" s="55">
        <v>19</v>
      </c>
      <c r="BU105" s="54" t="s">
        <v>51</v>
      </c>
      <c r="BV105" s="268" t="s">
        <v>38</v>
      </c>
      <c r="BW105" s="268"/>
      <c r="BX105" s="268" t="s">
        <v>39</v>
      </c>
      <c r="BY105" s="268"/>
      <c r="BZ105" s="268" t="s">
        <v>40</v>
      </c>
      <c r="CA105" s="268"/>
      <c r="CB105" s="268" t="s">
        <v>41</v>
      </c>
      <c r="CC105" s="268"/>
      <c r="CD105" s="268" t="s">
        <v>42</v>
      </c>
      <c r="CE105" s="268"/>
      <c r="CF105" s="268" t="s">
        <v>43</v>
      </c>
      <c r="CG105" s="268"/>
      <c r="CH105" s="268" t="s">
        <v>44</v>
      </c>
      <c r="CI105" s="268"/>
      <c r="CJ105" s="268" t="s">
        <v>45</v>
      </c>
      <c r="CK105" s="268"/>
      <c r="CL105" s="268" t="s">
        <v>46</v>
      </c>
      <c r="CM105" s="268"/>
      <c r="CN105" s="268" t="s">
        <v>47</v>
      </c>
      <c r="CO105" s="268"/>
      <c r="CP105" s="55">
        <v>19</v>
      </c>
      <c r="CQ105" s="54" t="s">
        <v>51</v>
      </c>
      <c r="CR105" s="268" t="s">
        <v>38</v>
      </c>
      <c r="CS105" s="268"/>
      <c r="CT105" s="268" t="s">
        <v>39</v>
      </c>
      <c r="CU105" s="268"/>
      <c r="CV105" s="268" t="s">
        <v>40</v>
      </c>
      <c r="CW105" s="268"/>
      <c r="CX105" s="268" t="s">
        <v>41</v>
      </c>
      <c r="CY105" s="268"/>
      <c r="CZ105" s="268" t="s">
        <v>42</v>
      </c>
      <c r="DA105" s="268"/>
      <c r="DB105" s="268" t="s">
        <v>43</v>
      </c>
      <c r="DC105" s="268"/>
      <c r="DD105" s="268" t="s">
        <v>44</v>
      </c>
      <c r="DE105" s="268"/>
      <c r="DF105" s="268" t="s">
        <v>45</v>
      </c>
      <c r="DG105" s="268"/>
      <c r="DH105" s="268" t="s">
        <v>46</v>
      </c>
      <c r="DI105" s="268"/>
      <c r="DJ105" s="268" t="s">
        <v>47</v>
      </c>
      <c r="DK105" s="268"/>
      <c r="DL105" s="55">
        <v>19</v>
      </c>
      <c r="DM105" s="54" t="s">
        <v>51</v>
      </c>
      <c r="DN105" s="268" t="s">
        <v>38</v>
      </c>
      <c r="DO105" s="268"/>
      <c r="DP105" s="268" t="s">
        <v>39</v>
      </c>
      <c r="DQ105" s="268"/>
      <c r="DR105" s="268" t="s">
        <v>40</v>
      </c>
      <c r="DS105" s="268"/>
      <c r="DT105" s="268" t="s">
        <v>41</v>
      </c>
      <c r="DU105" s="268"/>
      <c r="DV105" s="268" t="s">
        <v>42</v>
      </c>
      <c r="DW105" s="268"/>
      <c r="DX105" s="268" t="s">
        <v>43</v>
      </c>
      <c r="DY105" s="268"/>
      <c r="DZ105" s="268" t="s">
        <v>44</v>
      </c>
      <c r="EA105" s="268"/>
      <c r="EB105" s="268" t="s">
        <v>45</v>
      </c>
      <c r="EC105" s="268"/>
      <c r="ED105" s="268" t="s">
        <v>46</v>
      </c>
      <c r="EE105" s="268"/>
      <c r="EF105" s="268" t="s">
        <v>47</v>
      </c>
      <c r="EG105" s="268"/>
      <c r="EH105" s="55">
        <v>19</v>
      </c>
      <c r="EI105" s="54" t="s">
        <v>51</v>
      </c>
      <c r="EJ105" s="268" t="s">
        <v>38</v>
      </c>
      <c r="EK105" s="268"/>
      <c r="EL105" s="268" t="s">
        <v>39</v>
      </c>
      <c r="EM105" s="268"/>
      <c r="EN105" s="268" t="s">
        <v>40</v>
      </c>
      <c r="EO105" s="268"/>
      <c r="EP105" s="268" t="s">
        <v>41</v>
      </c>
      <c r="EQ105" s="268"/>
      <c r="ER105" s="268" t="s">
        <v>42</v>
      </c>
      <c r="ES105" s="268"/>
      <c r="ET105" s="268" t="s">
        <v>43</v>
      </c>
      <c r="EU105" s="268"/>
      <c r="EV105" s="268" t="s">
        <v>44</v>
      </c>
      <c r="EW105" s="268"/>
      <c r="EX105" s="268" t="s">
        <v>45</v>
      </c>
      <c r="EY105" s="268"/>
      <c r="EZ105" s="268" t="s">
        <v>46</v>
      </c>
      <c r="FA105" s="268"/>
      <c r="FB105" s="268" t="s">
        <v>47</v>
      </c>
      <c r="FC105" s="268"/>
      <c r="FD105" s="55">
        <v>19</v>
      </c>
      <c r="FE105" s="17"/>
      <c r="FF105" s="17"/>
      <c r="FG105" s="17"/>
      <c r="FH105" s="17"/>
      <c r="FI105" s="17"/>
      <c r="FJ105" s="17"/>
      <c r="FK105" s="15"/>
    </row>
    <row r="106" spans="1:173" ht="15.75" thickBot="1" x14ac:dyDescent="0.3">
      <c r="G106" s="263" t="s">
        <v>21</v>
      </c>
      <c r="H106" s="261"/>
      <c r="I106" s="261" t="s">
        <v>22</v>
      </c>
      <c r="J106" s="261"/>
      <c r="K106" s="261" t="s">
        <v>23</v>
      </c>
      <c r="L106" s="261"/>
      <c r="M106" s="261" t="s">
        <v>24</v>
      </c>
      <c r="N106" s="261"/>
      <c r="O106" s="261" t="s">
        <v>25</v>
      </c>
      <c r="P106" s="261"/>
      <c r="Q106" s="261" t="s">
        <v>26</v>
      </c>
      <c r="R106" s="261"/>
      <c r="S106" s="261" t="s">
        <v>27</v>
      </c>
      <c r="T106" s="261"/>
      <c r="U106" s="261" t="s">
        <v>28</v>
      </c>
      <c r="V106" s="261"/>
      <c r="W106" s="261" t="s">
        <v>29</v>
      </c>
      <c r="X106" s="261"/>
      <c r="Y106" s="261" t="s">
        <v>30</v>
      </c>
      <c r="Z106" s="261"/>
      <c r="AA106" s="261" t="s">
        <v>31</v>
      </c>
      <c r="AB106" s="262"/>
      <c r="AC106" s="263" t="s">
        <v>21</v>
      </c>
      <c r="AD106" s="261"/>
      <c r="AE106" s="261" t="s">
        <v>22</v>
      </c>
      <c r="AF106" s="261"/>
      <c r="AG106" s="261" t="s">
        <v>23</v>
      </c>
      <c r="AH106" s="261"/>
      <c r="AI106" s="261" t="s">
        <v>24</v>
      </c>
      <c r="AJ106" s="261"/>
      <c r="AK106" s="261" t="s">
        <v>25</v>
      </c>
      <c r="AL106" s="261"/>
      <c r="AM106" s="261" t="s">
        <v>26</v>
      </c>
      <c r="AN106" s="261"/>
      <c r="AO106" s="261" t="s">
        <v>27</v>
      </c>
      <c r="AP106" s="261"/>
      <c r="AQ106" s="261" t="s">
        <v>28</v>
      </c>
      <c r="AR106" s="261"/>
      <c r="AS106" s="261" t="s">
        <v>29</v>
      </c>
      <c r="AT106" s="261"/>
      <c r="AU106" s="261" t="s">
        <v>30</v>
      </c>
      <c r="AV106" s="261"/>
      <c r="AW106" s="261" t="s">
        <v>31</v>
      </c>
      <c r="AX106" s="262"/>
      <c r="AY106" s="263" t="s">
        <v>21</v>
      </c>
      <c r="AZ106" s="261"/>
      <c r="BA106" s="261" t="s">
        <v>22</v>
      </c>
      <c r="BB106" s="261"/>
      <c r="BC106" s="261" t="s">
        <v>23</v>
      </c>
      <c r="BD106" s="261"/>
      <c r="BE106" s="261" t="s">
        <v>24</v>
      </c>
      <c r="BF106" s="261"/>
      <c r="BG106" s="261" t="s">
        <v>25</v>
      </c>
      <c r="BH106" s="261"/>
      <c r="BI106" s="261" t="s">
        <v>26</v>
      </c>
      <c r="BJ106" s="261"/>
      <c r="BK106" s="261" t="s">
        <v>27</v>
      </c>
      <c r="BL106" s="261"/>
      <c r="BM106" s="261" t="s">
        <v>28</v>
      </c>
      <c r="BN106" s="261"/>
      <c r="BO106" s="261" t="s">
        <v>29</v>
      </c>
      <c r="BP106" s="261"/>
      <c r="BQ106" s="261" t="s">
        <v>30</v>
      </c>
      <c r="BR106" s="261"/>
      <c r="BS106" s="261" t="s">
        <v>31</v>
      </c>
      <c r="BT106" s="262"/>
      <c r="BU106" s="263" t="s">
        <v>21</v>
      </c>
      <c r="BV106" s="261"/>
      <c r="BW106" s="261" t="s">
        <v>22</v>
      </c>
      <c r="BX106" s="261"/>
      <c r="BY106" s="261" t="s">
        <v>23</v>
      </c>
      <c r="BZ106" s="261"/>
      <c r="CA106" s="261" t="s">
        <v>24</v>
      </c>
      <c r="CB106" s="261"/>
      <c r="CC106" s="261" t="s">
        <v>25</v>
      </c>
      <c r="CD106" s="261"/>
      <c r="CE106" s="261" t="s">
        <v>26</v>
      </c>
      <c r="CF106" s="261"/>
      <c r="CG106" s="261" t="s">
        <v>27</v>
      </c>
      <c r="CH106" s="261"/>
      <c r="CI106" s="261" t="s">
        <v>28</v>
      </c>
      <c r="CJ106" s="261"/>
      <c r="CK106" s="261" t="s">
        <v>29</v>
      </c>
      <c r="CL106" s="261"/>
      <c r="CM106" s="261" t="s">
        <v>30</v>
      </c>
      <c r="CN106" s="261"/>
      <c r="CO106" s="261" t="s">
        <v>31</v>
      </c>
      <c r="CP106" s="262"/>
      <c r="CQ106" s="263" t="s">
        <v>21</v>
      </c>
      <c r="CR106" s="261"/>
      <c r="CS106" s="261" t="s">
        <v>22</v>
      </c>
      <c r="CT106" s="261"/>
      <c r="CU106" s="261" t="s">
        <v>23</v>
      </c>
      <c r="CV106" s="261"/>
      <c r="CW106" s="261" t="s">
        <v>24</v>
      </c>
      <c r="CX106" s="261"/>
      <c r="CY106" s="261" t="s">
        <v>25</v>
      </c>
      <c r="CZ106" s="261"/>
      <c r="DA106" s="261" t="s">
        <v>26</v>
      </c>
      <c r="DB106" s="261"/>
      <c r="DC106" s="261" t="s">
        <v>27</v>
      </c>
      <c r="DD106" s="261"/>
      <c r="DE106" s="261" t="s">
        <v>28</v>
      </c>
      <c r="DF106" s="261"/>
      <c r="DG106" s="261" t="s">
        <v>29</v>
      </c>
      <c r="DH106" s="261"/>
      <c r="DI106" s="261" t="s">
        <v>30</v>
      </c>
      <c r="DJ106" s="261"/>
      <c r="DK106" s="261" t="s">
        <v>31</v>
      </c>
      <c r="DL106" s="262"/>
      <c r="DM106" s="263" t="s">
        <v>21</v>
      </c>
      <c r="DN106" s="261"/>
      <c r="DO106" s="261" t="s">
        <v>22</v>
      </c>
      <c r="DP106" s="261"/>
      <c r="DQ106" s="261" t="s">
        <v>23</v>
      </c>
      <c r="DR106" s="261"/>
      <c r="DS106" s="261" t="s">
        <v>24</v>
      </c>
      <c r="DT106" s="261"/>
      <c r="DU106" s="261" t="s">
        <v>25</v>
      </c>
      <c r="DV106" s="261"/>
      <c r="DW106" s="261" t="s">
        <v>26</v>
      </c>
      <c r="DX106" s="261"/>
      <c r="DY106" s="261" t="s">
        <v>27</v>
      </c>
      <c r="DZ106" s="261"/>
      <c r="EA106" s="261" t="s">
        <v>28</v>
      </c>
      <c r="EB106" s="261"/>
      <c r="EC106" s="261" t="s">
        <v>29</v>
      </c>
      <c r="ED106" s="261"/>
      <c r="EE106" s="261" t="s">
        <v>30</v>
      </c>
      <c r="EF106" s="261"/>
      <c r="EG106" s="261" t="s">
        <v>31</v>
      </c>
      <c r="EH106" s="262"/>
      <c r="EI106" s="263" t="s">
        <v>21</v>
      </c>
      <c r="EJ106" s="261"/>
      <c r="EK106" s="261" t="s">
        <v>22</v>
      </c>
      <c r="EL106" s="261"/>
      <c r="EM106" s="261" t="s">
        <v>23</v>
      </c>
      <c r="EN106" s="261"/>
      <c r="EO106" s="261" t="s">
        <v>24</v>
      </c>
      <c r="EP106" s="261"/>
      <c r="EQ106" s="261" t="s">
        <v>25</v>
      </c>
      <c r="ER106" s="261"/>
      <c r="ES106" s="261" t="s">
        <v>26</v>
      </c>
      <c r="ET106" s="261"/>
      <c r="EU106" s="261" t="s">
        <v>27</v>
      </c>
      <c r="EV106" s="261"/>
      <c r="EW106" s="261" t="s">
        <v>28</v>
      </c>
      <c r="EX106" s="261"/>
      <c r="EY106" s="261" t="s">
        <v>29</v>
      </c>
      <c r="EZ106" s="261"/>
      <c r="FA106" s="261" t="s">
        <v>30</v>
      </c>
      <c r="FB106" s="261"/>
      <c r="FC106" s="261" t="s">
        <v>31</v>
      </c>
      <c r="FD106" s="262"/>
      <c r="FE106" s="17"/>
      <c r="FF106" s="17"/>
      <c r="FG106" s="17"/>
      <c r="FH106" s="17"/>
      <c r="FI106" s="17"/>
      <c r="FJ106" s="17"/>
      <c r="FK106" s="17"/>
    </row>
    <row r="109" spans="1:173" ht="15" customHeight="1" x14ac:dyDescent="0.25">
      <c r="A109" s="307" t="s">
        <v>63</v>
      </c>
      <c r="B109" s="2" t="s">
        <v>0</v>
      </c>
      <c r="C109" s="297" t="s">
        <v>1</v>
      </c>
      <c r="D109" s="298" t="s">
        <v>2</v>
      </c>
      <c r="E109" s="299" t="s">
        <v>3</v>
      </c>
      <c r="F109" s="300" t="s">
        <v>4</v>
      </c>
      <c r="G109" s="302" t="s">
        <v>5</v>
      </c>
      <c r="H109" s="303"/>
      <c r="I109" s="303"/>
      <c r="J109" s="303"/>
      <c r="K109" s="303"/>
      <c r="L109" s="303"/>
      <c r="M109" s="266"/>
      <c r="N109" s="266"/>
      <c r="BU109" s="302" t="s">
        <v>5</v>
      </c>
      <c r="BV109" s="303"/>
      <c r="BW109" s="303"/>
      <c r="BX109" s="303"/>
      <c r="BY109" s="303"/>
      <c r="BZ109" s="303"/>
      <c r="CA109" s="266"/>
      <c r="CB109" s="266"/>
      <c r="EI109" s="302" t="s">
        <v>5</v>
      </c>
      <c r="EJ109" s="303"/>
      <c r="EK109" s="303"/>
      <c r="EL109" s="303"/>
      <c r="EM109" s="303"/>
      <c r="EN109" s="303"/>
      <c r="EO109" s="266"/>
      <c r="EP109" s="266"/>
    </row>
    <row r="110" spans="1:173" ht="15.75" customHeight="1" thickBot="1" x14ac:dyDescent="0.3">
      <c r="A110" s="307"/>
      <c r="B110" s="4" t="s">
        <v>6</v>
      </c>
      <c r="C110" s="297"/>
      <c r="D110" s="298"/>
      <c r="E110" s="299"/>
      <c r="F110" s="300"/>
      <c r="G110" s="304"/>
      <c r="H110" s="305"/>
      <c r="I110" s="305"/>
      <c r="J110" s="305"/>
      <c r="K110" s="305"/>
      <c r="L110" s="305"/>
      <c r="M110" s="267"/>
      <c r="N110" s="267"/>
      <c r="BU110" s="304"/>
      <c r="BV110" s="305"/>
      <c r="BW110" s="305"/>
      <c r="BX110" s="305"/>
      <c r="BY110" s="305"/>
      <c r="BZ110" s="305"/>
      <c r="CA110" s="267"/>
      <c r="CB110" s="267"/>
      <c r="EI110" s="304"/>
      <c r="EJ110" s="305"/>
      <c r="EK110" s="305"/>
      <c r="EL110" s="305"/>
      <c r="EM110" s="305"/>
      <c r="EN110" s="305"/>
      <c r="EO110" s="267"/>
      <c r="EP110" s="267"/>
    </row>
    <row r="111" spans="1:173" ht="15.75" customHeight="1" thickBot="1" x14ac:dyDescent="0.3">
      <c r="A111" s="307"/>
      <c r="B111" s="5" t="s">
        <v>7</v>
      </c>
      <c r="C111" s="297"/>
      <c r="D111" s="298"/>
      <c r="E111" s="299"/>
      <c r="F111" s="301"/>
      <c r="G111" s="68" t="s">
        <v>8</v>
      </c>
      <c r="H111" s="69"/>
      <c r="I111" s="69"/>
      <c r="J111" s="259"/>
      <c r="K111" s="259"/>
      <c r="L111" s="69"/>
      <c r="M111" s="264"/>
      <c r="N111" s="265"/>
      <c r="O111" s="265"/>
      <c r="P111" s="265"/>
      <c r="Q111" s="69"/>
      <c r="R111" s="69"/>
      <c r="S111" s="72"/>
      <c r="T111" s="72"/>
      <c r="U111" s="72"/>
      <c r="V111" s="72"/>
      <c r="W111" s="72"/>
      <c r="X111" s="72"/>
      <c r="Y111" s="72"/>
      <c r="Z111" s="72"/>
      <c r="AA111" s="72"/>
      <c r="AB111" s="73"/>
      <c r="AC111" s="68" t="s">
        <v>9</v>
      </c>
      <c r="AD111" s="69"/>
      <c r="AE111" s="69"/>
      <c r="AF111" s="259"/>
      <c r="AG111" s="259"/>
      <c r="AH111" s="69"/>
      <c r="AI111" s="264"/>
      <c r="AJ111" s="265"/>
      <c r="AK111" s="265"/>
      <c r="AL111" s="265"/>
      <c r="AM111" s="69"/>
      <c r="AN111" s="69"/>
      <c r="AO111" s="72"/>
      <c r="AP111" s="72"/>
      <c r="AQ111" s="72"/>
      <c r="AR111" s="72"/>
      <c r="AS111" s="72"/>
      <c r="AT111" s="72"/>
      <c r="AU111" s="72"/>
      <c r="AV111" s="72"/>
      <c r="AW111" s="72"/>
      <c r="AX111" s="73"/>
      <c r="AY111" s="68" t="s">
        <v>10</v>
      </c>
      <c r="AZ111" s="69"/>
      <c r="BA111" s="69"/>
      <c r="BB111" s="69"/>
      <c r="BC111" s="259"/>
      <c r="BD111" s="259"/>
      <c r="BE111" s="264"/>
      <c r="BF111" s="265"/>
      <c r="BG111" s="265"/>
      <c r="BH111" s="265"/>
      <c r="BI111" s="69"/>
      <c r="BJ111" s="69"/>
      <c r="BK111" s="72"/>
      <c r="BL111" s="72"/>
      <c r="BM111" s="72"/>
      <c r="BN111" s="72"/>
      <c r="BO111" s="72"/>
      <c r="BP111" s="72"/>
      <c r="BQ111" s="72"/>
      <c r="BR111" s="72"/>
      <c r="BS111" s="72"/>
      <c r="BT111" s="73"/>
      <c r="BU111" s="70" t="s">
        <v>11</v>
      </c>
      <c r="BV111" s="71"/>
      <c r="BW111" s="71"/>
      <c r="BX111" s="260"/>
      <c r="BY111" s="260"/>
      <c r="BZ111" s="71"/>
      <c r="CA111" s="295"/>
      <c r="CB111" s="296"/>
      <c r="CC111" s="296"/>
      <c r="CD111" s="296"/>
      <c r="CE111" s="71"/>
      <c r="CF111" s="71"/>
      <c r="CG111" s="74"/>
      <c r="CH111" s="74"/>
      <c r="CI111" s="74"/>
      <c r="CJ111" s="74"/>
      <c r="CK111" s="74"/>
      <c r="CL111" s="74"/>
      <c r="CM111" s="74"/>
      <c r="CN111" s="74"/>
      <c r="CO111" s="74"/>
      <c r="CP111" s="75"/>
      <c r="CQ111" s="68" t="s">
        <v>12</v>
      </c>
      <c r="CR111" s="69"/>
      <c r="CS111" s="69"/>
      <c r="CT111" s="69"/>
      <c r="CU111" s="259"/>
      <c r="CV111" s="259"/>
      <c r="CW111" s="264"/>
      <c r="CX111" s="265"/>
      <c r="CY111" s="265"/>
      <c r="CZ111" s="265"/>
      <c r="DA111" s="69"/>
      <c r="DB111" s="69"/>
      <c r="DC111" s="72"/>
      <c r="DD111" s="72"/>
      <c r="DE111" s="72"/>
      <c r="DF111" s="72"/>
      <c r="DG111" s="72"/>
      <c r="DH111" s="72"/>
      <c r="DI111" s="72"/>
      <c r="DJ111" s="72"/>
      <c r="DK111" s="72"/>
      <c r="DL111" s="73"/>
      <c r="DM111" s="68" t="s">
        <v>13</v>
      </c>
      <c r="DN111" s="69"/>
      <c r="DO111" s="69"/>
      <c r="DP111" s="69"/>
      <c r="DQ111" s="259"/>
      <c r="DR111" s="259"/>
      <c r="DS111" s="264"/>
      <c r="DT111" s="265"/>
      <c r="DU111" s="265"/>
      <c r="DV111" s="265"/>
      <c r="DW111" s="69"/>
      <c r="DX111" s="69"/>
      <c r="DY111" s="72"/>
      <c r="DZ111" s="72"/>
      <c r="EA111" s="72"/>
      <c r="EB111" s="72"/>
      <c r="EC111" s="72"/>
      <c r="ED111" s="72"/>
      <c r="EE111" s="72"/>
      <c r="EF111" s="72"/>
      <c r="EG111" s="72"/>
      <c r="EH111" s="73"/>
      <c r="EI111" s="68" t="s">
        <v>14</v>
      </c>
      <c r="EJ111" s="69"/>
      <c r="EK111" s="69"/>
      <c r="EL111" s="69"/>
      <c r="EM111" s="259"/>
      <c r="EN111" s="259"/>
      <c r="EO111" s="264"/>
      <c r="EP111" s="265"/>
      <c r="EQ111" s="265"/>
      <c r="ER111" s="265"/>
      <c r="ES111" s="69"/>
      <c r="ET111" s="69"/>
      <c r="EU111" s="72"/>
      <c r="EV111" s="72"/>
      <c r="EW111" s="72"/>
      <c r="EX111" s="72"/>
      <c r="EY111" s="72"/>
      <c r="EZ111" s="72"/>
      <c r="FA111" s="72"/>
      <c r="FB111" s="72"/>
      <c r="FC111" s="72"/>
      <c r="FD111" s="73"/>
      <c r="FE111" s="6"/>
      <c r="FF111" s="291" t="s">
        <v>15</v>
      </c>
      <c r="FG111" s="6"/>
      <c r="FH111" s="292" t="s">
        <v>16</v>
      </c>
      <c r="FI111" s="293"/>
      <c r="FJ111" s="293"/>
      <c r="FK111" s="293"/>
      <c r="FL111" s="293"/>
      <c r="FM111" s="293"/>
      <c r="FN111" s="294"/>
    </row>
    <row r="112" spans="1:173" x14ac:dyDescent="0.25">
      <c r="A112" s="307"/>
      <c r="B112" s="23" t="s">
        <v>60</v>
      </c>
      <c r="C112" s="297"/>
      <c r="D112" s="298"/>
      <c r="E112" s="299"/>
      <c r="F112" s="301"/>
      <c r="G112" s="7">
        <v>0.5</v>
      </c>
      <c r="H112" s="8">
        <v>0.5</v>
      </c>
      <c r="I112" s="8">
        <v>0.5</v>
      </c>
      <c r="J112" s="8">
        <v>0.5</v>
      </c>
      <c r="K112" s="8">
        <v>0.5</v>
      </c>
      <c r="L112" s="8">
        <v>0.5</v>
      </c>
      <c r="M112" s="8">
        <v>0.5</v>
      </c>
      <c r="N112" s="8">
        <v>0.5</v>
      </c>
      <c r="O112" s="8">
        <v>0.5</v>
      </c>
      <c r="P112" s="8">
        <v>0.5</v>
      </c>
      <c r="Q112" s="8">
        <v>0.5</v>
      </c>
      <c r="R112" s="8">
        <v>0.5</v>
      </c>
      <c r="S112" s="8">
        <v>0.5</v>
      </c>
      <c r="T112" s="8">
        <v>0.5</v>
      </c>
      <c r="U112" s="8">
        <v>0.5</v>
      </c>
      <c r="V112" s="8">
        <v>0.5</v>
      </c>
      <c r="W112" s="8">
        <v>0.5</v>
      </c>
      <c r="X112" s="8">
        <v>0.5</v>
      </c>
      <c r="Y112" s="8">
        <v>0.5</v>
      </c>
      <c r="Z112" s="8">
        <v>0.5</v>
      </c>
      <c r="AA112" s="8">
        <v>0.5</v>
      </c>
      <c r="AB112" s="9">
        <v>0.5</v>
      </c>
      <c r="AC112" s="7">
        <v>0.5</v>
      </c>
      <c r="AD112" s="8">
        <v>0.5</v>
      </c>
      <c r="AE112" s="8">
        <v>0.5</v>
      </c>
      <c r="AF112" s="8">
        <v>0.5</v>
      </c>
      <c r="AG112" s="8">
        <v>0.5</v>
      </c>
      <c r="AH112" s="8">
        <v>0.5</v>
      </c>
      <c r="AI112" s="8">
        <v>0.5</v>
      </c>
      <c r="AJ112" s="8">
        <v>0.5</v>
      </c>
      <c r="AK112" s="8">
        <v>0.5</v>
      </c>
      <c r="AL112" s="8">
        <v>0.5</v>
      </c>
      <c r="AM112" s="8">
        <v>0.5</v>
      </c>
      <c r="AN112" s="8">
        <v>0.5</v>
      </c>
      <c r="AO112" s="8">
        <v>0.5</v>
      </c>
      <c r="AP112" s="8">
        <v>0.5</v>
      </c>
      <c r="AQ112" s="8">
        <v>0.5</v>
      </c>
      <c r="AR112" s="8">
        <v>0.5</v>
      </c>
      <c r="AS112" s="8">
        <v>0.5</v>
      </c>
      <c r="AT112" s="8">
        <v>0.5</v>
      </c>
      <c r="AU112" s="8">
        <v>0.5</v>
      </c>
      <c r="AV112" s="8">
        <v>0.5</v>
      </c>
      <c r="AW112" s="8">
        <v>0.5</v>
      </c>
      <c r="AX112" s="9">
        <v>0.5</v>
      </c>
      <c r="AY112" s="7">
        <v>0.5</v>
      </c>
      <c r="AZ112" s="8">
        <v>0.5</v>
      </c>
      <c r="BA112" s="8">
        <v>0.5</v>
      </c>
      <c r="BB112" s="8">
        <v>0.5</v>
      </c>
      <c r="BC112" s="8">
        <v>0.5</v>
      </c>
      <c r="BD112" s="8">
        <v>0.5</v>
      </c>
      <c r="BE112" s="8">
        <v>0.5</v>
      </c>
      <c r="BF112" s="8">
        <v>0.5</v>
      </c>
      <c r="BG112" s="8">
        <v>0.5</v>
      </c>
      <c r="BH112" s="8">
        <v>0.5</v>
      </c>
      <c r="BI112" s="8">
        <v>0.5</v>
      </c>
      <c r="BJ112" s="8">
        <v>0.5</v>
      </c>
      <c r="BK112" s="8">
        <v>0.5</v>
      </c>
      <c r="BL112" s="8">
        <v>0.5</v>
      </c>
      <c r="BM112" s="8">
        <v>0.5</v>
      </c>
      <c r="BN112" s="8">
        <v>0.5</v>
      </c>
      <c r="BO112" s="8">
        <v>0.5</v>
      </c>
      <c r="BP112" s="8">
        <v>0.5</v>
      </c>
      <c r="BQ112" s="8">
        <v>0.5</v>
      </c>
      <c r="BR112" s="8">
        <v>0.5</v>
      </c>
      <c r="BS112" s="8">
        <v>0.5</v>
      </c>
      <c r="BT112" s="9">
        <v>0.5</v>
      </c>
      <c r="BU112" s="7">
        <v>0.5</v>
      </c>
      <c r="BV112" s="8">
        <v>0.5</v>
      </c>
      <c r="BW112" s="8">
        <v>0.5</v>
      </c>
      <c r="BX112" s="8">
        <v>0.5</v>
      </c>
      <c r="BY112" s="8">
        <v>0.5</v>
      </c>
      <c r="BZ112" s="8">
        <v>0.5</v>
      </c>
      <c r="CA112" s="8">
        <v>0.5</v>
      </c>
      <c r="CB112" s="8">
        <v>0.5</v>
      </c>
      <c r="CC112" s="8">
        <v>0.5</v>
      </c>
      <c r="CD112" s="8">
        <v>0.5</v>
      </c>
      <c r="CE112" s="8">
        <v>0.5</v>
      </c>
      <c r="CF112" s="8">
        <v>0.5</v>
      </c>
      <c r="CG112" s="8">
        <v>0.5</v>
      </c>
      <c r="CH112" s="8">
        <v>0.5</v>
      </c>
      <c r="CI112" s="8">
        <v>0.5</v>
      </c>
      <c r="CJ112" s="8">
        <v>0.5</v>
      </c>
      <c r="CK112" s="8">
        <v>0.5</v>
      </c>
      <c r="CL112" s="8">
        <v>0.5</v>
      </c>
      <c r="CM112" s="8">
        <v>0.5</v>
      </c>
      <c r="CN112" s="8">
        <v>0.5</v>
      </c>
      <c r="CO112" s="8">
        <v>0.5</v>
      </c>
      <c r="CP112" s="9">
        <v>0.5</v>
      </c>
      <c r="CQ112" s="7">
        <v>0.5</v>
      </c>
      <c r="CR112" s="8">
        <v>0.5</v>
      </c>
      <c r="CS112" s="8">
        <v>0.5</v>
      </c>
      <c r="CT112" s="8">
        <v>0.5</v>
      </c>
      <c r="CU112" s="8">
        <v>0.5</v>
      </c>
      <c r="CV112" s="8">
        <v>0.5</v>
      </c>
      <c r="CW112" s="8">
        <v>0.5</v>
      </c>
      <c r="CX112" s="8">
        <v>0.5</v>
      </c>
      <c r="CY112" s="8">
        <v>0.5</v>
      </c>
      <c r="CZ112" s="8">
        <v>0.5</v>
      </c>
      <c r="DA112" s="8">
        <v>0.5</v>
      </c>
      <c r="DB112" s="8">
        <v>0.5</v>
      </c>
      <c r="DC112" s="8">
        <v>0.5</v>
      </c>
      <c r="DD112" s="8">
        <v>0.5</v>
      </c>
      <c r="DE112" s="8">
        <v>0.5</v>
      </c>
      <c r="DF112" s="8">
        <v>0.5</v>
      </c>
      <c r="DG112" s="8">
        <v>0.5</v>
      </c>
      <c r="DH112" s="8">
        <v>0.5</v>
      </c>
      <c r="DI112" s="8">
        <v>0.5</v>
      </c>
      <c r="DJ112" s="8">
        <v>0.5</v>
      </c>
      <c r="DK112" s="8">
        <v>0.5</v>
      </c>
      <c r="DL112" s="9">
        <v>0.5</v>
      </c>
      <c r="DM112" s="7">
        <v>0.5</v>
      </c>
      <c r="DN112" s="8">
        <v>0.5</v>
      </c>
      <c r="DO112" s="8">
        <v>0.5</v>
      </c>
      <c r="DP112" s="8">
        <v>0.5</v>
      </c>
      <c r="DQ112" s="8">
        <v>0.5</v>
      </c>
      <c r="DR112" s="8">
        <v>0.5</v>
      </c>
      <c r="DS112" s="8">
        <v>0.5</v>
      </c>
      <c r="DT112" s="8">
        <v>0.5</v>
      </c>
      <c r="DU112" s="8">
        <v>0.5</v>
      </c>
      <c r="DV112" s="8">
        <v>0.5</v>
      </c>
      <c r="DW112" s="8">
        <v>0.5</v>
      </c>
      <c r="DX112" s="8">
        <v>0.5</v>
      </c>
      <c r="DY112" s="8">
        <v>0.5</v>
      </c>
      <c r="DZ112" s="8">
        <v>0.5</v>
      </c>
      <c r="EA112" s="8">
        <v>0.5</v>
      </c>
      <c r="EB112" s="8">
        <v>0.5</v>
      </c>
      <c r="EC112" s="8">
        <v>0.5</v>
      </c>
      <c r="ED112" s="8">
        <v>0.5</v>
      </c>
      <c r="EE112" s="8">
        <v>0.5</v>
      </c>
      <c r="EF112" s="8">
        <v>0.5</v>
      </c>
      <c r="EG112" s="8">
        <v>0.5</v>
      </c>
      <c r="EH112" s="9">
        <v>0.5</v>
      </c>
      <c r="EI112" s="7">
        <v>0.5</v>
      </c>
      <c r="EJ112" s="8">
        <v>0.5</v>
      </c>
      <c r="EK112" s="8">
        <v>0.5</v>
      </c>
      <c r="EL112" s="8">
        <v>0.5</v>
      </c>
      <c r="EM112" s="8">
        <v>0.5</v>
      </c>
      <c r="EN112" s="8">
        <v>0.5</v>
      </c>
      <c r="EO112" s="8">
        <v>0.5</v>
      </c>
      <c r="EP112" s="8">
        <v>0.5</v>
      </c>
      <c r="EQ112" s="8">
        <v>0.5</v>
      </c>
      <c r="ER112" s="8">
        <v>0.5</v>
      </c>
      <c r="ES112" s="8">
        <v>0.5</v>
      </c>
      <c r="ET112" s="8">
        <v>0.5</v>
      </c>
      <c r="EU112" s="8">
        <v>0.5</v>
      </c>
      <c r="EV112" s="8">
        <v>0.5</v>
      </c>
      <c r="EW112" s="8">
        <v>0.5</v>
      </c>
      <c r="EX112" s="8">
        <v>0.5</v>
      </c>
      <c r="EY112" s="8">
        <v>0.5</v>
      </c>
      <c r="EZ112" s="8">
        <v>0.5</v>
      </c>
      <c r="FA112" s="8">
        <v>0.5</v>
      </c>
      <c r="FB112" s="8">
        <v>0.5</v>
      </c>
      <c r="FC112" s="8">
        <v>0.5</v>
      </c>
      <c r="FD112" s="9">
        <v>0.5</v>
      </c>
      <c r="FE112" s="10"/>
      <c r="FF112" s="291"/>
      <c r="FG112" s="10"/>
      <c r="FH112" s="12" t="s">
        <v>17</v>
      </c>
      <c r="FI112" s="12" t="s">
        <v>17</v>
      </c>
      <c r="FJ112" s="13" t="s">
        <v>18</v>
      </c>
      <c r="FK112" s="12" t="s">
        <v>19</v>
      </c>
      <c r="FL112" s="14"/>
      <c r="FM112" s="14"/>
      <c r="FN112" s="12" t="s">
        <v>20</v>
      </c>
    </row>
    <row r="113" spans="1:173" x14ac:dyDescent="0.25">
      <c r="A113" s="307"/>
      <c r="B113" s="76" t="s">
        <v>61</v>
      </c>
      <c r="C113" s="297"/>
      <c r="D113" s="298"/>
      <c r="E113" s="299"/>
      <c r="F113" s="301"/>
      <c r="G113" s="290" t="s">
        <v>21</v>
      </c>
      <c r="H113" s="288"/>
      <c r="I113" s="288" t="s">
        <v>22</v>
      </c>
      <c r="J113" s="288"/>
      <c r="K113" s="288" t="s">
        <v>23</v>
      </c>
      <c r="L113" s="288"/>
      <c r="M113" s="288" t="s">
        <v>24</v>
      </c>
      <c r="N113" s="288"/>
      <c r="O113" s="288" t="s">
        <v>25</v>
      </c>
      <c r="P113" s="288"/>
      <c r="Q113" s="288" t="s">
        <v>26</v>
      </c>
      <c r="R113" s="288"/>
      <c r="S113" s="288" t="s">
        <v>27</v>
      </c>
      <c r="T113" s="288"/>
      <c r="U113" s="288" t="s">
        <v>28</v>
      </c>
      <c r="V113" s="288"/>
      <c r="W113" s="288" t="s">
        <v>29</v>
      </c>
      <c r="X113" s="288"/>
      <c r="Y113" s="288" t="s">
        <v>30</v>
      </c>
      <c r="Z113" s="288"/>
      <c r="AA113" s="288" t="s">
        <v>31</v>
      </c>
      <c r="AB113" s="289"/>
      <c r="AC113" s="290" t="s">
        <v>21</v>
      </c>
      <c r="AD113" s="288"/>
      <c r="AE113" s="288" t="s">
        <v>22</v>
      </c>
      <c r="AF113" s="288"/>
      <c r="AG113" s="288" t="s">
        <v>23</v>
      </c>
      <c r="AH113" s="288"/>
      <c r="AI113" s="288" t="s">
        <v>24</v>
      </c>
      <c r="AJ113" s="288"/>
      <c r="AK113" s="288" t="s">
        <v>25</v>
      </c>
      <c r="AL113" s="288"/>
      <c r="AM113" s="288" t="s">
        <v>26</v>
      </c>
      <c r="AN113" s="288"/>
      <c r="AO113" s="288" t="s">
        <v>27</v>
      </c>
      <c r="AP113" s="288"/>
      <c r="AQ113" s="288" t="s">
        <v>28</v>
      </c>
      <c r="AR113" s="288"/>
      <c r="AS113" s="288" t="s">
        <v>29</v>
      </c>
      <c r="AT113" s="288"/>
      <c r="AU113" s="288" t="s">
        <v>30</v>
      </c>
      <c r="AV113" s="288"/>
      <c r="AW113" s="288" t="s">
        <v>31</v>
      </c>
      <c r="AX113" s="289"/>
      <c r="AY113" s="290" t="s">
        <v>21</v>
      </c>
      <c r="AZ113" s="288"/>
      <c r="BA113" s="288" t="s">
        <v>22</v>
      </c>
      <c r="BB113" s="288"/>
      <c r="BC113" s="288" t="s">
        <v>23</v>
      </c>
      <c r="BD113" s="288"/>
      <c r="BE113" s="288" t="s">
        <v>24</v>
      </c>
      <c r="BF113" s="288"/>
      <c r="BG113" s="288" t="s">
        <v>25</v>
      </c>
      <c r="BH113" s="288"/>
      <c r="BI113" s="288" t="s">
        <v>26</v>
      </c>
      <c r="BJ113" s="288"/>
      <c r="BK113" s="288" t="s">
        <v>27</v>
      </c>
      <c r="BL113" s="288"/>
      <c r="BM113" s="288" t="s">
        <v>28</v>
      </c>
      <c r="BN113" s="288"/>
      <c r="BO113" s="288" t="s">
        <v>29</v>
      </c>
      <c r="BP113" s="288"/>
      <c r="BQ113" s="288" t="s">
        <v>30</v>
      </c>
      <c r="BR113" s="288"/>
      <c r="BS113" s="288" t="s">
        <v>31</v>
      </c>
      <c r="BT113" s="289"/>
      <c r="BU113" s="290" t="s">
        <v>21</v>
      </c>
      <c r="BV113" s="288"/>
      <c r="BW113" s="288" t="s">
        <v>22</v>
      </c>
      <c r="BX113" s="288"/>
      <c r="BY113" s="288" t="s">
        <v>23</v>
      </c>
      <c r="BZ113" s="288"/>
      <c r="CA113" s="288" t="s">
        <v>24</v>
      </c>
      <c r="CB113" s="288"/>
      <c r="CC113" s="288" t="s">
        <v>25</v>
      </c>
      <c r="CD113" s="288"/>
      <c r="CE113" s="288" t="s">
        <v>26</v>
      </c>
      <c r="CF113" s="288"/>
      <c r="CG113" s="288" t="s">
        <v>27</v>
      </c>
      <c r="CH113" s="288"/>
      <c r="CI113" s="288" t="s">
        <v>28</v>
      </c>
      <c r="CJ113" s="288"/>
      <c r="CK113" s="288" t="s">
        <v>29</v>
      </c>
      <c r="CL113" s="288"/>
      <c r="CM113" s="288" t="s">
        <v>30</v>
      </c>
      <c r="CN113" s="288"/>
      <c r="CO113" s="288" t="s">
        <v>31</v>
      </c>
      <c r="CP113" s="289"/>
      <c r="CQ113" s="290" t="s">
        <v>21</v>
      </c>
      <c r="CR113" s="288"/>
      <c r="CS113" s="288" t="s">
        <v>22</v>
      </c>
      <c r="CT113" s="288"/>
      <c r="CU113" s="288" t="s">
        <v>23</v>
      </c>
      <c r="CV113" s="288"/>
      <c r="CW113" s="288" t="s">
        <v>24</v>
      </c>
      <c r="CX113" s="288"/>
      <c r="CY113" s="288" t="s">
        <v>25</v>
      </c>
      <c r="CZ113" s="288"/>
      <c r="DA113" s="288" t="s">
        <v>26</v>
      </c>
      <c r="DB113" s="288"/>
      <c r="DC113" s="288" t="s">
        <v>27</v>
      </c>
      <c r="DD113" s="288"/>
      <c r="DE113" s="288" t="s">
        <v>28</v>
      </c>
      <c r="DF113" s="288"/>
      <c r="DG113" s="288" t="s">
        <v>29</v>
      </c>
      <c r="DH113" s="288"/>
      <c r="DI113" s="288" t="s">
        <v>30</v>
      </c>
      <c r="DJ113" s="288"/>
      <c r="DK113" s="288" t="s">
        <v>31</v>
      </c>
      <c r="DL113" s="289"/>
      <c r="DM113" s="290" t="s">
        <v>21</v>
      </c>
      <c r="DN113" s="288"/>
      <c r="DO113" s="288" t="s">
        <v>22</v>
      </c>
      <c r="DP113" s="288"/>
      <c r="DQ113" s="288" t="s">
        <v>23</v>
      </c>
      <c r="DR113" s="288"/>
      <c r="DS113" s="288" t="s">
        <v>24</v>
      </c>
      <c r="DT113" s="288"/>
      <c r="DU113" s="288" t="s">
        <v>25</v>
      </c>
      <c r="DV113" s="288"/>
      <c r="DW113" s="288" t="s">
        <v>26</v>
      </c>
      <c r="DX113" s="288"/>
      <c r="DY113" s="288" t="s">
        <v>27</v>
      </c>
      <c r="DZ113" s="288"/>
      <c r="EA113" s="288" t="s">
        <v>28</v>
      </c>
      <c r="EB113" s="288"/>
      <c r="EC113" s="288" t="s">
        <v>29</v>
      </c>
      <c r="ED113" s="288"/>
      <c r="EE113" s="288" t="s">
        <v>30</v>
      </c>
      <c r="EF113" s="288"/>
      <c r="EG113" s="288" t="s">
        <v>31</v>
      </c>
      <c r="EH113" s="289"/>
      <c r="EI113" s="290" t="s">
        <v>21</v>
      </c>
      <c r="EJ113" s="288"/>
      <c r="EK113" s="288" t="s">
        <v>22</v>
      </c>
      <c r="EL113" s="288"/>
      <c r="EM113" s="288" t="s">
        <v>23</v>
      </c>
      <c r="EN113" s="288"/>
      <c r="EO113" s="288" t="s">
        <v>24</v>
      </c>
      <c r="EP113" s="288"/>
      <c r="EQ113" s="288" t="s">
        <v>25</v>
      </c>
      <c r="ER113" s="288"/>
      <c r="ES113" s="288" t="s">
        <v>26</v>
      </c>
      <c r="ET113" s="288"/>
      <c r="EU113" s="288" t="s">
        <v>27</v>
      </c>
      <c r="EV113" s="288"/>
      <c r="EW113" s="288" t="s">
        <v>28</v>
      </c>
      <c r="EX113" s="288"/>
      <c r="EY113" s="288" t="s">
        <v>29</v>
      </c>
      <c r="EZ113" s="288"/>
      <c r="FA113" s="288" t="s">
        <v>30</v>
      </c>
      <c r="FB113" s="288"/>
      <c r="FC113" s="288" t="s">
        <v>31</v>
      </c>
      <c r="FD113" s="289"/>
      <c r="FE113" s="17"/>
      <c r="FF113" s="291"/>
      <c r="FG113" s="17"/>
      <c r="FH113" s="21" t="s">
        <v>32</v>
      </c>
      <c r="FI113" s="19" t="s">
        <v>33</v>
      </c>
      <c r="FJ113" s="20" t="s">
        <v>34</v>
      </c>
      <c r="FK113" s="21" t="s">
        <v>14</v>
      </c>
      <c r="FL113" s="21" t="s">
        <v>17</v>
      </c>
      <c r="FM113" s="21" t="s">
        <v>35</v>
      </c>
      <c r="FN113" s="21" t="s">
        <v>36</v>
      </c>
    </row>
    <row r="114" spans="1:173" x14ac:dyDescent="0.25">
      <c r="A114" s="308"/>
      <c r="B114" s="16" t="s">
        <v>62</v>
      </c>
      <c r="C114" s="297"/>
      <c r="D114" s="298"/>
      <c r="E114" s="299"/>
      <c r="F114" s="301"/>
      <c r="G114" s="24" t="s">
        <v>37</v>
      </c>
      <c r="H114" s="287" t="s">
        <v>38</v>
      </c>
      <c r="I114" s="287"/>
      <c r="J114" s="287" t="s">
        <v>39</v>
      </c>
      <c r="K114" s="287"/>
      <c r="L114" s="287" t="s">
        <v>40</v>
      </c>
      <c r="M114" s="287"/>
      <c r="N114" s="287" t="s">
        <v>41</v>
      </c>
      <c r="O114" s="287"/>
      <c r="P114" s="287" t="s">
        <v>42</v>
      </c>
      <c r="Q114" s="287"/>
      <c r="R114" s="287" t="s">
        <v>43</v>
      </c>
      <c r="S114" s="287"/>
      <c r="T114" s="287" t="s">
        <v>44</v>
      </c>
      <c r="U114" s="287"/>
      <c r="V114" s="287" t="s">
        <v>45</v>
      </c>
      <c r="W114" s="287"/>
      <c r="X114" s="287" t="s">
        <v>46</v>
      </c>
      <c r="Y114" s="287"/>
      <c r="Z114" s="287" t="s">
        <v>47</v>
      </c>
      <c r="AA114" s="287"/>
      <c r="AB114" s="25">
        <v>19</v>
      </c>
      <c r="AC114" s="24" t="s">
        <v>37</v>
      </c>
      <c r="AD114" s="287" t="s">
        <v>38</v>
      </c>
      <c r="AE114" s="287"/>
      <c r="AF114" s="287" t="s">
        <v>39</v>
      </c>
      <c r="AG114" s="287"/>
      <c r="AH114" s="287" t="s">
        <v>40</v>
      </c>
      <c r="AI114" s="287"/>
      <c r="AJ114" s="287" t="s">
        <v>41</v>
      </c>
      <c r="AK114" s="287"/>
      <c r="AL114" s="287" t="s">
        <v>42</v>
      </c>
      <c r="AM114" s="287"/>
      <c r="AN114" s="287" t="s">
        <v>43</v>
      </c>
      <c r="AO114" s="287"/>
      <c r="AP114" s="287" t="s">
        <v>44</v>
      </c>
      <c r="AQ114" s="287"/>
      <c r="AR114" s="287" t="s">
        <v>45</v>
      </c>
      <c r="AS114" s="287"/>
      <c r="AT114" s="287" t="s">
        <v>46</v>
      </c>
      <c r="AU114" s="287"/>
      <c r="AV114" s="287" t="s">
        <v>47</v>
      </c>
      <c r="AW114" s="287"/>
      <c r="AX114" s="25">
        <v>19</v>
      </c>
      <c r="AY114" s="24" t="s">
        <v>37</v>
      </c>
      <c r="AZ114" s="287" t="s">
        <v>38</v>
      </c>
      <c r="BA114" s="287"/>
      <c r="BB114" s="287" t="s">
        <v>39</v>
      </c>
      <c r="BC114" s="287"/>
      <c r="BD114" s="287" t="s">
        <v>40</v>
      </c>
      <c r="BE114" s="287"/>
      <c r="BF114" s="287" t="s">
        <v>41</v>
      </c>
      <c r="BG114" s="287"/>
      <c r="BH114" s="287" t="s">
        <v>42</v>
      </c>
      <c r="BI114" s="287"/>
      <c r="BJ114" s="287" t="s">
        <v>43</v>
      </c>
      <c r="BK114" s="287"/>
      <c r="BL114" s="287" t="s">
        <v>44</v>
      </c>
      <c r="BM114" s="287"/>
      <c r="BN114" s="287" t="s">
        <v>45</v>
      </c>
      <c r="BO114" s="287"/>
      <c r="BP114" s="287" t="s">
        <v>46</v>
      </c>
      <c r="BQ114" s="287"/>
      <c r="BR114" s="287" t="s">
        <v>47</v>
      </c>
      <c r="BS114" s="287"/>
      <c r="BT114" s="25">
        <v>19</v>
      </c>
      <c r="BU114" s="24" t="s">
        <v>37</v>
      </c>
      <c r="BV114" s="287" t="s">
        <v>38</v>
      </c>
      <c r="BW114" s="287"/>
      <c r="BX114" s="287" t="s">
        <v>39</v>
      </c>
      <c r="BY114" s="287"/>
      <c r="BZ114" s="287" t="s">
        <v>40</v>
      </c>
      <c r="CA114" s="287"/>
      <c r="CB114" s="287" t="s">
        <v>41</v>
      </c>
      <c r="CC114" s="287"/>
      <c r="CD114" s="287" t="s">
        <v>42</v>
      </c>
      <c r="CE114" s="287"/>
      <c r="CF114" s="287" t="s">
        <v>43</v>
      </c>
      <c r="CG114" s="287"/>
      <c r="CH114" s="287" t="s">
        <v>44</v>
      </c>
      <c r="CI114" s="287"/>
      <c r="CJ114" s="287" t="s">
        <v>45</v>
      </c>
      <c r="CK114" s="287"/>
      <c r="CL114" s="287" t="s">
        <v>46</v>
      </c>
      <c r="CM114" s="287"/>
      <c r="CN114" s="287" t="s">
        <v>47</v>
      </c>
      <c r="CO114" s="287"/>
      <c r="CP114" s="25">
        <v>19</v>
      </c>
      <c r="CQ114" s="24" t="s">
        <v>37</v>
      </c>
      <c r="CR114" s="287" t="s">
        <v>38</v>
      </c>
      <c r="CS114" s="287"/>
      <c r="CT114" s="287" t="s">
        <v>39</v>
      </c>
      <c r="CU114" s="287"/>
      <c r="CV114" s="287" t="s">
        <v>40</v>
      </c>
      <c r="CW114" s="287"/>
      <c r="CX114" s="287" t="s">
        <v>41</v>
      </c>
      <c r="CY114" s="287"/>
      <c r="CZ114" s="287" t="s">
        <v>42</v>
      </c>
      <c r="DA114" s="287"/>
      <c r="DB114" s="287" t="s">
        <v>43</v>
      </c>
      <c r="DC114" s="287"/>
      <c r="DD114" s="287" t="s">
        <v>44</v>
      </c>
      <c r="DE114" s="287"/>
      <c r="DF114" s="287" t="s">
        <v>45</v>
      </c>
      <c r="DG114" s="287"/>
      <c r="DH114" s="287" t="s">
        <v>46</v>
      </c>
      <c r="DI114" s="287"/>
      <c r="DJ114" s="287" t="s">
        <v>47</v>
      </c>
      <c r="DK114" s="287"/>
      <c r="DL114" s="25">
        <v>19</v>
      </c>
      <c r="DM114" s="24" t="s">
        <v>37</v>
      </c>
      <c r="DN114" s="287" t="s">
        <v>38</v>
      </c>
      <c r="DO114" s="287"/>
      <c r="DP114" s="287" t="s">
        <v>39</v>
      </c>
      <c r="DQ114" s="287"/>
      <c r="DR114" s="287" t="s">
        <v>40</v>
      </c>
      <c r="DS114" s="287"/>
      <c r="DT114" s="287" t="s">
        <v>41</v>
      </c>
      <c r="DU114" s="287"/>
      <c r="DV114" s="287" t="s">
        <v>42</v>
      </c>
      <c r="DW114" s="287"/>
      <c r="DX114" s="287" t="s">
        <v>43</v>
      </c>
      <c r="DY114" s="287"/>
      <c r="DZ114" s="287" t="s">
        <v>44</v>
      </c>
      <c r="EA114" s="287"/>
      <c r="EB114" s="287" t="s">
        <v>45</v>
      </c>
      <c r="EC114" s="287"/>
      <c r="ED114" s="287" t="s">
        <v>46</v>
      </c>
      <c r="EE114" s="287"/>
      <c r="EF114" s="287" t="s">
        <v>47</v>
      </c>
      <c r="EG114" s="287"/>
      <c r="EH114" s="25">
        <v>19</v>
      </c>
      <c r="EI114" s="24" t="s">
        <v>37</v>
      </c>
      <c r="EJ114" s="287" t="s">
        <v>38</v>
      </c>
      <c r="EK114" s="287"/>
      <c r="EL114" s="287" t="s">
        <v>39</v>
      </c>
      <c r="EM114" s="287"/>
      <c r="EN114" s="287" t="s">
        <v>40</v>
      </c>
      <c r="EO114" s="287"/>
      <c r="EP114" s="287" t="s">
        <v>41</v>
      </c>
      <c r="EQ114" s="287"/>
      <c r="ER114" s="287" t="s">
        <v>42</v>
      </c>
      <c r="ES114" s="287"/>
      <c r="ET114" s="287" t="s">
        <v>43</v>
      </c>
      <c r="EU114" s="287"/>
      <c r="EV114" s="287" t="s">
        <v>44</v>
      </c>
      <c r="EW114" s="287"/>
      <c r="EX114" s="287" t="s">
        <v>45</v>
      </c>
      <c r="EY114" s="287"/>
      <c r="EZ114" s="287" t="s">
        <v>46</v>
      </c>
      <c r="FA114" s="287"/>
      <c r="FB114" s="287" t="s">
        <v>47</v>
      </c>
      <c r="FC114" s="287"/>
      <c r="FD114" s="25">
        <v>19</v>
      </c>
      <c r="FE114" s="17"/>
      <c r="FF114" s="291"/>
      <c r="FG114" s="17"/>
      <c r="FH114" s="56" t="s">
        <v>14</v>
      </c>
      <c r="FI114" s="27"/>
      <c r="FJ114" s="28" t="s">
        <v>48</v>
      </c>
      <c r="FK114" s="29" t="s">
        <v>49</v>
      </c>
      <c r="FL114" s="29" t="s">
        <v>50</v>
      </c>
      <c r="FM114" s="29" t="s">
        <v>50</v>
      </c>
      <c r="FN114" s="29"/>
    </row>
    <row r="115" spans="1:173" x14ac:dyDescent="0.25">
      <c r="A115" s="31">
        <v>1</v>
      </c>
      <c r="B115" s="32" t="str">
        <f>B88</f>
        <v>Valérie BERNINI</v>
      </c>
      <c r="C115" s="33">
        <f>SUMIF($G115:$FD115,"A",$G$4:$FD$4)+SUMIF($G115:$FD115,"P",$G$4:$FD$4)</f>
        <v>0</v>
      </c>
      <c r="D115" s="34">
        <f>SUMIF($G115:$FD115,"R",$G$4:$FD$4)</f>
        <v>0</v>
      </c>
      <c r="E115" s="35">
        <f>SUMIF($G115:$FD115,"M",$G$4:$FD$4)+SUMIF($G115:$FD115,"F",$G$4:$FD$4)+SUMIF($G115:$FD115,"T",$G$4:$FD$4)</f>
        <v>0</v>
      </c>
      <c r="F115" s="36">
        <f t="shared" ref="F115:F131" si="50">(SUM(C115:E115))+(SUMIF($G115:$FD115,"H",$G$4:$FD$4)+(SUMIF($G115:$FD115,"S",$G$4:$FD$4)+FF115))</f>
        <v>0</v>
      </c>
      <c r="G115" s="37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9"/>
      <c r="AC115" s="37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9"/>
      <c r="AY115" s="37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9"/>
      <c r="BU115" s="37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9"/>
      <c r="CQ115" s="37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9"/>
      <c r="DM115" s="37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9"/>
      <c r="EI115" s="37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9"/>
      <c r="FE115" s="40"/>
      <c r="FF115" s="41"/>
      <c r="FG115" s="40"/>
      <c r="FH115" s="102">
        <f t="shared" ref="FH115:FH131" si="51">SUMIF($EI115:$FD115,"A",$EI$4:$FD$4)+SUMIF($EI115:$FD115,"P",$EI$4:$FD$4)+SUMIF($EI115:$FD115,"T",$EI$4:$FD$4)</f>
        <v>0</v>
      </c>
      <c r="FI115" s="41"/>
      <c r="FJ115" s="45">
        <f>FN88</f>
        <v>1</v>
      </c>
      <c r="FK115" s="42">
        <f t="shared" ref="FK115:FK120" si="52">FH115*1.5</f>
        <v>0</v>
      </c>
      <c r="FL115" s="45"/>
      <c r="FM115" s="104"/>
      <c r="FN115" s="44">
        <f>FI115+FJ115+FK115-FL115</f>
        <v>1</v>
      </c>
      <c r="FP115" s="77" t="str">
        <f>B115</f>
        <v>Valérie BERNINI</v>
      </c>
      <c r="FQ115" s="31">
        <v>1</v>
      </c>
    </row>
    <row r="116" spans="1:173" x14ac:dyDescent="0.25">
      <c r="A116" s="31">
        <v>2</v>
      </c>
      <c r="B116" s="32">
        <f t="shared" ref="B116:B131" si="53">B89</f>
        <v>0</v>
      </c>
      <c r="C116" s="33">
        <f t="shared" ref="C116:C130" si="54">SUMIF($G116:$FD116,"A",$G$4:$FD$4)+SUMIF($G116:$FD116,"P",$G$4:$FD$4)</f>
        <v>0</v>
      </c>
      <c r="D116" s="34">
        <f t="shared" ref="D116:D130" si="55">SUMIF($G116:$FD116,"R",$G$4:$FD$4)</f>
        <v>0</v>
      </c>
      <c r="E116" s="35">
        <f t="shared" ref="E116:E130" si="56">SUMIF($G116:$FD116,"M",$G$4:$FD$4)+SUMIF($G116:$FD116,"F",$G$4:$FD$4)+SUMIF($G116:$FD116,"T",$G$4:$FD$4)</f>
        <v>0</v>
      </c>
      <c r="F116" s="36">
        <f t="shared" si="50"/>
        <v>0</v>
      </c>
      <c r="G116" s="37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9"/>
      <c r="AC116" s="37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9"/>
      <c r="AY116" s="37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9"/>
      <c r="BU116" s="37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9"/>
      <c r="CQ116" s="37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9"/>
      <c r="DM116" s="37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9"/>
      <c r="EI116" s="37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9"/>
      <c r="FE116" s="40"/>
      <c r="FF116" s="41"/>
      <c r="FG116" s="40"/>
      <c r="FH116" s="102">
        <f t="shared" si="51"/>
        <v>0</v>
      </c>
      <c r="FI116" s="41"/>
      <c r="FJ116" s="45">
        <f t="shared" ref="FJ116:FJ131" si="57">FN89</f>
        <v>0</v>
      </c>
      <c r="FK116" s="42"/>
      <c r="FL116" s="45"/>
      <c r="FM116" s="104"/>
      <c r="FN116" s="44">
        <f t="shared" ref="FN116:FN131" si="58">FI116+FJ116+FK116-FL116</f>
        <v>0</v>
      </c>
      <c r="FP116" s="77">
        <f t="shared" ref="FP116:FP131" si="59">B116</f>
        <v>0</v>
      </c>
      <c r="FQ116" s="31">
        <v>2</v>
      </c>
    </row>
    <row r="117" spans="1:173" x14ac:dyDescent="0.25">
      <c r="A117" s="31">
        <v>3</v>
      </c>
      <c r="B117" s="32" t="str">
        <f t="shared" si="53"/>
        <v>Hélène DROCHON</v>
      </c>
      <c r="C117" s="33">
        <f t="shared" si="54"/>
        <v>0</v>
      </c>
      <c r="D117" s="34">
        <f t="shared" si="55"/>
        <v>0</v>
      </c>
      <c r="E117" s="35">
        <f t="shared" si="56"/>
        <v>0</v>
      </c>
      <c r="F117" s="36">
        <f t="shared" si="50"/>
        <v>0</v>
      </c>
      <c r="G117" s="37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9"/>
      <c r="AC117" s="37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9"/>
      <c r="AY117" s="37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9"/>
      <c r="BU117" s="37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9"/>
      <c r="CQ117" s="37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9"/>
      <c r="DM117" s="37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9"/>
      <c r="EI117" s="37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9"/>
      <c r="FE117" s="40"/>
      <c r="FF117" s="41"/>
      <c r="FG117" s="40"/>
      <c r="FH117" s="102">
        <f t="shared" si="51"/>
        <v>0</v>
      </c>
      <c r="FI117" s="41"/>
      <c r="FJ117" s="45">
        <f t="shared" si="57"/>
        <v>3</v>
      </c>
      <c r="FK117" s="42">
        <f t="shared" si="52"/>
        <v>0</v>
      </c>
      <c r="FL117" s="45"/>
      <c r="FM117" s="104"/>
      <c r="FN117" s="44">
        <f t="shared" si="58"/>
        <v>3</v>
      </c>
      <c r="FP117" s="77" t="str">
        <f t="shared" si="59"/>
        <v>Hélène DROCHON</v>
      </c>
      <c r="FQ117" s="31">
        <v>3</v>
      </c>
    </row>
    <row r="118" spans="1:173" x14ac:dyDescent="0.25">
      <c r="A118" s="31">
        <v>4</v>
      </c>
      <c r="B118" s="32">
        <f t="shared" si="53"/>
        <v>0</v>
      </c>
      <c r="C118" s="33">
        <f t="shared" si="54"/>
        <v>0</v>
      </c>
      <c r="D118" s="34">
        <f t="shared" si="55"/>
        <v>0</v>
      </c>
      <c r="E118" s="35">
        <f t="shared" si="56"/>
        <v>0</v>
      </c>
      <c r="F118" s="36">
        <f t="shared" si="50"/>
        <v>0</v>
      </c>
      <c r="G118" s="37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9"/>
      <c r="AC118" s="37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9"/>
      <c r="AY118" s="37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9"/>
      <c r="BU118" s="37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9"/>
      <c r="CQ118" s="37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9"/>
      <c r="DM118" s="37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9"/>
      <c r="EI118" s="37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9"/>
      <c r="FE118" s="40"/>
      <c r="FF118" s="41"/>
      <c r="FG118" s="40"/>
      <c r="FH118" s="102">
        <f t="shared" si="51"/>
        <v>0</v>
      </c>
      <c r="FI118" s="41"/>
      <c r="FJ118" s="45">
        <f t="shared" si="57"/>
        <v>0</v>
      </c>
      <c r="FK118" s="42"/>
      <c r="FL118" s="45"/>
      <c r="FM118" s="104"/>
      <c r="FN118" s="44">
        <f t="shared" si="58"/>
        <v>0</v>
      </c>
      <c r="FP118" s="77">
        <f t="shared" si="59"/>
        <v>0</v>
      </c>
      <c r="FQ118" s="31">
        <v>4</v>
      </c>
    </row>
    <row r="119" spans="1:173" x14ac:dyDescent="0.25">
      <c r="A119" s="31">
        <v>5</v>
      </c>
      <c r="B119" s="32" t="str">
        <f t="shared" si="53"/>
        <v>Franck LUCAS</v>
      </c>
      <c r="C119" s="33">
        <f t="shared" si="54"/>
        <v>0</v>
      </c>
      <c r="D119" s="34">
        <f t="shared" si="55"/>
        <v>0</v>
      </c>
      <c r="E119" s="35">
        <f t="shared" si="56"/>
        <v>0</v>
      </c>
      <c r="F119" s="36">
        <f t="shared" si="50"/>
        <v>0</v>
      </c>
      <c r="G119" s="37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9"/>
      <c r="AC119" s="37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9"/>
      <c r="AY119" s="37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9"/>
      <c r="BU119" s="37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9"/>
      <c r="CQ119" s="37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9"/>
      <c r="DM119" s="37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9"/>
      <c r="EI119" s="37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9"/>
      <c r="FE119" s="40"/>
      <c r="FF119" s="41"/>
      <c r="FG119" s="40"/>
      <c r="FH119" s="102">
        <f t="shared" si="51"/>
        <v>0</v>
      </c>
      <c r="FI119" s="41"/>
      <c r="FJ119" s="45">
        <f t="shared" si="57"/>
        <v>3.5</v>
      </c>
      <c r="FK119" s="42"/>
      <c r="FL119" s="45"/>
      <c r="FM119" s="104"/>
      <c r="FN119" s="44">
        <f t="shared" si="58"/>
        <v>3.5</v>
      </c>
      <c r="FP119" s="77" t="str">
        <f t="shared" si="59"/>
        <v>Franck LUCAS</v>
      </c>
      <c r="FQ119" s="31">
        <v>5</v>
      </c>
    </row>
    <row r="120" spans="1:173" x14ac:dyDescent="0.25">
      <c r="A120" s="31">
        <v>6</v>
      </c>
      <c r="B120" s="32" t="str">
        <f t="shared" si="53"/>
        <v>Florent MULARD</v>
      </c>
      <c r="C120" s="33">
        <f t="shared" si="54"/>
        <v>0</v>
      </c>
      <c r="D120" s="34">
        <f t="shared" si="55"/>
        <v>0</v>
      </c>
      <c r="E120" s="35">
        <f t="shared" si="56"/>
        <v>0</v>
      </c>
      <c r="F120" s="36">
        <f t="shared" si="50"/>
        <v>0</v>
      </c>
      <c r="G120" s="50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2"/>
      <c r="AC120" s="50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2"/>
      <c r="AY120" s="50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2"/>
      <c r="BU120" s="50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2"/>
      <c r="CQ120" s="50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2"/>
      <c r="DM120" s="50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2"/>
      <c r="EI120" s="50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2"/>
      <c r="FE120" s="53"/>
      <c r="FF120" s="41"/>
      <c r="FG120" s="53"/>
      <c r="FH120" s="102">
        <f t="shared" si="51"/>
        <v>0</v>
      </c>
      <c r="FI120" s="41"/>
      <c r="FJ120" s="45">
        <f t="shared" si="57"/>
        <v>2</v>
      </c>
      <c r="FK120" s="42">
        <f t="shared" si="52"/>
        <v>0</v>
      </c>
      <c r="FL120" s="45"/>
      <c r="FM120" s="104"/>
      <c r="FN120" s="44">
        <f t="shared" si="58"/>
        <v>2</v>
      </c>
      <c r="FP120" s="77" t="str">
        <f t="shared" si="59"/>
        <v>Florent MULARD</v>
      </c>
      <c r="FQ120" s="31">
        <v>6</v>
      </c>
    </row>
    <row r="121" spans="1:173" x14ac:dyDescent="0.25">
      <c r="A121" s="31">
        <v>7</v>
      </c>
      <c r="B121" s="32" t="str">
        <f t="shared" si="53"/>
        <v>Gautier ROSSO</v>
      </c>
      <c r="C121" s="33">
        <f t="shared" si="54"/>
        <v>0</v>
      </c>
      <c r="D121" s="34">
        <f t="shared" si="55"/>
        <v>0</v>
      </c>
      <c r="E121" s="35">
        <f t="shared" si="56"/>
        <v>0</v>
      </c>
      <c r="F121" s="36">
        <f t="shared" si="50"/>
        <v>0</v>
      </c>
      <c r="G121" s="37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9"/>
      <c r="AC121" s="37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9"/>
      <c r="AY121" s="37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9"/>
      <c r="BU121" s="37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9"/>
      <c r="CQ121" s="37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9"/>
      <c r="DM121" s="37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9"/>
      <c r="EI121" s="37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9"/>
      <c r="FE121" s="40"/>
      <c r="FF121" s="41"/>
      <c r="FG121" s="40"/>
      <c r="FH121" s="102">
        <f t="shared" si="51"/>
        <v>0</v>
      </c>
      <c r="FI121" s="41"/>
      <c r="FJ121" s="45">
        <f t="shared" si="57"/>
        <v>2.5</v>
      </c>
      <c r="FK121" s="42"/>
      <c r="FL121" s="45"/>
      <c r="FM121" s="104"/>
      <c r="FN121" s="44">
        <f t="shared" si="58"/>
        <v>2.5</v>
      </c>
      <c r="FP121" s="77" t="str">
        <f t="shared" si="59"/>
        <v>Gautier ROSSO</v>
      </c>
      <c r="FQ121" s="31">
        <v>7</v>
      </c>
    </row>
    <row r="122" spans="1:173" x14ac:dyDescent="0.25">
      <c r="A122" s="31">
        <v>8</v>
      </c>
      <c r="B122" s="32" t="str">
        <f t="shared" si="53"/>
        <v>Virginie TRAVERSIER</v>
      </c>
      <c r="C122" s="33">
        <f t="shared" si="54"/>
        <v>0</v>
      </c>
      <c r="D122" s="34">
        <f t="shared" si="55"/>
        <v>0</v>
      </c>
      <c r="E122" s="35">
        <f t="shared" si="56"/>
        <v>0</v>
      </c>
      <c r="F122" s="36">
        <f t="shared" si="50"/>
        <v>0</v>
      </c>
      <c r="G122" s="37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9"/>
      <c r="AC122" s="37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9"/>
      <c r="AY122" s="37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9"/>
      <c r="BU122" s="37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9"/>
      <c r="CQ122" s="37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9"/>
      <c r="DM122" s="37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9"/>
      <c r="EI122" s="37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9"/>
      <c r="FE122" s="40"/>
      <c r="FF122" s="41"/>
      <c r="FG122" s="40"/>
      <c r="FH122" s="102">
        <f t="shared" si="51"/>
        <v>0</v>
      </c>
      <c r="FI122" s="41"/>
      <c r="FJ122" s="45">
        <f t="shared" si="57"/>
        <v>0</v>
      </c>
      <c r="FK122" s="42"/>
      <c r="FL122" s="45"/>
      <c r="FM122" s="104"/>
      <c r="FN122" s="44">
        <f t="shared" si="58"/>
        <v>0</v>
      </c>
      <c r="FP122" s="77" t="str">
        <f t="shared" si="59"/>
        <v>Virginie TRAVERSIER</v>
      </c>
      <c r="FQ122" s="31">
        <v>8</v>
      </c>
    </row>
    <row r="123" spans="1:173" x14ac:dyDescent="0.25">
      <c r="A123" s="31">
        <v>9</v>
      </c>
      <c r="B123" s="32" t="str">
        <f t="shared" si="53"/>
        <v>Thomas LAMBERT</v>
      </c>
      <c r="C123" s="33">
        <f t="shared" si="54"/>
        <v>0</v>
      </c>
      <c r="D123" s="34">
        <f t="shared" si="55"/>
        <v>0</v>
      </c>
      <c r="E123" s="35">
        <f t="shared" si="56"/>
        <v>0</v>
      </c>
      <c r="F123" s="36">
        <f t="shared" si="50"/>
        <v>0</v>
      </c>
      <c r="G123" s="37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9"/>
      <c r="AC123" s="37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9"/>
      <c r="AY123" s="37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9"/>
      <c r="BU123" s="37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9"/>
      <c r="CQ123" s="37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9"/>
      <c r="DM123" s="37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9"/>
      <c r="EI123" s="37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9"/>
      <c r="FE123" s="40"/>
      <c r="FF123" s="41"/>
      <c r="FG123" s="40"/>
      <c r="FH123" s="102">
        <f t="shared" si="51"/>
        <v>0</v>
      </c>
      <c r="FI123" s="41"/>
      <c r="FJ123" s="45">
        <f t="shared" si="57"/>
        <v>0</v>
      </c>
      <c r="FK123" s="42"/>
      <c r="FL123" s="45"/>
      <c r="FM123" s="104"/>
      <c r="FN123" s="44">
        <f t="shared" si="58"/>
        <v>0</v>
      </c>
      <c r="FP123" s="77" t="str">
        <f t="shared" si="59"/>
        <v>Thomas LAMBERT</v>
      </c>
      <c r="FQ123" s="31">
        <v>9</v>
      </c>
    </row>
    <row r="124" spans="1:173" x14ac:dyDescent="0.25">
      <c r="A124" s="31">
        <v>10</v>
      </c>
      <c r="B124" s="32" t="str">
        <f t="shared" si="53"/>
        <v>Jacqueline AARNTS</v>
      </c>
      <c r="C124" s="33">
        <f t="shared" si="54"/>
        <v>0</v>
      </c>
      <c r="D124" s="34">
        <f t="shared" si="55"/>
        <v>0</v>
      </c>
      <c r="E124" s="35">
        <f t="shared" si="56"/>
        <v>0</v>
      </c>
      <c r="F124" s="36">
        <f t="shared" si="50"/>
        <v>0</v>
      </c>
      <c r="G124" s="37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9"/>
      <c r="AC124" s="37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9"/>
      <c r="AY124" s="37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9"/>
      <c r="BU124" s="37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9"/>
      <c r="CQ124" s="37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9"/>
      <c r="DM124" s="37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9"/>
      <c r="EI124" s="37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9"/>
      <c r="FE124" s="40"/>
      <c r="FF124" s="41"/>
      <c r="FG124" s="40"/>
      <c r="FH124" s="102">
        <f t="shared" si="51"/>
        <v>0</v>
      </c>
      <c r="FI124" s="41"/>
      <c r="FJ124" s="45">
        <f t="shared" si="57"/>
        <v>3</v>
      </c>
      <c r="FK124" s="42"/>
      <c r="FL124" s="45"/>
      <c r="FM124" s="104"/>
      <c r="FN124" s="44">
        <f t="shared" si="58"/>
        <v>3</v>
      </c>
      <c r="FP124" s="77" t="str">
        <f t="shared" si="59"/>
        <v>Jacqueline AARNTS</v>
      </c>
      <c r="FQ124" s="31">
        <v>10</v>
      </c>
    </row>
    <row r="125" spans="1:173" x14ac:dyDescent="0.25">
      <c r="A125" s="31">
        <v>11</v>
      </c>
      <c r="B125" s="32" t="str">
        <f t="shared" si="53"/>
        <v>Adeline MOREL</v>
      </c>
      <c r="C125" s="33">
        <f t="shared" si="54"/>
        <v>0</v>
      </c>
      <c r="D125" s="34">
        <f t="shared" si="55"/>
        <v>0</v>
      </c>
      <c r="E125" s="35">
        <f t="shared" si="56"/>
        <v>0</v>
      </c>
      <c r="F125" s="36">
        <f t="shared" si="50"/>
        <v>0</v>
      </c>
      <c r="G125" s="37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9"/>
      <c r="AC125" s="37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9"/>
      <c r="AY125" s="37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9"/>
      <c r="BU125" s="37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9"/>
      <c r="CQ125" s="37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9"/>
      <c r="DM125" s="37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9"/>
      <c r="EI125" s="37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9"/>
      <c r="FE125" s="40"/>
      <c r="FF125" s="41"/>
      <c r="FG125" s="40"/>
      <c r="FH125" s="102">
        <f t="shared" si="51"/>
        <v>0</v>
      </c>
      <c r="FI125" s="41"/>
      <c r="FJ125" s="45">
        <f t="shared" si="57"/>
        <v>3</v>
      </c>
      <c r="FK125" s="42"/>
      <c r="FL125" s="45"/>
      <c r="FM125" s="104"/>
      <c r="FN125" s="44">
        <f t="shared" si="58"/>
        <v>3</v>
      </c>
      <c r="FP125" s="77" t="str">
        <f t="shared" si="59"/>
        <v>Adeline MOREL</v>
      </c>
      <c r="FQ125" s="31">
        <v>11</v>
      </c>
    </row>
    <row r="126" spans="1:173" x14ac:dyDescent="0.25">
      <c r="A126" s="31">
        <v>12</v>
      </c>
      <c r="B126" s="32">
        <f t="shared" si="53"/>
        <v>0</v>
      </c>
      <c r="C126" s="33">
        <f t="shared" si="54"/>
        <v>0</v>
      </c>
      <c r="D126" s="34">
        <f t="shared" si="55"/>
        <v>0</v>
      </c>
      <c r="E126" s="35">
        <f t="shared" si="56"/>
        <v>0</v>
      </c>
      <c r="F126" s="36">
        <f t="shared" si="50"/>
        <v>0</v>
      </c>
      <c r="G126" s="37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9"/>
      <c r="AC126" s="37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9"/>
      <c r="AY126" s="37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9"/>
      <c r="BU126" s="37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9"/>
      <c r="CQ126" s="37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9"/>
      <c r="DM126" s="37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9"/>
      <c r="EI126" s="37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9"/>
      <c r="FE126" s="40"/>
      <c r="FF126" s="41"/>
      <c r="FG126" s="40"/>
      <c r="FH126" s="102">
        <f t="shared" si="51"/>
        <v>0</v>
      </c>
      <c r="FI126" s="41"/>
      <c r="FJ126" s="45">
        <f t="shared" si="57"/>
        <v>0</v>
      </c>
      <c r="FK126" s="42"/>
      <c r="FL126" s="45"/>
      <c r="FM126" s="104"/>
      <c r="FN126" s="44">
        <f t="shared" si="58"/>
        <v>0</v>
      </c>
      <c r="FP126" s="77">
        <f t="shared" si="59"/>
        <v>0</v>
      </c>
      <c r="FQ126" s="31">
        <v>12</v>
      </c>
    </row>
    <row r="127" spans="1:173" x14ac:dyDescent="0.25">
      <c r="A127" s="31">
        <v>13</v>
      </c>
      <c r="B127" s="32" t="str">
        <f t="shared" si="53"/>
        <v>Laura COSTE</v>
      </c>
      <c r="C127" s="33">
        <f t="shared" si="54"/>
        <v>0</v>
      </c>
      <c r="D127" s="34">
        <f t="shared" si="55"/>
        <v>0</v>
      </c>
      <c r="E127" s="35">
        <f t="shared" si="56"/>
        <v>0</v>
      </c>
      <c r="F127" s="36">
        <f t="shared" si="50"/>
        <v>0</v>
      </c>
      <c r="G127" s="37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9"/>
      <c r="AC127" s="37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9"/>
      <c r="AY127" s="37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9"/>
      <c r="BU127" s="37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9"/>
      <c r="CQ127" s="37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9"/>
      <c r="DM127" s="37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9"/>
      <c r="EI127" s="37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9"/>
      <c r="FE127" s="40"/>
      <c r="FF127" s="41"/>
      <c r="FG127" s="40"/>
      <c r="FH127" s="102">
        <f t="shared" si="51"/>
        <v>0</v>
      </c>
      <c r="FI127" s="41"/>
      <c r="FJ127" s="45">
        <f t="shared" si="57"/>
        <v>0</v>
      </c>
      <c r="FK127" s="42"/>
      <c r="FL127" s="45"/>
      <c r="FM127" s="104"/>
      <c r="FN127" s="44">
        <f t="shared" si="58"/>
        <v>0</v>
      </c>
      <c r="FP127" s="77" t="str">
        <f t="shared" si="59"/>
        <v>Laura COSTE</v>
      </c>
      <c r="FQ127" s="31">
        <v>13</v>
      </c>
    </row>
    <row r="128" spans="1:173" x14ac:dyDescent="0.25">
      <c r="A128" s="31">
        <v>14</v>
      </c>
      <c r="B128" s="32">
        <f t="shared" si="53"/>
        <v>0</v>
      </c>
      <c r="C128" s="33">
        <f t="shared" si="54"/>
        <v>0</v>
      </c>
      <c r="D128" s="34">
        <f t="shared" si="55"/>
        <v>0</v>
      </c>
      <c r="E128" s="35">
        <f t="shared" si="56"/>
        <v>0</v>
      </c>
      <c r="F128" s="36">
        <f t="shared" si="50"/>
        <v>0</v>
      </c>
      <c r="G128" s="37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7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9"/>
      <c r="AY128" s="37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9"/>
      <c r="BU128" s="37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9"/>
      <c r="CQ128" s="37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9"/>
      <c r="DM128" s="37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9"/>
      <c r="EI128" s="37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9"/>
      <c r="FE128" s="40"/>
      <c r="FF128" s="41"/>
      <c r="FG128" s="40"/>
      <c r="FH128" s="102">
        <f t="shared" si="51"/>
        <v>0</v>
      </c>
      <c r="FI128" s="41"/>
      <c r="FJ128" s="45">
        <f t="shared" si="57"/>
        <v>0</v>
      </c>
      <c r="FK128" s="42"/>
      <c r="FL128" s="45"/>
      <c r="FM128" s="104"/>
      <c r="FN128" s="44">
        <f t="shared" si="58"/>
        <v>0</v>
      </c>
      <c r="FP128" s="77">
        <f t="shared" si="59"/>
        <v>0</v>
      </c>
      <c r="FQ128" s="31">
        <v>14</v>
      </c>
    </row>
    <row r="129" spans="1:173" x14ac:dyDescent="0.25">
      <c r="A129" s="31">
        <v>15</v>
      </c>
      <c r="B129" s="32" t="str">
        <f t="shared" si="53"/>
        <v>Lisanne DE JONGE</v>
      </c>
      <c r="C129" s="33">
        <f t="shared" si="54"/>
        <v>0</v>
      </c>
      <c r="D129" s="34">
        <f t="shared" si="55"/>
        <v>0</v>
      </c>
      <c r="E129" s="35">
        <f t="shared" si="56"/>
        <v>0</v>
      </c>
      <c r="F129" s="36">
        <f t="shared" si="50"/>
        <v>0</v>
      </c>
      <c r="G129" s="37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9"/>
      <c r="AC129" s="37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9"/>
      <c r="AY129" s="37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9"/>
      <c r="BU129" s="37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9"/>
      <c r="CQ129" s="37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9"/>
      <c r="DM129" s="37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9"/>
      <c r="EI129" s="37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9"/>
      <c r="FE129" s="40"/>
      <c r="FF129" s="41"/>
      <c r="FG129" s="40"/>
      <c r="FH129" s="102">
        <f t="shared" si="51"/>
        <v>0</v>
      </c>
      <c r="FI129" s="41"/>
      <c r="FJ129" s="45">
        <f t="shared" si="57"/>
        <v>0</v>
      </c>
      <c r="FK129" s="42"/>
      <c r="FL129" s="45"/>
      <c r="FM129" s="104"/>
      <c r="FN129" s="44">
        <f t="shared" si="58"/>
        <v>0</v>
      </c>
      <c r="FP129" s="77" t="str">
        <f t="shared" si="59"/>
        <v>Lisanne DE JONGE</v>
      </c>
      <c r="FQ129" s="31">
        <v>15</v>
      </c>
    </row>
    <row r="130" spans="1:173" x14ac:dyDescent="0.25">
      <c r="A130" s="31">
        <v>16</v>
      </c>
      <c r="B130" s="32">
        <f t="shared" si="53"/>
        <v>0</v>
      </c>
      <c r="C130" s="33">
        <f t="shared" si="54"/>
        <v>0</v>
      </c>
      <c r="D130" s="34">
        <f t="shared" si="55"/>
        <v>0</v>
      </c>
      <c r="E130" s="35">
        <f t="shared" si="56"/>
        <v>0</v>
      </c>
      <c r="F130" s="36">
        <f t="shared" si="50"/>
        <v>0</v>
      </c>
      <c r="G130" s="37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9"/>
      <c r="AC130" s="37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9"/>
      <c r="AY130" s="37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9"/>
      <c r="BU130" s="37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9"/>
      <c r="CQ130" s="37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9"/>
      <c r="DM130" s="37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9"/>
      <c r="EI130" s="37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9"/>
      <c r="FE130" s="40"/>
      <c r="FF130" s="41"/>
      <c r="FG130" s="40"/>
      <c r="FH130" s="102">
        <f t="shared" si="51"/>
        <v>0</v>
      </c>
      <c r="FI130" s="41"/>
      <c r="FJ130" s="45">
        <f t="shared" si="57"/>
        <v>0</v>
      </c>
      <c r="FK130" s="42"/>
      <c r="FL130" s="45"/>
      <c r="FM130" s="104"/>
      <c r="FN130" s="44">
        <f t="shared" si="58"/>
        <v>0</v>
      </c>
      <c r="FP130" s="77">
        <f t="shared" si="59"/>
        <v>0</v>
      </c>
      <c r="FQ130" s="31">
        <v>16</v>
      </c>
    </row>
    <row r="131" spans="1:173" x14ac:dyDescent="0.25">
      <c r="A131" s="31">
        <v>17</v>
      </c>
      <c r="B131" s="32">
        <f t="shared" si="53"/>
        <v>0</v>
      </c>
      <c r="C131" s="33">
        <f t="shared" ref="C131" si="60">SUMIF($G131:$FK131,"A",$G$4:$FK$4)+SUMIF($G131:$FK131,"P",$G$4:$FK$4)</f>
        <v>0</v>
      </c>
      <c r="D131" s="34">
        <f t="shared" ref="D131" si="61">SUMIF($G131:$FK131,"R",$G$4:$FK$4)</f>
        <v>0</v>
      </c>
      <c r="E131" s="35">
        <f t="shared" ref="E131" si="62">SUMIF($G131:$FK131,"M",$G$4:$FK$4)+SUMIF($G131:$FK131,"F",$G$4:$FK$4)+SUMIF($G131:$FK131,"T",$G$4:$FK$4)</f>
        <v>0</v>
      </c>
      <c r="F131" s="36">
        <f t="shared" si="50"/>
        <v>0</v>
      </c>
      <c r="G131" s="37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9"/>
      <c r="AC131" s="37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9"/>
      <c r="AY131" s="37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9"/>
      <c r="BU131" s="37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9"/>
      <c r="CQ131" s="37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9"/>
      <c r="DM131" s="37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9"/>
      <c r="EI131" s="37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9"/>
      <c r="FE131" s="40"/>
      <c r="FF131" s="41"/>
      <c r="FG131" s="40"/>
      <c r="FH131" s="102">
        <f t="shared" si="51"/>
        <v>0</v>
      </c>
      <c r="FI131" s="41"/>
      <c r="FJ131" s="45">
        <f t="shared" si="57"/>
        <v>0</v>
      </c>
      <c r="FK131" s="42"/>
      <c r="FL131" s="45"/>
      <c r="FM131" s="104"/>
      <c r="FN131" s="44">
        <f t="shared" si="58"/>
        <v>0</v>
      </c>
      <c r="FP131" s="77">
        <f t="shared" si="59"/>
        <v>0</v>
      </c>
      <c r="FQ131" s="31">
        <v>17</v>
      </c>
    </row>
    <row r="132" spans="1:173" x14ac:dyDescent="0.25">
      <c r="G132" s="54" t="s">
        <v>51</v>
      </c>
      <c r="H132" s="268" t="s">
        <v>38</v>
      </c>
      <c r="I132" s="268"/>
      <c r="J132" s="268" t="s">
        <v>39</v>
      </c>
      <c r="K132" s="268"/>
      <c r="L132" s="268" t="s">
        <v>40</v>
      </c>
      <c r="M132" s="268"/>
      <c r="N132" s="268" t="s">
        <v>41</v>
      </c>
      <c r="O132" s="268"/>
      <c r="P132" s="268" t="s">
        <v>42</v>
      </c>
      <c r="Q132" s="268"/>
      <c r="R132" s="268" t="s">
        <v>43</v>
      </c>
      <c r="S132" s="268"/>
      <c r="T132" s="268" t="s">
        <v>44</v>
      </c>
      <c r="U132" s="268"/>
      <c r="V132" s="268" t="s">
        <v>45</v>
      </c>
      <c r="W132" s="268"/>
      <c r="X132" s="268" t="s">
        <v>46</v>
      </c>
      <c r="Y132" s="268"/>
      <c r="Z132" s="268" t="s">
        <v>47</v>
      </c>
      <c r="AA132" s="268"/>
      <c r="AB132" s="55">
        <v>19</v>
      </c>
      <c r="AC132" s="54" t="s">
        <v>51</v>
      </c>
      <c r="AD132" s="268" t="s">
        <v>38</v>
      </c>
      <c r="AE132" s="268"/>
      <c r="AF132" s="268" t="s">
        <v>39</v>
      </c>
      <c r="AG132" s="268"/>
      <c r="AH132" s="268" t="s">
        <v>40</v>
      </c>
      <c r="AI132" s="268"/>
      <c r="AJ132" s="268" t="s">
        <v>41</v>
      </c>
      <c r="AK132" s="268"/>
      <c r="AL132" s="268" t="s">
        <v>42</v>
      </c>
      <c r="AM132" s="268"/>
      <c r="AN132" s="268" t="s">
        <v>43</v>
      </c>
      <c r="AO132" s="268"/>
      <c r="AP132" s="268" t="s">
        <v>44</v>
      </c>
      <c r="AQ132" s="268"/>
      <c r="AR132" s="268" t="s">
        <v>45</v>
      </c>
      <c r="AS132" s="268"/>
      <c r="AT132" s="268" t="s">
        <v>46</v>
      </c>
      <c r="AU132" s="268"/>
      <c r="AV132" s="268" t="s">
        <v>47</v>
      </c>
      <c r="AW132" s="268"/>
      <c r="AX132" s="55">
        <v>19</v>
      </c>
      <c r="AY132" s="54" t="s">
        <v>51</v>
      </c>
      <c r="AZ132" s="268" t="s">
        <v>38</v>
      </c>
      <c r="BA132" s="268"/>
      <c r="BB132" s="268" t="s">
        <v>39</v>
      </c>
      <c r="BC132" s="268"/>
      <c r="BD132" s="268" t="s">
        <v>40</v>
      </c>
      <c r="BE132" s="268"/>
      <c r="BF132" s="268" t="s">
        <v>41</v>
      </c>
      <c r="BG132" s="268"/>
      <c r="BH132" s="268" t="s">
        <v>42</v>
      </c>
      <c r="BI132" s="268"/>
      <c r="BJ132" s="268" t="s">
        <v>43</v>
      </c>
      <c r="BK132" s="268"/>
      <c r="BL132" s="268" t="s">
        <v>44</v>
      </c>
      <c r="BM132" s="268"/>
      <c r="BN132" s="268" t="s">
        <v>45</v>
      </c>
      <c r="BO132" s="268"/>
      <c r="BP132" s="268" t="s">
        <v>46</v>
      </c>
      <c r="BQ132" s="268"/>
      <c r="BR132" s="268" t="s">
        <v>47</v>
      </c>
      <c r="BS132" s="268"/>
      <c r="BT132" s="55">
        <v>19</v>
      </c>
      <c r="BU132" s="54" t="s">
        <v>51</v>
      </c>
      <c r="BV132" s="268" t="s">
        <v>38</v>
      </c>
      <c r="BW132" s="268"/>
      <c r="BX132" s="268" t="s">
        <v>39</v>
      </c>
      <c r="BY132" s="268"/>
      <c r="BZ132" s="268" t="s">
        <v>40</v>
      </c>
      <c r="CA132" s="268"/>
      <c r="CB132" s="268" t="s">
        <v>41</v>
      </c>
      <c r="CC132" s="268"/>
      <c r="CD132" s="268" t="s">
        <v>42</v>
      </c>
      <c r="CE132" s="268"/>
      <c r="CF132" s="268" t="s">
        <v>43</v>
      </c>
      <c r="CG132" s="268"/>
      <c r="CH132" s="268" t="s">
        <v>44</v>
      </c>
      <c r="CI132" s="268"/>
      <c r="CJ132" s="268" t="s">
        <v>45</v>
      </c>
      <c r="CK132" s="268"/>
      <c r="CL132" s="268" t="s">
        <v>46</v>
      </c>
      <c r="CM132" s="268"/>
      <c r="CN132" s="268" t="s">
        <v>47</v>
      </c>
      <c r="CO132" s="268"/>
      <c r="CP132" s="55">
        <v>19</v>
      </c>
      <c r="CQ132" s="54" t="s">
        <v>51</v>
      </c>
      <c r="CR132" s="268" t="s">
        <v>38</v>
      </c>
      <c r="CS132" s="268"/>
      <c r="CT132" s="268" t="s">
        <v>39</v>
      </c>
      <c r="CU132" s="268"/>
      <c r="CV132" s="268" t="s">
        <v>40</v>
      </c>
      <c r="CW132" s="268"/>
      <c r="CX132" s="268" t="s">
        <v>41</v>
      </c>
      <c r="CY132" s="268"/>
      <c r="CZ132" s="268" t="s">
        <v>42</v>
      </c>
      <c r="DA132" s="268"/>
      <c r="DB132" s="268" t="s">
        <v>43</v>
      </c>
      <c r="DC132" s="268"/>
      <c r="DD132" s="268" t="s">
        <v>44</v>
      </c>
      <c r="DE132" s="268"/>
      <c r="DF132" s="268" t="s">
        <v>45</v>
      </c>
      <c r="DG132" s="268"/>
      <c r="DH132" s="268" t="s">
        <v>46</v>
      </c>
      <c r="DI132" s="268"/>
      <c r="DJ132" s="268" t="s">
        <v>47</v>
      </c>
      <c r="DK132" s="268"/>
      <c r="DL132" s="55">
        <v>19</v>
      </c>
      <c r="DM132" s="54" t="s">
        <v>51</v>
      </c>
      <c r="DN132" s="268" t="s">
        <v>38</v>
      </c>
      <c r="DO132" s="268"/>
      <c r="DP132" s="268" t="s">
        <v>39</v>
      </c>
      <c r="DQ132" s="268"/>
      <c r="DR132" s="268" t="s">
        <v>40</v>
      </c>
      <c r="DS132" s="268"/>
      <c r="DT132" s="268" t="s">
        <v>41</v>
      </c>
      <c r="DU132" s="268"/>
      <c r="DV132" s="268" t="s">
        <v>42</v>
      </c>
      <c r="DW132" s="268"/>
      <c r="DX132" s="268" t="s">
        <v>43</v>
      </c>
      <c r="DY132" s="268"/>
      <c r="DZ132" s="268" t="s">
        <v>44</v>
      </c>
      <c r="EA132" s="268"/>
      <c r="EB132" s="268" t="s">
        <v>45</v>
      </c>
      <c r="EC132" s="268"/>
      <c r="ED132" s="268" t="s">
        <v>46</v>
      </c>
      <c r="EE132" s="268"/>
      <c r="EF132" s="268" t="s">
        <v>47</v>
      </c>
      <c r="EG132" s="268"/>
      <c r="EH132" s="55">
        <v>19</v>
      </c>
      <c r="EI132" s="54" t="s">
        <v>51</v>
      </c>
      <c r="EJ132" s="268" t="s">
        <v>38</v>
      </c>
      <c r="EK132" s="268"/>
      <c r="EL132" s="268" t="s">
        <v>39</v>
      </c>
      <c r="EM132" s="268"/>
      <c r="EN132" s="268" t="s">
        <v>40</v>
      </c>
      <c r="EO132" s="268"/>
      <c r="EP132" s="268" t="s">
        <v>41</v>
      </c>
      <c r="EQ132" s="268"/>
      <c r="ER132" s="268" t="s">
        <v>42</v>
      </c>
      <c r="ES132" s="268"/>
      <c r="ET132" s="268" t="s">
        <v>43</v>
      </c>
      <c r="EU132" s="268"/>
      <c r="EV132" s="268" t="s">
        <v>44</v>
      </c>
      <c r="EW132" s="268"/>
      <c r="EX132" s="268" t="s">
        <v>45</v>
      </c>
      <c r="EY132" s="268"/>
      <c r="EZ132" s="268" t="s">
        <v>46</v>
      </c>
      <c r="FA132" s="268"/>
      <c r="FB132" s="268" t="s">
        <v>47</v>
      </c>
      <c r="FC132" s="268"/>
      <c r="FD132" s="55">
        <v>19</v>
      </c>
      <c r="FE132" s="17"/>
      <c r="FF132" s="17"/>
      <c r="FG132" s="17"/>
      <c r="FH132" s="17"/>
      <c r="FI132" s="17"/>
      <c r="FJ132" s="17"/>
      <c r="FK132" s="15"/>
    </row>
    <row r="133" spans="1:173" ht="15.75" thickBot="1" x14ac:dyDescent="0.3">
      <c r="G133" s="263" t="s">
        <v>21</v>
      </c>
      <c r="H133" s="261"/>
      <c r="I133" s="261" t="s">
        <v>22</v>
      </c>
      <c r="J133" s="261"/>
      <c r="K133" s="261" t="s">
        <v>23</v>
      </c>
      <c r="L133" s="261"/>
      <c r="M133" s="261" t="s">
        <v>24</v>
      </c>
      <c r="N133" s="261"/>
      <c r="O133" s="261" t="s">
        <v>25</v>
      </c>
      <c r="P133" s="261"/>
      <c r="Q133" s="261" t="s">
        <v>26</v>
      </c>
      <c r="R133" s="261"/>
      <c r="S133" s="261" t="s">
        <v>27</v>
      </c>
      <c r="T133" s="261"/>
      <c r="U133" s="261" t="s">
        <v>28</v>
      </c>
      <c r="V133" s="261"/>
      <c r="W133" s="261" t="s">
        <v>29</v>
      </c>
      <c r="X133" s="261"/>
      <c r="Y133" s="261" t="s">
        <v>30</v>
      </c>
      <c r="Z133" s="261"/>
      <c r="AA133" s="261" t="s">
        <v>31</v>
      </c>
      <c r="AB133" s="262"/>
      <c r="AC133" s="263" t="s">
        <v>21</v>
      </c>
      <c r="AD133" s="261"/>
      <c r="AE133" s="261" t="s">
        <v>22</v>
      </c>
      <c r="AF133" s="261"/>
      <c r="AG133" s="261" t="s">
        <v>23</v>
      </c>
      <c r="AH133" s="261"/>
      <c r="AI133" s="261" t="s">
        <v>24</v>
      </c>
      <c r="AJ133" s="261"/>
      <c r="AK133" s="261" t="s">
        <v>25</v>
      </c>
      <c r="AL133" s="261"/>
      <c r="AM133" s="261" t="s">
        <v>26</v>
      </c>
      <c r="AN133" s="261"/>
      <c r="AO133" s="261" t="s">
        <v>27</v>
      </c>
      <c r="AP133" s="261"/>
      <c r="AQ133" s="261" t="s">
        <v>28</v>
      </c>
      <c r="AR133" s="261"/>
      <c r="AS133" s="261" t="s">
        <v>29</v>
      </c>
      <c r="AT133" s="261"/>
      <c r="AU133" s="261" t="s">
        <v>30</v>
      </c>
      <c r="AV133" s="261"/>
      <c r="AW133" s="261" t="s">
        <v>31</v>
      </c>
      <c r="AX133" s="262"/>
      <c r="AY133" s="263" t="s">
        <v>21</v>
      </c>
      <c r="AZ133" s="261"/>
      <c r="BA133" s="261" t="s">
        <v>22</v>
      </c>
      <c r="BB133" s="261"/>
      <c r="BC133" s="261" t="s">
        <v>23</v>
      </c>
      <c r="BD133" s="261"/>
      <c r="BE133" s="261" t="s">
        <v>24</v>
      </c>
      <c r="BF133" s="261"/>
      <c r="BG133" s="261" t="s">
        <v>25</v>
      </c>
      <c r="BH133" s="261"/>
      <c r="BI133" s="261" t="s">
        <v>26</v>
      </c>
      <c r="BJ133" s="261"/>
      <c r="BK133" s="261" t="s">
        <v>27</v>
      </c>
      <c r="BL133" s="261"/>
      <c r="BM133" s="261" t="s">
        <v>28</v>
      </c>
      <c r="BN133" s="261"/>
      <c r="BO133" s="261" t="s">
        <v>29</v>
      </c>
      <c r="BP133" s="261"/>
      <c r="BQ133" s="261" t="s">
        <v>30</v>
      </c>
      <c r="BR133" s="261"/>
      <c r="BS133" s="261" t="s">
        <v>31</v>
      </c>
      <c r="BT133" s="262"/>
      <c r="BU133" s="263" t="s">
        <v>21</v>
      </c>
      <c r="BV133" s="261"/>
      <c r="BW133" s="261" t="s">
        <v>22</v>
      </c>
      <c r="BX133" s="261"/>
      <c r="BY133" s="261" t="s">
        <v>23</v>
      </c>
      <c r="BZ133" s="261"/>
      <c r="CA133" s="261" t="s">
        <v>24</v>
      </c>
      <c r="CB133" s="261"/>
      <c r="CC133" s="261" t="s">
        <v>25</v>
      </c>
      <c r="CD133" s="261"/>
      <c r="CE133" s="261" t="s">
        <v>26</v>
      </c>
      <c r="CF133" s="261"/>
      <c r="CG133" s="261" t="s">
        <v>27</v>
      </c>
      <c r="CH133" s="261"/>
      <c r="CI133" s="261" t="s">
        <v>28</v>
      </c>
      <c r="CJ133" s="261"/>
      <c r="CK133" s="261" t="s">
        <v>29</v>
      </c>
      <c r="CL133" s="261"/>
      <c r="CM133" s="261" t="s">
        <v>30</v>
      </c>
      <c r="CN133" s="261"/>
      <c r="CO133" s="261" t="s">
        <v>31</v>
      </c>
      <c r="CP133" s="262"/>
      <c r="CQ133" s="263" t="s">
        <v>21</v>
      </c>
      <c r="CR133" s="261"/>
      <c r="CS133" s="261" t="s">
        <v>22</v>
      </c>
      <c r="CT133" s="261"/>
      <c r="CU133" s="261" t="s">
        <v>23</v>
      </c>
      <c r="CV133" s="261"/>
      <c r="CW133" s="261" t="s">
        <v>24</v>
      </c>
      <c r="CX133" s="261"/>
      <c r="CY133" s="261" t="s">
        <v>25</v>
      </c>
      <c r="CZ133" s="261"/>
      <c r="DA133" s="261" t="s">
        <v>26</v>
      </c>
      <c r="DB133" s="261"/>
      <c r="DC133" s="261" t="s">
        <v>27</v>
      </c>
      <c r="DD133" s="261"/>
      <c r="DE133" s="261" t="s">
        <v>28</v>
      </c>
      <c r="DF133" s="261"/>
      <c r="DG133" s="261" t="s">
        <v>29</v>
      </c>
      <c r="DH133" s="261"/>
      <c r="DI133" s="261" t="s">
        <v>30</v>
      </c>
      <c r="DJ133" s="261"/>
      <c r="DK133" s="261" t="s">
        <v>31</v>
      </c>
      <c r="DL133" s="262"/>
      <c r="DM133" s="263" t="s">
        <v>21</v>
      </c>
      <c r="DN133" s="261"/>
      <c r="DO133" s="261" t="s">
        <v>22</v>
      </c>
      <c r="DP133" s="261"/>
      <c r="DQ133" s="261" t="s">
        <v>23</v>
      </c>
      <c r="DR133" s="261"/>
      <c r="DS133" s="261" t="s">
        <v>24</v>
      </c>
      <c r="DT133" s="261"/>
      <c r="DU133" s="261" t="s">
        <v>25</v>
      </c>
      <c r="DV133" s="261"/>
      <c r="DW133" s="261" t="s">
        <v>26</v>
      </c>
      <c r="DX133" s="261"/>
      <c r="DY133" s="261" t="s">
        <v>27</v>
      </c>
      <c r="DZ133" s="261"/>
      <c r="EA133" s="261" t="s">
        <v>28</v>
      </c>
      <c r="EB133" s="261"/>
      <c r="EC133" s="261" t="s">
        <v>29</v>
      </c>
      <c r="ED133" s="261"/>
      <c r="EE133" s="261" t="s">
        <v>30</v>
      </c>
      <c r="EF133" s="261"/>
      <c r="EG133" s="261" t="s">
        <v>31</v>
      </c>
      <c r="EH133" s="262"/>
      <c r="EI133" s="263" t="s">
        <v>21</v>
      </c>
      <c r="EJ133" s="261"/>
      <c r="EK133" s="261" t="s">
        <v>22</v>
      </c>
      <c r="EL133" s="261"/>
      <c r="EM133" s="261" t="s">
        <v>23</v>
      </c>
      <c r="EN133" s="261"/>
      <c r="EO133" s="261" t="s">
        <v>24</v>
      </c>
      <c r="EP133" s="261"/>
      <c r="EQ133" s="261" t="s">
        <v>25</v>
      </c>
      <c r="ER133" s="261"/>
      <c r="ES133" s="261" t="s">
        <v>26</v>
      </c>
      <c r="ET133" s="261"/>
      <c r="EU133" s="261" t="s">
        <v>27</v>
      </c>
      <c r="EV133" s="261"/>
      <c r="EW133" s="261" t="s">
        <v>28</v>
      </c>
      <c r="EX133" s="261"/>
      <c r="EY133" s="261" t="s">
        <v>29</v>
      </c>
      <c r="EZ133" s="261"/>
      <c r="FA133" s="261" t="s">
        <v>30</v>
      </c>
      <c r="FB133" s="261"/>
      <c r="FC133" s="261" t="s">
        <v>31</v>
      </c>
      <c r="FD133" s="262"/>
      <c r="FE133" s="17"/>
      <c r="FF133" s="17"/>
      <c r="FG133" s="17"/>
      <c r="FH133" s="17"/>
      <c r="FI133" s="17"/>
      <c r="FJ133" s="17"/>
      <c r="FK133" s="17"/>
    </row>
    <row r="135" spans="1:173" x14ac:dyDescent="0.25"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</row>
    <row r="136" spans="1:173" x14ac:dyDescent="0.25">
      <c r="H136" s="281" t="s">
        <v>52</v>
      </c>
      <c r="I136" s="282"/>
      <c r="J136" s="282"/>
      <c r="K136" s="282"/>
      <c r="L136" s="283"/>
      <c r="M136" s="278">
        <f>M1</f>
        <v>40</v>
      </c>
      <c r="N136" s="279"/>
      <c r="O136" s="280"/>
      <c r="P136" s="61"/>
      <c r="Q136" s="281" t="s">
        <v>52</v>
      </c>
      <c r="R136" s="282"/>
      <c r="S136" s="282"/>
      <c r="T136" s="282"/>
      <c r="U136" s="283"/>
      <c r="V136" s="278">
        <f>M28</f>
        <v>41</v>
      </c>
      <c r="W136" s="279"/>
      <c r="X136" s="280"/>
      <c r="Y136" s="61"/>
      <c r="Z136" s="281" t="s">
        <v>52</v>
      </c>
      <c r="AA136" s="282"/>
      <c r="AB136" s="282"/>
      <c r="AC136" s="282"/>
      <c r="AD136" s="283"/>
      <c r="AE136" s="278">
        <f>M55</f>
        <v>42</v>
      </c>
      <c r="AF136" s="279"/>
      <c r="AG136" s="280"/>
      <c r="AH136" s="61"/>
      <c r="AI136" s="281" t="s">
        <v>52</v>
      </c>
      <c r="AJ136" s="282"/>
      <c r="AK136" s="282"/>
      <c r="AL136" s="282"/>
      <c r="AM136" s="283"/>
      <c r="AN136" s="278">
        <f>M82</f>
        <v>43</v>
      </c>
      <c r="AO136" s="279"/>
      <c r="AP136" s="280"/>
      <c r="AQ136" s="61"/>
      <c r="AR136" s="284" t="s">
        <v>53</v>
      </c>
      <c r="AS136" s="285"/>
      <c r="AT136" s="286"/>
      <c r="AU136" s="61"/>
      <c r="AV136" s="116"/>
      <c r="AW136" s="116"/>
      <c r="AX136" s="116"/>
      <c r="AY136" s="116"/>
      <c r="AZ136" s="116"/>
      <c r="BA136" s="117"/>
      <c r="BB136" s="117"/>
      <c r="BC136" s="117"/>
      <c r="BD136" s="115"/>
      <c r="BE136" s="117"/>
      <c r="BF136" s="117"/>
      <c r="BG136" s="117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</row>
    <row r="137" spans="1:173" x14ac:dyDescent="0.25">
      <c r="G137" s="62"/>
      <c r="H137" s="274" t="s">
        <v>54</v>
      </c>
      <c r="I137" s="274"/>
      <c r="J137" s="274" t="s">
        <v>55</v>
      </c>
      <c r="K137" s="274"/>
      <c r="L137" s="274" t="s">
        <v>56</v>
      </c>
      <c r="M137" s="274"/>
      <c r="N137" s="274" t="s">
        <v>57</v>
      </c>
      <c r="O137" s="274"/>
      <c r="P137" s="61"/>
      <c r="Q137" s="274" t="s">
        <v>54</v>
      </c>
      <c r="R137" s="274"/>
      <c r="S137" s="274" t="s">
        <v>55</v>
      </c>
      <c r="T137" s="274"/>
      <c r="U137" s="274" t="s">
        <v>56</v>
      </c>
      <c r="V137" s="274"/>
      <c r="W137" s="274" t="s">
        <v>57</v>
      </c>
      <c r="X137" s="274"/>
      <c r="Y137" s="61"/>
      <c r="Z137" s="274" t="s">
        <v>54</v>
      </c>
      <c r="AA137" s="274"/>
      <c r="AB137" s="274" t="s">
        <v>55</v>
      </c>
      <c r="AC137" s="274"/>
      <c r="AD137" s="274" t="s">
        <v>56</v>
      </c>
      <c r="AE137" s="274"/>
      <c r="AF137" s="274" t="s">
        <v>57</v>
      </c>
      <c r="AG137" s="274"/>
      <c r="AH137" s="61"/>
      <c r="AI137" s="274" t="s">
        <v>54</v>
      </c>
      <c r="AJ137" s="274"/>
      <c r="AK137" s="274" t="s">
        <v>55</v>
      </c>
      <c r="AL137" s="274"/>
      <c r="AM137" s="274" t="s">
        <v>56</v>
      </c>
      <c r="AN137" s="274"/>
      <c r="AO137" s="274" t="s">
        <v>57</v>
      </c>
      <c r="AP137" s="274"/>
      <c r="AQ137" s="61"/>
      <c r="AR137" s="275" t="s">
        <v>58</v>
      </c>
      <c r="AS137" s="276"/>
      <c r="AT137" s="277"/>
      <c r="AU137" s="63"/>
      <c r="AV137" s="118"/>
      <c r="AW137" s="118"/>
      <c r="AX137" s="118"/>
      <c r="AY137" s="118"/>
      <c r="AZ137" s="118"/>
      <c r="BA137" s="118"/>
      <c r="BB137" s="118"/>
      <c r="BC137" s="118"/>
      <c r="BD137" s="115"/>
      <c r="BE137" s="117"/>
      <c r="BF137" s="117"/>
      <c r="BG137" s="117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</row>
    <row r="138" spans="1:173" x14ac:dyDescent="0.25">
      <c r="A138" s="31">
        <v>1</v>
      </c>
      <c r="B138" s="32" t="str">
        <f>B115</f>
        <v>Valérie BERNINI</v>
      </c>
      <c r="C138" s="64">
        <f>C7+C34+C61+C88+C115</f>
        <v>7</v>
      </c>
      <c r="D138" s="65">
        <f>D7+D34+D61+D88+D115</f>
        <v>28</v>
      </c>
      <c r="E138" s="66">
        <f>E7+E34+E61+E88+E115</f>
        <v>70</v>
      </c>
      <c r="G138" s="67"/>
      <c r="H138" s="269"/>
      <c r="I138" s="270"/>
      <c r="J138" s="269"/>
      <c r="K138" s="270"/>
      <c r="L138" s="269">
        <f>F7</f>
        <v>35</v>
      </c>
      <c r="M138" s="270"/>
      <c r="N138" s="269">
        <f>SUM(H138:M138)</f>
        <v>35</v>
      </c>
      <c r="O138" s="270"/>
      <c r="P138" s="61"/>
      <c r="Q138" s="269"/>
      <c r="R138" s="270"/>
      <c r="S138" s="269"/>
      <c r="T138" s="270"/>
      <c r="U138" s="269">
        <f>F34</f>
        <v>35</v>
      </c>
      <c r="V138" s="270"/>
      <c r="W138" s="269">
        <f>SUM(Q138:V138)</f>
        <v>35</v>
      </c>
      <c r="X138" s="270"/>
      <c r="Y138" s="61"/>
      <c r="Z138" s="269"/>
      <c r="AA138" s="270"/>
      <c r="AB138" s="269"/>
      <c r="AC138" s="270"/>
      <c r="AD138" s="269">
        <f>F61</f>
        <v>35</v>
      </c>
      <c r="AE138" s="270"/>
      <c r="AF138" s="269">
        <f>SUM(Z138:AE138)</f>
        <v>35</v>
      </c>
      <c r="AG138" s="270"/>
      <c r="AH138" s="61"/>
      <c r="AI138" s="269">
        <v>14</v>
      </c>
      <c r="AJ138" s="270"/>
      <c r="AK138" s="269"/>
      <c r="AL138" s="270"/>
      <c r="AM138" s="269">
        <f>F88</f>
        <v>21</v>
      </c>
      <c r="AN138" s="270"/>
      <c r="AO138" s="269">
        <f>SUM(AI138:AN138)</f>
        <v>35</v>
      </c>
      <c r="AP138" s="270"/>
      <c r="AQ138" s="61"/>
      <c r="AR138" s="271">
        <f>(N138+W138+AF138+AO138)/4</f>
        <v>35</v>
      </c>
      <c r="AS138" s="272"/>
      <c r="AT138" s="273"/>
      <c r="AU138" s="61"/>
      <c r="AV138" s="119"/>
      <c r="AW138" s="119"/>
      <c r="AX138" s="119"/>
      <c r="AY138" s="119"/>
      <c r="AZ138" s="119"/>
      <c r="BA138" s="119"/>
      <c r="BB138" s="119"/>
      <c r="BC138" s="119"/>
      <c r="BD138" s="115"/>
      <c r="BE138" s="120"/>
      <c r="BF138" s="120"/>
      <c r="BG138" s="120"/>
      <c r="BH138" s="60"/>
      <c r="BI138" s="309" t="str">
        <f>B138</f>
        <v>Valérie BERNINI</v>
      </c>
      <c r="BJ138" s="309"/>
      <c r="BK138" s="309"/>
      <c r="BL138" s="309"/>
      <c r="BM138" s="309"/>
      <c r="BN138" s="309"/>
      <c r="BO138" s="309"/>
      <c r="BP138" s="309"/>
      <c r="BQ138" s="310">
        <v>1</v>
      </c>
      <c r="BR138" s="31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</row>
    <row r="139" spans="1:173" x14ac:dyDescent="0.25">
      <c r="A139" s="31">
        <v>2</v>
      </c>
      <c r="B139" s="32">
        <f t="shared" ref="B139:B154" si="63">B116</f>
        <v>0</v>
      </c>
      <c r="C139" s="64">
        <f t="shared" ref="C139:E154" si="64">C8+C35+C62+C89+C116</f>
        <v>0</v>
      </c>
      <c r="D139" s="65">
        <f t="shared" si="64"/>
        <v>0</v>
      </c>
      <c r="E139" s="66">
        <f t="shared" si="64"/>
        <v>0</v>
      </c>
      <c r="G139" s="67"/>
      <c r="H139" s="269"/>
      <c r="I139" s="270"/>
      <c r="J139" s="269"/>
      <c r="K139" s="270"/>
      <c r="L139" s="269">
        <f t="shared" ref="L139:L154" si="65">F8</f>
        <v>0</v>
      </c>
      <c r="M139" s="270"/>
      <c r="N139" s="269">
        <f t="shared" ref="N139:N154" si="66">SUM(H139:M139)</f>
        <v>0</v>
      </c>
      <c r="O139" s="270"/>
      <c r="P139" s="61"/>
      <c r="Q139" s="269"/>
      <c r="R139" s="270"/>
      <c r="S139" s="269"/>
      <c r="T139" s="270"/>
      <c r="U139" s="269">
        <f t="shared" ref="U139:U154" si="67">F35</f>
        <v>0</v>
      </c>
      <c r="V139" s="270"/>
      <c r="W139" s="269">
        <f t="shared" ref="W139:W154" si="68">SUM(Q139:V139)</f>
        <v>0</v>
      </c>
      <c r="X139" s="270"/>
      <c r="Y139" s="61"/>
      <c r="Z139" s="269"/>
      <c r="AA139" s="270"/>
      <c r="AB139" s="269"/>
      <c r="AC139" s="270"/>
      <c r="AD139" s="269">
        <f t="shared" ref="AD139:AD154" si="69">F62</f>
        <v>0</v>
      </c>
      <c r="AE139" s="270"/>
      <c r="AF139" s="269">
        <f t="shared" ref="AF139:AF154" si="70">SUM(Z139:AE139)</f>
        <v>0</v>
      </c>
      <c r="AG139" s="270"/>
      <c r="AH139" s="61"/>
      <c r="AI139" s="269"/>
      <c r="AJ139" s="270"/>
      <c r="AK139" s="269"/>
      <c r="AL139" s="270"/>
      <c r="AM139" s="269">
        <f t="shared" ref="AM139:AM154" si="71">F89</f>
        <v>0</v>
      </c>
      <c r="AN139" s="270"/>
      <c r="AO139" s="269">
        <f t="shared" ref="AO139:AO154" si="72">SUM(AI139:AN139)</f>
        <v>0</v>
      </c>
      <c r="AP139" s="270"/>
      <c r="AQ139" s="61"/>
      <c r="AR139" s="271">
        <f t="shared" ref="AR139:AR154" si="73">(N139+W139+AF139+AO139)/4</f>
        <v>0</v>
      </c>
      <c r="AS139" s="272"/>
      <c r="AT139" s="273"/>
      <c r="AU139" s="61"/>
      <c r="AV139" s="119"/>
      <c r="AW139" s="119"/>
      <c r="AX139" s="119"/>
      <c r="AY139" s="119"/>
      <c r="AZ139" s="119"/>
      <c r="BA139" s="119"/>
      <c r="BB139" s="119"/>
      <c r="BC139" s="119"/>
      <c r="BD139" s="115"/>
      <c r="BE139" s="120"/>
      <c r="BF139" s="120"/>
      <c r="BG139" s="120"/>
      <c r="BH139" s="60"/>
      <c r="BI139" s="309">
        <f t="shared" ref="BI139:BI154" si="74">B139</f>
        <v>0</v>
      </c>
      <c r="BJ139" s="309"/>
      <c r="BK139" s="309"/>
      <c r="BL139" s="309"/>
      <c r="BM139" s="309"/>
      <c r="BN139" s="309"/>
      <c r="BO139" s="309"/>
      <c r="BP139" s="309"/>
      <c r="BQ139" s="310">
        <v>2</v>
      </c>
      <c r="BR139" s="31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</row>
    <row r="140" spans="1:173" x14ac:dyDescent="0.25">
      <c r="A140" s="31">
        <v>3</v>
      </c>
      <c r="B140" s="32" t="str">
        <f t="shared" si="63"/>
        <v>Hélène DROCHON</v>
      </c>
      <c r="C140" s="64">
        <f t="shared" si="64"/>
        <v>0</v>
      </c>
      <c r="D140" s="65">
        <f t="shared" si="64"/>
        <v>0</v>
      </c>
      <c r="E140" s="66">
        <f t="shared" si="64"/>
        <v>0</v>
      </c>
      <c r="G140" s="67"/>
      <c r="H140" s="269"/>
      <c r="I140" s="270"/>
      <c r="J140" s="269"/>
      <c r="K140" s="270"/>
      <c r="L140" s="269">
        <f t="shared" si="65"/>
        <v>0</v>
      </c>
      <c r="M140" s="270"/>
      <c r="N140" s="269">
        <f t="shared" si="66"/>
        <v>0</v>
      </c>
      <c r="O140" s="270"/>
      <c r="P140" s="61"/>
      <c r="Q140" s="269"/>
      <c r="R140" s="270"/>
      <c r="S140" s="269"/>
      <c r="T140" s="270"/>
      <c r="U140" s="269">
        <f t="shared" si="67"/>
        <v>0</v>
      </c>
      <c r="V140" s="270"/>
      <c r="W140" s="269">
        <f t="shared" si="68"/>
        <v>0</v>
      </c>
      <c r="X140" s="270"/>
      <c r="Y140" s="61"/>
      <c r="Z140" s="269"/>
      <c r="AA140" s="270"/>
      <c r="AB140" s="269"/>
      <c r="AC140" s="270"/>
      <c r="AD140" s="269">
        <f t="shared" si="69"/>
        <v>0</v>
      </c>
      <c r="AE140" s="270"/>
      <c r="AF140" s="269">
        <f t="shared" si="70"/>
        <v>0</v>
      </c>
      <c r="AG140" s="270"/>
      <c r="AH140" s="61"/>
      <c r="AI140" s="269"/>
      <c r="AJ140" s="270"/>
      <c r="AK140" s="269"/>
      <c r="AL140" s="270"/>
      <c r="AM140" s="269">
        <f t="shared" si="71"/>
        <v>0</v>
      </c>
      <c r="AN140" s="270"/>
      <c r="AO140" s="269">
        <f t="shared" si="72"/>
        <v>0</v>
      </c>
      <c r="AP140" s="270"/>
      <c r="AQ140" s="61"/>
      <c r="AR140" s="271">
        <f t="shared" si="73"/>
        <v>0</v>
      </c>
      <c r="AS140" s="272"/>
      <c r="AT140" s="273"/>
      <c r="AU140" s="61"/>
      <c r="AV140" s="119"/>
      <c r="AW140" s="119"/>
      <c r="AX140" s="119"/>
      <c r="AY140" s="119"/>
      <c r="AZ140" s="119"/>
      <c r="BA140" s="119"/>
      <c r="BB140" s="119"/>
      <c r="BC140" s="119"/>
      <c r="BD140" s="115"/>
      <c r="BE140" s="120"/>
      <c r="BF140" s="120"/>
      <c r="BG140" s="120"/>
      <c r="BH140" s="60"/>
      <c r="BI140" s="309" t="str">
        <f t="shared" si="74"/>
        <v>Hélène DROCHON</v>
      </c>
      <c r="BJ140" s="309"/>
      <c r="BK140" s="309"/>
      <c r="BL140" s="309"/>
      <c r="BM140" s="309"/>
      <c r="BN140" s="309"/>
      <c r="BO140" s="309"/>
      <c r="BP140" s="309"/>
      <c r="BQ140" s="310">
        <v>3</v>
      </c>
      <c r="BR140" s="31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</row>
    <row r="141" spans="1:173" x14ac:dyDescent="0.25">
      <c r="A141" s="31">
        <v>4</v>
      </c>
      <c r="B141" s="32">
        <f t="shared" si="63"/>
        <v>0</v>
      </c>
      <c r="C141" s="64">
        <f t="shared" si="64"/>
        <v>0</v>
      </c>
      <c r="D141" s="65">
        <f t="shared" si="64"/>
        <v>0</v>
      </c>
      <c r="E141" s="66">
        <f t="shared" si="64"/>
        <v>0</v>
      </c>
      <c r="G141" s="67"/>
      <c r="H141" s="269"/>
      <c r="I141" s="270"/>
      <c r="J141" s="269"/>
      <c r="K141" s="270"/>
      <c r="L141" s="269">
        <f t="shared" si="65"/>
        <v>0</v>
      </c>
      <c r="M141" s="270"/>
      <c r="N141" s="269">
        <f t="shared" si="66"/>
        <v>0</v>
      </c>
      <c r="O141" s="270"/>
      <c r="P141" s="61"/>
      <c r="Q141" s="269"/>
      <c r="R141" s="270"/>
      <c r="S141" s="269"/>
      <c r="T141" s="270"/>
      <c r="U141" s="269">
        <f t="shared" si="67"/>
        <v>0</v>
      </c>
      <c r="V141" s="270"/>
      <c r="W141" s="269">
        <f t="shared" si="68"/>
        <v>0</v>
      </c>
      <c r="X141" s="270"/>
      <c r="Y141" s="61"/>
      <c r="Z141" s="269"/>
      <c r="AA141" s="270"/>
      <c r="AB141" s="269"/>
      <c r="AC141" s="270"/>
      <c r="AD141" s="269">
        <f t="shared" si="69"/>
        <v>0</v>
      </c>
      <c r="AE141" s="270"/>
      <c r="AF141" s="269">
        <f t="shared" si="70"/>
        <v>0</v>
      </c>
      <c r="AG141" s="270"/>
      <c r="AH141" s="61"/>
      <c r="AI141" s="269"/>
      <c r="AJ141" s="270"/>
      <c r="AK141" s="269"/>
      <c r="AL141" s="270"/>
      <c r="AM141" s="269">
        <f t="shared" si="71"/>
        <v>0</v>
      </c>
      <c r="AN141" s="270"/>
      <c r="AO141" s="269">
        <f t="shared" si="72"/>
        <v>0</v>
      </c>
      <c r="AP141" s="270"/>
      <c r="AQ141" s="61"/>
      <c r="AR141" s="271">
        <f t="shared" si="73"/>
        <v>0</v>
      </c>
      <c r="AS141" s="272"/>
      <c r="AT141" s="273"/>
      <c r="AU141" s="61"/>
      <c r="AV141" s="119"/>
      <c r="AW141" s="119"/>
      <c r="AX141" s="119"/>
      <c r="AY141" s="119"/>
      <c r="AZ141" s="119"/>
      <c r="BA141" s="119"/>
      <c r="BB141" s="119"/>
      <c r="BC141" s="119"/>
      <c r="BD141" s="115"/>
      <c r="BE141" s="120"/>
      <c r="BF141" s="120"/>
      <c r="BG141" s="120"/>
      <c r="BH141" s="60"/>
      <c r="BI141" s="309">
        <f t="shared" si="74"/>
        <v>0</v>
      </c>
      <c r="BJ141" s="309"/>
      <c r="BK141" s="309"/>
      <c r="BL141" s="309"/>
      <c r="BM141" s="309"/>
      <c r="BN141" s="309"/>
      <c r="BO141" s="309"/>
      <c r="BP141" s="309"/>
      <c r="BQ141" s="310">
        <v>4</v>
      </c>
      <c r="BR141" s="31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</row>
    <row r="142" spans="1:173" x14ac:dyDescent="0.25">
      <c r="A142" s="31">
        <v>5</v>
      </c>
      <c r="B142" s="32" t="str">
        <f t="shared" si="63"/>
        <v>Franck LUCAS</v>
      </c>
      <c r="C142" s="64">
        <f t="shared" si="64"/>
        <v>0</v>
      </c>
      <c r="D142" s="65">
        <f t="shared" si="64"/>
        <v>17</v>
      </c>
      <c r="E142" s="66">
        <f t="shared" si="64"/>
        <v>81</v>
      </c>
      <c r="G142" s="67"/>
      <c r="H142" s="269"/>
      <c r="I142" s="270"/>
      <c r="J142" s="269"/>
      <c r="K142" s="270"/>
      <c r="L142" s="269">
        <f t="shared" si="65"/>
        <v>35</v>
      </c>
      <c r="M142" s="270"/>
      <c r="N142" s="269">
        <f t="shared" si="66"/>
        <v>35</v>
      </c>
      <c r="O142" s="270"/>
      <c r="P142" s="61"/>
      <c r="Q142" s="269"/>
      <c r="R142" s="270"/>
      <c r="S142" s="269"/>
      <c r="T142" s="270"/>
      <c r="U142" s="269">
        <f t="shared" si="67"/>
        <v>35</v>
      </c>
      <c r="V142" s="270"/>
      <c r="W142" s="269">
        <f t="shared" si="68"/>
        <v>35</v>
      </c>
      <c r="X142" s="270"/>
      <c r="Y142" s="61"/>
      <c r="Z142" s="269">
        <v>21</v>
      </c>
      <c r="AA142" s="270"/>
      <c r="AB142" s="269"/>
      <c r="AC142" s="270"/>
      <c r="AD142" s="269">
        <f t="shared" si="69"/>
        <v>14</v>
      </c>
      <c r="AE142" s="270"/>
      <c r="AF142" s="269">
        <f t="shared" si="70"/>
        <v>35</v>
      </c>
      <c r="AG142" s="270"/>
      <c r="AH142" s="61"/>
      <c r="AI142" s="269">
        <v>21</v>
      </c>
      <c r="AJ142" s="270"/>
      <c r="AK142" s="269"/>
      <c r="AL142" s="270"/>
      <c r="AM142" s="269">
        <f t="shared" si="71"/>
        <v>14</v>
      </c>
      <c r="AN142" s="270"/>
      <c r="AO142" s="269">
        <f t="shared" si="72"/>
        <v>35</v>
      </c>
      <c r="AP142" s="270"/>
      <c r="AQ142" s="61"/>
      <c r="AR142" s="271">
        <f t="shared" si="73"/>
        <v>35</v>
      </c>
      <c r="AS142" s="272"/>
      <c r="AT142" s="273"/>
      <c r="AU142" s="61"/>
      <c r="AV142" s="119"/>
      <c r="AW142" s="119"/>
      <c r="AX142" s="119"/>
      <c r="AY142" s="119"/>
      <c r="AZ142" s="119"/>
      <c r="BA142" s="119"/>
      <c r="BB142" s="119"/>
      <c r="BC142" s="119"/>
      <c r="BD142" s="115"/>
      <c r="BE142" s="120"/>
      <c r="BF142" s="120"/>
      <c r="BG142" s="120"/>
      <c r="BH142" s="60"/>
      <c r="BI142" s="309" t="str">
        <f t="shared" si="74"/>
        <v>Franck LUCAS</v>
      </c>
      <c r="BJ142" s="309"/>
      <c r="BK142" s="309"/>
      <c r="BL142" s="309"/>
      <c r="BM142" s="309"/>
      <c r="BN142" s="309"/>
      <c r="BO142" s="309"/>
      <c r="BP142" s="309"/>
      <c r="BQ142" s="310">
        <v>5</v>
      </c>
      <c r="BR142" s="31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</row>
    <row r="143" spans="1:173" x14ac:dyDescent="0.25">
      <c r="A143" s="31">
        <v>6</v>
      </c>
      <c r="B143" s="32" t="str">
        <f t="shared" si="63"/>
        <v>Florent MULARD</v>
      </c>
      <c r="C143" s="64">
        <f t="shared" si="64"/>
        <v>0</v>
      </c>
      <c r="D143" s="65">
        <f t="shared" si="64"/>
        <v>14</v>
      </c>
      <c r="E143" s="66">
        <f t="shared" si="64"/>
        <v>105</v>
      </c>
      <c r="G143" s="67"/>
      <c r="H143" s="269"/>
      <c r="I143" s="270"/>
      <c r="J143" s="269"/>
      <c r="K143" s="270"/>
      <c r="L143" s="269">
        <f t="shared" si="65"/>
        <v>35</v>
      </c>
      <c r="M143" s="270"/>
      <c r="N143" s="269">
        <f t="shared" si="66"/>
        <v>35</v>
      </c>
      <c r="O143" s="270"/>
      <c r="P143" s="61"/>
      <c r="Q143" s="269"/>
      <c r="R143" s="270"/>
      <c r="S143" s="269"/>
      <c r="T143" s="270"/>
      <c r="U143" s="269">
        <f t="shared" si="67"/>
        <v>35</v>
      </c>
      <c r="V143" s="270"/>
      <c r="W143" s="269">
        <f t="shared" si="68"/>
        <v>35</v>
      </c>
      <c r="X143" s="270"/>
      <c r="Y143" s="61"/>
      <c r="Z143" s="269">
        <v>14</v>
      </c>
      <c r="AA143" s="270"/>
      <c r="AB143" s="269"/>
      <c r="AC143" s="270"/>
      <c r="AD143" s="269">
        <f t="shared" si="69"/>
        <v>21</v>
      </c>
      <c r="AE143" s="270"/>
      <c r="AF143" s="269">
        <f t="shared" si="70"/>
        <v>35</v>
      </c>
      <c r="AG143" s="270"/>
      <c r="AH143" s="61"/>
      <c r="AI143" s="269">
        <v>7</v>
      </c>
      <c r="AJ143" s="270"/>
      <c r="AK143" s="269"/>
      <c r="AL143" s="270"/>
      <c r="AM143" s="269">
        <f t="shared" si="71"/>
        <v>28</v>
      </c>
      <c r="AN143" s="270"/>
      <c r="AO143" s="269">
        <f t="shared" si="72"/>
        <v>35</v>
      </c>
      <c r="AP143" s="270"/>
      <c r="AQ143" s="61"/>
      <c r="AR143" s="271">
        <f t="shared" si="73"/>
        <v>35</v>
      </c>
      <c r="AS143" s="272"/>
      <c r="AT143" s="273"/>
      <c r="AU143" s="61"/>
      <c r="AV143" s="119"/>
      <c r="AW143" s="119"/>
      <c r="AX143" s="119"/>
      <c r="AY143" s="119"/>
      <c r="AZ143" s="119"/>
      <c r="BA143" s="119"/>
      <c r="BB143" s="119"/>
      <c r="BC143" s="119"/>
      <c r="BD143" s="115"/>
      <c r="BE143" s="120"/>
      <c r="BF143" s="120"/>
      <c r="BG143" s="120"/>
      <c r="BH143" s="60"/>
      <c r="BI143" s="309" t="str">
        <f t="shared" si="74"/>
        <v>Florent MULARD</v>
      </c>
      <c r="BJ143" s="309"/>
      <c r="BK143" s="309"/>
      <c r="BL143" s="309"/>
      <c r="BM143" s="309"/>
      <c r="BN143" s="309"/>
      <c r="BO143" s="309"/>
      <c r="BP143" s="309"/>
      <c r="BQ143" s="310">
        <v>6</v>
      </c>
      <c r="BR143" s="31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</row>
    <row r="144" spans="1:173" x14ac:dyDescent="0.25">
      <c r="A144" s="31">
        <v>7</v>
      </c>
      <c r="B144" s="32" t="str">
        <f t="shared" si="63"/>
        <v>Gautier ROSSO</v>
      </c>
      <c r="C144" s="64">
        <f t="shared" si="64"/>
        <v>0</v>
      </c>
      <c r="D144" s="65">
        <f t="shared" si="64"/>
        <v>7</v>
      </c>
      <c r="E144" s="66">
        <f t="shared" si="64"/>
        <v>118.5</v>
      </c>
      <c r="G144" s="67"/>
      <c r="H144" s="269"/>
      <c r="I144" s="270"/>
      <c r="J144" s="269"/>
      <c r="K144" s="270"/>
      <c r="L144" s="269">
        <f t="shared" si="65"/>
        <v>35</v>
      </c>
      <c r="M144" s="270"/>
      <c r="N144" s="269">
        <f t="shared" si="66"/>
        <v>35</v>
      </c>
      <c r="O144" s="270"/>
      <c r="P144" s="61"/>
      <c r="Q144" s="269"/>
      <c r="R144" s="270"/>
      <c r="S144" s="269"/>
      <c r="T144" s="270"/>
      <c r="U144" s="269">
        <f t="shared" si="67"/>
        <v>37.5</v>
      </c>
      <c r="V144" s="270"/>
      <c r="W144" s="269">
        <f t="shared" si="68"/>
        <v>37.5</v>
      </c>
      <c r="X144" s="270"/>
      <c r="Y144" s="61"/>
      <c r="Z144" s="269"/>
      <c r="AA144" s="270"/>
      <c r="AB144" s="269"/>
      <c r="AC144" s="270"/>
      <c r="AD144" s="269">
        <f t="shared" si="69"/>
        <v>35</v>
      </c>
      <c r="AE144" s="270"/>
      <c r="AF144" s="269">
        <f t="shared" si="70"/>
        <v>35</v>
      </c>
      <c r="AG144" s="270"/>
      <c r="AH144" s="61"/>
      <c r="AI144" s="269"/>
      <c r="AJ144" s="270"/>
      <c r="AK144" s="269"/>
      <c r="AL144" s="270"/>
      <c r="AM144" s="269">
        <f t="shared" si="71"/>
        <v>32.5</v>
      </c>
      <c r="AN144" s="270"/>
      <c r="AO144" s="269">
        <f t="shared" si="72"/>
        <v>32.5</v>
      </c>
      <c r="AP144" s="270"/>
      <c r="AQ144" s="61"/>
      <c r="AR144" s="271">
        <f t="shared" si="73"/>
        <v>35</v>
      </c>
      <c r="AS144" s="272"/>
      <c r="AT144" s="273"/>
      <c r="AU144" s="61"/>
      <c r="AV144" s="119"/>
      <c r="AW144" s="119"/>
      <c r="AX144" s="119"/>
      <c r="AY144" s="119"/>
      <c r="AZ144" s="119"/>
      <c r="BA144" s="119"/>
      <c r="BB144" s="119"/>
      <c r="BC144" s="119"/>
      <c r="BD144" s="115"/>
      <c r="BE144" s="120"/>
      <c r="BF144" s="120"/>
      <c r="BG144" s="120"/>
      <c r="BH144" s="60"/>
      <c r="BI144" s="309" t="str">
        <f t="shared" si="74"/>
        <v>Gautier ROSSO</v>
      </c>
      <c r="BJ144" s="309"/>
      <c r="BK144" s="309"/>
      <c r="BL144" s="309"/>
      <c r="BM144" s="309"/>
      <c r="BN144" s="309"/>
      <c r="BO144" s="309"/>
      <c r="BP144" s="309"/>
      <c r="BQ144" s="310">
        <v>7</v>
      </c>
      <c r="BR144" s="31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</row>
    <row r="145" spans="1:81" x14ac:dyDescent="0.25">
      <c r="A145" s="31">
        <v>8</v>
      </c>
      <c r="B145" s="32" t="str">
        <f t="shared" si="63"/>
        <v>Virginie TRAVERSIER</v>
      </c>
      <c r="C145" s="64">
        <f t="shared" si="64"/>
        <v>0</v>
      </c>
      <c r="D145" s="65">
        <f t="shared" si="64"/>
        <v>14</v>
      </c>
      <c r="E145" s="66">
        <f t="shared" si="64"/>
        <v>70</v>
      </c>
      <c r="G145" s="67"/>
      <c r="H145" s="269"/>
      <c r="I145" s="270"/>
      <c r="J145" s="269"/>
      <c r="K145" s="270"/>
      <c r="L145" s="269">
        <f t="shared" si="65"/>
        <v>28</v>
      </c>
      <c r="M145" s="270"/>
      <c r="N145" s="269">
        <f t="shared" si="66"/>
        <v>28</v>
      </c>
      <c r="O145" s="270"/>
      <c r="P145" s="61"/>
      <c r="Q145" s="269"/>
      <c r="R145" s="270"/>
      <c r="S145" s="269"/>
      <c r="T145" s="270"/>
      <c r="U145" s="269">
        <f t="shared" si="67"/>
        <v>28</v>
      </c>
      <c r="V145" s="270"/>
      <c r="W145" s="269">
        <f t="shared" si="68"/>
        <v>28</v>
      </c>
      <c r="X145" s="270"/>
      <c r="Y145" s="61"/>
      <c r="Z145" s="269"/>
      <c r="AA145" s="270"/>
      <c r="AB145" s="269"/>
      <c r="AC145" s="270"/>
      <c r="AD145" s="269">
        <f t="shared" si="69"/>
        <v>28</v>
      </c>
      <c r="AE145" s="270"/>
      <c r="AF145" s="269">
        <f t="shared" si="70"/>
        <v>28</v>
      </c>
      <c r="AG145" s="270"/>
      <c r="AH145" s="61"/>
      <c r="AI145" s="269">
        <v>28</v>
      </c>
      <c r="AJ145" s="270"/>
      <c r="AK145" s="269"/>
      <c r="AL145" s="270"/>
      <c r="AM145" s="269">
        <f t="shared" si="71"/>
        <v>0</v>
      </c>
      <c r="AN145" s="270"/>
      <c r="AO145" s="269">
        <f t="shared" si="72"/>
        <v>28</v>
      </c>
      <c r="AP145" s="270"/>
      <c r="AQ145" s="61"/>
      <c r="AR145" s="271">
        <f t="shared" si="73"/>
        <v>28</v>
      </c>
      <c r="AS145" s="272"/>
      <c r="AT145" s="273"/>
      <c r="AU145" s="61"/>
      <c r="AV145" s="119"/>
      <c r="AW145" s="119"/>
      <c r="AX145" s="119"/>
      <c r="AY145" s="119"/>
      <c r="AZ145" s="119"/>
      <c r="BA145" s="119"/>
      <c r="BB145" s="119"/>
      <c r="BC145" s="119"/>
      <c r="BD145" s="115"/>
      <c r="BE145" s="120"/>
      <c r="BF145" s="120"/>
      <c r="BG145" s="120"/>
      <c r="BH145" s="60"/>
      <c r="BI145" s="309" t="str">
        <f t="shared" si="74"/>
        <v>Virginie TRAVERSIER</v>
      </c>
      <c r="BJ145" s="309"/>
      <c r="BK145" s="309"/>
      <c r="BL145" s="309"/>
      <c r="BM145" s="309"/>
      <c r="BN145" s="309"/>
      <c r="BO145" s="309"/>
      <c r="BP145" s="309"/>
      <c r="BQ145" s="310">
        <v>8</v>
      </c>
      <c r="BR145" s="31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</row>
    <row r="146" spans="1:81" x14ac:dyDescent="0.25">
      <c r="A146" s="31">
        <v>9</v>
      </c>
      <c r="B146" s="32" t="str">
        <f t="shared" si="63"/>
        <v>Thomas LAMBERT</v>
      </c>
      <c r="C146" s="64">
        <f t="shared" si="64"/>
        <v>24</v>
      </c>
      <c r="D146" s="65">
        <f t="shared" si="64"/>
        <v>32</v>
      </c>
      <c r="E146" s="66">
        <f t="shared" si="64"/>
        <v>7</v>
      </c>
      <c r="G146" s="67"/>
      <c r="H146" s="269"/>
      <c r="I146" s="270"/>
      <c r="J146" s="269"/>
      <c r="K146" s="270"/>
      <c r="L146" s="269">
        <f t="shared" si="65"/>
        <v>23</v>
      </c>
      <c r="M146" s="270"/>
      <c r="N146" s="269">
        <f t="shared" si="66"/>
        <v>23</v>
      </c>
      <c r="O146" s="270"/>
      <c r="P146" s="61"/>
      <c r="Q146" s="269">
        <v>20</v>
      </c>
      <c r="R146" s="270"/>
      <c r="S146" s="269"/>
      <c r="T146" s="270"/>
      <c r="U146" s="269">
        <f t="shared" si="67"/>
        <v>0</v>
      </c>
      <c r="V146" s="270"/>
      <c r="W146" s="269">
        <f t="shared" si="68"/>
        <v>20</v>
      </c>
      <c r="X146" s="270"/>
      <c r="Y146" s="61"/>
      <c r="Z146" s="269"/>
      <c r="AA146" s="270"/>
      <c r="AB146" s="269"/>
      <c r="AC146" s="270"/>
      <c r="AD146" s="269">
        <f t="shared" si="69"/>
        <v>21</v>
      </c>
      <c r="AE146" s="270"/>
      <c r="AF146" s="269">
        <f t="shared" si="70"/>
        <v>21</v>
      </c>
      <c r="AG146" s="270"/>
      <c r="AH146" s="61"/>
      <c r="AI146" s="269"/>
      <c r="AJ146" s="270"/>
      <c r="AK146" s="269"/>
      <c r="AL146" s="270"/>
      <c r="AM146" s="269">
        <f t="shared" si="71"/>
        <v>21</v>
      </c>
      <c r="AN146" s="270"/>
      <c r="AO146" s="269">
        <f t="shared" si="72"/>
        <v>21</v>
      </c>
      <c r="AP146" s="270"/>
      <c r="AQ146" s="61"/>
      <c r="AR146" s="271">
        <f t="shared" si="73"/>
        <v>21.25</v>
      </c>
      <c r="AS146" s="272"/>
      <c r="AT146" s="273"/>
      <c r="AU146" s="61"/>
      <c r="AV146" s="119"/>
      <c r="AW146" s="119"/>
      <c r="AX146" s="119"/>
      <c r="AY146" s="119"/>
      <c r="AZ146" s="119"/>
      <c r="BA146" s="119"/>
      <c r="BB146" s="119"/>
      <c r="BC146" s="119"/>
      <c r="BD146" s="115"/>
      <c r="BE146" s="120"/>
      <c r="BF146" s="120"/>
      <c r="BG146" s="120"/>
      <c r="BH146" s="60"/>
      <c r="BI146" s="309" t="str">
        <f t="shared" si="74"/>
        <v>Thomas LAMBERT</v>
      </c>
      <c r="BJ146" s="309"/>
      <c r="BK146" s="309"/>
      <c r="BL146" s="309"/>
      <c r="BM146" s="309"/>
      <c r="BN146" s="309"/>
      <c r="BO146" s="309"/>
      <c r="BP146" s="309"/>
      <c r="BQ146" s="310">
        <v>9</v>
      </c>
      <c r="BR146" s="31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</row>
    <row r="147" spans="1:81" x14ac:dyDescent="0.25">
      <c r="A147" s="31">
        <v>10</v>
      </c>
      <c r="B147" s="32" t="str">
        <f t="shared" si="63"/>
        <v>Jacqueline AARNTS</v>
      </c>
      <c r="C147" s="64">
        <f t="shared" si="64"/>
        <v>88</v>
      </c>
      <c r="D147" s="65">
        <f t="shared" si="64"/>
        <v>0</v>
      </c>
      <c r="E147" s="66">
        <f t="shared" si="64"/>
        <v>3</v>
      </c>
      <c r="G147" s="67"/>
      <c r="H147" s="269"/>
      <c r="I147" s="270"/>
      <c r="J147" s="269"/>
      <c r="K147" s="270"/>
      <c r="L147" s="269">
        <f t="shared" si="65"/>
        <v>22</v>
      </c>
      <c r="M147" s="270"/>
      <c r="N147" s="269">
        <f t="shared" si="66"/>
        <v>22</v>
      </c>
      <c r="O147" s="270"/>
      <c r="P147" s="61"/>
      <c r="Q147" s="269"/>
      <c r="R147" s="270"/>
      <c r="S147" s="269"/>
      <c r="T147" s="270"/>
      <c r="U147" s="269">
        <f t="shared" si="67"/>
        <v>25</v>
      </c>
      <c r="V147" s="270"/>
      <c r="W147" s="269">
        <f t="shared" si="68"/>
        <v>25</v>
      </c>
      <c r="X147" s="270"/>
      <c r="Y147" s="61"/>
      <c r="Z147" s="269"/>
      <c r="AA147" s="270"/>
      <c r="AB147" s="269"/>
      <c r="AC147" s="270"/>
      <c r="AD147" s="269">
        <f t="shared" si="69"/>
        <v>22</v>
      </c>
      <c r="AE147" s="270"/>
      <c r="AF147" s="269">
        <f t="shared" si="70"/>
        <v>22</v>
      </c>
      <c r="AG147" s="270"/>
      <c r="AH147" s="61"/>
      <c r="AI147" s="269"/>
      <c r="AJ147" s="270"/>
      <c r="AK147" s="269"/>
      <c r="AL147" s="270"/>
      <c r="AM147" s="269">
        <f t="shared" si="71"/>
        <v>22</v>
      </c>
      <c r="AN147" s="270"/>
      <c r="AO147" s="269">
        <f t="shared" si="72"/>
        <v>22</v>
      </c>
      <c r="AP147" s="270"/>
      <c r="AQ147" s="61"/>
      <c r="AR147" s="271">
        <f t="shared" si="73"/>
        <v>22.75</v>
      </c>
      <c r="AS147" s="272"/>
      <c r="AT147" s="273"/>
      <c r="AU147" s="61"/>
      <c r="AV147" s="119"/>
      <c r="AW147" s="119"/>
      <c r="AX147" s="119"/>
      <c r="AY147" s="119"/>
      <c r="AZ147" s="119"/>
      <c r="BA147" s="119"/>
      <c r="BB147" s="119"/>
      <c r="BC147" s="119"/>
      <c r="BD147" s="115"/>
      <c r="BE147" s="120"/>
      <c r="BF147" s="120"/>
      <c r="BG147" s="120"/>
      <c r="BH147" s="60"/>
      <c r="BI147" s="309" t="str">
        <f t="shared" si="74"/>
        <v>Jacqueline AARNTS</v>
      </c>
      <c r="BJ147" s="309"/>
      <c r="BK147" s="309"/>
      <c r="BL147" s="309"/>
      <c r="BM147" s="309"/>
      <c r="BN147" s="309"/>
      <c r="BO147" s="309"/>
      <c r="BP147" s="309"/>
      <c r="BQ147" s="310">
        <v>10</v>
      </c>
      <c r="BR147" s="31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</row>
    <row r="148" spans="1:81" x14ac:dyDescent="0.25">
      <c r="A148" s="31">
        <v>11</v>
      </c>
      <c r="B148" s="32" t="str">
        <f t="shared" si="63"/>
        <v>Adeline MOREL</v>
      </c>
      <c r="C148" s="64">
        <f t="shared" si="64"/>
        <v>0</v>
      </c>
      <c r="D148" s="65">
        <f t="shared" si="64"/>
        <v>7</v>
      </c>
      <c r="E148" s="66">
        <f t="shared" si="64"/>
        <v>127</v>
      </c>
      <c r="G148" s="67"/>
      <c r="H148" s="269"/>
      <c r="I148" s="270"/>
      <c r="J148" s="269"/>
      <c r="K148" s="270"/>
      <c r="L148" s="269">
        <f t="shared" si="65"/>
        <v>35</v>
      </c>
      <c r="M148" s="270"/>
      <c r="N148" s="269">
        <f t="shared" si="66"/>
        <v>35</v>
      </c>
      <c r="O148" s="270"/>
      <c r="P148" s="61"/>
      <c r="Q148" s="269"/>
      <c r="R148" s="270"/>
      <c r="S148" s="269"/>
      <c r="T148" s="270"/>
      <c r="U148" s="269">
        <f t="shared" si="67"/>
        <v>35</v>
      </c>
      <c r="V148" s="270"/>
      <c r="W148" s="269">
        <f t="shared" si="68"/>
        <v>35</v>
      </c>
      <c r="X148" s="270"/>
      <c r="Y148" s="61"/>
      <c r="Z148" s="269"/>
      <c r="AA148" s="270"/>
      <c r="AB148" s="269"/>
      <c r="AC148" s="270"/>
      <c r="AD148" s="269">
        <f t="shared" si="69"/>
        <v>35</v>
      </c>
      <c r="AE148" s="270"/>
      <c r="AF148" s="269">
        <f t="shared" si="70"/>
        <v>35</v>
      </c>
      <c r="AG148" s="270"/>
      <c r="AH148" s="61"/>
      <c r="AI148" s="269"/>
      <c r="AJ148" s="270"/>
      <c r="AK148" s="269"/>
      <c r="AL148" s="270"/>
      <c r="AM148" s="269">
        <f t="shared" si="71"/>
        <v>35</v>
      </c>
      <c r="AN148" s="270"/>
      <c r="AO148" s="269">
        <f t="shared" si="72"/>
        <v>35</v>
      </c>
      <c r="AP148" s="270"/>
      <c r="AQ148" s="61"/>
      <c r="AR148" s="271">
        <f t="shared" si="73"/>
        <v>35</v>
      </c>
      <c r="AS148" s="272"/>
      <c r="AT148" s="273"/>
      <c r="AU148" s="61"/>
      <c r="AV148" s="119"/>
      <c r="AW148" s="119"/>
      <c r="AX148" s="119"/>
      <c r="AY148" s="119"/>
      <c r="AZ148" s="119"/>
      <c r="BA148" s="119"/>
      <c r="BB148" s="119"/>
      <c r="BC148" s="119"/>
      <c r="BD148" s="115"/>
      <c r="BE148" s="120"/>
      <c r="BF148" s="120"/>
      <c r="BG148" s="120"/>
      <c r="BH148" s="60"/>
      <c r="BI148" s="309" t="str">
        <f t="shared" si="74"/>
        <v>Adeline MOREL</v>
      </c>
      <c r="BJ148" s="309"/>
      <c r="BK148" s="309"/>
      <c r="BL148" s="309"/>
      <c r="BM148" s="309"/>
      <c r="BN148" s="309"/>
      <c r="BO148" s="309"/>
      <c r="BP148" s="309"/>
      <c r="BQ148" s="310">
        <v>11</v>
      </c>
      <c r="BR148" s="31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</row>
    <row r="149" spans="1:81" x14ac:dyDescent="0.25">
      <c r="A149" s="31">
        <v>12</v>
      </c>
      <c r="B149" s="32">
        <f t="shared" si="63"/>
        <v>0</v>
      </c>
      <c r="C149" s="64">
        <f t="shared" si="64"/>
        <v>0</v>
      </c>
      <c r="D149" s="65">
        <f t="shared" si="64"/>
        <v>0</v>
      </c>
      <c r="E149" s="66">
        <f t="shared" si="64"/>
        <v>0</v>
      </c>
      <c r="G149" s="67"/>
      <c r="H149" s="269"/>
      <c r="I149" s="270"/>
      <c r="J149" s="269"/>
      <c r="K149" s="270"/>
      <c r="L149" s="269">
        <f t="shared" si="65"/>
        <v>0</v>
      </c>
      <c r="M149" s="270"/>
      <c r="N149" s="269">
        <f t="shared" si="66"/>
        <v>0</v>
      </c>
      <c r="O149" s="270"/>
      <c r="P149" s="61"/>
      <c r="Q149" s="269"/>
      <c r="R149" s="270"/>
      <c r="S149" s="269"/>
      <c r="T149" s="270"/>
      <c r="U149" s="269">
        <f t="shared" si="67"/>
        <v>0</v>
      </c>
      <c r="V149" s="270"/>
      <c r="W149" s="269">
        <f t="shared" si="68"/>
        <v>0</v>
      </c>
      <c r="X149" s="270"/>
      <c r="Y149" s="61"/>
      <c r="Z149" s="269"/>
      <c r="AA149" s="270"/>
      <c r="AB149" s="269"/>
      <c r="AC149" s="270"/>
      <c r="AD149" s="269">
        <f t="shared" si="69"/>
        <v>0</v>
      </c>
      <c r="AE149" s="270"/>
      <c r="AF149" s="269">
        <f t="shared" si="70"/>
        <v>0</v>
      </c>
      <c r="AG149" s="270"/>
      <c r="AH149" s="61"/>
      <c r="AI149" s="269"/>
      <c r="AJ149" s="270"/>
      <c r="AK149" s="269"/>
      <c r="AL149" s="270"/>
      <c r="AM149" s="269">
        <f t="shared" si="71"/>
        <v>0</v>
      </c>
      <c r="AN149" s="270"/>
      <c r="AO149" s="269">
        <f t="shared" si="72"/>
        <v>0</v>
      </c>
      <c r="AP149" s="270"/>
      <c r="AQ149" s="61"/>
      <c r="AR149" s="271">
        <f t="shared" si="73"/>
        <v>0</v>
      </c>
      <c r="AS149" s="272"/>
      <c r="AT149" s="273"/>
      <c r="AU149" s="61"/>
      <c r="AV149" s="119"/>
      <c r="AW149" s="119"/>
      <c r="AX149" s="119"/>
      <c r="AY149" s="119"/>
      <c r="AZ149" s="119"/>
      <c r="BA149" s="119"/>
      <c r="BB149" s="119"/>
      <c r="BC149" s="119"/>
      <c r="BD149" s="115"/>
      <c r="BE149" s="120"/>
      <c r="BF149" s="120"/>
      <c r="BG149" s="120"/>
      <c r="BH149" s="60"/>
      <c r="BI149" s="309">
        <f t="shared" si="74"/>
        <v>0</v>
      </c>
      <c r="BJ149" s="309"/>
      <c r="BK149" s="309"/>
      <c r="BL149" s="309"/>
      <c r="BM149" s="309"/>
      <c r="BN149" s="309"/>
      <c r="BO149" s="309"/>
      <c r="BP149" s="309"/>
      <c r="BQ149" s="310">
        <v>12</v>
      </c>
      <c r="BR149" s="31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</row>
    <row r="150" spans="1:81" x14ac:dyDescent="0.25">
      <c r="A150" s="31">
        <v>13</v>
      </c>
      <c r="B150" s="32" t="str">
        <f t="shared" si="63"/>
        <v>Laura COSTE</v>
      </c>
      <c r="C150" s="64">
        <f t="shared" si="64"/>
        <v>0</v>
      </c>
      <c r="D150" s="65">
        <f t="shared" si="64"/>
        <v>18</v>
      </c>
      <c r="E150" s="66">
        <f t="shared" si="64"/>
        <v>109.5</v>
      </c>
      <c r="G150" s="67"/>
      <c r="H150" s="269"/>
      <c r="I150" s="270"/>
      <c r="J150" s="269"/>
      <c r="K150" s="270"/>
      <c r="L150" s="269">
        <f t="shared" si="65"/>
        <v>28.5</v>
      </c>
      <c r="M150" s="270"/>
      <c r="N150" s="269">
        <f t="shared" si="66"/>
        <v>28.5</v>
      </c>
      <c r="O150" s="270"/>
      <c r="P150" s="61"/>
      <c r="Q150" s="269"/>
      <c r="R150" s="270"/>
      <c r="S150" s="269"/>
      <c r="T150" s="270"/>
      <c r="U150" s="269">
        <f t="shared" si="67"/>
        <v>32</v>
      </c>
      <c r="V150" s="270"/>
      <c r="W150" s="269">
        <f t="shared" si="68"/>
        <v>32</v>
      </c>
      <c r="X150" s="270"/>
      <c r="Y150" s="61"/>
      <c r="Z150" s="269"/>
      <c r="AA150" s="270"/>
      <c r="AB150" s="269"/>
      <c r="AC150" s="270"/>
      <c r="AD150" s="269">
        <f t="shared" si="69"/>
        <v>35</v>
      </c>
      <c r="AE150" s="270"/>
      <c r="AF150" s="269">
        <f t="shared" si="70"/>
        <v>35</v>
      </c>
      <c r="AG150" s="270"/>
      <c r="AH150" s="61"/>
      <c r="AI150" s="269"/>
      <c r="AJ150" s="270"/>
      <c r="AK150" s="269"/>
      <c r="AL150" s="270"/>
      <c r="AM150" s="269">
        <f t="shared" si="71"/>
        <v>35</v>
      </c>
      <c r="AN150" s="270"/>
      <c r="AO150" s="269">
        <f t="shared" si="72"/>
        <v>35</v>
      </c>
      <c r="AP150" s="270"/>
      <c r="AQ150" s="61"/>
      <c r="AR150" s="271">
        <f t="shared" si="73"/>
        <v>32.625</v>
      </c>
      <c r="AS150" s="272"/>
      <c r="AT150" s="273"/>
      <c r="AU150" s="61"/>
      <c r="AV150" s="119"/>
      <c r="AW150" s="119"/>
      <c r="AX150" s="119"/>
      <c r="AY150" s="119"/>
      <c r="AZ150" s="119"/>
      <c r="BA150" s="119"/>
      <c r="BB150" s="119"/>
      <c r="BC150" s="119"/>
      <c r="BD150" s="115"/>
      <c r="BE150" s="120"/>
      <c r="BF150" s="120"/>
      <c r="BG150" s="120"/>
      <c r="BH150" s="60"/>
      <c r="BI150" s="309" t="str">
        <f t="shared" si="74"/>
        <v>Laura COSTE</v>
      </c>
      <c r="BJ150" s="309"/>
      <c r="BK150" s="309"/>
      <c r="BL150" s="309"/>
      <c r="BM150" s="309"/>
      <c r="BN150" s="309"/>
      <c r="BO150" s="309"/>
      <c r="BP150" s="309"/>
      <c r="BQ150" s="310">
        <v>13</v>
      </c>
      <c r="BR150" s="31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</row>
    <row r="151" spans="1:81" x14ac:dyDescent="0.25">
      <c r="A151" s="31">
        <v>14</v>
      </c>
      <c r="B151" s="32">
        <f t="shared" si="63"/>
        <v>0</v>
      </c>
      <c r="C151" s="64">
        <f t="shared" si="64"/>
        <v>0</v>
      </c>
      <c r="D151" s="65">
        <f t="shared" si="64"/>
        <v>0</v>
      </c>
      <c r="E151" s="66">
        <f t="shared" si="64"/>
        <v>0</v>
      </c>
      <c r="G151" s="67"/>
      <c r="H151" s="269"/>
      <c r="I151" s="270"/>
      <c r="J151" s="269"/>
      <c r="K151" s="270"/>
      <c r="L151" s="269">
        <f t="shared" si="65"/>
        <v>0</v>
      </c>
      <c r="M151" s="270"/>
      <c r="N151" s="269">
        <f t="shared" si="66"/>
        <v>0</v>
      </c>
      <c r="O151" s="270"/>
      <c r="P151" s="61"/>
      <c r="Q151" s="269"/>
      <c r="R151" s="270"/>
      <c r="S151" s="269"/>
      <c r="T151" s="270"/>
      <c r="U151" s="269">
        <f t="shared" si="67"/>
        <v>0</v>
      </c>
      <c r="V151" s="270"/>
      <c r="W151" s="269">
        <f t="shared" si="68"/>
        <v>0</v>
      </c>
      <c r="X151" s="270"/>
      <c r="Y151" s="61"/>
      <c r="Z151" s="269"/>
      <c r="AA151" s="270"/>
      <c r="AB151" s="269"/>
      <c r="AC151" s="270"/>
      <c r="AD151" s="269">
        <f t="shared" si="69"/>
        <v>0</v>
      </c>
      <c r="AE151" s="270"/>
      <c r="AF151" s="269">
        <f t="shared" si="70"/>
        <v>0</v>
      </c>
      <c r="AG151" s="270"/>
      <c r="AH151" s="61"/>
      <c r="AI151" s="269"/>
      <c r="AJ151" s="270"/>
      <c r="AK151" s="269"/>
      <c r="AL151" s="270"/>
      <c r="AM151" s="269">
        <f t="shared" si="71"/>
        <v>0</v>
      </c>
      <c r="AN151" s="270"/>
      <c r="AO151" s="269">
        <f t="shared" si="72"/>
        <v>0</v>
      </c>
      <c r="AP151" s="270"/>
      <c r="AQ151" s="61"/>
      <c r="AR151" s="271">
        <f t="shared" si="73"/>
        <v>0</v>
      </c>
      <c r="AS151" s="272"/>
      <c r="AT151" s="273"/>
      <c r="AU151" s="61"/>
      <c r="AV151" s="119"/>
      <c r="AW151" s="119"/>
      <c r="AX151" s="119"/>
      <c r="AY151" s="119"/>
      <c r="AZ151" s="119"/>
      <c r="BA151" s="119"/>
      <c r="BB151" s="119"/>
      <c r="BC151" s="119"/>
      <c r="BD151" s="115"/>
      <c r="BE151" s="120"/>
      <c r="BF151" s="120"/>
      <c r="BG151" s="120"/>
      <c r="BH151" s="60"/>
      <c r="BI151" s="309">
        <f t="shared" si="74"/>
        <v>0</v>
      </c>
      <c r="BJ151" s="309"/>
      <c r="BK151" s="309"/>
      <c r="BL151" s="309"/>
      <c r="BM151" s="309"/>
      <c r="BN151" s="309"/>
      <c r="BO151" s="309"/>
      <c r="BP151" s="309"/>
      <c r="BQ151" s="310">
        <v>14</v>
      </c>
      <c r="BR151" s="31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</row>
    <row r="152" spans="1:81" x14ac:dyDescent="0.25">
      <c r="A152" s="31">
        <v>15</v>
      </c>
      <c r="B152" s="32" t="str">
        <f t="shared" si="63"/>
        <v>Lisanne DE JONGE</v>
      </c>
      <c r="C152" s="64">
        <f t="shared" si="64"/>
        <v>134</v>
      </c>
      <c r="D152" s="65">
        <f t="shared" si="64"/>
        <v>0</v>
      </c>
      <c r="E152" s="66">
        <f t="shared" si="64"/>
        <v>4</v>
      </c>
      <c r="G152" s="67"/>
      <c r="H152" s="269"/>
      <c r="I152" s="270"/>
      <c r="J152" s="269"/>
      <c r="K152" s="270"/>
      <c r="L152" s="269">
        <f t="shared" si="65"/>
        <v>37.5</v>
      </c>
      <c r="M152" s="270"/>
      <c r="N152" s="269">
        <f t="shared" si="66"/>
        <v>37.5</v>
      </c>
      <c r="O152" s="270"/>
      <c r="P152" s="61"/>
      <c r="Q152" s="269"/>
      <c r="R152" s="270"/>
      <c r="S152" s="269"/>
      <c r="T152" s="270"/>
      <c r="U152" s="269">
        <f t="shared" si="67"/>
        <v>35.5</v>
      </c>
      <c r="V152" s="270"/>
      <c r="W152" s="269">
        <f t="shared" si="68"/>
        <v>35.5</v>
      </c>
      <c r="X152" s="270"/>
      <c r="Y152" s="61"/>
      <c r="Z152" s="269"/>
      <c r="AA152" s="270"/>
      <c r="AB152" s="269"/>
      <c r="AC152" s="270"/>
      <c r="AD152" s="269">
        <f t="shared" si="69"/>
        <v>32</v>
      </c>
      <c r="AE152" s="270"/>
      <c r="AF152" s="269">
        <f t="shared" si="70"/>
        <v>32</v>
      </c>
      <c r="AG152" s="270"/>
      <c r="AH152" s="61"/>
      <c r="AI152" s="269"/>
      <c r="AJ152" s="270"/>
      <c r="AK152" s="269"/>
      <c r="AL152" s="270"/>
      <c r="AM152" s="269">
        <f t="shared" si="71"/>
        <v>35</v>
      </c>
      <c r="AN152" s="270"/>
      <c r="AO152" s="269">
        <f t="shared" si="72"/>
        <v>35</v>
      </c>
      <c r="AP152" s="270"/>
      <c r="AQ152" s="61"/>
      <c r="AR152" s="271">
        <f t="shared" si="73"/>
        <v>35</v>
      </c>
      <c r="AS152" s="272"/>
      <c r="AT152" s="273"/>
      <c r="AU152" s="61"/>
      <c r="AV152" s="119"/>
      <c r="AW152" s="119"/>
      <c r="AX152" s="119"/>
      <c r="AY152" s="119"/>
      <c r="AZ152" s="119"/>
      <c r="BA152" s="119"/>
      <c r="BB152" s="119"/>
      <c r="BC152" s="119"/>
      <c r="BD152" s="115"/>
      <c r="BE152" s="120"/>
      <c r="BF152" s="120"/>
      <c r="BG152" s="120"/>
      <c r="BH152" s="60"/>
      <c r="BI152" s="309" t="str">
        <f t="shared" si="74"/>
        <v>Lisanne DE JONGE</v>
      </c>
      <c r="BJ152" s="309"/>
      <c r="BK152" s="309"/>
      <c r="BL152" s="309"/>
      <c r="BM152" s="309"/>
      <c r="BN152" s="309"/>
      <c r="BO152" s="309"/>
      <c r="BP152" s="309"/>
      <c r="BQ152" s="310">
        <v>15</v>
      </c>
      <c r="BR152" s="31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</row>
    <row r="153" spans="1:81" x14ac:dyDescent="0.25">
      <c r="A153" s="31">
        <v>16</v>
      </c>
      <c r="B153" s="32">
        <f t="shared" si="63"/>
        <v>0</v>
      </c>
      <c r="C153" s="64">
        <f t="shared" si="64"/>
        <v>0</v>
      </c>
      <c r="D153" s="65">
        <f t="shared" si="64"/>
        <v>0</v>
      </c>
      <c r="E153" s="66">
        <f t="shared" si="64"/>
        <v>0</v>
      </c>
      <c r="G153" s="67"/>
      <c r="H153" s="269"/>
      <c r="I153" s="270"/>
      <c r="J153" s="269"/>
      <c r="K153" s="270"/>
      <c r="L153" s="269">
        <f t="shared" si="65"/>
        <v>0</v>
      </c>
      <c r="M153" s="270"/>
      <c r="N153" s="269">
        <f t="shared" si="66"/>
        <v>0</v>
      </c>
      <c r="O153" s="270"/>
      <c r="P153" s="61"/>
      <c r="Q153" s="269"/>
      <c r="R153" s="270"/>
      <c r="S153" s="269"/>
      <c r="T153" s="270"/>
      <c r="U153" s="269">
        <f t="shared" si="67"/>
        <v>0</v>
      </c>
      <c r="V153" s="270"/>
      <c r="W153" s="269">
        <f t="shared" si="68"/>
        <v>0</v>
      </c>
      <c r="X153" s="270"/>
      <c r="Y153" s="61"/>
      <c r="Z153" s="269"/>
      <c r="AA153" s="270"/>
      <c r="AB153" s="269"/>
      <c r="AC153" s="270"/>
      <c r="AD153" s="269">
        <f t="shared" si="69"/>
        <v>0</v>
      </c>
      <c r="AE153" s="270"/>
      <c r="AF153" s="269">
        <f t="shared" si="70"/>
        <v>0</v>
      </c>
      <c r="AG153" s="270"/>
      <c r="AH153" s="61"/>
      <c r="AI153" s="269"/>
      <c r="AJ153" s="270"/>
      <c r="AK153" s="269"/>
      <c r="AL153" s="270"/>
      <c r="AM153" s="269">
        <f t="shared" si="71"/>
        <v>0</v>
      </c>
      <c r="AN153" s="270"/>
      <c r="AO153" s="269">
        <f t="shared" si="72"/>
        <v>0</v>
      </c>
      <c r="AP153" s="270"/>
      <c r="AQ153" s="61"/>
      <c r="AR153" s="271">
        <f t="shared" si="73"/>
        <v>0</v>
      </c>
      <c r="AS153" s="272"/>
      <c r="AT153" s="273"/>
      <c r="AU153" s="61"/>
      <c r="AV153" s="119"/>
      <c r="AW153" s="119"/>
      <c r="AX153" s="119"/>
      <c r="AY153" s="119"/>
      <c r="AZ153" s="119"/>
      <c r="BA153" s="119"/>
      <c r="BB153" s="119"/>
      <c r="BC153" s="119"/>
      <c r="BD153" s="115"/>
      <c r="BE153" s="120"/>
      <c r="BF153" s="120"/>
      <c r="BG153" s="120"/>
      <c r="BH153" s="60"/>
      <c r="BI153" s="309">
        <f t="shared" si="74"/>
        <v>0</v>
      </c>
      <c r="BJ153" s="309"/>
      <c r="BK153" s="309"/>
      <c r="BL153" s="309"/>
      <c r="BM153" s="309"/>
      <c r="BN153" s="309"/>
      <c r="BO153" s="309"/>
      <c r="BP153" s="309"/>
      <c r="BQ153" s="310">
        <v>16</v>
      </c>
      <c r="BR153" s="31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</row>
    <row r="154" spans="1:81" x14ac:dyDescent="0.25">
      <c r="A154" s="31">
        <v>17</v>
      </c>
      <c r="B154" s="32">
        <f t="shared" si="63"/>
        <v>0</v>
      </c>
      <c r="C154" s="64">
        <f t="shared" si="64"/>
        <v>0</v>
      </c>
      <c r="D154" s="65">
        <f t="shared" si="64"/>
        <v>0</v>
      </c>
      <c r="E154" s="66">
        <f t="shared" si="64"/>
        <v>0</v>
      </c>
      <c r="G154" s="67"/>
      <c r="H154" s="269"/>
      <c r="I154" s="270"/>
      <c r="J154" s="269"/>
      <c r="K154" s="270"/>
      <c r="L154" s="269">
        <f t="shared" si="65"/>
        <v>0</v>
      </c>
      <c r="M154" s="270"/>
      <c r="N154" s="269">
        <f t="shared" si="66"/>
        <v>0</v>
      </c>
      <c r="O154" s="270"/>
      <c r="P154" s="61"/>
      <c r="Q154" s="269"/>
      <c r="R154" s="270"/>
      <c r="S154" s="269"/>
      <c r="T154" s="270"/>
      <c r="U154" s="269">
        <f t="shared" si="67"/>
        <v>0</v>
      </c>
      <c r="V154" s="270"/>
      <c r="W154" s="269">
        <f t="shared" si="68"/>
        <v>0</v>
      </c>
      <c r="X154" s="270"/>
      <c r="Y154" s="61"/>
      <c r="Z154" s="269"/>
      <c r="AA154" s="270"/>
      <c r="AB154" s="269"/>
      <c r="AC154" s="270"/>
      <c r="AD154" s="269">
        <f t="shared" si="69"/>
        <v>0</v>
      </c>
      <c r="AE154" s="270"/>
      <c r="AF154" s="269">
        <f t="shared" si="70"/>
        <v>0</v>
      </c>
      <c r="AG154" s="270"/>
      <c r="AH154" s="61"/>
      <c r="AI154" s="269"/>
      <c r="AJ154" s="270"/>
      <c r="AK154" s="269"/>
      <c r="AL154" s="270"/>
      <c r="AM154" s="269">
        <f t="shared" si="71"/>
        <v>0</v>
      </c>
      <c r="AN154" s="270"/>
      <c r="AO154" s="269">
        <f t="shared" si="72"/>
        <v>0</v>
      </c>
      <c r="AP154" s="270"/>
      <c r="AQ154" s="61"/>
      <c r="AR154" s="271">
        <f t="shared" si="73"/>
        <v>0</v>
      </c>
      <c r="AS154" s="272"/>
      <c r="AT154" s="273"/>
      <c r="AU154" s="61"/>
      <c r="AV154" s="119"/>
      <c r="AW154" s="119"/>
      <c r="AX154" s="119"/>
      <c r="AY154" s="119"/>
      <c r="AZ154" s="119"/>
      <c r="BA154" s="119"/>
      <c r="BB154" s="119"/>
      <c r="BC154" s="119"/>
      <c r="BD154" s="115"/>
      <c r="BE154" s="120"/>
      <c r="BF154" s="120"/>
      <c r="BG154" s="120"/>
      <c r="BH154" s="60"/>
      <c r="BI154" s="309">
        <f t="shared" si="74"/>
        <v>0</v>
      </c>
      <c r="BJ154" s="309"/>
      <c r="BK154" s="309"/>
      <c r="BL154" s="309"/>
      <c r="BM154" s="309"/>
      <c r="BN154" s="309"/>
      <c r="BO154" s="309"/>
      <c r="BP154" s="309"/>
      <c r="BQ154" s="310">
        <v>17</v>
      </c>
      <c r="BR154" s="31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</row>
    <row r="155" spans="1:81" x14ac:dyDescent="0.25"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1"/>
      <c r="T155" s="61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</row>
    <row r="156" spans="1:81" x14ac:dyDescent="0.25"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</row>
    <row r="157" spans="1:81" x14ac:dyDescent="0.25"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</row>
    <row r="158" spans="1:81" x14ac:dyDescent="0.25"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</row>
    <row r="159" spans="1:81" x14ac:dyDescent="0.25"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</row>
  </sheetData>
  <sheetProtection algorithmName="SHA-512" hashValue="791Xjbp21nN/30mWZWSPz5EjvoSRyUzWxNyDOvCVvPzE8oa0GUgzu9131ce0J42ikW4oYiLl1WNMNwXOo1akYA==" saltValue="KAkorhnxXDUvF4CpyOSIwg==" spinCount="100000" sheet="1" objects="1" scenarios="1" selectLockedCells="1" selectUnlockedCells="1"/>
  <mergeCells count="1954">
    <mergeCell ref="BI154:BP154"/>
    <mergeCell ref="BQ154:BR154"/>
    <mergeCell ref="AK154:AL154"/>
    <mergeCell ref="AM154:AN154"/>
    <mergeCell ref="AO154:AP154"/>
    <mergeCell ref="AR154:AT154"/>
    <mergeCell ref="W154:X154"/>
    <mergeCell ref="Z154:AA154"/>
    <mergeCell ref="AB154:AC154"/>
    <mergeCell ref="AD154:AE154"/>
    <mergeCell ref="AF154:AG154"/>
    <mergeCell ref="AI154:AJ154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B153:AC153"/>
    <mergeCell ref="AD153:AE153"/>
    <mergeCell ref="AF153:AG153"/>
    <mergeCell ref="AI153:AJ153"/>
    <mergeCell ref="AK153:AL153"/>
    <mergeCell ref="AM153:AN153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BI153:BP153"/>
    <mergeCell ref="BQ153:BR153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W151:X151"/>
    <mergeCell ref="Z151:AA151"/>
    <mergeCell ref="AB151:AC151"/>
    <mergeCell ref="AD151:AE151"/>
    <mergeCell ref="AF151:AG151"/>
    <mergeCell ref="AI151:AJ151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B150:AC150"/>
    <mergeCell ref="AD150:AE150"/>
    <mergeCell ref="AF150:AG150"/>
    <mergeCell ref="AI150:AJ150"/>
    <mergeCell ref="AK150:AL150"/>
    <mergeCell ref="AM150:AN150"/>
    <mergeCell ref="BI151:BP151"/>
    <mergeCell ref="BQ151:BR151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I150:BP150"/>
    <mergeCell ref="BI148:BP148"/>
    <mergeCell ref="BQ148:BR148"/>
    <mergeCell ref="H149:I149"/>
    <mergeCell ref="J149:K149"/>
    <mergeCell ref="L149:M149"/>
    <mergeCell ref="N149:O149"/>
    <mergeCell ref="Q149:R149"/>
    <mergeCell ref="AK148:AL148"/>
    <mergeCell ref="AM148:AN148"/>
    <mergeCell ref="AO148:AP148"/>
    <mergeCell ref="AR148:AT148"/>
    <mergeCell ref="W148:X148"/>
    <mergeCell ref="Z148:AA148"/>
    <mergeCell ref="AB148:AC148"/>
    <mergeCell ref="AD148:AE148"/>
    <mergeCell ref="AF148:AG148"/>
    <mergeCell ref="AI148:AJ148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AO147:AP147"/>
    <mergeCell ref="AR147:AT147"/>
    <mergeCell ref="AB147:AC147"/>
    <mergeCell ref="AD147:AE147"/>
    <mergeCell ref="AF147:AG147"/>
    <mergeCell ref="AI147:AJ147"/>
    <mergeCell ref="AK147:AL147"/>
    <mergeCell ref="AM147:AN147"/>
    <mergeCell ref="BQ146:BR146"/>
    <mergeCell ref="H147:I147"/>
    <mergeCell ref="J147:K147"/>
    <mergeCell ref="L147:M147"/>
    <mergeCell ref="N147:O147"/>
    <mergeCell ref="Q147:R147"/>
    <mergeCell ref="S147:T147"/>
    <mergeCell ref="U147:V147"/>
    <mergeCell ref="W147:X147"/>
    <mergeCell ref="Z147:AA147"/>
    <mergeCell ref="BI146:BP146"/>
    <mergeCell ref="AF146:AG146"/>
    <mergeCell ref="AI146:AJ146"/>
    <mergeCell ref="AK146:AL146"/>
    <mergeCell ref="AM146:AN146"/>
    <mergeCell ref="AO146:AP146"/>
    <mergeCell ref="AR146:AT146"/>
    <mergeCell ref="S146:T146"/>
    <mergeCell ref="U146:V146"/>
    <mergeCell ref="W146:X146"/>
    <mergeCell ref="Z146:AA146"/>
    <mergeCell ref="AB146:AC146"/>
    <mergeCell ref="AD146:AE146"/>
    <mergeCell ref="BI147:BP147"/>
    <mergeCell ref="BQ147:BR147"/>
    <mergeCell ref="H146:I146"/>
    <mergeCell ref="J146:K146"/>
    <mergeCell ref="L146:M146"/>
    <mergeCell ref="N146:O146"/>
    <mergeCell ref="Q146:R146"/>
    <mergeCell ref="AK145:AL145"/>
    <mergeCell ref="AM145:AN145"/>
    <mergeCell ref="AO145:AP145"/>
    <mergeCell ref="AR145:AT145"/>
    <mergeCell ref="W145:X145"/>
    <mergeCell ref="Z145:AA145"/>
    <mergeCell ref="AB145:AC145"/>
    <mergeCell ref="AD145:AE145"/>
    <mergeCell ref="AF145:AG145"/>
    <mergeCell ref="AI145:AJ145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AO144:AP144"/>
    <mergeCell ref="AR144:AT144"/>
    <mergeCell ref="AB144:AC144"/>
    <mergeCell ref="AD144:AE144"/>
    <mergeCell ref="AF144:AG144"/>
    <mergeCell ref="AI144:AJ144"/>
    <mergeCell ref="AK144:AL144"/>
    <mergeCell ref="AM144:AN144"/>
    <mergeCell ref="BI145:BP145"/>
    <mergeCell ref="BQ145:BR145"/>
    <mergeCell ref="H144:I144"/>
    <mergeCell ref="J144:K144"/>
    <mergeCell ref="L144:M144"/>
    <mergeCell ref="N144:O144"/>
    <mergeCell ref="Q144:R144"/>
    <mergeCell ref="S144:T144"/>
    <mergeCell ref="U144:V144"/>
    <mergeCell ref="W144:X144"/>
    <mergeCell ref="Z144:AA144"/>
    <mergeCell ref="BI143:BP143"/>
    <mergeCell ref="AF143:AG143"/>
    <mergeCell ref="AI143:AJ143"/>
    <mergeCell ref="AK143:AL143"/>
    <mergeCell ref="AM143:AN143"/>
    <mergeCell ref="AO143:AP143"/>
    <mergeCell ref="AR143:AT143"/>
    <mergeCell ref="S143:T143"/>
    <mergeCell ref="U143:V143"/>
    <mergeCell ref="W143:X143"/>
    <mergeCell ref="Z143:AA143"/>
    <mergeCell ref="AB143:AC143"/>
    <mergeCell ref="AD143:AE143"/>
    <mergeCell ref="BI144:BP144"/>
    <mergeCell ref="BI142:BP142"/>
    <mergeCell ref="BQ142:BR142"/>
    <mergeCell ref="H143:I143"/>
    <mergeCell ref="J143:K143"/>
    <mergeCell ref="L143:M143"/>
    <mergeCell ref="N143:O143"/>
    <mergeCell ref="Q143:R143"/>
    <mergeCell ref="AK142:AL142"/>
    <mergeCell ref="AM142:AN142"/>
    <mergeCell ref="AO142:AP142"/>
    <mergeCell ref="AR142:AT142"/>
    <mergeCell ref="W142:X142"/>
    <mergeCell ref="Z142:AA142"/>
    <mergeCell ref="AB142:AC142"/>
    <mergeCell ref="AD142:AE142"/>
    <mergeCell ref="AF142:AG142"/>
    <mergeCell ref="AI142:AJ142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AO141:AP141"/>
    <mergeCell ref="AR141:AT141"/>
    <mergeCell ref="AB141:AC141"/>
    <mergeCell ref="AD141:AE141"/>
    <mergeCell ref="AF141:AG141"/>
    <mergeCell ref="AI141:AJ141"/>
    <mergeCell ref="AK141:AL141"/>
    <mergeCell ref="AM141:AN141"/>
    <mergeCell ref="BQ140:BR140"/>
    <mergeCell ref="H141:I141"/>
    <mergeCell ref="J141:K141"/>
    <mergeCell ref="L141:M141"/>
    <mergeCell ref="N141:O141"/>
    <mergeCell ref="Q141:R141"/>
    <mergeCell ref="S141:T141"/>
    <mergeCell ref="U141:V141"/>
    <mergeCell ref="W141:X141"/>
    <mergeCell ref="Z141:AA141"/>
    <mergeCell ref="BI140:BP140"/>
    <mergeCell ref="AF140:AG140"/>
    <mergeCell ref="AI140:AJ140"/>
    <mergeCell ref="AK140:AL140"/>
    <mergeCell ref="AM140:AN140"/>
    <mergeCell ref="AO140:AP140"/>
    <mergeCell ref="AR140:AT140"/>
    <mergeCell ref="S140:T140"/>
    <mergeCell ref="U140:V140"/>
    <mergeCell ref="W140:X140"/>
    <mergeCell ref="Z140:AA140"/>
    <mergeCell ref="AB140:AC140"/>
    <mergeCell ref="AD140:AE140"/>
    <mergeCell ref="BI141:BP141"/>
    <mergeCell ref="BQ141:BR141"/>
    <mergeCell ref="H140:I140"/>
    <mergeCell ref="J140:K140"/>
    <mergeCell ref="L140:M140"/>
    <mergeCell ref="N140:O140"/>
    <mergeCell ref="Q140:R140"/>
    <mergeCell ref="AK139:AL139"/>
    <mergeCell ref="AM139:AN139"/>
    <mergeCell ref="AO139:AP139"/>
    <mergeCell ref="AR139:AT139"/>
    <mergeCell ref="W139:X139"/>
    <mergeCell ref="Z139:AA139"/>
    <mergeCell ref="AB139:AC139"/>
    <mergeCell ref="AD139:AE139"/>
    <mergeCell ref="AF139:AG139"/>
    <mergeCell ref="AI139:AJ139"/>
    <mergeCell ref="BI138:BP138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AO138:AP138"/>
    <mergeCell ref="AR138:AT138"/>
    <mergeCell ref="AB138:AC138"/>
    <mergeCell ref="AD138:AE138"/>
    <mergeCell ref="AF138:AG138"/>
    <mergeCell ref="AI138:AJ138"/>
    <mergeCell ref="AK138:AL138"/>
    <mergeCell ref="AM138:AN138"/>
    <mergeCell ref="BI139:BP139"/>
    <mergeCell ref="BQ139:BR139"/>
    <mergeCell ref="H138:I138"/>
    <mergeCell ref="J138:K138"/>
    <mergeCell ref="L138:M138"/>
    <mergeCell ref="N138:O138"/>
    <mergeCell ref="Q138:R138"/>
    <mergeCell ref="S138:T138"/>
    <mergeCell ref="U138:V138"/>
    <mergeCell ref="W138:X138"/>
    <mergeCell ref="Z138:AA138"/>
    <mergeCell ref="AO137:AP137"/>
    <mergeCell ref="AR137:AT137"/>
    <mergeCell ref="AB137:AC137"/>
    <mergeCell ref="AD137:AE137"/>
    <mergeCell ref="AF137:AG137"/>
    <mergeCell ref="AI137:AJ137"/>
    <mergeCell ref="AK137:AL137"/>
    <mergeCell ref="AM137:AN137"/>
    <mergeCell ref="H137:I137"/>
    <mergeCell ref="J137:K137"/>
    <mergeCell ref="L137:M137"/>
    <mergeCell ref="N137:O137"/>
    <mergeCell ref="Q137:R137"/>
    <mergeCell ref="S137:T137"/>
    <mergeCell ref="U137:V137"/>
    <mergeCell ref="W137:X137"/>
    <mergeCell ref="Z137:AA137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DA133:DB133"/>
    <mergeCell ref="DC133:DD133"/>
    <mergeCell ref="DE133:DF133"/>
    <mergeCell ref="DG133:DH133"/>
    <mergeCell ref="DQ133:DR133"/>
    <mergeCell ref="DS133:DT133"/>
    <mergeCell ref="DU133:DV133"/>
    <mergeCell ref="CY133:CZ133"/>
    <mergeCell ref="AE136:AG136"/>
    <mergeCell ref="AI136:AM136"/>
    <mergeCell ref="AN136:AP136"/>
    <mergeCell ref="AR136:AT136"/>
    <mergeCell ref="AI133:AJ133"/>
    <mergeCell ref="AK133:AL133"/>
    <mergeCell ref="AM133:AN133"/>
    <mergeCell ref="AO133:AP133"/>
    <mergeCell ref="EW133:EX133"/>
    <mergeCell ref="EY133:EZ133"/>
    <mergeCell ref="FA133:FB133"/>
    <mergeCell ref="FC133:FD133"/>
    <mergeCell ref="H136:L136"/>
    <mergeCell ref="M136:O136"/>
    <mergeCell ref="Q136:U136"/>
    <mergeCell ref="V136:X136"/>
    <mergeCell ref="Z136:AD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BS133:BT133"/>
    <mergeCell ref="BU133:BV133"/>
    <mergeCell ref="BW133:BX133"/>
    <mergeCell ref="BY133:BZ133"/>
    <mergeCell ref="BC133:BD133"/>
    <mergeCell ref="BE133:BF133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S133:T133"/>
    <mergeCell ref="U133:V133"/>
    <mergeCell ref="W133:X133"/>
    <mergeCell ref="Y133:Z133"/>
    <mergeCell ref="AA133:AB133"/>
    <mergeCell ref="AC133:AD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DR132:DS132"/>
    <mergeCell ref="DT132:DU132"/>
    <mergeCell ref="CV132:CW132"/>
    <mergeCell ref="CX132:CY132"/>
    <mergeCell ref="CZ132:DA132"/>
    <mergeCell ref="DB132:DC132"/>
    <mergeCell ref="DQ113:DR113"/>
    <mergeCell ref="DS113:DT113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K113:CL113"/>
    <mergeCell ref="CM113:CN113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O111:ER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CA111:CD111"/>
    <mergeCell ref="CU111:CV111"/>
    <mergeCell ref="CW111:CZ111"/>
    <mergeCell ref="DQ111:DR111"/>
    <mergeCell ref="DS111:DV111"/>
    <mergeCell ref="EM111:EN111"/>
    <mergeCell ref="BQ113:BR113"/>
    <mergeCell ref="BS113:BT113"/>
    <mergeCell ref="BU113:BV113"/>
    <mergeCell ref="BW113:BX113"/>
    <mergeCell ref="CA109:CB110"/>
    <mergeCell ref="EI109:EN110"/>
    <mergeCell ref="EO109:EP110"/>
    <mergeCell ref="J111:K111"/>
    <mergeCell ref="M111:P111"/>
    <mergeCell ref="AF111:AG111"/>
    <mergeCell ref="AI111:AL111"/>
    <mergeCell ref="BC111:BD111"/>
    <mergeCell ref="BE111:BH111"/>
    <mergeCell ref="BX111:BY111"/>
    <mergeCell ref="FA106:FB106"/>
    <mergeCell ref="FC106:FD106"/>
    <mergeCell ref="A109:A114"/>
    <mergeCell ref="C109:C114"/>
    <mergeCell ref="D109:D114"/>
    <mergeCell ref="E109:E114"/>
    <mergeCell ref="F109:F114"/>
    <mergeCell ref="G109:L110"/>
    <mergeCell ref="M109:N110"/>
    <mergeCell ref="BU109:BZ110"/>
    <mergeCell ref="EO106:EP106"/>
    <mergeCell ref="EQ106:ER106"/>
    <mergeCell ref="ES106:ET106"/>
    <mergeCell ref="EU106:EV106"/>
    <mergeCell ref="EW106:EX106"/>
    <mergeCell ref="EY106:EZ106"/>
    <mergeCell ref="EC106:ED106"/>
    <mergeCell ref="EE106:EF106"/>
    <mergeCell ref="EG106:EH106"/>
    <mergeCell ref="EI106:EJ106"/>
    <mergeCell ref="EK106:EL106"/>
    <mergeCell ref="EM106:EN106"/>
    <mergeCell ref="DQ106:DR106"/>
    <mergeCell ref="DS106:DT106"/>
    <mergeCell ref="DU106:DV106"/>
    <mergeCell ref="DW106:DX106"/>
    <mergeCell ref="DY106:DZ106"/>
    <mergeCell ref="EA106:EB106"/>
    <mergeCell ref="DE106:DF106"/>
    <mergeCell ref="DG106:DH106"/>
    <mergeCell ref="DI106:DJ106"/>
    <mergeCell ref="DK106:DL106"/>
    <mergeCell ref="DM106:DN106"/>
    <mergeCell ref="DO106:DP106"/>
    <mergeCell ref="CS106:CT106"/>
    <mergeCell ref="CU106:CV106"/>
    <mergeCell ref="CW106:CX106"/>
    <mergeCell ref="CY106:CZ106"/>
    <mergeCell ref="DA106:DB106"/>
    <mergeCell ref="DC106:DD106"/>
    <mergeCell ref="CG106:CH106"/>
    <mergeCell ref="CI106:CJ106"/>
    <mergeCell ref="CK106:CL106"/>
    <mergeCell ref="CM106:CN106"/>
    <mergeCell ref="CO106:CP106"/>
    <mergeCell ref="CQ106:CR106"/>
    <mergeCell ref="BU106:BV106"/>
    <mergeCell ref="BW106:BX106"/>
    <mergeCell ref="BY106:BZ106"/>
    <mergeCell ref="CA106:CB106"/>
    <mergeCell ref="CC106:CD106"/>
    <mergeCell ref="CE106:CF106"/>
    <mergeCell ref="BI106:BJ106"/>
    <mergeCell ref="BK106:BL106"/>
    <mergeCell ref="BM106:BN106"/>
    <mergeCell ref="BO106:BP106"/>
    <mergeCell ref="BQ106:BR106"/>
    <mergeCell ref="BS106:BT106"/>
    <mergeCell ref="AW106:AX106"/>
    <mergeCell ref="AY106:AZ106"/>
    <mergeCell ref="BA106:BB106"/>
    <mergeCell ref="BC106:BD106"/>
    <mergeCell ref="BE106:BF106"/>
    <mergeCell ref="BG106:BH106"/>
    <mergeCell ref="AK106:AL106"/>
    <mergeCell ref="AM106:AN106"/>
    <mergeCell ref="AO106:AP106"/>
    <mergeCell ref="AQ106:AR106"/>
    <mergeCell ref="AS106:AT106"/>
    <mergeCell ref="AU106:AV106"/>
    <mergeCell ref="Y106:Z106"/>
    <mergeCell ref="AA106:AB106"/>
    <mergeCell ref="AC106:AD106"/>
    <mergeCell ref="AE106:AF106"/>
    <mergeCell ref="AG106:AH106"/>
    <mergeCell ref="AI106:AJ106"/>
    <mergeCell ref="FB105:FC105"/>
    <mergeCell ref="G106:H106"/>
    <mergeCell ref="I106:J106"/>
    <mergeCell ref="K106:L106"/>
    <mergeCell ref="M106:N106"/>
    <mergeCell ref="O106:P106"/>
    <mergeCell ref="Q106:R106"/>
    <mergeCell ref="S106:T106"/>
    <mergeCell ref="U106:V106"/>
    <mergeCell ref="W106:X106"/>
    <mergeCell ref="EP105:EQ105"/>
    <mergeCell ref="ER105:ES105"/>
    <mergeCell ref="ET105:EU105"/>
    <mergeCell ref="EV105:EW105"/>
    <mergeCell ref="EX105:EY105"/>
    <mergeCell ref="EZ105:FA105"/>
    <mergeCell ref="EB105:EC105"/>
    <mergeCell ref="ED105:EE105"/>
    <mergeCell ref="EF105:EG105"/>
    <mergeCell ref="EJ105:EK105"/>
    <mergeCell ref="EL105:EM105"/>
    <mergeCell ref="EN105:EO105"/>
    <mergeCell ref="DP105:DQ105"/>
    <mergeCell ref="DR105:DS105"/>
    <mergeCell ref="DT105:DU105"/>
    <mergeCell ref="DV105:DW105"/>
    <mergeCell ref="DX105:DY105"/>
    <mergeCell ref="DZ105:EA105"/>
    <mergeCell ref="DB105:DC105"/>
    <mergeCell ref="DD105:DE105"/>
    <mergeCell ref="DF105:DG105"/>
    <mergeCell ref="DH105:DI105"/>
    <mergeCell ref="DJ105:DK105"/>
    <mergeCell ref="DN105:DO105"/>
    <mergeCell ref="CN105:CO105"/>
    <mergeCell ref="CR105:CS105"/>
    <mergeCell ref="CT105:CU105"/>
    <mergeCell ref="CV105:CW105"/>
    <mergeCell ref="CX105:CY105"/>
    <mergeCell ref="CZ105:DA105"/>
    <mergeCell ref="CB105:CC105"/>
    <mergeCell ref="CD105:CE105"/>
    <mergeCell ref="CF105:CG105"/>
    <mergeCell ref="CH105:CI105"/>
    <mergeCell ref="CJ105:CK105"/>
    <mergeCell ref="CL105:CM105"/>
    <mergeCell ref="BN105:BO105"/>
    <mergeCell ref="BP105:BQ105"/>
    <mergeCell ref="BR105:BS105"/>
    <mergeCell ref="BV105:BW105"/>
    <mergeCell ref="BX105:BY105"/>
    <mergeCell ref="BZ105:CA105"/>
    <mergeCell ref="BB105:BC105"/>
    <mergeCell ref="BD105:BE105"/>
    <mergeCell ref="BF105:BG105"/>
    <mergeCell ref="BH105:BI105"/>
    <mergeCell ref="BJ105:BK105"/>
    <mergeCell ref="BL105:BM105"/>
    <mergeCell ref="AN105:AO105"/>
    <mergeCell ref="AP105:AQ105"/>
    <mergeCell ref="AR105:AS105"/>
    <mergeCell ref="AT105:AU105"/>
    <mergeCell ref="AV105:AW105"/>
    <mergeCell ref="AZ105:BA105"/>
    <mergeCell ref="Z105:AA105"/>
    <mergeCell ref="AD105:AE105"/>
    <mergeCell ref="AF105:AG105"/>
    <mergeCell ref="AH105:AI105"/>
    <mergeCell ref="AJ105:AK105"/>
    <mergeCell ref="AL105:AM105"/>
    <mergeCell ref="FB87:FC87"/>
    <mergeCell ref="H105:I105"/>
    <mergeCell ref="J105:K105"/>
    <mergeCell ref="L105:M105"/>
    <mergeCell ref="N105:O105"/>
    <mergeCell ref="P105:Q105"/>
    <mergeCell ref="R105:S105"/>
    <mergeCell ref="T105:U105"/>
    <mergeCell ref="V105:W105"/>
    <mergeCell ref="X105:Y105"/>
    <mergeCell ref="EP87:EQ87"/>
    <mergeCell ref="ER87:ES87"/>
    <mergeCell ref="ET87:EU87"/>
    <mergeCell ref="EV87:EW87"/>
    <mergeCell ref="EX87:EY87"/>
    <mergeCell ref="EZ87:FA87"/>
    <mergeCell ref="EB87:EC87"/>
    <mergeCell ref="ED87:EE87"/>
    <mergeCell ref="EF87:EG87"/>
    <mergeCell ref="EJ87:EK87"/>
    <mergeCell ref="EL87:EM87"/>
    <mergeCell ref="EN87:EO87"/>
    <mergeCell ref="DP87:DQ87"/>
    <mergeCell ref="DR87:DS87"/>
    <mergeCell ref="DT87:DU87"/>
    <mergeCell ref="DV87:DW87"/>
    <mergeCell ref="DX87:DY87"/>
    <mergeCell ref="DZ87:EA87"/>
    <mergeCell ref="DB87:DC87"/>
    <mergeCell ref="DD87:DE87"/>
    <mergeCell ref="DF87:DG87"/>
    <mergeCell ref="DH87:DI87"/>
    <mergeCell ref="DJ87:DK87"/>
    <mergeCell ref="DN87:DO87"/>
    <mergeCell ref="CN87:CO87"/>
    <mergeCell ref="CR87:CS87"/>
    <mergeCell ref="CT87:CU87"/>
    <mergeCell ref="CV87:CW87"/>
    <mergeCell ref="CX87:CY87"/>
    <mergeCell ref="CZ87:DA87"/>
    <mergeCell ref="CB87:CC87"/>
    <mergeCell ref="CD87:CE87"/>
    <mergeCell ref="CF87:CG87"/>
    <mergeCell ref="CH87:CI87"/>
    <mergeCell ref="CJ87:CK87"/>
    <mergeCell ref="CL87:CM87"/>
    <mergeCell ref="BN87:BO87"/>
    <mergeCell ref="BP87:BQ87"/>
    <mergeCell ref="BR87:BS87"/>
    <mergeCell ref="BV87:BW87"/>
    <mergeCell ref="BX87:BY87"/>
    <mergeCell ref="BZ87:CA87"/>
    <mergeCell ref="BB87:BC87"/>
    <mergeCell ref="BD87:BE87"/>
    <mergeCell ref="BF87:BG87"/>
    <mergeCell ref="BH87:BI87"/>
    <mergeCell ref="BJ87:BK87"/>
    <mergeCell ref="BL87:BM87"/>
    <mergeCell ref="AN87:AO87"/>
    <mergeCell ref="AP87:AQ87"/>
    <mergeCell ref="AR87:AS87"/>
    <mergeCell ref="AT87:AU87"/>
    <mergeCell ref="AV87:AW87"/>
    <mergeCell ref="AZ87:BA87"/>
    <mergeCell ref="Z87:AA87"/>
    <mergeCell ref="AD87:AE87"/>
    <mergeCell ref="AF87:AG87"/>
    <mergeCell ref="AH87:AI87"/>
    <mergeCell ref="AJ87:AK87"/>
    <mergeCell ref="AL87:AM87"/>
    <mergeCell ref="N87:O87"/>
    <mergeCell ref="P87:Q87"/>
    <mergeCell ref="R87:S87"/>
    <mergeCell ref="T87:U87"/>
    <mergeCell ref="V87:W87"/>
    <mergeCell ref="X87:Y87"/>
    <mergeCell ref="ES86:ET86"/>
    <mergeCell ref="EU86:EV86"/>
    <mergeCell ref="EW86:EX86"/>
    <mergeCell ref="EY86:EZ86"/>
    <mergeCell ref="FA86:FB86"/>
    <mergeCell ref="FC86:FD86"/>
    <mergeCell ref="EG86:EH86"/>
    <mergeCell ref="EI86:EJ86"/>
    <mergeCell ref="EK86:EL86"/>
    <mergeCell ref="EM86:EN86"/>
    <mergeCell ref="EO86:EP86"/>
    <mergeCell ref="EQ86:ER86"/>
    <mergeCell ref="DU86:DV86"/>
    <mergeCell ref="DW86:DX86"/>
    <mergeCell ref="DY86:DZ86"/>
    <mergeCell ref="EA86:EB86"/>
    <mergeCell ref="EC86:ED86"/>
    <mergeCell ref="EE86:EF86"/>
    <mergeCell ref="DI86:DJ86"/>
    <mergeCell ref="DK86:DL86"/>
    <mergeCell ref="DM86:DN86"/>
    <mergeCell ref="DO86:DP86"/>
    <mergeCell ref="DQ86:DR86"/>
    <mergeCell ref="DS86:DT86"/>
    <mergeCell ref="CW86:CX86"/>
    <mergeCell ref="CY86:CZ86"/>
    <mergeCell ref="CM86:CN86"/>
    <mergeCell ref="CO86:CP86"/>
    <mergeCell ref="CQ86:CR86"/>
    <mergeCell ref="CS86:CT86"/>
    <mergeCell ref="CU86:CV86"/>
    <mergeCell ref="BY86:BZ86"/>
    <mergeCell ref="CA86:CB86"/>
    <mergeCell ref="CC86:CD86"/>
    <mergeCell ref="CE86:CF86"/>
    <mergeCell ref="CG86:CH86"/>
    <mergeCell ref="CI86:CJ86"/>
    <mergeCell ref="BM86:BN86"/>
    <mergeCell ref="BO86:BP86"/>
    <mergeCell ref="BQ86:BR86"/>
    <mergeCell ref="BS86:BT86"/>
    <mergeCell ref="BU86:BV86"/>
    <mergeCell ref="BW86:BX86"/>
    <mergeCell ref="FF84:FF87"/>
    <mergeCell ref="FH84:FN84"/>
    <mergeCell ref="G86:H86"/>
    <mergeCell ref="I86:J86"/>
    <mergeCell ref="K86:L86"/>
    <mergeCell ref="M86:N86"/>
    <mergeCell ref="O86:P86"/>
    <mergeCell ref="BE84:BH84"/>
    <mergeCell ref="BX84:BY84"/>
    <mergeCell ref="CA84:CD84"/>
    <mergeCell ref="CU84:CV84"/>
    <mergeCell ref="CW84:CZ84"/>
    <mergeCell ref="DQ84:DR84"/>
    <mergeCell ref="BA86:BB86"/>
    <mergeCell ref="BC86:BD86"/>
    <mergeCell ref="BE86:BF86"/>
    <mergeCell ref="BG86:BH86"/>
    <mergeCell ref="BI86:BJ86"/>
    <mergeCell ref="BK86:BL86"/>
    <mergeCell ref="AO86:AP86"/>
    <mergeCell ref="AQ86:AR86"/>
    <mergeCell ref="AS86:AT86"/>
    <mergeCell ref="AU86:AV86"/>
    <mergeCell ref="AW86:AX86"/>
    <mergeCell ref="AY86:AZ86"/>
    <mergeCell ref="AC86:AD86"/>
    <mergeCell ref="AE86:AF86"/>
    <mergeCell ref="AG86:AH86"/>
    <mergeCell ref="AI86:AJ86"/>
    <mergeCell ref="AK86:AL86"/>
    <mergeCell ref="AM86:AN86"/>
    <mergeCell ref="DA86:DB86"/>
    <mergeCell ref="M82:N83"/>
    <mergeCell ref="BU82:BZ83"/>
    <mergeCell ref="CA82:CB83"/>
    <mergeCell ref="EI82:EN83"/>
    <mergeCell ref="EO82:EP83"/>
    <mergeCell ref="J84:K84"/>
    <mergeCell ref="M84:P84"/>
    <mergeCell ref="AF84:AG84"/>
    <mergeCell ref="AI84:AL84"/>
    <mergeCell ref="BC84:BD84"/>
    <mergeCell ref="A82:A87"/>
    <mergeCell ref="C82:C87"/>
    <mergeCell ref="D82:D87"/>
    <mergeCell ref="E82:E87"/>
    <mergeCell ref="F82:F87"/>
    <mergeCell ref="G82:L83"/>
    <mergeCell ref="H87:I87"/>
    <mergeCell ref="J87:K87"/>
    <mergeCell ref="L87:M87"/>
    <mergeCell ref="Q86:R86"/>
    <mergeCell ref="S86:T86"/>
    <mergeCell ref="U86:V86"/>
    <mergeCell ref="W86:X86"/>
    <mergeCell ref="Y86:Z86"/>
    <mergeCell ref="AA86:AB86"/>
    <mergeCell ref="DS84:DV84"/>
    <mergeCell ref="EM84:EN84"/>
    <mergeCell ref="EO84:ER84"/>
    <mergeCell ref="DC86:DD86"/>
    <mergeCell ref="DE86:DF86"/>
    <mergeCell ref="DG86:DH86"/>
    <mergeCell ref="CK86:CL86"/>
    <mergeCell ref="ES79:ET79"/>
    <mergeCell ref="EU79:EV79"/>
    <mergeCell ref="EW79:EX79"/>
    <mergeCell ref="EY79:EZ79"/>
    <mergeCell ref="FA79:FB79"/>
    <mergeCell ref="FC79:FD79"/>
    <mergeCell ref="EG79:EH79"/>
    <mergeCell ref="EI79:EJ79"/>
    <mergeCell ref="EK79:EL79"/>
    <mergeCell ref="EM79:EN79"/>
    <mergeCell ref="EO79:EP79"/>
    <mergeCell ref="EQ79:ER79"/>
    <mergeCell ref="DU79:DV79"/>
    <mergeCell ref="DW79:DX79"/>
    <mergeCell ref="DY79:DZ79"/>
    <mergeCell ref="EA79:EB79"/>
    <mergeCell ref="EC79:ED79"/>
    <mergeCell ref="EE79:EF79"/>
    <mergeCell ref="DK79:DL79"/>
    <mergeCell ref="DM79:DN79"/>
    <mergeCell ref="DO79:DP79"/>
    <mergeCell ref="DQ79:DR79"/>
    <mergeCell ref="DS79:DT79"/>
    <mergeCell ref="CW79:CX79"/>
    <mergeCell ref="CY79:CZ79"/>
    <mergeCell ref="DA79:DB79"/>
    <mergeCell ref="DC79:DD79"/>
    <mergeCell ref="DE79:DF79"/>
    <mergeCell ref="DG79:DH79"/>
    <mergeCell ref="CK79:CL79"/>
    <mergeCell ref="CM79:CN79"/>
    <mergeCell ref="CO79:CP79"/>
    <mergeCell ref="CQ79:CR79"/>
    <mergeCell ref="CS79:CT79"/>
    <mergeCell ref="CU79:CV79"/>
    <mergeCell ref="CC79:CD79"/>
    <mergeCell ref="CE79:CF79"/>
    <mergeCell ref="CG79:CH79"/>
    <mergeCell ref="CI79:CJ79"/>
    <mergeCell ref="BM79:BN79"/>
    <mergeCell ref="BO79:BP79"/>
    <mergeCell ref="BQ79:BR79"/>
    <mergeCell ref="BS79:BT79"/>
    <mergeCell ref="BU79:BV79"/>
    <mergeCell ref="BW79:BX79"/>
    <mergeCell ref="BA79:BB79"/>
    <mergeCell ref="BC79:BD79"/>
    <mergeCell ref="BE79:BF79"/>
    <mergeCell ref="BG79:BH79"/>
    <mergeCell ref="BI79:BJ79"/>
    <mergeCell ref="BK79:BL79"/>
    <mergeCell ref="DI79:DJ79"/>
    <mergeCell ref="AU79:AV79"/>
    <mergeCell ref="AW79:AX79"/>
    <mergeCell ref="AY79:AZ79"/>
    <mergeCell ref="AC79:AD79"/>
    <mergeCell ref="AE79:AF79"/>
    <mergeCell ref="AG79:AH79"/>
    <mergeCell ref="AI79:AJ79"/>
    <mergeCell ref="AK79:AL79"/>
    <mergeCell ref="AM79:AN79"/>
    <mergeCell ref="Q79:R79"/>
    <mergeCell ref="S79:T79"/>
    <mergeCell ref="U79:V79"/>
    <mergeCell ref="W79:X79"/>
    <mergeCell ref="Y79:Z79"/>
    <mergeCell ref="AA79:AB79"/>
    <mergeCell ref="BY79:BZ79"/>
    <mergeCell ref="CA79:CB79"/>
    <mergeCell ref="EZ78:FA78"/>
    <mergeCell ref="FB78:FC78"/>
    <mergeCell ref="G79:H79"/>
    <mergeCell ref="I79:J79"/>
    <mergeCell ref="K79:L79"/>
    <mergeCell ref="M79:N79"/>
    <mergeCell ref="O79:P79"/>
    <mergeCell ref="EF78:EG78"/>
    <mergeCell ref="EJ78:EK78"/>
    <mergeCell ref="EL78:EM78"/>
    <mergeCell ref="EN78:EO78"/>
    <mergeCell ref="EP78:EQ78"/>
    <mergeCell ref="ER78:ES78"/>
    <mergeCell ref="DT78:DU78"/>
    <mergeCell ref="DV78:DW78"/>
    <mergeCell ref="DX78:DY78"/>
    <mergeCell ref="DZ78:EA78"/>
    <mergeCell ref="EB78:EC78"/>
    <mergeCell ref="ED78:EE78"/>
    <mergeCell ref="DF78:DG78"/>
    <mergeCell ref="DH78:DI78"/>
    <mergeCell ref="DJ78:DK78"/>
    <mergeCell ref="DN78:DO78"/>
    <mergeCell ref="DP78:DQ78"/>
    <mergeCell ref="DR78:DS78"/>
    <mergeCell ref="CT78:CU78"/>
    <mergeCell ref="CV78:CW78"/>
    <mergeCell ref="CX78:CY78"/>
    <mergeCell ref="CZ78:DA78"/>
    <mergeCell ref="AO79:AP79"/>
    <mergeCell ref="AQ79:AR79"/>
    <mergeCell ref="AS79:AT79"/>
    <mergeCell ref="CB78:CC78"/>
    <mergeCell ref="CD78:CE78"/>
    <mergeCell ref="BF78:BG78"/>
    <mergeCell ref="BH78:BI78"/>
    <mergeCell ref="BJ78:BK78"/>
    <mergeCell ref="BL78:BM78"/>
    <mergeCell ref="BN78:BO78"/>
    <mergeCell ref="BP78:BQ78"/>
    <mergeCell ref="AR78:AS78"/>
    <mergeCell ref="AT78:AU78"/>
    <mergeCell ref="AV78:AW78"/>
    <mergeCell ref="AZ78:BA78"/>
    <mergeCell ref="BB78:BC78"/>
    <mergeCell ref="BD78:BE78"/>
    <mergeCell ref="ET78:EU78"/>
    <mergeCell ref="EV78:EW78"/>
    <mergeCell ref="EX78:EY78"/>
    <mergeCell ref="AL78:AM78"/>
    <mergeCell ref="AN78:AO78"/>
    <mergeCell ref="AP78:AQ78"/>
    <mergeCell ref="CB60:CC60"/>
    <mergeCell ref="CD60:CE60"/>
    <mergeCell ref="BF60:BG60"/>
    <mergeCell ref="BH60:BI60"/>
    <mergeCell ref="BJ60:BK60"/>
    <mergeCell ref="BL60:BM60"/>
    <mergeCell ref="BN60:BO60"/>
    <mergeCell ref="BP60:BQ60"/>
    <mergeCell ref="ET60:EU60"/>
    <mergeCell ref="EV60:EW60"/>
    <mergeCell ref="EX60:EY60"/>
    <mergeCell ref="R78:S78"/>
    <mergeCell ref="T78:U78"/>
    <mergeCell ref="V78:W78"/>
    <mergeCell ref="X78:Y78"/>
    <mergeCell ref="Z78:AA78"/>
    <mergeCell ref="AD78:AE78"/>
    <mergeCell ref="DB78:DC78"/>
    <mergeCell ref="DD78:DE78"/>
    <mergeCell ref="CF78:CG78"/>
    <mergeCell ref="CH78:CI78"/>
    <mergeCell ref="CJ78:CK78"/>
    <mergeCell ref="CL78:CM78"/>
    <mergeCell ref="CN78:CO78"/>
    <mergeCell ref="CR78:CS78"/>
    <mergeCell ref="BR78:BS78"/>
    <mergeCell ref="BV78:BW78"/>
    <mergeCell ref="BX78:BY78"/>
    <mergeCell ref="BZ78:CA78"/>
    <mergeCell ref="EZ60:FA60"/>
    <mergeCell ref="FB60:FC60"/>
    <mergeCell ref="H78:I78"/>
    <mergeCell ref="J78:K78"/>
    <mergeCell ref="L78:M78"/>
    <mergeCell ref="N78:O78"/>
    <mergeCell ref="P78:Q78"/>
    <mergeCell ref="EF60:EG60"/>
    <mergeCell ref="EJ60:EK60"/>
    <mergeCell ref="EL60:EM60"/>
    <mergeCell ref="EN60:EO60"/>
    <mergeCell ref="EP60:EQ60"/>
    <mergeCell ref="ER60:ES60"/>
    <mergeCell ref="DT60:DU60"/>
    <mergeCell ref="DV60:DW60"/>
    <mergeCell ref="DX60:DY60"/>
    <mergeCell ref="DZ60:EA60"/>
    <mergeCell ref="EB60:EC60"/>
    <mergeCell ref="ED60:EE60"/>
    <mergeCell ref="DF60:DG60"/>
    <mergeCell ref="DH60:DI60"/>
    <mergeCell ref="DJ60:DK60"/>
    <mergeCell ref="DN60:DO60"/>
    <mergeCell ref="DP60:DQ60"/>
    <mergeCell ref="DR60:DS60"/>
    <mergeCell ref="CT60:CU60"/>
    <mergeCell ref="CV60:CW60"/>
    <mergeCell ref="CX60:CY60"/>
    <mergeCell ref="CZ60:DA60"/>
    <mergeCell ref="AF78:AG78"/>
    <mergeCell ref="AH78:AI78"/>
    <mergeCell ref="AJ78:AK78"/>
    <mergeCell ref="DC59:DD59"/>
    <mergeCell ref="DE59:DF59"/>
    <mergeCell ref="AR60:AS60"/>
    <mergeCell ref="AT60:AU60"/>
    <mergeCell ref="AV60:AW60"/>
    <mergeCell ref="AZ60:BA60"/>
    <mergeCell ref="BB60:BC60"/>
    <mergeCell ref="BD60:BE60"/>
    <mergeCell ref="AF60:AG60"/>
    <mergeCell ref="AH60:AI60"/>
    <mergeCell ref="AJ60:AK60"/>
    <mergeCell ref="AL60:AM60"/>
    <mergeCell ref="AN60:AO60"/>
    <mergeCell ref="AP60:AQ60"/>
    <mergeCell ref="R60:S60"/>
    <mergeCell ref="T60:U60"/>
    <mergeCell ref="V60:W60"/>
    <mergeCell ref="X60:Y60"/>
    <mergeCell ref="Z60:AA60"/>
    <mergeCell ref="AD60:AE60"/>
    <mergeCell ref="DB60:DC60"/>
    <mergeCell ref="DD60:DE60"/>
    <mergeCell ref="CF60:CG60"/>
    <mergeCell ref="CH60:CI60"/>
    <mergeCell ref="CJ60:CK60"/>
    <mergeCell ref="CL60:CM60"/>
    <mergeCell ref="CN60:CO60"/>
    <mergeCell ref="CR60:CS60"/>
    <mergeCell ref="BR60:BS60"/>
    <mergeCell ref="BV60:BW60"/>
    <mergeCell ref="BX60:BY60"/>
    <mergeCell ref="BZ60:CA60"/>
    <mergeCell ref="BW59:BX59"/>
    <mergeCell ref="BY59:BZ59"/>
    <mergeCell ref="EU59:EV59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EI59:EJ59"/>
    <mergeCell ref="EK59:EL59"/>
    <mergeCell ref="EM59:EN59"/>
    <mergeCell ref="EO59:EP59"/>
    <mergeCell ref="EQ59:ER59"/>
    <mergeCell ref="ES59:ET59"/>
    <mergeCell ref="DW59:DX59"/>
    <mergeCell ref="DY59:DZ59"/>
    <mergeCell ref="EA59:EB59"/>
    <mergeCell ref="EC59:ED59"/>
    <mergeCell ref="EE59:EF59"/>
    <mergeCell ref="EG59:EH59"/>
    <mergeCell ref="DK59:DL59"/>
    <mergeCell ref="DM59:DN59"/>
    <mergeCell ref="DO59:DP59"/>
    <mergeCell ref="DQ59:DR59"/>
    <mergeCell ref="DS59:DT59"/>
    <mergeCell ref="DU59:DV59"/>
    <mergeCell ref="CY59:CZ59"/>
    <mergeCell ref="DA59:DB59"/>
    <mergeCell ref="BK59:BL59"/>
    <mergeCell ref="BM59:BN59"/>
    <mergeCell ref="AQ59:AR59"/>
    <mergeCell ref="AS59:AT59"/>
    <mergeCell ref="AU59:AV59"/>
    <mergeCell ref="AW59:AX59"/>
    <mergeCell ref="AY59:AZ59"/>
    <mergeCell ref="BA59:BB59"/>
    <mergeCell ref="AE59:AF59"/>
    <mergeCell ref="AG59:AH59"/>
    <mergeCell ref="AI59:AJ59"/>
    <mergeCell ref="AK59:AL59"/>
    <mergeCell ref="AM59:AN59"/>
    <mergeCell ref="AO59:AP59"/>
    <mergeCell ref="DG59:DH59"/>
    <mergeCell ref="DI59:DJ59"/>
    <mergeCell ref="CM59:CN59"/>
    <mergeCell ref="CO59:CP59"/>
    <mergeCell ref="CQ59:CR59"/>
    <mergeCell ref="CS59:CT59"/>
    <mergeCell ref="CU59:CV59"/>
    <mergeCell ref="CW59:CX59"/>
    <mergeCell ref="CA59:CB59"/>
    <mergeCell ref="CC59:CD59"/>
    <mergeCell ref="CE59:CF59"/>
    <mergeCell ref="CG59:CH59"/>
    <mergeCell ref="CI59:CJ59"/>
    <mergeCell ref="CK59:CL59"/>
    <mergeCell ref="BO59:BP59"/>
    <mergeCell ref="BQ59:BR59"/>
    <mergeCell ref="BS59:BT59"/>
    <mergeCell ref="BU59:BV59"/>
    <mergeCell ref="S59:T59"/>
    <mergeCell ref="U59:V59"/>
    <mergeCell ref="W59:X59"/>
    <mergeCell ref="Y59:Z59"/>
    <mergeCell ref="AA59:AB59"/>
    <mergeCell ref="AC59:AD59"/>
    <mergeCell ref="EM57:EN57"/>
    <mergeCell ref="EO57:ER57"/>
    <mergeCell ref="FF57:FF60"/>
    <mergeCell ref="FH57:FN57"/>
    <mergeCell ref="G59:H59"/>
    <mergeCell ref="I59:J59"/>
    <mergeCell ref="K59:L59"/>
    <mergeCell ref="M59:N59"/>
    <mergeCell ref="O59:P59"/>
    <mergeCell ref="Q59:R59"/>
    <mergeCell ref="BX57:BY57"/>
    <mergeCell ref="CA57:CD57"/>
    <mergeCell ref="CU57:CV57"/>
    <mergeCell ref="CW57:CZ57"/>
    <mergeCell ref="DQ57:DR57"/>
    <mergeCell ref="DS57:DV57"/>
    <mergeCell ref="J57:K57"/>
    <mergeCell ref="M57:P57"/>
    <mergeCell ref="AF57:AG57"/>
    <mergeCell ref="AI57:AL57"/>
    <mergeCell ref="BC57:BD57"/>
    <mergeCell ref="BE57:BH57"/>
    <mergeCell ref="BC59:BD59"/>
    <mergeCell ref="BE59:BF59"/>
    <mergeCell ref="BG59:BH59"/>
    <mergeCell ref="BI59:BJ59"/>
    <mergeCell ref="G55:L56"/>
    <mergeCell ref="M55:N56"/>
    <mergeCell ref="BU55:BZ56"/>
    <mergeCell ref="CA55:CB56"/>
    <mergeCell ref="EI55:EN56"/>
    <mergeCell ref="EO55:EP56"/>
    <mergeCell ref="EU52:EV52"/>
    <mergeCell ref="EW52:EX52"/>
    <mergeCell ref="EY52:EZ52"/>
    <mergeCell ref="FA52:FB52"/>
    <mergeCell ref="FC52:FD52"/>
    <mergeCell ref="A55:A60"/>
    <mergeCell ref="C55:C60"/>
    <mergeCell ref="D55:D60"/>
    <mergeCell ref="E55:E60"/>
    <mergeCell ref="F55:F60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BC52:BD52"/>
    <mergeCell ref="BE52:BF52"/>
    <mergeCell ref="BG52:BH52"/>
    <mergeCell ref="BI52:BJ52"/>
    <mergeCell ref="BK52:BL52"/>
    <mergeCell ref="BM52:BN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S52:T52"/>
    <mergeCell ref="U52:V52"/>
    <mergeCell ref="W52:X52"/>
    <mergeCell ref="Y52:Z52"/>
    <mergeCell ref="AA52:AB52"/>
    <mergeCell ref="AC52:AD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DR51:DS51"/>
    <mergeCell ref="DT51:DU51"/>
    <mergeCell ref="CV51:CW51"/>
    <mergeCell ref="CX51:CY51"/>
    <mergeCell ref="CZ51:DA51"/>
    <mergeCell ref="DB51:DC51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EV33:EW33"/>
    <mergeCell ref="EX33:EY33"/>
    <mergeCell ref="EZ33:FA33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BV51:BW51"/>
    <mergeCell ref="BX51:BY51"/>
    <mergeCell ref="BZ51:CA51"/>
    <mergeCell ref="CB51:CC51"/>
    <mergeCell ref="CD51:CE51"/>
    <mergeCell ref="CF51:CG51"/>
    <mergeCell ref="BH51:BI51"/>
    <mergeCell ref="BJ51:BK51"/>
    <mergeCell ref="BL51:BM51"/>
    <mergeCell ref="BN51:BO51"/>
    <mergeCell ref="BP51:BQ51"/>
    <mergeCell ref="BR51:BS51"/>
    <mergeCell ref="DF33:DG33"/>
    <mergeCell ref="CH33:CI33"/>
    <mergeCell ref="CJ33:CK33"/>
    <mergeCell ref="CL33:CM33"/>
    <mergeCell ref="CN33:CO33"/>
    <mergeCell ref="CR33:CS33"/>
    <mergeCell ref="CT33:CU33"/>
    <mergeCell ref="AH51:AI51"/>
    <mergeCell ref="AJ51:AK51"/>
    <mergeCell ref="AL51:AM51"/>
    <mergeCell ref="AN51:AO51"/>
    <mergeCell ref="AP51:AQ51"/>
    <mergeCell ref="AR51:AS51"/>
    <mergeCell ref="T51:U51"/>
    <mergeCell ref="V51:W51"/>
    <mergeCell ref="X51:Y51"/>
    <mergeCell ref="Z51:AA51"/>
    <mergeCell ref="AD51:AE51"/>
    <mergeCell ref="AF51:AG51"/>
    <mergeCell ref="AT51:AU51"/>
    <mergeCell ref="AV51:AW51"/>
    <mergeCell ref="AZ51:BA51"/>
    <mergeCell ref="BB51:BC51"/>
    <mergeCell ref="BD51:BE51"/>
    <mergeCell ref="BF51:BG51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BV33:BW33"/>
    <mergeCell ref="BX33:BY33"/>
    <mergeCell ref="BZ33:CA33"/>
    <mergeCell ref="CB33:CC33"/>
    <mergeCell ref="CD33:CE33"/>
    <mergeCell ref="CF33:CG33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CY32:CZ32"/>
    <mergeCell ref="AH33:AI33"/>
    <mergeCell ref="AJ33:AK33"/>
    <mergeCell ref="AL33:AM33"/>
    <mergeCell ref="AN33:AO33"/>
    <mergeCell ref="AP33:AQ33"/>
    <mergeCell ref="AR33:AS33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BD33:BE33"/>
    <mergeCell ref="BF33:BG33"/>
    <mergeCell ref="ED33:EE33"/>
    <mergeCell ref="EF33:EG33"/>
    <mergeCell ref="DH33:DI33"/>
    <mergeCell ref="DJ33:DK33"/>
    <mergeCell ref="DN33:DO33"/>
    <mergeCell ref="DP33:DQ33"/>
    <mergeCell ref="DR33:DS33"/>
    <mergeCell ref="DT33:DU33"/>
    <mergeCell ref="CV33:CW33"/>
    <mergeCell ref="CX33:CY33"/>
    <mergeCell ref="CZ33:DA33"/>
    <mergeCell ref="DB33:DC33"/>
    <mergeCell ref="DD33:DE33"/>
    <mergeCell ref="CM32:CN32"/>
    <mergeCell ref="BQ32:BR32"/>
    <mergeCell ref="BS32:BT32"/>
    <mergeCell ref="BU32:BV32"/>
    <mergeCell ref="BW32:BX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EG32:EH32"/>
    <mergeCell ref="EI32:EJ32"/>
    <mergeCell ref="DM32:DN32"/>
    <mergeCell ref="DO32:DP32"/>
    <mergeCell ref="DQ32:DR32"/>
    <mergeCell ref="DS32:DT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CC32:CD32"/>
    <mergeCell ref="CE32:CF32"/>
    <mergeCell ref="CG32:CH32"/>
    <mergeCell ref="CI32:CJ32"/>
    <mergeCell ref="CK32:CL32"/>
    <mergeCell ref="EO30:ER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CA30:CD30"/>
    <mergeCell ref="CU30:CV30"/>
    <mergeCell ref="CW30:CZ30"/>
    <mergeCell ref="DQ30:DR30"/>
    <mergeCell ref="DS30:DV30"/>
    <mergeCell ref="EM30:EN30"/>
    <mergeCell ref="CA28:CB29"/>
    <mergeCell ref="EI28:EN29"/>
    <mergeCell ref="EO28:EP29"/>
    <mergeCell ref="J30:K30"/>
    <mergeCell ref="M30:P30"/>
    <mergeCell ref="AF30:AG30"/>
    <mergeCell ref="AI30:AL30"/>
    <mergeCell ref="BC30:BD30"/>
    <mergeCell ref="BE30:BH30"/>
    <mergeCell ref="BX30:BY30"/>
    <mergeCell ref="AS32:AT32"/>
    <mergeCell ref="AU32:AV32"/>
    <mergeCell ref="AW32:AX32"/>
    <mergeCell ref="AY32:AZ32"/>
    <mergeCell ref="BA32:BB32"/>
    <mergeCell ref="BC32:BD32"/>
    <mergeCell ref="FA25:FB25"/>
    <mergeCell ref="FC25:FD25"/>
    <mergeCell ref="A28:A33"/>
    <mergeCell ref="C28:C33"/>
    <mergeCell ref="D28:D33"/>
    <mergeCell ref="E28:E33"/>
    <mergeCell ref="F28:F33"/>
    <mergeCell ref="G28:L29"/>
    <mergeCell ref="M28:N29"/>
    <mergeCell ref="BU28:BZ29"/>
    <mergeCell ref="EO25:EP25"/>
    <mergeCell ref="EQ25:ER25"/>
    <mergeCell ref="ES25:ET25"/>
    <mergeCell ref="EU25:EV25"/>
    <mergeCell ref="EW25:EX25"/>
    <mergeCell ref="EY25:EZ25"/>
    <mergeCell ref="EC25:ED25"/>
    <mergeCell ref="EE25:EF25"/>
    <mergeCell ref="EG25:EH25"/>
    <mergeCell ref="EI25:EJ25"/>
    <mergeCell ref="EK25:EL25"/>
    <mergeCell ref="EM25:EN25"/>
    <mergeCell ref="DQ25:DR25"/>
    <mergeCell ref="DS25:DT25"/>
    <mergeCell ref="DU25:DV25"/>
    <mergeCell ref="DW25:DX25"/>
    <mergeCell ref="DY25:DZ25"/>
    <mergeCell ref="EA25:EB25"/>
    <mergeCell ref="DE25:DF25"/>
    <mergeCell ref="DG25:DH25"/>
    <mergeCell ref="DI25:DJ25"/>
    <mergeCell ref="DK25:DL25"/>
    <mergeCell ref="DM25:DN25"/>
    <mergeCell ref="DO25:DP25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FB24:FC24"/>
    <mergeCell ref="G25:H25"/>
    <mergeCell ref="I25:J25"/>
    <mergeCell ref="K25:L25"/>
    <mergeCell ref="M25:N25"/>
    <mergeCell ref="O25:P25"/>
    <mergeCell ref="Q25:R25"/>
    <mergeCell ref="S25:T25"/>
    <mergeCell ref="U25:V25"/>
    <mergeCell ref="W25:X25"/>
    <mergeCell ref="EP24:EQ24"/>
    <mergeCell ref="ER24:ES24"/>
    <mergeCell ref="ET24:EU24"/>
    <mergeCell ref="EV24:EW24"/>
    <mergeCell ref="EX24:EY24"/>
    <mergeCell ref="EZ24:FA24"/>
    <mergeCell ref="EB24:EC24"/>
    <mergeCell ref="ED24:EE24"/>
    <mergeCell ref="EF24:EG24"/>
    <mergeCell ref="EJ24:EK24"/>
    <mergeCell ref="EL24:EM24"/>
    <mergeCell ref="EN24:EO24"/>
    <mergeCell ref="DP24:DQ24"/>
    <mergeCell ref="DR24:DS24"/>
    <mergeCell ref="DT24:DU24"/>
    <mergeCell ref="DV24:DW24"/>
    <mergeCell ref="AN24:AO24"/>
    <mergeCell ref="AP24:AQ24"/>
    <mergeCell ref="AR24:AS24"/>
    <mergeCell ref="AT24:AU24"/>
    <mergeCell ref="AV24:AW24"/>
    <mergeCell ref="AZ24:BA24"/>
    <mergeCell ref="DX24:DY24"/>
    <mergeCell ref="DZ24:EA24"/>
    <mergeCell ref="DB24:DC24"/>
    <mergeCell ref="DD24:DE24"/>
    <mergeCell ref="DF24:DG24"/>
    <mergeCell ref="DH24:DI24"/>
    <mergeCell ref="DJ24:DK24"/>
    <mergeCell ref="DN24:DO24"/>
    <mergeCell ref="CN24:CO24"/>
    <mergeCell ref="CR24:CS24"/>
    <mergeCell ref="CT24:CU24"/>
    <mergeCell ref="CV24:CW24"/>
    <mergeCell ref="CX24:CY24"/>
    <mergeCell ref="CZ24:DA24"/>
    <mergeCell ref="CB24:CC24"/>
    <mergeCell ref="CD24:CE24"/>
    <mergeCell ref="CF24:CG24"/>
    <mergeCell ref="CH24:CI24"/>
    <mergeCell ref="CJ24:CK24"/>
    <mergeCell ref="CL24:CM24"/>
    <mergeCell ref="EL6:EM6"/>
    <mergeCell ref="EN6:EO6"/>
    <mergeCell ref="DP6:DQ6"/>
    <mergeCell ref="DR6:DS6"/>
    <mergeCell ref="DT6:DU6"/>
    <mergeCell ref="DV6:DW6"/>
    <mergeCell ref="BN24:BO24"/>
    <mergeCell ref="BP24:BQ24"/>
    <mergeCell ref="BR24:BS24"/>
    <mergeCell ref="BV24:BW24"/>
    <mergeCell ref="BX24:BY24"/>
    <mergeCell ref="BZ24:CA24"/>
    <mergeCell ref="BB24:BC24"/>
    <mergeCell ref="BD24:BE24"/>
    <mergeCell ref="BF24:BG24"/>
    <mergeCell ref="BH24:BI24"/>
    <mergeCell ref="BJ24:BK24"/>
    <mergeCell ref="BL24:BM24"/>
    <mergeCell ref="CB6:CC6"/>
    <mergeCell ref="CD6:CE6"/>
    <mergeCell ref="CF6:CG6"/>
    <mergeCell ref="CH6:CI6"/>
    <mergeCell ref="CJ6:CK6"/>
    <mergeCell ref="CL6:CM6"/>
    <mergeCell ref="BX6:BY6"/>
    <mergeCell ref="BZ6:CA6"/>
    <mergeCell ref="BB6:BC6"/>
    <mergeCell ref="BD6:BE6"/>
    <mergeCell ref="BF6:BG6"/>
    <mergeCell ref="BH6:BI6"/>
    <mergeCell ref="BJ6:BK6"/>
    <mergeCell ref="BL6:BM6"/>
    <mergeCell ref="Z24:AA24"/>
    <mergeCell ref="AD24:AE24"/>
    <mergeCell ref="AF24:AG24"/>
    <mergeCell ref="AH24:AI24"/>
    <mergeCell ref="AJ24:AK24"/>
    <mergeCell ref="AL24:AM24"/>
    <mergeCell ref="FB6:FC6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EP6:EQ6"/>
    <mergeCell ref="ER6:ES6"/>
    <mergeCell ref="ET6:EU6"/>
    <mergeCell ref="EV6:EW6"/>
    <mergeCell ref="EX6:EY6"/>
    <mergeCell ref="EZ6:FA6"/>
    <mergeCell ref="EB6:EC6"/>
    <mergeCell ref="ED6:EE6"/>
    <mergeCell ref="EF6:EG6"/>
    <mergeCell ref="EJ6:EK6"/>
    <mergeCell ref="V6:W6"/>
    <mergeCell ref="X6:Y6"/>
    <mergeCell ref="BN6:BO6"/>
    <mergeCell ref="BP6:BQ6"/>
    <mergeCell ref="BR6:BS6"/>
    <mergeCell ref="BV6:BW6"/>
    <mergeCell ref="EU5:EV5"/>
    <mergeCell ref="EW5:EX5"/>
    <mergeCell ref="EY5:EZ5"/>
    <mergeCell ref="FA5:FB5"/>
    <mergeCell ref="CW5:CX5"/>
    <mergeCell ref="CY5:CZ5"/>
    <mergeCell ref="DA5:DB5"/>
    <mergeCell ref="DC5:DD5"/>
    <mergeCell ref="DE5:DF5"/>
    <mergeCell ref="DG5:DH5"/>
    <mergeCell ref="CK5:CL5"/>
    <mergeCell ref="CM5:CN5"/>
    <mergeCell ref="CO5:CP5"/>
    <mergeCell ref="CQ5:CR5"/>
    <mergeCell ref="CS5:CT5"/>
    <mergeCell ref="CU5:CV5"/>
    <mergeCell ref="BY5:BZ5"/>
    <mergeCell ref="CA5:CB5"/>
    <mergeCell ref="CC5:CD5"/>
    <mergeCell ref="DM5:DN5"/>
    <mergeCell ref="DO5:DP5"/>
    <mergeCell ref="DQ5:DR5"/>
    <mergeCell ref="DS5:DT5"/>
    <mergeCell ref="ES5:ET5"/>
    <mergeCell ref="AN6:AO6"/>
    <mergeCell ref="AP6:AQ6"/>
    <mergeCell ref="AR6:AS6"/>
    <mergeCell ref="DX6:DY6"/>
    <mergeCell ref="DZ6:EA6"/>
    <mergeCell ref="DB6:DC6"/>
    <mergeCell ref="DD6:DE6"/>
    <mergeCell ref="DF6:DG6"/>
    <mergeCell ref="DH6:DI6"/>
    <mergeCell ref="DJ6:DK6"/>
    <mergeCell ref="DN6:DO6"/>
    <mergeCell ref="CN6:CO6"/>
    <mergeCell ref="CR6:CS6"/>
    <mergeCell ref="CT6:CU6"/>
    <mergeCell ref="CV6:CW6"/>
    <mergeCell ref="CX6:CY6"/>
    <mergeCell ref="CZ6:DA6"/>
    <mergeCell ref="FF3:FF6"/>
    <mergeCell ref="FH3:FN3"/>
    <mergeCell ref="CE5:CF5"/>
    <mergeCell ref="CG5:CH5"/>
    <mergeCell ref="CI5:CJ5"/>
    <mergeCell ref="BM5:BN5"/>
    <mergeCell ref="BO5:BP5"/>
    <mergeCell ref="BQ5:BR5"/>
    <mergeCell ref="BS5:BT5"/>
    <mergeCell ref="BU5:BV5"/>
    <mergeCell ref="BW5:BX5"/>
    <mergeCell ref="BA5:BB5"/>
    <mergeCell ref="BC5:BD5"/>
    <mergeCell ref="BE5:BF5"/>
    <mergeCell ref="BG5:BH5"/>
    <mergeCell ref="BI5:BJ5"/>
    <mergeCell ref="BK5:BL5"/>
    <mergeCell ref="FC5:FD5"/>
    <mergeCell ref="EG5:EH5"/>
    <mergeCell ref="EI5:EJ5"/>
    <mergeCell ref="EK5:EL5"/>
    <mergeCell ref="EM5:EN5"/>
    <mergeCell ref="EO5:EP5"/>
    <mergeCell ref="EQ5:ER5"/>
    <mergeCell ref="DU5:DV5"/>
    <mergeCell ref="DW5:DX5"/>
    <mergeCell ref="DY5:DZ5"/>
    <mergeCell ref="EA5:EB5"/>
    <mergeCell ref="EC5:ED5"/>
    <mergeCell ref="EE5:EF5"/>
    <mergeCell ref="DI5:DJ5"/>
    <mergeCell ref="DK5:DL5"/>
    <mergeCell ref="CU3:CV3"/>
    <mergeCell ref="CW3:CZ3"/>
    <mergeCell ref="DQ3:DR3"/>
    <mergeCell ref="M1:N2"/>
    <mergeCell ref="BU1:BZ2"/>
    <mergeCell ref="CA1:CB2"/>
    <mergeCell ref="EI1:EN2"/>
    <mergeCell ref="EO1:EP2"/>
    <mergeCell ref="J3:K3"/>
    <mergeCell ref="M3:P3"/>
    <mergeCell ref="AF3:AG3"/>
    <mergeCell ref="AI3:AL3"/>
    <mergeCell ref="BC3:BD3"/>
    <mergeCell ref="AC5:AD5"/>
    <mergeCell ref="AE5:AF5"/>
    <mergeCell ref="AG5:AH5"/>
    <mergeCell ref="AI5:AJ5"/>
    <mergeCell ref="AK5:AL5"/>
    <mergeCell ref="AM5:AN5"/>
    <mergeCell ref="Q5:R5"/>
    <mergeCell ref="S5:T5"/>
    <mergeCell ref="U5:V5"/>
    <mergeCell ref="W5:X5"/>
    <mergeCell ref="Y5:Z5"/>
    <mergeCell ref="AA5:AB5"/>
    <mergeCell ref="DS3:DV3"/>
    <mergeCell ref="EM3:EN3"/>
    <mergeCell ref="EO3:ER3"/>
    <mergeCell ref="AO5:AP5"/>
    <mergeCell ref="AQ5:AR5"/>
    <mergeCell ref="AS5:AT5"/>
    <mergeCell ref="AU5:AV5"/>
    <mergeCell ref="A1:A6"/>
    <mergeCell ref="C1:C6"/>
    <mergeCell ref="D1:D6"/>
    <mergeCell ref="E1:E6"/>
    <mergeCell ref="F1:F6"/>
    <mergeCell ref="G1:L2"/>
    <mergeCell ref="H6:I6"/>
    <mergeCell ref="J6:K6"/>
    <mergeCell ref="L6:M6"/>
    <mergeCell ref="G5:H5"/>
    <mergeCell ref="I5:J5"/>
    <mergeCell ref="K5:L5"/>
    <mergeCell ref="M5:N5"/>
    <mergeCell ref="O5:P5"/>
    <mergeCell ref="BE3:BH3"/>
    <mergeCell ref="BX3:BY3"/>
    <mergeCell ref="CA3:CD3"/>
    <mergeCell ref="AW5:AX5"/>
    <mergeCell ref="AY5:AZ5"/>
    <mergeCell ref="AT6:AU6"/>
    <mergeCell ref="AV6:AW6"/>
    <mergeCell ref="AZ6:BA6"/>
    <mergeCell ref="Z6:AA6"/>
    <mergeCell ref="AD6:AE6"/>
    <mergeCell ref="AF6:AG6"/>
    <mergeCell ref="AH6:AI6"/>
    <mergeCell ref="AJ6:AK6"/>
    <mergeCell ref="AL6:AM6"/>
    <mergeCell ref="N6:O6"/>
    <mergeCell ref="P6:Q6"/>
    <mergeCell ref="R6:S6"/>
    <mergeCell ref="T6:U6"/>
  </mergeCells>
  <conditionalFormatting sqref="AB115:FD115 G117:FD131">
    <cfRule type="containsText" dxfId="2424" priority="1097" operator="containsText" text="T">
      <formula>NOT(ISERROR(SEARCH("T",G115)))</formula>
    </cfRule>
    <cfRule type="containsText" dxfId="2423" priority="1098" operator="containsText" text="H">
      <formula>NOT(ISERROR(SEARCH("H",G115)))</formula>
    </cfRule>
    <cfRule type="containsText" dxfId="2422" priority="1099" operator="containsText" text="F">
      <formula>NOT(ISERROR(SEARCH("F",G115)))</formula>
    </cfRule>
    <cfRule type="containsText" dxfId="2421" priority="1100" operator="containsText" text="M">
      <formula>NOT(ISERROR(SEARCH("M",G115)))</formula>
    </cfRule>
    <cfRule type="containsText" dxfId="2420" priority="1101" operator="containsText" text="R">
      <formula>NOT(ISERROR(SEARCH("R",G115)))</formula>
    </cfRule>
    <cfRule type="containsText" dxfId="2419" priority="1102" operator="containsText" text="P">
      <formula>NOT(ISERROR(SEARCH("P",G115)))</formula>
    </cfRule>
    <cfRule type="containsText" dxfId="2418" priority="1103" operator="containsText" text="A">
      <formula>NOT(ISERROR(SEARCH("A",G115)))</formula>
    </cfRule>
  </conditionalFormatting>
  <conditionalFormatting sqref="G116:AB116">
    <cfRule type="containsText" dxfId="2417" priority="1090" operator="containsText" text="T">
      <formula>NOT(ISERROR(SEARCH("T",G116)))</formula>
    </cfRule>
    <cfRule type="containsText" dxfId="2416" priority="1091" operator="containsText" text="H">
      <formula>NOT(ISERROR(SEARCH("H",G116)))</formula>
    </cfRule>
    <cfRule type="containsText" dxfId="2415" priority="1092" operator="containsText" text="F">
      <formula>NOT(ISERROR(SEARCH("F",G116)))</formula>
    </cfRule>
    <cfRule type="containsText" dxfId="2414" priority="1093" operator="containsText" text="M">
      <formula>NOT(ISERROR(SEARCH("M",G116)))</formula>
    </cfRule>
    <cfRule type="containsText" dxfId="2413" priority="1094" operator="containsText" text="R">
      <formula>NOT(ISERROR(SEARCH("R",G116)))</formula>
    </cfRule>
    <cfRule type="containsText" dxfId="2412" priority="1095" operator="containsText" text="P">
      <formula>NOT(ISERROR(SEARCH("P",G116)))</formula>
    </cfRule>
    <cfRule type="containsText" dxfId="2411" priority="1096" operator="containsText" text="A">
      <formula>NOT(ISERROR(SEARCH("A",G116)))</formula>
    </cfRule>
  </conditionalFormatting>
  <conditionalFormatting sqref="AC116:FD116">
    <cfRule type="containsText" dxfId="2410" priority="1083" operator="containsText" text="T">
      <formula>NOT(ISERROR(SEARCH("T",AC116)))</formula>
    </cfRule>
    <cfRule type="containsText" dxfId="2409" priority="1084" operator="containsText" text="H">
      <formula>NOT(ISERROR(SEARCH("H",AC116)))</formula>
    </cfRule>
    <cfRule type="containsText" dxfId="2408" priority="1085" operator="containsText" text="F">
      <formula>NOT(ISERROR(SEARCH("F",AC116)))</formula>
    </cfRule>
    <cfRule type="containsText" dxfId="2407" priority="1086" operator="containsText" text="M">
      <formula>NOT(ISERROR(SEARCH("M",AC116)))</formula>
    </cfRule>
    <cfRule type="containsText" dxfId="2406" priority="1087" operator="containsText" text="R">
      <formula>NOT(ISERROR(SEARCH("R",AC116)))</formula>
    </cfRule>
    <cfRule type="containsText" dxfId="2405" priority="1088" operator="containsText" text="P">
      <formula>NOT(ISERROR(SEARCH("P",AC116)))</formula>
    </cfRule>
    <cfRule type="containsText" dxfId="2404" priority="1089" operator="containsText" text="A">
      <formula>NOT(ISERROR(SEARCH("A",AC116)))</formula>
    </cfRule>
  </conditionalFormatting>
  <conditionalFormatting sqref="H115:AA115">
    <cfRule type="containsText" dxfId="2403" priority="1076" operator="containsText" text="T">
      <formula>NOT(ISERROR(SEARCH("T",H115)))</formula>
    </cfRule>
    <cfRule type="containsText" dxfId="2402" priority="1077" operator="containsText" text="H">
      <formula>NOT(ISERROR(SEARCH("H",H115)))</formula>
    </cfRule>
    <cfRule type="containsText" dxfId="2401" priority="1078" operator="containsText" text="F">
      <formula>NOT(ISERROR(SEARCH("F",H115)))</formula>
    </cfRule>
    <cfRule type="containsText" dxfId="2400" priority="1079" operator="containsText" text="M">
      <formula>NOT(ISERROR(SEARCH("M",H115)))</formula>
    </cfRule>
    <cfRule type="containsText" dxfId="2399" priority="1080" operator="containsText" text="R">
      <formula>NOT(ISERROR(SEARCH("R",H115)))</formula>
    </cfRule>
    <cfRule type="containsText" dxfId="2398" priority="1081" operator="containsText" text="P">
      <formula>NOT(ISERROR(SEARCH("P",H115)))</formula>
    </cfRule>
    <cfRule type="containsText" dxfId="2397" priority="1082" operator="containsText" text="A">
      <formula>NOT(ISERROR(SEARCH("A",H115)))</formula>
    </cfRule>
  </conditionalFormatting>
  <conditionalFormatting sqref="H138:I154 Q138:R154 Z138:AA154 AI138:AJ154 AV138:AW154">
    <cfRule type="cellIs" dxfId="2396" priority="1075" operator="greaterThan">
      <formula>0</formula>
    </cfRule>
  </conditionalFormatting>
  <conditionalFormatting sqref="J138:K154 S138:T154 AB138:AC154 AK138:AL154 AX138:AY154">
    <cfRule type="cellIs" dxfId="2395" priority="1074" operator="greaterThan">
      <formula>0</formula>
    </cfRule>
  </conditionalFormatting>
  <conditionalFormatting sqref="FF34:FF50 FF88:FF104 FF115:FF131 FF61:FF77 FF7:FF23">
    <cfRule type="cellIs" dxfId="2394" priority="1073" operator="greaterThan">
      <formula>0</formula>
    </cfRule>
  </conditionalFormatting>
  <conditionalFormatting sqref="G22:FD23 G10:FD10 G8:FD8 DM14:FD14 DM12:FD12 AC7:FD7 G11:BT11 CQ11:FD11 G13:BT13 G12:CP12 CQ13:FD13 G14:CP14 BU15:FD15 G16:FD20">
    <cfRule type="cellIs" dxfId="2393" priority="1058" operator="equal">
      <formula>"S"</formula>
    </cfRule>
    <cfRule type="cellIs" dxfId="2392" priority="1066" operator="equal">
      <formula>"H"</formula>
    </cfRule>
    <cfRule type="cellIs" dxfId="2391" priority="1067" operator="equal">
      <formula>"T"</formula>
    </cfRule>
    <cfRule type="cellIs" dxfId="2390" priority="1068" operator="equal">
      <formula>"F"</formula>
    </cfRule>
    <cfRule type="cellIs" dxfId="2389" priority="1069" operator="equal">
      <formula>"M"</formula>
    </cfRule>
    <cfRule type="cellIs" dxfId="2388" priority="1070" operator="equal">
      <formula>"R"</formula>
    </cfRule>
    <cfRule type="cellIs" dxfId="2387" priority="1071" operator="equal">
      <formula>"P"</formula>
    </cfRule>
    <cfRule type="cellIs" dxfId="2386" priority="1072" operator="equal">
      <formula>"A"</formula>
    </cfRule>
  </conditionalFormatting>
  <conditionalFormatting sqref="G89:FD89 G115 G49:DL50 G76:FD77 G103:FD104 G99:FD99 G37:DL37 G72:FD72 AC96:FD96 G91:FD91 G45:DL45 AC42:DL42 AC69:FD69 G62:FD62 G35:DL35 AY41:BT41 DM71:FD71 G101:FD101 DM100:FD100 G95:FD95 G92:BT92 G88:AB88 BU88:FD88 G47:DL47 G74:FD74 AC73:CP73 DM73:FD73 G64:FD64 G68:AB68 AY65:FD65 AC67:CP67 DM92:FD94 DM66:FD68 DM98:FD98 G61:CP61 DM61:FD61">
    <cfRule type="cellIs" dxfId="2385" priority="1059" operator="equal">
      <formula>"H"</formula>
    </cfRule>
    <cfRule type="cellIs" dxfId="2384" priority="1060" operator="equal">
      <formula>"T"</formula>
    </cfRule>
    <cfRule type="cellIs" dxfId="2383" priority="1061" operator="equal">
      <formula>"F"</formula>
    </cfRule>
    <cfRule type="cellIs" dxfId="2382" priority="1062" operator="equal">
      <formula>"M"</formula>
    </cfRule>
    <cfRule type="cellIs" dxfId="2381" priority="1063" operator="equal">
      <formula>"R"</formula>
    </cfRule>
    <cfRule type="cellIs" dxfId="2380" priority="1064" operator="equal">
      <formula>"P"</formula>
    </cfRule>
    <cfRule type="cellIs" dxfId="2379" priority="1065" operator="equal">
      <formula>"A"</formula>
    </cfRule>
  </conditionalFormatting>
  <conditionalFormatting sqref="G35:DL35 G49:DL50 G45:DL45 G37:DL37 AC42:DL42 AY41:BT41 G47:DL47">
    <cfRule type="cellIs" dxfId="2378" priority="1057" operator="equal">
      <formula>"S"</formula>
    </cfRule>
  </conditionalFormatting>
  <conditionalFormatting sqref="G62:FD62 G76:FD77 AC69:FD69 G72:FD72 DM71:FD71 G74:FD74 AC73:CP73 DM73:FD73 G64:FD64 G68:AB68 AY65:FD65 AC67:CP67 DM66:FD68 G61:CP61 DM61:FD61">
    <cfRule type="cellIs" dxfId="2377" priority="1056" operator="equal">
      <formula>"S"</formula>
    </cfRule>
  </conditionalFormatting>
  <conditionalFormatting sqref="G89:FD89 G103:FD104 G99:FD99 AC96:FD96 G91:FD91 G101:FD101 DM100:FD100 G95:FD95 G92:BT92 G88:AB88 BU88:FD88 DM92:FD94 DM98:FD98">
    <cfRule type="cellIs" dxfId="2376" priority="1055" operator="equal">
      <formula>"S"</formula>
    </cfRule>
  </conditionalFormatting>
  <conditionalFormatting sqref="G115:FD131">
    <cfRule type="cellIs" dxfId="2375" priority="1054" operator="equal">
      <formula>"S"</formula>
    </cfRule>
  </conditionalFormatting>
  <conditionalFormatting sqref="N138:O144 W138:X144 AF138:AG144 AO138:AP144 BB138:BC144 BB146:BC154 AO146:AP154 AF146:AG154 W146:X154 N146:O154">
    <cfRule type="cellIs" dxfId="2374" priority="1051" operator="between">
      <formula>35.5</formula>
      <formula>39</formula>
    </cfRule>
    <cfRule type="cellIs" dxfId="2373" priority="1052" operator="between">
      <formula>31</formula>
      <formula>34.5</formula>
    </cfRule>
    <cfRule type="cellIs" dxfId="2372" priority="1053" operator="equal">
      <formula>35</formula>
    </cfRule>
  </conditionalFormatting>
  <conditionalFormatting sqref="BE138:BG144 BE146:BG154">
    <cfRule type="cellIs" dxfId="2371" priority="1045" operator="between">
      <formula>0.5</formula>
      <formula>34.9</formula>
    </cfRule>
    <cfRule type="cellIs" dxfId="2370" priority="1049" operator="equal">
      <formula>35</formula>
    </cfRule>
    <cfRule type="cellIs" dxfId="2369" priority="1050" operator="greaterThan">
      <formula>35</formula>
    </cfRule>
  </conditionalFormatting>
  <conditionalFormatting sqref="AR138:AT144 AR146:AT154">
    <cfRule type="cellIs" dxfId="2368" priority="1046" operator="between">
      <formula>0.5</formula>
      <formula>34.9</formula>
    </cfRule>
    <cfRule type="cellIs" dxfId="2367" priority="1047" operator="equal">
      <formula>35</formula>
    </cfRule>
    <cfRule type="cellIs" dxfId="2366" priority="1048" operator="greaterThan">
      <formula>35</formula>
    </cfRule>
  </conditionalFormatting>
  <conditionalFormatting sqref="FI7:FI23">
    <cfRule type="cellIs" dxfId="2365" priority="1044" operator="greaterThan">
      <formula>0</formula>
    </cfRule>
  </conditionalFormatting>
  <conditionalFormatting sqref="FL7:FL23">
    <cfRule type="cellIs" dxfId="2364" priority="1043" operator="greaterThan">
      <formula>0</formula>
    </cfRule>
  </conditionalFormatting>
  <conditionalFormatting sqref="FM7:FM23">
    <cfRule type="cellIs" dxfId="2363" priority="1042" operator="greaterThan">
      <formula>0</formula>
    </cfRule>
  </conditionalFormatting>
  <conditionalFormatting sqref="FN7:FN23">
    <cfRule type="cellIs" dxfId="2362" priority="1041" operator="greaterThan">
      <formula>0</formula>
    </cfRule>
  </conditionalFormatting>
  <conditionalFormatting sqref="FH35 FH40:FH50 FH37:FH38">
    <cfRule type="cellIs" dxfId="2361" priority="1040" operator="greaterThan">
      <formula>0</formula>
    </cfRule>
  </conditionalFormatting>
  <conditionalFormatting sqref="FI34:FI50">
    <cfRule type="cellIs" dxfId="2360" priority="1039" operator="greaterThan">
      <formula>0</formula>
    </cfRule>
  </conditionalFormatting>
  <conditionalFormatting sqref="FN34:FN50">
    <cfRule type="cellIs" dxfId="2359" priority="1038" operator="greaterThan">
      <formula>0</formula>
    </cfRule>
  </conditionalFormatting>
  <conditionalFormatting sqref="FH62 FH67:FH77 FH64:FH65">
    <cfRule type="cellIs" dxfId="2358" priority="1037" operator="greaterThan">
      <formula>0</formula>
    </cfRule>
  </conditionalFormatting>
  <conditionalFormatting sqref="FI61:FI77">
    <cfRule type="cellIs" dxfId="2357" priority="1036" operator="greaterThan">
      <formula>0</formula>
    </cfRule>
  </conditionalFormatting>
  <conditionalFormatting sqref="FN61:FN77">
    <cfRule type="cellIs" dxfId="2356" priority="1035" operator="greaterThan">
      <formula>0</formula>
    </cfRule>
  </conditionalFormatting>
  <conditionalFormatting sqref="FL34:FM50">
    <cfRule type="cellIs" dxfId="2355" priority="1034" operator="greaterThan">
      <formula>0</formula>
    </cfRule>
  </conditionalFormatting>
  <conditionalFormatting sqref="FL61:FM77">
    <cfRule type="cellIs" dxfId="2354" priority="1033" operator="greaterThan">
      <formula>0</formula>
    </cfRule>
  </conditionalFormatting>
  <conditionalFormatting sqref="FH89 FH94:FH104 FH91:FH92">
    <cfRule type="cellIs" dxfId="2353" priority="1032" operator="greaterThan">
      <formula>0</formula>
    </cfRule>
  </conditionalFormatting>
  <conditionalFormatting sqref="FI88:FI104">
    <cfRule type="cellIs" dxfId="2352" priority="1031" operator="greaterThan">
      <formula>0</formula>
    </cfRule>
  </conditionalFormatting>
  <conditionalFormatting sqref="FL88:FM104">
    <cfRule type="cellIs" dxfId="2351" priority="1030" operator="greaterThan">
      <formula>0</formula>
    </cfRule>
  </conditionalFormatting>
  <conditionalFormatting sqref="FN88:FN104">
    <cfRule type="cellIs" dxfId="2350" priority="1029" operator="greaterThan">
      <formula>0</formula>
    </cfRule>
  </conditionalFormatting>
  <conditionalFormatting sqref="FH116 FH121:FH131 FH118:FH119">
    <cfRule type="cellIs" dxfId="2349" priority="1028" operator="greaterThan">
      <formula>0</formula>
    </cfRule>
  </conditionalFormatting>
  <conditionalFormatting sqref="FI115:FI131">
    <cfRule type="cellIs" dxfId="2348" priority="1027" operator="greaterThan">
      <formula>0</formula>
    </cfRule>
  </conditionalFormatting>
  <conditionalFormatting sqref="FL115:FM131">
    <cfRule type="cellIs" dxfId="2347" priority="1026" operator="greaterThan">
      <formula>0</formula>
    </cfRule>
  </conditionalFormatting>
  <conditionalFormatting sqref="FN115:FN131">
    <cfRule type="cellIs" dxfId="2346" priority="1025" operator="greaterThan">
      <formula>0</formula>
    </cfRule>
  </conditionalFormatting>
  <conditionalFormatting sqref="N145:O145 W145:X145 AF145:AG145 AO145:AP145 BB145:BC145">
    <cfRule type="cellIs" dxfId="2345" priority="1022" operator="between">
      <formula>28.1</formula>
      <formula>31</formula>
    </cfRule>
    <cfRule type="cellIs" dxfId="2344" priority="1023" operator="between">
      <formula>25</formula>
      <formula>27.9</formula>
    </cfRule>
    <cfRule type="cellIs" dxfId="2343" priority="1024" operator="equal">
      <formula>28</formula>
    </cfRule>
  </conditionalFormatting>
  <conditionalFormatting sqref="AR145:AT145 BE145:BG145">
    <cfRule type="cellIs" dxfId="2342" priority="1019" operator="greaterThan">
      <formula>28</formula>
    </cfRule>
    <cfRule type="cellIs" dxfId="2341" priority="1020" operator="between">
      <formula>0.5</formula>
      <formula>27.9</formula>
    </cfRule>
    <cfRule type="cellIs" dxfId="2340" priority="1021" operator="equal">
      <formula>28</formula>
    </cfRule>
  </conditionalFormatting>
  <conditionalFormatting sqref="FH8 FH13:FH23 FH10:FH11">
    <cfRule type="cellIs" dxfId="2339" priority="1018" operator="greaterThan">
      <formula>0</formula>
    </cfRule>
  </conditionalFormatting>
  <conditionalFormatting sqref="FH7">
    <cfRule type="cellIs" dxfId="2338" priority="1017" operator="greaterThan">
      <formula>0</formula>
    </cfRule>
  </conditionalFormatting>
  <conditionalFormatting sqref="FH12">
    <cfRule type="cellIs" dxfId="2337" priority="1016" operator="greaterThan">
      <formula>0</formula>
    </cfRule>
  </conditionalFormatting>
  <conditionalFormatting sqref="FH34">
    <cfRule type="cellIs" dxfId="2336" priority="1015" operator="greaterThan">
      <formula>0</formula>
    </cfRule>
  </conditionalFormatting>
  <conditionalFormatting sqref="FH39">
    <cfRule type="cellIs" dxfId="2335" priority="1014" operator="greaterThan">
      <formula>0</formula>
    </cfRule>
  </conditionalFormatting>
  <conditionalFormatting sqref="FH61">
    <cfRule type="cellIs" dxfId="2334" priority="1013" operator="greaterThan">
      <formula>0</formula>
    </cfRule>
  </conditionalFormatting>
  <conditionalFormatting sqref="FH66">
    <cfRule type="cellIs" dxfId="2333" priority="1012" operator="greaterThan">
      <formula>0</formula>
    </cfRule>
  </conditionalFormatting>
  <conditionalFormatting sqref="FH88">
    <cfRule type="cellIs" dxfId="2332" priority="1011" operator="greaterThan">
      <formula>0</formula>
    </cfRule>
  </conditionalFormatting>
  <conditionalFormatting sqref="FH93">
    <cfRule type="cellIs" dxfId="2331" priority="1010" operator="greaterThan">
      <formula>0</formula>
    </cfRule>
  </conditionalFormatting>
  <conditionalFormatting sqref="FH115">
    <cfRule type="cellIs" dxfId="2330" priority="1009" operator="greaterThan">
      <formula>0</formula>
    </cfRule>
  </conditionalFormatting>
  <conditionalFormatting sqref="FH120">
    <cfRule type="cellIs" dxfId="2329" priority="1008" operator="greaterThan">
      <formula>0</formula>
    </cfRule>
  </conditionalFormatting>
  <conditionalFormatting sqref="FH9">
    <cfRule type="cellIs" dxfId="2328" priority="1007" operator="greaterThan">
      <formula>0</formula>
    </cfRule>
  </conditionalFormatting>
  <conditionalFormatting sqref="FH36">
    <cfRule type="cellIs" dxfId="2327" priority="1006" operator="greaterThan">
      <formula>0</formula>
    </cfRule>
  </conditionalFormatting>
  <conditionalFormatting sqref="FH63">
    <cfRule type="cellIs" dxfId="2326" priority="1005" operator="greaterThan">
      <formula>0</formula>
    </cfRule>
  </conditionalFormatting>
  <conditionalFormatting sqref="FH90">
    <cfRule type="cellIs" dxfId="2325" priority="1004" operator="greaterThan">
      <formula>0</formula>
    </cfRule>
  </conditionalFormatting>
  <conditionalFormatting sqref="FH117">
    <cfRule type="cellIs" dxfId="2324" priority="1003" operator="greaterThan">
      <formula>0</formula>
    </cfRule>
  </conditionalFormatting>
  <conditionalFormatting sqref="FJ7:FJ23">
    <cfRule type="cellIs" dxfId="2323" priority="1002" operator="greaterThan">
      <formula>0</formula>
    </cfRule>
  </conditionalFormatting>
  <conditionalFormatting sqref="FJ34:FJ50">
    <cfRule type="cellIs" dxfId="2322" priority="1001" operator="greaterThan">
      <formula>0</formula>
    </cfRule>
  </conditionalFormatting>
  <conditionalFormatting sqref="FJ61:FJ77">
    <cfRule type="cellIs" dxfId="2321" priority="1000" operator="greaterThan">
      <formula>0</formula>
    </cfRule>
  </conditionalFormatting>
  <conditionalFormatting sqref="FJ88:FJ104">
    <cfRule type="cellIs" dxfId="2320" priority="999" operator="greaterThan">
      <formula>0</formula>
    </cfRule>
  </conditionalFormatting>
  <conditionalFormatting sqref="FJ115:FJ131">
    <cfRule type="cellIs" dxfId="2319" priority="998" operator="greaterThan">
      <formula>0</formula>
    </cfRule>
  </conditionalFormatting>
  <conditionalFormatting sqref="G21:FD21">
    <cfRule type="cellIs" dxfId="2318" priority="990" operator="equal">
      <formula>"S"</formula>
    </cfRule>
    <cfRule type="cellIs" dxfId="2317" priority="991" operator="equal">
      <formula>"H"</formula>
    </cfRule>
    <cfRule type="cellIs" dxfId="2316" priority="992" operator="equal">
      <formula>"T"</formula>
    </cfRule>
    <cfRule type="cellIs" dxfId="2315" priority="993" operator="equal">
      <formula>"F"</formula>
    </cfRule>
    <cfRule type="cellIs" dxfId="2314" priority="994" operator="equal">
      <formula>"M"</formula>
    </cfRule>
    <cfRule type="cellIs" dxfId="2313" priority="995" operator="equal">
      <formula>"R"</formula>
    </cfRule>
    <cfRule type="cellIs" dxfId="2312" priority="996" operator="equal">
      <formula>"P"</formula>
    </cfRule>
    <cfRule type="cellIs" dxfId="2311" priority="997" operator="equal">
      <formula>"A"</formula>
    </cfRule>
  </conditionalFormatting>
  <conditionalFormatting sqref="G48:DL48">
    <cfRule type="cellIs" dxfId="2310" priority="982" operator="equal">
      <formula>"S"</formula>
    </cfRule>
    <cfRule type="cellIs" dxfId="2309" priority="983" operator="equal">
      <formula>"H"</formula>
    </cfRule>
    <cfRule type="cellIs" dxfId="2308" priority="984" operator="equal">
      <formula>"T"</formula>
    </cfRule>
    <cfRule type="cellIs" dxfId="2307" priority="985" operator="equal">
      <formula>"F"</formula>
    </cfRule>
    <cfRule type="cellIs" dxfId="2306" priority="986" operator="equal">
      <formula>"M"</formula>
    </cfRule>
    <cfRule type="cellIs" dxfId="2305" priority="987" operator="equal">
      <formula>"R"</formula>
    </cfRule>
    <cfRule type="cellIs" dxfId="2304" priority="988" operator="equal">
      <formula>"P"</formula>
    </cfRule>
    <cfRule type="cellIs" dxfId="2303" priority="989" operator="equal">
      <formula>"A"</formula>
    </cfRule>
  </conditionalFormatting>
  <conditionalFormatting sqref="G75:FD75">
    <cfRule type="cellIs" dxfId="2302" priority="974" operator="equal">
      <formula>"S"</formula>
    </cfRule>
    <cfRule type="cellIs" dxfId="2301" priority="975" operator="equal">
      <formula>"H"</formula>
    </cfRule>
    <cfRule type="cellIs" dxfId="2300" priority="976" operator="equal">
      <formula>"T"</formula>
    </cfRule>
    <cfRule type="cellIs" dxfId="2299" priority="977" operator="equal">
      <formula>"F"</formula>
    </cfRule>
    <cfRule type="cellIs" dxfId="2298" priority="978" operator="equal">
      <formula>"M"</formula>
    </cfRule>
    <cfRule type="cellIs" dxfId="2297" priority="979" operator="equal">
      <formula>"R"</formula>
    </cfRule>
    <cfRule type="cellIs" dxfId="2296" priority="980" operator="equal">
      <formula>"P"</formula>
    </cfRule>
    <cfRule type="cellIs" dxfId="2295" priority="981" operator="equal">
      <formula>"A"</formula>
    </cfRule>
  </conditionalFormatting>
  <conditionalFormatting sqref="G102:FD102">
    <cfRule type="cellIs" dxfId="2294" priority="966" operator="equal">
      <formula>"S"</formula>
    </cfRule>
    <cfRule type="cellIs" dxfId="2293" priority="967" operator="equal">
      <formula>"H"</formula>
    </cfRule>
    <cfRule type="cellIs" dxfId="2292" priority="968" operator="equal">
      <formula>"T"</formula>
    </cfRule>
    <cfRule type="cellIs" dxfId="2291" priority="969" operator="equal">
      <formula>"F"</formula>
    </cfRule>
    <cfRule type="cellIs" dxfId="2290" priority="970" operator="equal">
      <formula>"M"</formula>
    </cfRule>
    <cfRule type="cellIs" dxfId="2289" priority="971" operator="equal">
      <formula>"R"</formula>
    </cfRule>
    <cfRule type="cellIs" dxfId="2288" priority="972" operator="equal">
      <formula>"P"</formula>
    </cfRule>
    <cfRule type="cellIs" dxfId="2287" priority="973" operator="equal">
      <formula>"A"</formula>
    </cfRule>
  </conditionalFormatting>
  <conditionalFormatting sqref="G43:DL43">
    <cfRule type="cellIs" dxfId="2286" priority="958" operator="equal">
      <formula>"S"</formula>
    </cfRule>
    <cfRule type="cellIs" dxfId="2285" priority="959" operator="equal">
      <formula>"H"</formula>
    </cfRule>
    <cfRule type="cellIs" dxfId="2284" priority="960" operator="equal">
      <formula>"T"</formula>
    </cfRule>
    <cfRule type="cellIs" dxfId="2283" priority="961" operator="equal">
      <formula>"F"</formula>
    </cfRule>
    <cfRule type="cellIs" dxfId="2282" priority="962" operator="equal">
      <formula>"M"</formula>
    </cfRule>
    <cfRule type="cellIs" dxfId="2281" priority="963" operator="equal">
      <formula>"R"</formula>
    </cfRule>
    <cfRule type="cellIs" dxfId="2280" priority="964" operator="equal">
      <formula>"P"</formula>
    </cfRule>
    <cfRule type="cellIs" dxfId="2279" priority="965" operator="equal">
      <formula>"A"</formula>
    </cfRule>
  </conditionalFormatting>
  <conditionalFormatting sqref="G70:FD70">
    <cfRule type="cellIs" dxfId="2278" priority="950" operator="equal">
      <formula>"S"</formula>
    </cfRule>
    <cfRule type="cellIs" dxfId="2277" priority="951" operator="equal">
      <formula>"H"</formula>
    </cfRule>
    <cfRule type="cellIs" dxfId="2276" priority="952" operator="equal">
      <formula>"T"</formula>
    </cfRule>
    <cfRule type="cellIs" dxfId="2275" priority="953" operator="equal">
      <formula>"F"</formula>
    </cfRule>
    <cfRule type="cellIs" dxfId="2274" priority="954" operator="equal">
      <formula>"M"</formula>
    </cfRule>
    <cfRule type="cellIs" dxfId="2273" priority="955" operator="equal">
      <formula>"R"</formula>
    </cfRule>
    <cfRule type="cellIs" dxfId="2272" priority="956" operator="equal">
      <formula>"P"</formula>
    </cfRule>
    <cfRule type="cellIs" dxfId="2271" priority="957" operator="equal">
      <formula>"A"</formula>
    </cfRule>
  </conditionalFormatting>
  <conditionalFormatting sqref="G97:FD97">
    <cfRule type="cellIs" dxfId="2270" priority="942" operator="equal">
      <formula>"S"</formula>
    </cfRule>
    <cfRule type="cellIs" dxfId="2269" priority="943" operator="equal">
      <formula>"H"</formula>
    </cfRule>
    <cfRule type="cellIs" dxfId="2268" priority="944" operator="equal">
      <formula>"T"</formula>
    </cfRule>
    <cfRule type="cellIs" dxfId="2267" priority="945" operator="equal">
      <formula>"F"</formula>
    </cfRule>
    <cfRule type="cellIs" dxfId="2266" priority="946" operator="equal">
      <formula>"M"</formula>
    </cfRule>
    <cfRule type="cellIs" dxfId="2265" priority="947" operator="equal">
      <formula>"R"</formula>
    </cfRule>
    <cfRule type="cellIs" dxfId="2264" priority="948" operator="equal">
      <formula>"P"</formula>
    </cfRule>
    <cfRule type="cellIs" dxfId="2263" priority="949" operator="equal">
      <formula>"A"</formula>
    </cfRule>
  </conditionalFormatting>
  <conditionalFormatting sqref="G9:FD9">
    <cfRule type="cellIs" dxfId="2262" priority="935" operator="equal">
      <formula>"H"</formula>
    </cfRule>
    <cfRule type="cellIs" dxfId="2261" priority="936" operator="equal">
      <formula>"T"</formula>
    </cfRule>
    <cfRule type="cellIs" dxfId="2260" priority="937" operator="equal">
      <formula>"F"</formula>
    </cfRule>
    <cfRule type="cellIs" dxfId="2259" priority="938" operator="equal">
      <formula>"M"</formula>
    </cfRule>
    <cfRule type="cellIs" dxfId="2258" priority="939" operator="equal">
      <formula>"R"</formula>
    </cfRule>
    <cfRule type="cellIs" dxfId="2257" priority="940" operator="equal">
      <formula>"P"</formula>
    </cfRule>
    <cfRule type="cellIs" dxfId="2256" priority="941" operator="equal">
      <formula>"A"</formula>
    </cfRule>
  </conditionalFormatting>
  <conditionalFormatting sqref="G9:FD9">
    <cfRule type="cellIs" dxfId="2255" priority="934" operator="equal">
      <formula>"S"</formula>
    </cfRule>
  </conditionalFormatting>
  <conditionalFormatting sqref="G36:DL36">
    <cfRule type="cellIs" dxfId="2254" priority="927" operator="equal">
      <formula>"H"</formula>
    </cfRule>
    <cfRule type="cellIs" dxfId="2253" priority="928" operator="equal">
      <formula>"T"</formula>
    </cfRule>
    <cfRule type="cellIs" dxfId="2252" priority="929" operator="equal">
      <formula>"F"</formula>
    </cfRule>
    <cfRule type="cellIs" dxfId="2251" priority="930" operator="equal">
      <formula>"M"</formula>
    </cfRule>
    <cfRule type="cellIs" dxfId="2250" priority="931" operator="equal">
      <formula>"R"</formula>
    </cfRule>
    <cfRule type="cellIs" dxfId="2249" priority="932" operator="equal">
      <formula>"P"</formula>
    </cfRule>
    <cfRule type="cellIs" dxfId="2248" priority="933" operator="equal">
      <formula>"A"</formula>
    </cfRule>
  </conditionalFormatting>
  <conditionalFormatting sqref="G36:DL36">
    <cfRule type="cellIs" dxfId="2247" priority="926" operator="equal">
      <formula>"S"</formula>
    </cfRule>
  </conditionalFormatting>
  <conditionalFormatting sqref="G63:FD63">
    <cfRule type="cellIs" dxfId="2246" priority="919" operator="equal">
      <formula>"H"</formula>
    </cfRule>
    <cfRule type="cellIs" dxfId="2245" priority="920" operator="equal">
      <formula>"T"</formula>
    </cfRule>
    <cfRule type="cellIs" dxfId="2244" priority="921" operator="equal">
      <formula>"F"</formula>
    </cfRule>
    <cfRule type="cellIs" dxfId="2243" priority="922" operator="equal">
      <formula>"M"</formula>
    </cfRule>
    <cfRule type="cellIs" dxfId="2242" priority="923" operator="equal">
      <formula>"R"</formula>
    </cfRule>
    <cfRule type="cellIs" dxfId="2241" priority="924" operator="equal">
      <formula>"P"</formula>
    </cfRule>
    <cfRule type="cellIs" dxfId="2240" priority="925" operator="equal">
      <formula>"A"</formula>
    </cfRule>
  </conditionalFormatting>
  <conditionalFormatting sqref="G63:FD63">
    <cfRule type="cellIs" dxfId="2239" priority="918" operator="equal">
      <formula>"S"</formula>
    </cfRule>
  </conditionalFormatting>
  <conditionalFormatting sqref="G90:FD90">
    <cfRule type="cellIs" dxfId="2238" priority="911" operator="equal">
      <formula>"H"</formula>
    </cfRule>
    <cfRule type="cellIs" dxfId="2237" priority="912" operator="equal">
      <formula>"T"</formula>
    </cfRule>
    <cfRule type="cellIs" dxfId="2236" priority="913" operator="equal">
      <formula>"F"</formula>
    </cfRule>
    <cfRule type="cellIs" dxfId="2235" priority="914" operator="equal">
      <formula>"M"</formula>
    </cfRule>
    <cfRule type="cellIs" dxfId="2234" priority="915" operator="equal">
      <formula>"R"</formula>
    </cfRule>
    <cfRule type="cellIs" dxfId="2233" priority="916" operator="equal">
      <formula>"P"</formula>
    </cfRule>
    <cfRule type="cellIs" dxfId="2232" priority="917" operator="equal">
      <formula>"A"</formula>
    </cfRule>
  </conditionalFormatting>
  <conditionalFormatting sqref="G90:FD90">
    <cfRule type="cellIs" dxfId="2231" priority="910" operator="equal">
      <formula>"S"</formula>
    </cfRule>
  </conditionalFormatting>
  <conditionalFormatting sqref="G15:AB15">
    <cfRule type="cellIs" dxfId="2230" priority="902" operator="equal">
      <formula>"S"</formula>
    </cfRule>
    <cfRule type="cellIs" dxfId="2229" priority="903" operator="equal">
      <formula>"H"</formula>
    </cfRule>
    <cfRule type="cellIs" dxfId="2228" priority="904" operator="equal">
      <formula>"T"</formula>
    </cfRule>
    <cfRule type="cellIs" dxfId="2227" priority="905" operator="equal">
      <formula>"F"</formula>
    </cfRule>
    <cfRule type="cellIs" dxfId="2226" priority="906" operator="equal">
      <formula>"M"</formula>
    </cfRule>
    <cfRule type="cellIs" dxfId="2225" priority="907" operator="equal">
      <formula>"R"</formula>
    </cfRule>
    <cfRule type="cellIs" dxfId="2224" priority="908" operator="equal">
      <formula>"P"</formula>
    </cfRule>
    <cfRule type="cellIs" dxfId="2223" priority="909" operator="equal">
      <formula>"A"</formula>
    </cfRule>
  </conditionalFormatting>
  <conditionalFormatting sqref="G42:AB42">
    <cfRule type="cellIs" dxfId="2222" priority="894" operator="equal">
      <formula>"S"</formula>
    </cfRule>
    <cfRule type="cellIs" dxfId="2221" priority="895" operator="equal">
      <formula>"H"</formula>
    </cfRule>
    <cfRule type="cellIs" dxfId="2220" priority="896" operator="equal">
      <formula>"T"</formula>
    </cfRule>
    <cfRule type="cellIs" dxfId="2219" priority="897" operator="equal">
      <formula>"F"</formula>
    </cfRule>
    <cfRule type="cellIs" dxfId="2218" priority="898" operator="equal">
      <formula>"M"</formula>
    </cfRule>
    <cfRule type="cellIs" dxfId="2217" priority="899" operator="equal">
      <formula>"R"</formula>
    </cfRule>
    <cfRule type="cellIs" dxfId="2216" priority="900" operator="equal">
      <formula>"P"</formula>
    </cfRule>
    <cfRule type="cellIs" dxfId="2215" priority="901" operator="equal">
      <formula>"A"</formula>
    </cfRule>
  </conditionalFormatting>
  <conditionalFormatting sqref="G69:AB69">
    <cfRule type="cellIs" dxfId="2214" priority="886" operator="equal">
      <formula>"S"</formula>
    </cfRule>
    <cfRule type="cellIs" dxfId="2213" priority="887" operator="equal">
      <formula>"H"</formula>
    </cfRule>
    <cfRule type="cellIs" dxfId="2212" priority="888" operator="equal">
      <formula>"T"</formula>
    </cfRule>
    <cfRule type="cellIs" dxfId="2211" priority="889" operator="equal">
      <formula>"F"</formula>
    </cfRule>
    <cfRule type="cellIs" dxfId="2210" priority="890" operator="equal">
      <formula>"M"</formula>
    </cfRule>
    <cfRule type="cellIs" dxfId="2209" priority="891" operator="equal">
      <formula>"R"</formula>
    </cfRule>
    <cfRule type="cellIs" dxfId="2208" priority="892" operator="equal">
      <formula>"P"</formula>
    </cfRule>
    <cfRule type="cellIs" dxfId="2207" priority="893" operator="equal">
      <formula>"A"</formula>
    </cfRule>
  </conditionalFormatting>
  <conditionalFormatting sqref="G96:AB96">
    <cfRule type="cellIs" dxfId="2206" priority="878" operator="equal">
      <formula>"S"</formula>
    </cfRule>
    <cfRule type="cellIs" dxfId="2205" priority="879" operator="equal">
      <formula>"H"</formula>
    </cfRule>
    <cfRule type="cellIs" dxfId="2204" priority="880" operator="equal">
      <formula>"T"</formula>
    </cfRule>
    <cfRule type="cellIs" dxfId="2203" priority="881" operator="equal">
      <formula>"F"</formula>
    </cfRule>
    <cfRule type="cellIs" dxfId="2202" priority="882" operator="equal">
      <formula>"M"</formula>
    </cfRule>
    <cfRule type="cellIs" dxfId="2201" priority="883" operator="equal">
      <formula>"R"</formula>
    </cfRule>
    <cfRule type="cellIs" dxfId="2200" priority="884" operator="equal">
      <formula>"P"</formula>
    </cfRule>
    <cfRule type="cellIs" dxfId="2199" priority="885" operator="equal">
      <formula>"A"</formula>
    </cfRule>
  </conditionalFormatting>
  <conditionalFormatting sqref="AC15:AX15">
    <cfRule type="cellIs" dxfId="2198" priority="853" operator="equal">
      <formula>"H"</formula>
    </cfRule>
    <cfRule type="cellIs" dxfId="2197" priority="854" operator="equal">
      <formula>"T"</formula>
    </cfRule>
    <cfRule type="cellIs" dxfId="2196" priority="855" operator="equal">
      <formula>"F"</formula>
    </cfRule>
    <cfRule type="cellIs" dxfId="2195" priority="856" operator="equal">
      <formula>"M"</formula>
    </cfRule>
    <cfRule type="cellIs" dxfId="2194" priority="857" operator="equal">
      <formula>"R"</formula>
    </cfRule>
    <cfRule type="cellIs" dxfId="2193" priority="858" operator="equal">
      <formula>"P"</formula>
    </cfRule>
    <cfRule type="cellIs" dxfId="2192" priority="859" operator="equal">
      <formula>"A"</formula>
    </cfRule>
  </conditionalFormatting>
  <conditionalFormatting sqref="AC15:AX15">
    <cfRule type="cellIs" dxfId="2191" priority="852" operator="equal">
      <formula>"S"</formula>
    </cfRule>
  </conditionalFormatting>
  <conditionalFormatting sqref="AY15:BT15">
    <cfRule type="cellIs" dxfId="2190" priority="845" operator="equal">
      <formula>"H"</formula>
    </cfRule>
    <cfRule type="cellIs" dxfId="2189" priority="846" operator="equal">
      <formula>"T"</formula>
    </cfRule>
    <cfRule type="cellIs" dxfId="2188" priority="847" operator="equal">
      <formula>"F"</formula>
    </cfRule>
    <cfRule type="cellIs" dxfId="2187" priority="848" operator="equal">
      <formula>"M"</formula>
    </cfRule>
    <cfRule type="cellIs" dxfId="2186" priority="849" operator="equal">
      <formula>"R"</formula>
    </cfRule>
    <cfRule type="cellIs" dxfId="2185" priority="850" operator="equal">
      <formula>"P"</formula>
    </cfRule>
    <cfRule type="cellIs" dxfId="2184" priority="851" operator="equal">
      <formula>"A"</formula>
    </cfRule>
  </conditionalFormatting>
  <conditionalFormatting sqref="AY15:BT15">
    <cfRule type="cellIs" dxfId="2183" priority="844" operator="equal">
      <formula>"S"</formula>
    </cfRule>
  </conditionalFormatting>
  <conditionalFormatting sqref="AC42:AX42">
    <cfRule type="cellIs" dxfId="2182" priority="843" operator="equal">
      <formula>"S"</formula>
    </cfRule>
  </conditionalFormatting>
  <conditionalFormatting sqref="AY42:BT42">
    <cfRule type="cellIs" dxfId="2181" priority="842" operator="equal">
      <formula>"S"</formula>
    </cfRule>
  </conditionalFormatting>
  <conditionalFormatting sqref="AC69:AX69">
    <cfRule type="cellIs" dxfId="2180" priority="841" operator="equal">
      <formula>"S"</formula>
    </cfRule>
  </conditionalFormatting>
  <conditionalFormatting sqref="AY69:BT69">
    <cfRule type="cellIs" dxfId="2179" priority="840" operator="equal">
      <formula>"S"</formula>
    </cfRule>
  </conditionalFormatting>
  <conditionalFormatting sqref="G61:AB61">
    <cfRule type="cellIs" dxfId="2178" priority="839" operator="equal">
      <formula>"S"</formula>
    </cfRule>
  </conditionalFormatting>
  <conditionalFormatting sqref="G7:AB7">
    <cfRule type="cellIs" dxfId="2177" priority="831" operator="equal">
      <formula>"H"</formula>
    </cfRule>
    <cfRule type="cellIs" dxfId="2176" priority="832" operator="equal">
      <formula>"T"</formula>
    </cfRule>
    <cfRule type="cellIs" dxfId="2175" priority="833" operator="equal">
      <formula>"F"</formula>
    </cfRule>
    <cfRule type="cellIs" dxfId="2174" priority="834" operator="equal">
      <formula>"M"</formula>
    </cfRule>
    <cfRule type="cellIs" dxfId="2173" priority="835" operator="equal">
      <formula>"R"</formula>
    </cfRule>
    <cfRule type="cellIs" dxfId="2172" priority="836" operator="equal">
      <formula>"P"</formula>
    </cfRule>
    <cfRule type="cellIs" dxfId="2171" priority="837" operator="equal">
      <formula>"A"</formula>
    </cfRule>
  </conditionalFormatting>
  <conditionalFormatting sqref="G7:AB7">
    <cfRule type="cellIs" dxfId="2170" priority="830" operator="equal">
      <formula>"S"</formula>
    </cfRule>
  </conditionalFormatting>
  <conditionalFormatting sqref="BU11:CP11">
    <cfRule type="cellIs" dxfId="2169" priority="823" operator="equal">
      <formula>"H"</formula>
    </cfRule>
    <cfRule type="cellIs" dxfId="2168" priority="824" operator="equal">
      <formula>"T"</formula>
    </cfRule>
    <cfRule type="cellIs" dxfId="2167" priority="825" operator="equal">
      <formula>"F"</formula>
    </cfRule>
    <cfRule type="cellIs" dxfId="2166" priority="826" operator="equal">
      <formula>"M"</formula>
    </cfRule>
    <cfRule type="cellIs" dxfId="2165" priority="827" operator="equal">
      <formula>"R"</formula>
    </cfRule>
    <cfRule type="cellIs" dxfId="2164" priority="828" operator="equal">
      <formula>"P"</formula>
    </cfRule>
    <cfRule type="cellIs" dxfId="2163" priority="829" operator="equal">
      <formula>"A"</formula>
    </cfRule>
  </conditionalFormatting>
  <conditionalFormatting sqref="BU11:CP11">
    <cfRule type="cellIs" dxfId="2162" priority="822" operator="equal">
      <formula>"S"</formula>
    </cfRule>
  </conditionalFormatting>
  <conditionalFormatting sqref="CQ12:DL12">
    <cfRule type="cellIs" dxfId="2161" priority="815" operator="equal">
      <formula>"H"</formula>
    </cfRule>
    <cfRule type="cellIs" dxfId="2160" priority="816" operator="equal">
      <formula>"T"</formula>
    </cfRule>
    <cfRule type="cellIs" dxfId="2159" priority="817" operator="equal">
      <formula>"F"</formula>
    </cfRule>
    <cfRule type="cellIs" dxfId="2158" priority="818" operator="equal">
      <formula>"M"</formula>
    </cfRule>
    <cfRule type="cellIs" dxfId="2157" priority="819" operator="equal">
      <formula>"R"</formula>
    </cfRule>
    <cfRule type="cellIs" dxfId="2156" priority="820" operator="equal">
      <formula>"P"</formula>
    </cfRule>
    <cfRule type="cellIs" dxfId="2155" priority="821" operator="equal">
      <formula>"A"</formula>
    </cfRule>
  </conditionalFormatting>
  <conditionalFormatting sqref="CQ12:DL12">
    <cfRule type="cellIs" dxfId="2154" priority="814" operator="equal">
      <formula>"S"</formula>
    </cfRule>
  </conditionalFormatting>
  <conditionalFormatting sqref="BU40:CP40">
    <cfRule type="cellIs" dxfId="2153" priority="807" operator="equal">
      <formula>"H"</formula>
    </cfRule>
    <cfRule type="cellIs" dxfId="2152" priority="808" operator="equal">
      <formula>"T"</formula>
    </cfRule>
    <cfRule type="cellIs" dxfId="2151" priority="809" operator="equal">
      <formula>"F"</formula>
    </cfRule>
    <cfRule type="cellIs" dxfId="2150" priority="810" operator="equal">
      <formula>"M"</formula>
    </cfRule>
    <cfRule type="cellIs" dxfId="2149" priority="811" operator="equal">
      <formula>"R"</formula>
    </cfRule>
    <cfRule type="cellIs" dxfId="2148" priority="812" operator="equal">
      <formula>"P"</formula>
    </cfRule>
    <cfRule type="cellIs" dxfId="2147" priority="813" operator="equal">
      <formula>"A"</formula>
    </cfRule>
  </conditionalFormatting>
  <conditionalFormatting sqref="BU40:CP40">
    <cfRule type="cellIs" dxfId="2146" priority="806" operator="equal">
      <formula>"S"</formula>
    </cfRule>
  </conditionalFormatting>
  <conditionalFormatting sqref="CQ41:DL41">
    <cfRule type="cellIs" dxfId="2145" priority="799" operator="equal">
      <formula>"H"</formula>
    </cfRule>
    <cfRule type="cellIs" dxfId="2144" priority="800" operator="equal">
      <formula>"T"</formula>
    </cfRule>
    <cfRule type="cellIs" dxfId="2143" priority="801" operator="equal">
      <formula>"F"</formula>
    </cfRule>
    <cfRule type="cellIs" dxfId="2142" priority="802" operator="equal">
      <formula>"M"</formula>
    </cfRule>
    <cfRule type="cellIs" dxfId="2141" priority="803" operator="equal">
      <formula>"R"</formula>
    </cfRule>
    <cfRule type="cellIs" dxfId="2140" priority="804" operator="equal">
      <formula>"P"</formula>
    </cfRule>
    <cfRule type="cellIs" dxfId="2139" priority="805" operator="equal">
      <formula>"A"</formula>
    </cfRule>
  </conditionalFormatting>
  <conditionalFormatting sqref="CQ41:DL41">
    <cfRule type="cellIs" dxfId="2138" priority="798" operator="equal">
      <formula>"S"</formula>
    </cfRule>
  </conditionalFormatting>
  <conditionalFormatting sqref="BU71:CP71">
    <cfRule type="cellIs" dxfId="2137" priority="791" operator="equal">
      <formula>"H"</formula>
    </cfRule>
    <cfRule type="cellIs" dxfId="2136" priority="792" operator="equal">
      <formula>"T"</formula>
    </cfRule>
    <cfRule type="cellIs" dxfId="2135" priority="793" operator="equal">
      <formula>"F"</formula>
    </cfRule>
    <cfRule type="cellIs" dxfId="2134" priority="794" operator="equal">
      <formula>"M"</formula>
    </cfRule>
    <cfRule type="cellIs" dxfId="2133" priority="795" operator="equal">
      <formula>"R"</formula>
    </cfRule>
    <cfRule type="cellIs" dxfId="2132" priority="796" operator="equal">
      <formula>"P"</formula>
    </cfRule>
    <cfRule type="cellIs" dxfId="2131" priority="797" operator="equal">
      <formula>"A"</formula>
    </cfRule>
  </conditionalFormatting>
  <conditionalFormatting sqref="BU71:CP71">
    <cfRule type="cellIs" dxfId="2130" priority="790" operator="equal">
      <formula>"S"</formula>
    </cfRule>
  </conditionalFormatting>
  <conditionalFormatting sqref="CQ61:DL61">
    <cfRule type="cellIs" dxfId="2129" priority="783" operator="equal">
      <formula>"H"</formula>
    </cfRule>
    <cfRule type="cellIs" dxfId="2128" priority="784" operator="equal">
      <formula>"T"</formula>
    </cfRule>
    <cfRule type="cellIs" dxfId="2127" priority="785" operator="equal">
      <formula>"F"</formula>
    </cfRule>
    <cfRule type="cellIs" dxfId="2126" priority="786" operator="equal">
      <formula>"M"</formula>
    </cfRule>
    <cfRule type="cellIs" dxfId="2125" priority="787" operator="equal">
      <formula>"R"</formula>
    </cfRule>
    <cfRule type="cellIs" dxfId="2124" priority="788" operator="equal">
      <formula>"P"</formula>
    </cfRule>
    <cfRule type="cellIs" dxfId="2123" priority="789" operator="equal">
      <formula>"A"</formula>
    </cfRule>
  </conditionalFormatting>
  <conditionalFormatting sqref="CQ61:DL61">
    <cfRule type="cellIs" dxfId="2122" priority="782" operator="equal">
      <formula>"S"</formula>
    </cfRule>
  </conditionalFormatting>
  <conditionalFormatting sqref="BU100:CP100">
    <cfRule type="cellIs" dxfId="2121" priority="775" operator="equal">
      <formula>"H"</formula>
    </cfRule>
    <cfRule type="cellIs" dxfId="2120" priority="776" operator="equal">
      <formula>"T"</formula>
    </cfRule>
    <cfRule type="cellIs" dxfId="2119" priority="777" operator="equal">
      <formula>"F"</formula>
    </cfRule>
    <cfRule type="cellIs" dxfId="2118" priority="778" operator="equal">
      <formula>"M"</formula>
    </cfRule>
    <cfRule type="cellIs" dxfId="2117" priority="779" operator="equal">
      <formula>"R"</formula>
    </cfRule>
    <cfRule type="cellIs" dxfId="2116" priority="780" operator="equal">
      <formula>"P"</formula>
    </cfRule>
    <cfRule type="cellIs" dxfId="2115" priority="781" operator="equal">
      <formula>"A"</formula>
    </cfRule>
  </conditionalFormatting>
  <conditionalFormatting sqref="BU100:CP100">
    <cfRule type="cellIs" dxfId="2114" priority="774" operator="equal">
      <formula>"S"</formula>
    </cfRule>
  </conditionalFormatting>
  <conditionalFormatting sqref="CQ92:DL92">
    <cfRule type="cellIs" dxfId="2113" priority="767" operator="equal">
      <formula>"H"</formula>
    </cfRule>
    <cfRule type="cellIs" dxfId="2112" priority="768" operator="equal">
      <formula>"T"</formula>
    </cfRule>
    <cfRule type="cellIs" dxfId="2111" priority="769" operator="equal">
      <formula>"F"</formula>
    </cfRule>
    <cfRule type="cellIs" dxfId="2110" priority="770" operator="equal">
      <formula>"M"</formula>
    </cfRule>
    <cfRule type="cellIs" dxfId="2109" priority="771" operator="equal">
      <formula>"R"</formula>
    </cfRule>
    <cfRule type="cellIs" dxfId="2108" priority="772" operator="equal">
      <formula>"P"</formula>
    </cfRule>
    <cfRule type="cellIs" dxfId="2107" priority="773" operator="equal">
      <formula>"A"</formula>
    </cfRule>
  </conditionalFormatting>
  <conditionalFormatting sqref="CQ92:DL92">
    <cfRule type="cellIs" dxfId="2106" priority="766" operator="equal">
      <formula>"S"</formula>
    </cfRule>
  </conditionalFormatting>
  <conditionalFormatting sqref="AC34:AX34">
    <cfRule type="cellIs" dxfId="2105" priority="758" operator="equal">
      <formula>"S"</formula>
    </cfRule>
    <cfRule type="cellIs" dxfId="2104" priority="759" operator="equal">
      <formula>"H"</formula>
    </cfRule>
    <cfRule type="cellIs" dxfId="2103" priority="760" operator="equal">
      <formula>"T"</formula>
    </cfRule>
    <cfRule type="cellIs" dxfId="2102" priority="761" operator="equal">
      <formula>"F"</formula>
    </cfRule>
    <cfRule type="cellIs" dxfId="2101" priority="762" operator="equal">
      <formula>"M"</formula>
    </cfRule>
    <cfRule type="cellIs" dxfId="2100" priority="763" operator="equal">
      <formula>"R"</formula>
    </cfRule>
    <cfRule type="cellIs" dxfId="2099" priority="764" operator="equal">
      <formula>"P"</formula>
    </cfRule>
    <cfRule type="cellIs" dxfId="2098" priority="765" operator="equal">
      <formula>"A"</formula>
    </cfRule>
  </conditionalFormatting>
  <conditionalFormatting sqref="BU34:CP34">
    <cfRule type="cellIs" dxfId="2097" priority="742" operator="equal">
      <formula>"S"</formula>
    </cfRule>
    <cfRule type="cellIs" dxfId="2096" priority="743" operator="equal">
      <formula>"H"</formula>
    </cfRule>
    <cfRule type="cellIs" dxfId="2095" priority="744" operator="equal">
      <formula>"T"</formula>
    </cfRule>
    <cfRule type="cellIs" dxfId="2094" priority="745" operator="equal">
      <formula>"F"</formula>
    </cfRule>
    <cfRule type="cellIs" dxfId="2093" priority="746" operator="equal">
      <formula>"M"</formula>
    </cfRule>
    <cfRule type="cellIs" dxfId="2092" priority="747" operator="equal">
      <formula>"R"</formula>
    </cfRule>
    <cfRule type="cellIs" dxfId="2091" priority="748" operator="equal">
      <formula>"P"</formula>
    </cfRule>
    <cfRule type="cellIs" dxfId="2090" priority="749" operator="equal">
      <formula>"A"</formula>
    </cfRule>
  </conditionalFormatting>
  <conditionalFormatting sqref="CQ34:DL34">
    <cfRule type="cellIs" dxfId="2089" priority="734" operator="equal">
      <formula>"S"</formula>
    </cfRule>
    <cfRule type="cellIs" dxfId="2088" priority="735" operator="equal">
      <formula>"H"</formula>
    </cfRule>
    <cfRule type="cellIs" dxfId="2087" priority="736" operator="equal">
      <formula>"T"</formula>
    </cfRule>
    <cfRule type="cellIs" dxfId="2086" priority="737" operator="equal">
      <formula>"F"</formula>
    </cfRule>
    <cfRule type="cellIs" dxfId="2085" priority="738" operator="equal">
      <formula>"M"</formula>
    </cfRule>
    <cfRule type="cellIs" dxfId="2084" priority="739" operator="equal">
      <formula>"R"</formula>
    </cfRule>
    <cfRule type="cellIs" dxfId="2083" priority="740" operator="equal">
      <formula>"P"</formula>
    </cfRule>
    <cfRule type="cellIs" dxfId="2082" priority="741" operator="equal">
      <formula>"A"</formula>
    </cfRule>
  </conditionalFormatting>
  <conditionalFormatting sqref="AC88:AX88">
    <cfRule type="cellIs" dxfId="2081" priority="726" operator="equal">
      <formula>"S"</formula>
    </cfRule>
    <cfRule type="cellIs" dxfId="2080" priority="727" operator="equal">
      <formula>"H"</formula>
    </cfRule>
    <cfRule type="cellIs" dxfId="2079" priority="728" operator="equal">
      <formula>"T"</formula>
    </cfRule>
    <cfRule type="cellIs" dxfId="2078" priority="729" operator="equal">
      <formula>"F"</formula>
    </cfRule>
    <cfRule type="cellIs" dxfId="2077" priority="730" operator="equal">
      <formula>"M"</formula>
    </cfRule>
    <cfRule type="cellIs" dxfId="2076" priority="731" operator="equal">
      <formula>"R"</formula>
    </cfRule>
    <cfRule type="cellIs" dxfId="2075" priority="732" operator="equal">
      <formula>"P"</formula>
    </cfRule>
    <cfRule type="cellIs" dxfId="2074" priority="733" operator="equal">
      <formula>"A"</formula>
    </cfRule>
  </conditionalFormatting>
  <conditionalFormatting sqref="AY88:BT88">
    <cfRule type="cellIs" dxfId="2073" priority="718" operator="equal">
      <formula>"S"</formula>
    </cfRule>
    <cfRule type="cellIs" dxfId="2072" priority="719" operator="equal">
      <formula>"H"</formula>
    </cfRule>
    <cfRule type="cellIs" dxfId="2071" priority="720" operator="equal">
      <formula>"T"</formula>
    </cfRule>
    <cfRule type="cellIs" dxfId="2070" priority="721" operator="equal">
      <formula>"F"</formula>
    </cfRule>
    <cfRule type="cellIs" dxfId="2069" priority="722" operator="equal">
      <formula>"M"</formula>
    </cfRule>
    <cfRule type="cellIs" dxfId="2068" priority="723" operator="equal">
      <formula>"R"</formula>
    </cfRule>
    <cfRule type="cellIs" dxfId="2067" priority="724" operator="equal">
      <formula>"P"</formula>
    </cfRule>
    <cfRule type="cellIs" dxfId="2066" priority="725" operator="equal">
      <formula>"A"</formula>
    </cfRule>
  </conditionalFormatting>
  <conditionalFormatting sqref="G68:AB68">
    <cfRule type="cellIs" dxfId="2065" priority="717" operator="equal">
      <formula>"S"</formula>
    </cfRule>
  </conditionalFormatting>
  <conditionalFormatting sqref="G46:AB46">
    <cfRule type="cellIs" dxfId="2064" priority="709" operator="equal">
      <formula>"S"</formula>
    </cfRule>
    <cfRule type="cellIs" dxfId="2063" priority="710" operator="equal">
      <formula>"H"</formula>
    </cfRule>
    <cfRule type="cellIs" dxfId="2062" priority="711" operator="equal">
      <formula>"T"</formula>
    </cfRule>
    <cfRule type="cellIs" dxfId="2061" priority="712" operator="equal">
      <formula>"F"</formula>
    </cfRule>
    <cfRule type="cellIs" dxfId="2060" priority="713" operator="equal">
      <formula>"M"</formula>
    </cfRule>
    <cfRule type="cellIs" dxfId="2059" priority="714" operator="equal">
      <formula>"R"</formula>
    </cfRule>
    <cfRule type="cellIs" dxfId="2058" priority="715" operator="equal">
      <formula>"P"</formula>
    </cfRule>
    <cfRule type="cellIs" dxfId="2057" priority="716" operator="equal">
      <formula>"A"</formula>
    </cfRule>
  </conditionalFormatting>
  <conditionalFormatting sqref="AY46:BT46">
    <cfRule type="cellIs" dxfId="2056" priority="701" operator="equal">
      <formula>"S"</formula>
    </cfRule>
    <cfRule type="cellIs" dxfId="2055" priority="702" operator="equal">
      <formula>"H"</formula>
    </cfRule>
    <cfRule type="cellIs" dxfId="2054" priority="703" operator="equal">
      <formula>"T"</formula>
    </cfRule>
    <cfRule type="cellIs" dxfId="2053" priority="704" operator="equal">
      <formula>"F"</formula>
    </cfRule>
    <cfRule type="cellIs" dxfId="2052" priority="705" operator="equal">
      <formula>"M"</formula>
    </cfRule>
    <cfRule type="cellIs" dxfId="2051" priority="706" operator="equal">
      <formula>"R"</formula>
    </cfRule>
    <cfRule type="cellIs" dxfId="2050" priority="707" operator="equal">
      <formula>"P"</formula>
    </cfRule>
    <cfRule type="cellIs" dxfId="2049" priority="708" operator="equal">
      <formula>"A"</formula>
    </cfRule>
  </conditionalFormatting>
  <conditionalFormatting sqref="BU46:CP46">
    <cfRule type="cellIs" dxfId="2048" priority="693" operator="equal">
      <formula>"S"</formula>
    </cfRule>
    <cfRule type="cellIs" dxfId="2047" priority="694" operator="equal">
      <formula>"H"</formula>
    </cfRule>
    <cfRule type="cellIs" dxfId="2046" priority="695" operator="equal">
      <formula>"T"</formula>
    </cfRule>
    <cfRule type="cellIs" dxfId="2045" priority="696" operator="equal">
      <formula>"F"</formula>
    </cfRule>
    <cfRule type="cellIs" dxfId="2044" priority="697" operator="equal">
      <formula>"M"</formula>
    </cfRule>
    <cfRule type="cellIs" dxfId="2043" priority="698" operator="equal">
      <formula>"R"</formula>
    </cfRule>
    <cfRule type="cellIs" dxfId="2042" priority="699" operator="equal">
      <formula>"P"</formula>
    </cfRule>
    <cfRule type="cellIs" dxfId="2041" priority="700" operator="equal">
      <formula>"A"</formula>
    </cfRule>
  </conditionalFormatting>
  <conditionalFormatting sqref="CQ46:DL46">
    <cfRule type="cellIs" dxfId="2040" priority="685" operator="equal">
      <formula>"S"</formula>
    </cfRule>
    <cfRule type="cellIs" dxfId="2039" priority="686" operator="equal">
      <formula>"H"</formula>
    </cfRule>
    <cfRule type="cellIs" dxfId="2038" priority="687" operator="equal">
      <formula>"T"</formula>
    </cfRule>
    <cfRule type="cellIs" dxfId="2037" priority="688" operator="equal">
      <formula>"F"</formula>
    </cfRule>
    <cfRule type="cellIs" dxfId="2036" priority="689" operator="equal">
      <formula>"M"</formula>
    </cfRule>
    <cfRule type="cellIs" dxfId="2035" priority="690" operator="equal">
      <formula>"R"</formula>
    </cfRule>
    <cfRule type="cellIs" dxfId="2034" priority="691" operator="equal">
      <formula>"P"</formula>
    </cfRule>
    <cfRule type="cellIs" dxfId="2033" priority="692" operator="equal">
      <formula>"A"</formula>
    </cfRule>
  </conditionalFormatting>
  <conditionalFormatting sqref="G73:AB73">
    <cfRule type="cellIs" dxfId="2032" priority="677" operator="equal">
      <formula>"S"</formula>
    </cfRule>
    <cfRule type="cellIs" dxfId="2031" priority="678" operator="equal">
      <formula>"H"</formula>
    </cfRule>
    <cfRule type="cellIs" dxfId="2030" priority="679" operator="equal">
      <formula>"T"</formula>
    </cfRule>
    <cfRule type="cellIs" dxfId="2029" priority="680" operator="equal">
      <formula>"F"</formula>
    </cfRule>
    <cfRule type="cellIs" dxfId="2028" priority="681" operator="equal">
      <formula>"M"</formula>
    </cfRule>
    <cfRule type="cellIs" dxfId="2027" priority="682" operator="equal">
      <formula>"R"</formula>
    </cfRule>
    <cfRule type="cellIs" dxfId="2026" priority="683" operator="equal">
      <formula>"P"</formula>
    </cfRule>
    <cfRule type="cellIs" dxfId="2025" priority="684" operator="equal">
      <formula>"A"</formula>
    </cfRule>
  </conditionalFormatting>
  <conditionalFormatting sqref="CQ73:DL73">
    <cfRule type="cellIs" dxfId="2024" priority="669" operator="equal">
      <formula>"S"</formula>
    </cfRule>
    <cfRule type="cellIs" dxfId="2023" priority="670" operator="equal">
      <formula>"H"</formula>
    </cfRule>
    <cfRule type="cellIs" dxfId="2022" priority="671" operator="equal">
      <formula>"T"</formula>
    </cfRule>
    <cfRule type="cellIs" dxfId="2021" priority="672" operator="equal">
      <formula>"F"</formula>
    </cfRule>
    <cfRule type="cellIs" dxfId="2020" priority="673" operator="equal">
      <formula>"M"</formula>
    </cfRule>
    <cfRule type="cellIs" dxfId="2019" priority="674" operator="equal">
      <formula>"R"</formula>
    </cfRule>
    <cfRule type="cellIs" dxfId="2018" priority="675" operator="equal">
      <formula>"P"</formula>
    </cfRule>
    <cfRule type="cellIs" dxfId="2017" priority="676" operator="equal">
      <formula>"A"</formula>
    </cfRule>
  </conditionalFormatting>
  <conditionalFormatting sqref="AC46:AN46">
    <cfRule type="cellIs" dxfId="2016" priority="661" operator="equal">
      <formula>"S"</formula>
    </cfRule>
    <cfRule type="cellIs" dxfId="2015" priority="662" operator="equal">
      <formula>"H"</formula>
    </cfRule>
    <cfRule type="cellIs" dxfId="2014" priority="663" operator="equal">
      <formula>"T"</formula>
    </cfRule>
    <cfRule type="cellIs" dxfId="2013" priority="664" operator="equal">
      <formula>"F"</formula>
    </cfRule>
    <cfRule type="cellIs" dxfId="2012" priority="665" operator="equal">
      <formula>"M"</formula>
    </cfRule>
    <cfRule type="cellIs" dxfId="2011" priority="666" operator="equal">
      <formula>"R"</formula>
    </cfRule>
    <cfRule type="cellIs" dxfId="2010" priority="667" operator="equal">
      <formula>"P"</formula>
    </cfRule>
    <cfRule type="cellIs" dxfId="2009" priority="668" operator="equal">
      <formula>"A"</formula>
    </cfRule>
  </conditionalFormatting>
  <conditionalFormatting sqref="G100:AB100">
    <cfRule type="cellIs" dxfId="2008" priority="653" operator="equal">
      <formula>"S"</formula>
    </cfRule>
    <cfRule type="cellIs" dxfId="2007" priority="654" operator="equal">
      <formula>"H"</formula>
    </cfRule>
    <cfRule type="cellIs" dxfId="2006" priority="655" operator="equal">
      <formula>"T"</formula>
    </cfRule>
    <cfRule type="cellIs" dxfId="2005" priority="656" operator="equal">
      <formula>"F"</formula>
    </cfRule>
    <cfRule type="cellIs" dxfId="2004" priority="657" operator="equal">
      <formula>"M"</formula>
    </cfRule>
    <cfRule type="cellIs" dxfId="2003" priority="658" operator="equal">
      <formula>"R"</formula>
    </cfRule>
    <cfRule type="cellIs" dxfId="2002" priority="659" operator="equal">
      <formula>"P"</formula>
    </cfRule>
    <cfRule type="cellIs" dxfId="2001" priority="660" operator="equal">
      <formula>"A"</formula>
    </cfRule>
  </conditionalFormatting>
  <conditionalFormatting sqref="AC100:AX100">
    <cfRule type="cellIs" dxfId="2000" priority="645" operator="equal">
      <formula>"S"</formula>
    </cfRule>
    <cfRule type="cellIs" dxfId="1999" priority="646" operator="equal">
      <formula>"H"</formula>
    </cfRule>
    <cfRule type="cellIs" dxfId="1998" priority="647" operator="equal">
      <formula>"T"</formula>
    </cfRule>
    <cfRule type="cellIs" dxfId="1997" priority="648" operator="equal">
      <formula>"F"</formula>
    </cfRule>
    <cfRule type="cellIs" dxfId="1996" priority="649" operator="equal">
      <formula>"M"</formula>
    </cfRule>
    <cfRule type="cellIs" dxfId="1995" priority="650" operator="equal">
      <formula>"R"</formula>
    </cfRule>
    <cfRule type="cellIs" dxfId="1994" priority="651" operator="equal">
      <formula>"P"</formula>
    </cfRule>
    <cfRule type="cellIs" dxfId="1993" priority="652" operator="equal">
      <formula>"A"</formula>
    </cfRule>
  </conditionalFormatting>
  <conditionalFormatting sqref="AY100:BT100">
    <cfRule type="cellIs" dxfId="1992" priority="637" operator="equal">
      <formula>"S"</formula>
    </cfRule>
    <cfRule type="cellIs" dxfId="1991" priority="638" operator="equal">
      <formula>"H"</formula>
    </cfRule>
    <cfRule type="cellIs" dxfId="1990" priority="639" operator="equal">
      <formula>"T"</formula>
    </cfRule>
    <cfRule type="cellIs" dxfId="1989" priority="640" operator="equal">
      <formula>"F"</formula>
    </cfRule>
    <cfRule type="cellIs" dxfId="1988" priority="641" operator="equal">
      <formula>"M"</formula>
    </cfRule>
    <cfRule type="cellIs" dxfId="1987" priority="642" operator="equal">
      <formula>"R"</formula>
    </cfRule>
    <cfRule type="cellIs" dxfId="1986" priority="643" operator="equal">
      <formula>"P"</formula>
    </cfRule>
    <cfRule type="cellIs" dxfId="1985" priority="644" operator="equal">
      <formula>"A"</formula>
    </cfRule>
  </conditionalFormatting>
  <conditionalFormatting sqref="CQ100:DL100">
    <cfRule type="cellIs" dxfId="1984" priority="629" operator="equal">
      <formula>"S"</formula>
    </cfRule>
    <cfRule type="cellIs" dxfId="1983" priority="630" operator="equal">
      <formula>"H"</formula>
    </cfRule>
    <cfRule type="cellIs" dxfId="1982" priority="631" operator="equal">
      <formula>"T"</formula>
    </cfRule>
    <cfRule type="cellIs" dxfId="1981" priority="632" operator="equal">
      <formula>"F"</formula>
    </cfRule>
    <cfRule type="cellIs" dxfId="1980" priority="633" operator="equal">
      <formula>"M"</formula>
    </cfRule>
    <cfRule type="cellIs" dxfId="1979" priority="634" operator="equal">
      <formula>"R"</formula>
    </cfRule>
    <cfRule type="cellIs" dxfId="1978" priority="635" operator="equal">
      <formula>"P"</formula>
    </cfRule>
    <cfRule type="cellIs" dxfId="1977" priority="636" operator="equal">
      <formula>"A"</formula>
    </cfRule>
  </conditionalFormatting>
  <conditionalFormatting sqref="DM49:FD50 DM34:FD35 DM37:FD47">
    <cfRule type="cellIs" dxfId="1976" priority="621" operator="equal">
      <formula>"S"</formula>
    </cfRule>
    <cfRule type="cellIs" dxfId="1975" priority="622" operator="equal">
      <formula>"H"</formula>
    </cfRule>
    <cfRule type="cellIs" dxfId="1974" priority="623" operator="equal">
      <formula>"T"</formula>
    </cfRule>
    <cfRule type="cellIs" dxfId="1973" priority="624" operator="equal">
      <formula>"F"</formula>
    </cfRule>
    <cfRule type="cellIs" dxfId="1972" priority="625" operator="equal">
      <formula>"M"</formula>
    </cfRule>
    <cfRule type="cellIs" dxfId="1971" priority="626" operator="equal">
      <formula>"R"</formula>
    </cfRule>
    <cfRule type="cellIs" dxfId="1970" priority="627" operator="equal">
      <formula>"P"</formula>
    </cfRule>
    <cfRule type="cellIs" dxfId="1969" priority="628" operator="equal">
      <formula>"A"</formula>
    </cfRule>
  </conditionalFormatting>
  <conditionalFormatting sqref="DM48:FD48">
    <cfRule type="cellIs" dxfId="1968" priority="613" operator="equal">
      <formula>"S"</formula>
    </cfRule>
    <cfRule type="cellIs" dxfId="1967" priority="614" operator="equal">
      <formula>"H"</formula>
    </cfRule>
    <cfRule type="cellIs" dxfId="1966" priority="615" operator="equal">
      <formula>"T"</formula>
    </cfRule>
    <cfRule type="cellIs" dxfId="1965" priority="616" operator="equal">
      <formula>"F"</formula>
    </cfRule>
    <cfRule type="cellIs" dxfId="1964" priority="617" operator="equal">
      <formula>"M"</formula>
    </cfRule>
    <cfRule type="cellIs" dxfId="1963" priority="618" operator="equal">
      <formula>"R"</formula>
    </cfRule>
    <cfRule type="cellIs" dxfId="1962" priority="619" operator="equal">
      <formula>"P"</formula>
    </cfRule>
    <cfRule type="cellIs" dxfId="1961" priority="620" operator="equal">
      <formula>"A"</formula>
    </cfRule>
  </conditionalFormatting>
  <conditionalFormatting sqref="DM36:FD36">
    <cfRule type="cellIs" dxfId="1960" priority="606" operator="equal">
      <formula>"H"</formula>
    </cfRule>
    <cfRule type="cellIs" dxfId="1959" priority="607" operator="equal">
      <formula>"T"</formula>
    </cfRule>
    <cfRule type="cellIs" dxfId="1958" priority="608" operator="equal">
      <formula>"F"</formula>
    </cfRule>
    <cfRule type="cellIs" dxfId="1957" priority="609" operator="equal">
      <formula>"M"</formula>
    </cfRule>
    <cfRule type="cellIs" dxfId="1956" priority="610" operator="equal">
      <formula>"R"</formula>
    </cfRule>
    <cfRule type="cellIs" dxfId="1955" priority="611" operator="equal">
      <formula>"P"</formula>
    </cfRule>
    <cfRule type="cellIs" dxfId="1954" priority="612" operator="equal">
      <formula>"A"</formula>
    </cfRule>
  </conditionalFormatting>
  <conditionalFormatting sqref="DM36:FD36">
    <cfRule type="cellIs" dxfId="1953" priority="605" operator="equal">
      <formula>"S"</formula>
    </cfRule>
  </conditionalFormatting>
  <conditionalFormatting sqref="G38:AB38">
    <cfRule type="cellIs" dxfId="1952" priority="597" operator="equal">
      <formula>"S"</formula>
    </cfRule>
    <cfRule type="cellIs" dxfId="1951" priority="598" operator="equal">
      <formula>"H"</formula>
    </cfRule>
    <cfRule type="cellIs" dxfId="1950" priority="599" operator="equal">
      <formula>"T"</formula>
    </cfRule>
    <cfRule type="cellIs" dxfId="1949" priority="600" operator="equal">
      <formula>"F"</formula>
    </cfRule>
    <cfRule type="cellIs" dxfId="1948" priority="601" operator="equal">
      <formula>"M"</formula>
    </cfRule>
    <cfRule type="cellIs" dxfId="1947" priority="602" operator="equal">
      <formula>"R"</formula>
    </cfRule>
    <cfRule type="cellIs" dxfId="1946" priority="603" operator="equal">
      <formula>"P"</formula>
    </cfRule>
    <cfRule type="cellIs" dxfId="1945" priority="604" operator="equal">
      <formula>"A"</formula>
    </cfRule>
  </conditionalFormatting>
  <conditionalFormatting sqref="AC38:AX38">
    <cfRule type="cellIs" dxfId="1944" priority="589" operator="equal">
      <formula>"S"</formula>
    </cfRule>
    <cfRule type="cellIs" dxfId="1943" priority="590" operator="equal">
      <formula>"H"</formula>
    </cfRule>
    <cfRule type="cellIs" dxfId="1942" priority="591" operator="equal">
      <formula>"T"</formula>
    </cfRule>
    <cfRule type="cellIs" dxfId="1941" priority="592" operator="equal">
      <formula>"F"</formula>
    </cfRule>
    <cfRule type="cellIs" dxfId="1940" priority="593" operator="equal">
      <formula>"M"</formula>
    </cfRule>
    <cfRule type="cellIs" dxfId="1939" priority="594" operator="equal">
      <formula>"R"</formula>
    </cfRule>
    <cfRule type="cellIs" dxfId="1938" priority="595" operator="equal">
      <formula>"P"</formula>
    </cfRule>
    <cfRule type="cellIs" dxfId="1937" priority="596" operator="equal">
      <formula>"A"</formula>
    </cfRule>
  </conditionalFormatting>
  <conditionalFormatting sqref="AY38:BT38">
    <cfRule type="cellIs" dxfId="1936" priority="581" operator="equal">
      <formula>"S"</formula>
    </cfRule>
    <cfRule type="cellIs" dxfId="1935" priority="582" operator="equal">
      <formula>"H"</formula>
    </cfRule>
    <cfRule type="cellIs" dxfId="1934" priority="583" operator="equal">
      <formula>"T"</formula>
    </cfRule>
    <cfRule type="cellIs" dxfId="1933" priority="584" operator="equal">
      <formula>"F"</formula>
    </cfRule>
    <cfRule type="cellIs" dxfId="1932" priority="585" operator="equal">
      <formula>"M"</formula>
    </cfRule>
    <cfRule type="cellIs" dxfId="1931" priority="586" operator="equal">
      <formula>"R"</formula>
    </cfRule>
    <cfRule type="cellIs" dxfId="1930" priority="587" operator="equal">
      <formula>"P"</formula>
    </cfRule>
    <cfRule type="cellIs" dxfId="1929" priority="588" operator="equal">
      <formula>"A"</formula>
    </cfRule>
  </conditionalFormatting>
  <conditionalFormatting sqref="BU38:CP38">
    <cfRule type="cellIs" dxfId="1928" priority="573" operator="equal">
      <formula>"S"</formula>
    </cfRule>
    <cfRule type="cellIs" dxfId="1927" priority="574" operator="equal">
      <formula>"H"</formula>
    </cfRule>
    <cfRule type="cellIs" dxfId="1926" priority="575" operator="equal">
      <formula>"T"</formula>
    </cfRule>
    <cfRule type="cellIs" dxfId="1925" priority="576" operator="equal">
      <formula>"F"</formula>
    </cfRule>
    <cfRule type="cellIs" dxfId="1924" priority="577" operator="equal">
      <formula>"M"</formula>
    </cfRule>
    <cfRule type="cellIs" dxfId="1923" priority="578" operator="equal">
      <formula>"R"</formula>
    </cfRule>
    <cfRule type="cellIs" dxfId="1922" priority="579" operator="equal">
      <formula>"P"</formula>
    </cfRule>
    <cfRule type="cellIs" dxfId="1921" priority="580" operator="equal">
      <formula>"A"</formula>
    </cfRule>
  </conditionalFormatting>
  <conditionalFormatting sqref="CQ38:DL38">
    <cfRule type="cellIs" dxfId="1920" priority="565" operator="equal">
      <formula>"S"</formula>
    </cfRule>
    <cfRule type="cellIs" dxfId="1919" priority="566" operator="equal">
      <formula>"H"</formula>
    </cfRule>
    <cfRule type="cellIs" dxfId="1918" priority="567" operator="equal">
      <formula>"T"</formula>
    </cfRule>
    <cfRule type="cellIs" dxfId="1917" priority="568" operator="equal">
      <formula>"F"</formula>
    </cfRule>
    <cfRule type="cellIs" dxfId="1916" priority="569" operator="equal">
      <formula>"M"</formula>
    </cfRule>
    <cfRule type="cellIs" dxfId="1915" priority="570" operator="equal">
      <formula>"R"</formula>
    </cfRule>
    <cfRule type="cellIs" dxfId="1914" priority="571" operator="equal">
      <formula>"P"</formula>
    </cfRule>
    <cfRule type="cellIs" dxfId="1913" priority="572" operator="equal">
      <formula>"A"</formula>
    </cfRule>
  </conditionalFormatting>
  <conditionalFormatting sqref="G65:AB65">
    <cfRule type="cellIs" dxfId="1912" priority="557" operator="equal">
      <formula>"S"</formula>
    </cfRule>
    <cfRule type="cellIs" dxfId="1911" priority="558" operator="equal">
      <formula>"H"</formula>
    </cfRule>
    <cfRule type="cellIs" dxfId="1910" priority="559" operator="equal">
      <formula>"T"</formula>
    </cfRule>
    <cfRule type="cellIs" dxfId="1909" priority="560" operator="equal">
      <formula>"F"</formula>
    </cfRule>
    <cfRule type="cellIs" dxfId="1908" priority="561" operator="equal">
      <formula>"M"</formula>
    </cfRule>
    <cfRule type="cellIs" dxfId="1907" priority="562" operator="equal">
      <formula>"R"</formula>
    </cfRule>
    <cfRule type="cellIs" dxfId="1906" priority="563" operator="equal">
      <formula>"P"</formula>
    </cfRule>
    <cfRule type="cellIs" dxfId="1905" priority="564" operator="equal">
      <formula>"A"</formula>
    </cfRule>
  </conditionalFormatting>
  <conditionalFormatting sqref="AC65:AD65 AK65:AX65">
    <cfRule type="cellIs" dxfId="1904" priority="549" operator="equal">
      <formula>"S"</formula>
    </cfRule>
    <cfRule type="cellIs" dxfId="1903" priority="550" operator="equal">
      <formula>"H"</formula>
    </cfRule>
    <cfRule type="cellIs" dxfId="1902" priority="551" operator="equal">
      <formula>"T"</formula>
    </cfRule>
    <cfRule type="cellIs" dxfId="1901" priority="552" operator="equal">
      <formula>"F"</formula>
    </cfRule>
    <cfRule type="cellIs" dxfId="1900" priority="553" operator="equal">
      <formula>"M"</formula>
    </cfRule>
    <cfRule type="cellIs" dxfId="1899" priority="554" operator="equal">
      <formula>"R"</formula>
    </cfRule>
    <cfRule type="cellIs" dxfId="1898" priority="555" operator="equal">
      <formula>"P"</formula>
    </cfRule>
    <cfRule type="cellIs" dxfId="1897" priority="556" operator="equal">
      <formula>"A"</formula>
    </cfRule>
  </conditionalFormatting>
  <conditionalFormatting sqref="BU92:CP92">
    <cfRule type="cellIs" dxfId="1896" priority="541" operator="equal">
      <formula>"S"</formula>
    </cfRule>
    <cfRule type="cellIs" dxfId="1895" priority="542" operator="equal">
      <formula>"H"</formula>
    </cfRule>
    <cfRule type="cellIs" dxfId="1894" priority="543" operator="equal">
      <formula>"T"</formula>
    </cfRule>
    <cfRule type="cellIs" dxfId="1893" priority="544" operator="equal">
      <formula>"F"</formula>
    </cfRule>
    <cfRule type="cellIs" dxfId="1892" priority="545" operator="equal">
      <formula>"M"</formula>
    </cfRule>
    <cfRule type="cellIs" dxfId="1891" priority="546" operator="equal">
      <formula>"R"</formula>
    </cfRule>
    <cfRule type="cellIs" dxfId="1890" priority="547" operator="equal">
      <formula>"P"</formula>
    </cfRule>
    <cfRule type="cellIs" dxfId="1889" priority="548" operator="equal">
      <formula>"A"</formula>
    </cfRule>
  </conditionalFormatting>
  <conditionalFormatting sqref="CQ93:DL93">
    <cfRule type="cellIs" dxfId="1888" priority="421" operator="equal">
      <formula>"S"</formula>
    </cfRule>
    <cfRule type="cellIs" dxfId="1887" priority="422" operator="equal">
      <formula>"H"</formula>
    </cfRule>
    <cfRule type="cellIs" dxfId="1886" priority="423" operator="equal">
      <formula>"T"</formula>
    </cfRule>
    <cfRule type="cellIs" dxfId="1885" priority="424" operator="equal">
      <formula>"F"</formula>
    </cfRule>
    <cfRule type="cellIs" dxfId="1884" priority="425" operator="equal">
      <formula>"M"</formula>
    </cfRule>
    <cfRule type="cellIs" dxfId="1883" priority="426" operator="equal">
      <formula>"R"</formula>
    </cfRule>
    <cfRule type="cellIs" dxfId="1882" priority="427" operator="equal">
      <formula>"P"</formula>
    </cfRule>
    <cfRule type="cellIs" dxfId="1881" priority="428" operator="equal">
      <formula>"A"</formula>
    </cfRule>
  </conditionalFormatting>
  <conditionalFormatting sqref="BU13:CP13">
    <cfRule type="cellIs" dxfId="1880" priority="413" operator="equal">
      <formula>"S"</formula>
    </cfRule>
    <cfRule type="cellIs" dxfId="1879" priority="414" operator="equal">
      <formula>"H"</formula>
    </cfRule>
    <cfRule type="cellIs" dxfId="1878" priority="415" operator="equal">
      <formula>"T"</formula>
    </cfRule>
    <cfRule type="cellIs" dxfId="1877" priority="416" operator="equal">
      <formula>"F"</formula>
    </cfRule>
    <cfRule type="cellIs" dxfId="1876" priority="417" operator="equal">
      <formula>"M"</formula>
    </cfRule>
    <cfRule type="cellIs" dxfId="1875" priority="418" operator="equal">
      <formula>"R"</formula>
    </cfRule>
    <cfRule type="cellIs" dxfId="1874" priority="419" operator="equal">
      <formula>"P"</formula>
    </cfRule>
    <cfRule type="cellIs" dxfId="1873" priority="420" operator="equal">
      <formula>"A"</formula>
    </cfRule>
  </conditionalFormatting>
  <conditionalFormatting sqref="G40:AB40">
    <cfRule type="cellIs" dxfId="1872" priority="405" operator="equal">
      <formula>"S"</formula>
    </cfRule>
    <cfRule type="cellIs" dxfId="1871" priority="406" operator="equal">
      <formula>"H"</formula>
    </cfRule>
    <cfRule type="cellIs" dxfId="1870" priority="407" operator="equal">
      <formula>"T"</formula>
    </cfRule>
    <cfRule type="cellIs" dxfId="1869" priority="408" operator="equal">
      <formula>"F"</formula>
    </cfRule>
    <cfRule type="cellIs" dxfId="1868" priority="409" operator="equal">
      <formula>"M"</formula>
    </cfRule>
    <cfRule type="cellIs" dxfId="1867" priority="410" operator="equal">
      <formula>"R"</formula>
    </cfRule>
    <cfRule type="cellIs" dxfId="1866" priority="411" operator="equal">
      <formula>"P"</formula>
    </cfRule>
    <cfRule type="cellIs" dxfId="1865" priority="412" operator="equal">
      <formula>"A"</formula>
    </cfRule>
  </conditionalFormatting>
  <conditionalFormatting sqref="G39:AB39">
    <cfRule type="cellIs" dxfId="1864" priority="397" operator="equal">
      <formula>"S"</formula>
    </cfRule>
    <cfRule type="cellIs" dxfId="1863" priority="398" operator="equal">
      <formula>"H"</formula>
    </cfRule>
    <cfRule type="cellIs" dxfId="1862" priority="399" operator="equal">
      <formula>"T"</formula>
    </cfRule>
    <cfRule type="cellIs" dxfId="1861" priority="400" operator="equal">
      <formula>"F"</formula>
    </cfRule>
    <cfRule type="cellIs" dxfId="1860" priority="401" operator="equal">
      <formula>"M"</formula>
    </cfRule>
    <cfRule type="cellIs" dxfId="1859" priority="402" operator="equal">
      <formula>"R"</formula>
    </cfRule>
    <cfRule type="cellIs" dxfId="1858" priority="403" operator="equal">
      <formula>"P"</formula>
    </cfRule>
    <cfRule type="cellIs" dxfId="1857" priority="404" operator="equal">
      <formula>"A"</formula>
    </cfRule>
  </conditionalFormatting>
  <conditionalFormatting sqref="AC39:AX39">
    <cfRule type="cellIs" dxfId="1856" priority="389" operator="equal">
      <formula>"S"</formula>
    </cfRule>
    <cfRule type="cellIs" dxfId="1855" priority="390" operator="equal">
      <formula>"H"</formula>
    </cfRule>
    <cfRule type="cellIs" dxfId="1854" priority="391" operator="equal">
      <formula>"T"</formula>
    </cfRule>
    <cfRule type="cellIs" dxfId="1853" priority="392" operator="equal">
      <formula>"F"</formula>
    </cfRule>
    <cfRule type="cellIs" dxfId="1852" priority="393" operator="equal">
      <formula>"M"</formula>
    </cfRule>
    <cfRule type="cellIs" dxfId="1851" priority="394" operator="equal">
      <formula>"R"</formula>
    </cfRule>
    <cfRule type="cellIs" dxfId="1850" priority="395" operator="equal">
      <formula>"P"</formula>
    </cfRule>
    <cfRule type="cellIs" dxfId="1849" priority="396" operator="equal">
      <formula>"A"</formula>
    </cfRule>
  </conditionalFormatting>
  <conditionalFormatting sqref="AC40:AX40">
    <cfRule type="cellIs" dxfId="1848" priority="381" operator="equal">
      <formula>"S"</formula>
    </cfRule>
    <cfRule type="cellIs" dxfId="1847" priority="382" operator="equal">
      <formula>"H"</formula>
    </cfRule>
    <cfRule type="cellIs" dxfId="1846" priority="383" operator="equal">
      <formula>"T"</formula>
    </cfRule>
    <cfRule type="cellIs" dxfId="1845" priority="384" operator="equal">
      <formula>"F"</formula>
    </cfRule>
    <cfRule type="cellIs" dxfId="1844" priority="385" operator="equal">
      <formula>"M"</formula>
    </cfRule>
    <cfRule type="cellIs" dxfId="1843" priority="386" operator="equal">
      <formula>"R"</formula>
    </cfRule>
    <cfRule type="cellIs" dxfId="1842" priority="387" operator="equal">
      <formula>"P"</formula>
    </cfRule>
    <cfRule type="cellIs" dxfId="1841" priority="388" operator="equal">
      <formula>"A"</formula>
    </cfRule>
  </conditionalFormatting>
  <conditionalFormatting sqref="AY39:BT39">
    <cfRule type="cellIs" dxfId="1840" priority="373" operator="equal">
      <formula>"S"</formula>
    </cfRule>
    <cfRule type="cellIs" dxfId="1839" priority="374" operator="equal">
      <formula>"H"</formula>
    </cfRule>
    <cfRule type="cellIs" dxfId="1838" priority="375" operator="equal">
      <formula>"T"</formula>
    </cfRule>
    <cfRule type="cellIs" dxfId="1837" priority="376" operator="equal">
      <formula>"F"</formula>
    </cfRule>
    <cfRule type="cellIs" dxfId="1836" priority="377" operator="equal">
      <formula>"M"</formula>
    </cfRule>
    <cfRule type="cellIs" dxfId="1835" priority="378" operator="equal">
      <formula>"R"</formula>
    </cfRule>
    <cfRule type="cellIs" dxfId="1834" priority="379" operator="equal">
      <formula>"P"</formula>
    </cfRule>
    <cfRule type="cellIs" dxfId="1833" priority="380" operator="equal">
      <formula>"A"</formula>
    </cfRule>
  </conditionalFormatting>
  <conditionalFormatting sqref="AY40:BT40">
    <cfRule type="cellIs" dxfId="1832" priority="365" operator="equal">
      <formula>"S"</formula>
    </cfRule>
    <cfRule type="cellIs" dxfId="1831" priority="366" operator="equal">
      <formula>"H"</formula>
    </cfRule>
    <cfRule type="cellIs" dxfId="1830" priority="367" operator="equal">
      <formula>"T"</formula>
    </cfRule>
    <cfRule type="cellIs" dxfId="1829" priority="368" operator="equal">
      <formula>"F"</formula>
    </cfRule>
    <cfRule type="cellIs" dxfId="1828" priority="369" operator="equal">
      <formula>"M"</formula>
    </cfRule>
    <cfRule type="cellIs" dxfId="1827" priority="370" operator="equal">
      <formula>"R"</formula>
    </cfRule>
    <cfRule type="cellIs" dxfId="1826" priority="371" operator="equal">
      <formula>"P"</formula>
    </cfRule>
    <cfRule type="cellIs" dxfId="1825" priority="372" operator="equal">
      <formula>"A"</formula>
    </cfRule>
  </conditionalFormatting>
  <conditionalFormatting sqref="BU39:CP39">
    <cfRule type="cellIs" dxfId="1824" priority="357" operator="equal">
      <formula>"S"</formula>
    </cfRule>
    <cfRule type="cellIs" dxfId="1823" priority="358" operator="equal">
      <formula>"H"</formula>
    </cfRule>
    <cfRule type="cellIs" dxfId="1822" priority="359" operator="equal">
      <formula>"T"</formula>
    </cfRule>
    <cfRule type="cellIs" dxfId="1821" priority="360" operator="equal">
      <formula>"F"</formula>
    </cfRule>
    <cfRule type="cellIs" dxfId="1820" priority="361" operator="equal">
      <formula>"M"</formula>
    </cfRule>
    <cfRule type="cellIs" dxfId="1819" priority="362" operator="equal">
      <formula>"R"</formula>
    </cfRule>
    <cfRule type="cellIs" dxfId="1818" priority="363" operator="equal">
      <formula>"P"</formula>
    </cfRule>
    <cfRule type="cellIs" dxfId="1817" priority="364" operator="equal">
      <formula>"A"</formula>
    </cfRule>
  </conditionalFormatting>
  <conditionalFormatting sqref="CQ39:DL39">
    <cfRule type="cellIs" dxfId="1816" priority="349" operator="equal">
      <formula>"S"</formula>
    </cfRule>
    <cfRule type="cellIs" dxfId="1815" priority="350" operator="equal">
      <formula>"H"</formula>
    </cfRule>
    <cfRule type="cellIs" dxfId="1814" priority="351" operator="equal">
      <formula>"T"</formula>
    </cfRule>
    <cfRule type="cellIs" dxfId="1813" priority="352" operator="equal">
      <formula>"F"</formula>
    </cfRule>
    <cfRule type="cellIs" dxfId="1812" priority="353" operator="equal">
      <formula>"M"</formula>
    </cfRule>
    <cfRule type="cellIs" dxfId="1811" priority="354" operator="equal">
      <formula>"R"</formula>
    </cfRule>
    <cfRule type="cellIs" dxfId="1810" priority="355" operator="equal">
      <formula>"P"</formula>
    </cfRule>
    <cfRule type="cellIs" dxfId="1809" priority="356" operator="equal">
      <formula>"A"</formula>
    </cfRule>
  </conditionalFormatting>
  <conditionalFormatting sqref="CQ40:DL40">
    <cfRule type="cellIs" dxfId="1808" priority="341" operator="equal">
      <formula>"S"</formula>
    </cfRule>
    <cfRule type="cellIs" dxfId="1807" priority="342" operator="equal">
      <formula>"H"</formula>
    </cfRule>
    <cfRule type="cellIs" dxfId="1806" priority="343" operator="equal">
      <formula>"T"</formula>
    </cfRule>
    <cfRule type="cellIs" dxfId="1805" priority="344" operator="equal">
      <formula>"F"</formula>
    </cfRule>
    <cfRule type="cellIs" dxfId="1804" priority="345" operator="equal">
      <formula>"M"</formula>
    </cfRule>
    <cfRule type="cellIs" dxfId="1803" priority="346" operator="equal">
      <formula>"R"</formula>
    </cfRule>
    <cfRule type="cellIs" dxfId="1802" priority="347" operator="equal">
      <formula>"P"</formula>
    </cfRule>
    <cfRule type="cellIs" dxfId="1801" priority="348" operator="equal">
      <formula>"A"</formula>
    </cfRule>
  </conditionalFormatting>
  <conditionalFormatting sqref="G66:AB66">
    <cfRule type="cellIs" dxfId="1800" priority="333" operator="equal">
      <formula>"S"</formula>
    </cfRule>
    <cfRule type="cellIs" dxfId="1799" priority="334" operator="equal">
      <formula>"H"</formula>
    </cfRule>
    <cfRule type="cellIs" dxfId="1798" priority="335" operator="equal">
      <formula>"T"</formula>
    </cfRule>
    <cfRule type="cellIs" dxfId="1797" priority="336" operator="equal">
      <formula>"F"</formula>
    </cfRule>
    <cfRule type="cellIs" dxfId="1796" priority="337" operator="equal">
      <formula>"M"</formula>
    </cfRule>
    <cfRule type="cellIs" dxfId="1795" priority="338" operator="equal">
      <formula>"R"</formula>
    </cfRule>
    <cfRule type="cellIs" dxfId="1794" priority="339" operator="equal">
      <formula>"P"</formula>
    </cfRule>
    <cfRule type="cellIs" dxfId="1793" priority="340" operator="equal">
      <formula>"A"</formula>
    </cfRule>
  </conditionalFormatting>
  <conditionalFormatting sqref="G67:AB67">
    <cfRule type="cellIs" dxfId="1792" priority="325" operator="equal">
      <formula>"S"</formula>
    </cfRule>
    <cfRule type="cellIs" dxfId="1791" priority="326" operator="equal">
      <formula>"H"</formula>
    </cfRule>
    <cfRule type="cellIs" dxfId="1790" priority="327" operator="equal">
      <formula>"T"</formula>
    </cfRule>
    <cfRule type="cellIs" dxfId="1789" priority="328" operator="equal">
      <formula>"F"</formula>
    </cfRule>
    <cfRule type="cellIs" dxfId="1788" priority="329" operator="equal">
      <formula>"M"</formula>
    </cfRule>
    <cfRule type="cellIs" dxfId="1787" priority="330" operator="equal">
      <formula>"R"</formula>
    </cfRule>
    <cfRule type="cellIs" dxfId="1786" priority="331" operator="equal">
      <formula>"P"</formula>
    </cfRule>
    <cfRule type="cellIs" dxfId="1785" priority="332" operator="equal">
      <formula>"A"</formula>
    </cfRule>
  </conditionalFormatting>
  <conditionalFormatting sqref="AC66:AX66">
    <cfRule type="cellIs" dxfId="1784" priority="317" operator="equal">
      <formula>"S"</formula>
    </cfRule>
    <cfRule type="cellIs" dxfId="1783" priority="318" operator="equal">
      <formula>"H"</formula>
    </cfRule>
    <cfRule type="cellIs" dxfId="1782" priority="319" operator="equal">
      <formula>"T"</formula>
    </cfRule>
    <cfRule type="cellIs" dxfId="1781" priority="320" operator="equal">
      <formula>"F"</formula>
    </cfRule>
    <cfRule type="cellIs" dxfId="1780" priority="321" operator="equal">
      <formula>"M"</formula>
    </cfRule>
    <cfRule type="cellIs" dxfId="1779" priority="322" operator="equal">
      <formula>"R"</formula>
    </cfRule>
    <cfRule type="cellIs" dxfId="1778" priority="323" operator="equal">
      <formula>"P"</formula>
    </cfRule>
    <cfRule type="cellIs" dxfId="1777" priority="324" operator="equal">
      <formula>"A"</formula>
    </cfRule>
  </conditionalFormatting>
  <conditionalFormatting sqref="CQ67:DL67">
    <cfRule type="cellIs" dxfId="1776" priority="309" operator="equal">
      <formula>"S"</formula>
    </cfRule>
    <cfRule type="cellIs" dxfId="1775" priority="310" operator="equal">
      <formula>"H"</formula>
    </cfRule>
    <cfRule type="cellIs" dxfId="1774" priority="311" operator="equal">
      <formula>"T"</formula>
    </cfRule>
    <cfRule type="cellIs" dxfId="1773" priority="312" operator="equal">
      <formula>"F"</formula>
    </cfRule>
    <cfRule type="cellIs" dxfId="1772" priority="313" operator="equal">
      <formula>"M"</formula>
    </cfRule>
    <cfRule type="cellIs" dxfId="1771" priority="314" operator="equal">
      <formula>"R"</formula>
    </cfRule>
    <cfRule type="cellIs" dxfId="1770" priority="315" operator="equal">
      <formula>"P"</formula>
    </cfRule>
    <cfRule type="cellIs" dxfId="1769" priority="316" operator="equal">
      <formula>"A"</formula>
    </cfRule>
  </conditionalFormatting>
  <conditionalFormatting sqref="G93:AB93">
    <cfRule type="cellIs" dxfId="1768" priority="301" operator="equal">
      <formula>"S"</formula>
    </cfRule>
    <cfRule type="cellIs" dxfId="1767" priority="302" operator="equal">
      <formula>"H"</formula>
    </cfRule>
    <cfRule type="cellIs" dxfId="1766" priority="303" operator="equal">
      <formula>"T"</formula>
    </cfRule>
    <cfRule type="cellIs" dxfId="1765" priority="304" operator="equal">
      <formula>"F"</formula>
    </cfRule>
    <cfRule type="cellIs" dxfId="1764" priority="305" operator="equal">
      <formula>"M"</formula>
    </cfRule>
    <cfRule type="cellIs" dxfId="1763" priority="306" operator="equal">
      <formula>"R"</formula>
    </cfRule>
    <cfRule type="cellIs" dxfId="1762" priority="307" operator="equal">
      <formula>"P"</formula>
    </cfRule>
    <cfRule type="cellIs" dxfId="1761" priority="308" operator="equal">
      <formula>"A"</formula>
    </cfRule>
  </conditionalFormatting>
  <conditionalFormatting sqref="G94:AB94">
    <cfRule type="cellIs" dxfId="1760" priority="293" operator="equal">
      <formula>"S"</formula>
    </cfRule>
    <cfRule type="cellIs" dxfId="1759" priority="294" operator="equal">
      <formula>"H"</formula>
    </cfRule>
    <cfRule type="cellIs" dxfId="1758" priority="295" operator="equal">
      <formula>"T"</formula>
    </cfRule>
    <cfRule type="cellIs" dxfId="1757" priority="296" operator="equal">
      <formula>"F"</formula>
    </cfRule>
    <cfRule type="cellIs" dxfId="1756" priority="297" operator="equal">
      <formula>"M"</formula>
    </cfRule>
    <cfRule type="cellIs" dxfId="1755" priority="298" operator="equal">
      <formula>"R"</formula>
    </cfRule>
    <cfRule type="cellIs" dxfId="1754" priority="299" operator="equal">
      <formula>"P"</formula>
    </cfRule>
    <cfRule type="cellIs" dxfId="1753" priority="300" operator="equal">
      <formula>"A"</formula>
    </cfRule>
  </conditionalFormatting>
  <conditionalFormatting sqref="AC93:AX93">
    <cfRule type="cellIs" dxfId="1752" priority="285" operator="equal">
      <formula>"S"</formula>
    </cfRule>
    <cfRule type="cellIs" dxfId="1751" priority="286" operator="equal">
      <formula>"H"</formula>
    </cfRule>
    <cfRule type="cellIs" dxfId="1750" priority="287" operator="equal">
      <formula>"T"</formula>
    </cfRule>
    <cfRule type="cellIs" dxfId="1749" priority="288" operator="equal">
      <formula>"F"</formula>
    </cfRule>
    <cfRule type="cellIs" dxfId="1748" priority="289" operator="equal">
      <formula>"M"</formula>
    </cfRule>
    <cfRule type="cellIs" dxfId="1747" priority="290" operator="equal">
      <formula>"R"</formula>
    </cfRule>
    <cfRule type="cellIs" dxfId="1746" priority="291" operator="equal">
      <formula>"P"</formula>
    </cfRule>
    <cfRule type="cellIs" dxfId="1745" priority="292" operator="equal">
      <formula>"A"</formula>
    </cfRule>
  </conditionalFormatting>
  <conditionalFormatting sqref="AC94:AX94">
    <cfRule type="cellIs" dxfId="1744" priority="277" operator="equal">
      <formula>"S"</formula>
    </cfRule>
    <cfRule type="cellIs" dxfId="1743" priority="278" operator="equal">
      <formula>"H"</formula>
    </cfRule>
    <cfRule type="cellIs" dxfId="1742" priority="279" operator="equal">
      <formula>"T"</formula>
    </cfRule>
    <cfRule type="cellIs" dxfId="1741" priority="280" operator="equal">
      <formula>"F"</formula>
    </cfRule>
    <cfRule type="cellIs" dxfId="1740" priority="281" operator="equal">
      <formula>"M"</formula>
    </cfRule>
    <cfRule type="cellIs" dxfId="1739" priority="282" operator="equal">
      <formula>"R"</formula>
    </cfRule>
    <cfRule type="cellIs" dxfId="1738" priority="283" operator="equal">
      <formula>"P"</formula>
    </cfRule>
    <cfRule type="cellIs" dxfId="1737" priority="284" operator="equal">
      <formula>"A"</formula>
    </cfRule>
  </conditionalFormatting>
  <conditionalFormatting sqref="AY94:BT94">
    <cfRule type="cellIs" dxfId="1736" priority="269" operator="equal">
      <formula>"S"</formula>
    </cfRule>
    <cfRule type="cellIs" dxfId="1735" priority="270" operator="equal">
      <formula>"H"</formula>
    </cfRule>
    <cfRule type="cellIs" dxfId="1734" priority="271" operator="equal">
      <formula>"T"</formula>
    </cfRule>
    <cfRule type="cellIs" dxfId="1733" priority="272" operator="equal">
      <formula>"F"</formula>
    </cfRule>
    <cfRule type="cellIs" dxfId="1732" priority="273" operator="equal">
      <formula>"M"</formula>
    </cfRule>
    <cfRule type="cellIs" dxfId="1731" priority="274" operator="equal">
      <formula>"R"</formula>
    </cfRule>
    <cfRule type="cellIs" dxfId="1730" priority="275" operator="equal">
      <formula>"P"</formula>
    </cfRule>
    <cfRule type="cellIs" dxfId="1729" priority="276" operator="equal">
      <formula>"A"</formula>
    </cfRule>
  </conditionalFormatting>
  <conditionalFormatting sqref="AY93:BT93">
    <cfRule type="cellIs" dxfId="1728" priority="261" operator="equal">
      <formula>"S"</formula>
    </cfRule>
    <cfRule type="cellIs" dxfId="1727" priority="262" operator="equal">
      <formula>"H"</formula>
    </cfRule>
    <cfRule type="cellIs" dxfId="1726" priority="263" operator="equal">
      <formula>"T"</formula>
    </cfRule>
    <cfRule type="cellIs" dxfId="1725" priority="264" operator="equal">
      <formula>"F"</formula>
    </cfRule>
    <cfRule type="cellIs" dxfId="1724" priority="265" operator="equal">
      <formula>"M"</formula>
    </cfRule>
    <cfRule type="cellIs" dxfId="1723" priority="266" operator="equal">
      <formula>"R"</formula>
    </cfRule>
    <cfRule type="cellIs" dxfId="1722" priority="267" operator="equal">
      <formula>"P"</formula>
    </cfRule>
    <cfRule type="cellIs" dxfId="1721" priority="268" operator="equal">
      <formula>"A"</formula>
    </cfRule>
  </conditionalFormatting>
  <conditionalFormatting sqref="BU93:CP93">
    <cfRule type="cellIs" dxfId="1720" priority="253" operator="equal">
      <formula>"S"</formula>
    </cfRule>
    <cfRule type="cellIs" dxfId="1719" priority="254" operator="equal">
      <formula>"H"</formula>
    </cfRule>
    <cfRule type="cellIs" dxfId="1718" priority="255" operator="equal">
      <formula>"T"</formula>
    </cfRule>
    <cfRule type="cellIs" dxfId="1717" priority="256" operator="equal">
      <formula>"F"</formula>
    </cfRule>
    <cfRule type="cellIs" dxfId="1716" priority="257" operator="equal">
      <formula>"M"</formula>
    </cfRule>
    <cfRule type="cellIs" dxfId="1715" priority="258" operator="equal">
      <formula>"R"</formula>
    </cfRule>
    <cfRule type="cellIs" dxfId="1714" priority="259" operator="equal">
      <formula>"P"</formula>
    </cfRule>
    <cfRule type="cellIs" dxfId="1713" priority="260" operator="equal">
      <formula>"A"</formula>
    </cfRule>
  </conditionalFormatting>
  <conditionalFormatting sqref="BU94:CP94">
    <cfRule type="cellIs" dxfId="1712" priority="245" operator="equal">
      <formula>"S"</formula>
    </cfRule>
    <cfRule type="cellIs" dxfId="1711" priority="246" operator="equal">
      <formula>"H"</formula>
    </cfRule>
    <cfRule type="cellIs" dxfId="1710" priority="247" operator="equal">
      <formula>"T"</formula>
    </cfRule>
    <cfRule type="cellIs" dxfId="1709" priority="248" operator="equal">
      <formula>"F"</formula>
    </cfRule>
    <cfRule type="cellIs" dxfId="1708" priority="249" operator="equal">
      <formula>"M"</formula>
    </cfRule>
    <cfRule type="cellIs" dxfId="1707" priority="250" operator="equal">
      <formula>"R"</formula>
    </cfRule>
    <cfRule type="cellIs" dxfId="1706" priority="251" operator="equal">
      <formula>"P"</formula>
    </cfRule>
    <cfRule type="cellIs" dxfId="1705" priority="252" operator="equal">
      <formula>"A"</formula>
    </cfRule>
  </conditionalFormatting>
  <conditionalFormatting sqref="CQ94:DL94">
    <cfRule type="cellIs" dxfId="1704" priority="237" operator="equal">
      <formula>"S"</formula>
    </cfRule>
    <cfRule type="cellIs" dxfId="1703" priority="238" operator="equal">
      <formula>"H"</formula>
    </cfRule>
    <cfRule type="cellIs" dxfId="1702" priority="239" operator="equal">
      <formula>"T"</formula>
    </cfRule>
    <cfRule type="cellIs" dxfId="1701" priority="240" operator="equal">
      <formula>"F"</formula>
    </cfRule>
    <cfRule type="cellIs" dxfId="1700" priority="241" operator="equal">
      <formula>"M"</formula>
    </cfRule>
    <cfRule type="cellIs" dxfId="1699" priority="242" operator="equal">
      <formula>"R"</formula>
    </cfRule>
    <cfRule type="cellIs" dxfId="1698" priority="243" operator="equal">
      <formula>"P"</formula>
    </cfRule>
    <cfRule type="cellIs" dxfId="1697" priority="244" operator="equal">
      <formula>"A"</formula>
    </cfRule>
  </conditionalFormatting>
  <conditionalFormatting sqref="BU66:CP66">
    <cfRule type="cellIs" dxfId="1696" priority="229" operator="equal">
      <formula>"S"</formula>
    </cfRule>
    <cfRule type="cellIs" dxfId="1695" priority="230" operator="equal">
      <formula>"H"</formula>
    </cfRule>
    <cfRule type="cellIs" dxfId="1694" priority="231" operator="equal">
      <formula>"T"</formula>
    </cfRule>
    <cfRule type="cellIs" dxfId="1693" priority="232" operator="equal">
      <formula>"F"</formula>
    </cfRule>
    <cfRule type="cellIs" dxfId="1692" priority="233" operator="equal">
      <formula>"M"</formula>
    </cfRule>
    <cfRule type="cellIs" dxfId="1691" priority="234" operator="equal">
      <formula>"R"</formula>
    </cfRule>
    <cfRule type="cellIs" dxfId="1690" priority="235" operator="equal">
      <formula>"P"</formula>
    </cfRule>
    <cfRule type="cellIs" dxfId="1689" priority="236" operator="equal">
      <formula>"A"</formula>
    </cfRule>
  </conditionalFormatting>
  <conditionalFormatting sqref="CQ66:DL66">
    <cfRule type="cellIs" dxfId="1688" priority="221" operator="equal">
      <formula>"S"</formula>
    </cfRule>
    <cfRule type="cellIs" dxfId="1687" priority="222" operator="equal">
      <formula>"H"</formula>
    </cfRule>
    <cfRule type="cellIs" dxfId="1686" priority="223" operator="equal">
      <formula>"T"</formula>
    </cfRule>
    <cfRule type="cellIs" dxfId="1685" priority="224" operator="equal">
      <formula>"F"</formula>
    </cfRule>
    <cfRule type="cellIs" dxfId="1684" priority="225" operator="equal">
      <formula>"M"</formula>
    </cfRule>
    <cfRule type="cellIs" dxfId="1683" priority="226" operator="equal">
      <formula>"R"</formula>
    </cfRule>
    <cfRule type="cellIs" dxfId="1682" priority="227" operator="equal">
      <formula>"P"</formula>
    </cfRule>
    <cfRule type="cellIs" dxfId="1681" priority="228" operator="equal">
      <formula>"A"</formula>
    </cfRule>
  </conditionalFormatting>
  <conditionalFormatting sqref="AY66:BT66">
    <cfRule type="cellIs" dxfId="1680" priority="213" operator="equal">
      <formula>"S"</formula>
    </cfRule>
    <cfRule type="cellIs" dxfId="1679" priority="214" operator="equal">
      <formula>"H"</formula>
    </cfRule>
    <cfRule type="cellIs" dxfId="1678" priority="215" operator="equal">
      <formula>"T"</formula>
    </cfRule>
    <cfRule type="cellIs" dxfId="1677" priority="216" operator="equal">
      <formula>"F"</formula>
    </cfRule>
    <cfRule type="cellIs" dxfId="1676" priority="217" operator="equal">
      <formula>"M"</formula>
    </cfRule>
    <cfRule type="cellIs" dxfId="1675" priority="218" operator="equal">
      <formula>"R"</formula>
    </cfRule>
    <cfRule type="cellIs" dxfId="1674" priority="219" operator="equal">
      <formula>"P"</formula>
    </cfRule>
    <cfRule type="cellIs" dxfId="1673" priority="220" operator="equal">
      <formula>"A"</formula>
    </cfRule>
  </conditionalFormatting>
  <conditionalFormatting sqref="CQ14:DL14">
    <cfRule type="cellIs" dxfId="1672" priority="205" operator="equal">
      <formula>"S"</formula>
    </cfRule>
    <cfRule type="cellIs" dxfId="1671" priority="206" operator="equal">
      <formula>"H"</formula>
    </cfRule>
    <cfRule type="cellIs" dxfId="1670" priority="207" operator="equal">
      <formula>"T"</formula>
    </cfRule>
    <cfRule type="cellIs" dxfId="1669" priority="208" operator="equal">
      <formula>"F"</formula>
    </cfRule>
    <cfRule type="cellIs" dxfId="1668" priority="209" operator="equal">
      <formula>"M"</formula>
    </cfRule>
    <cfRule type="cellIs" dxfId="1667" priority="210" operator="equal">
      <formula>"R"</formula>
    </cfRule>
    <cfRule type="cellIs" dxfId="1666" priority="211" operator="equal">
      <formula>"P"</formula>
    </cfRule>
    <cfRule type="cellIs" dxfId="1665" priority="212" operator="equal">
      <formula>"A"</formula>
    </cfRule>
  </conditionalFormatting>
  <conditionalFormatting sqref="G41:AB41">
    <cfRule type="cellIs" dxfId="1664" priority="197" operator="equal">
      <formula>"S"</formula>
    </cfRule>
    <cfRule type="cellIs" dxfId="1663" priority="198" operator="equal">
      <formula>"H"</formula>
    </cfRule>
    <cfRule type="cellIs" dxfId="1662" priority="199" operator="equal">
      <formula>"T"</formula>
    </cfRule>
    <cfRule type="cellIs" dxfId="1661" priority="200" operator="equal">
      <formula>"F"</formula>
    </cfRule>
    <cfRule type="cellIs" dxfId="1660" priority="201" operator="equal">
      <formula>"M"</formula>
    </cfRule>
    <cfRule type="cellIs" dxfId="1659" priority="202" operator="equal">
      <formula>"R"</formula>
    </cfRule>
    <cfRule type="cellIs" dxfId="1658" priority="203" operator="equal">
      <formula>"P"</formula>
    </cfRule>
    <cfRule type="cellIs" dxfId="1657" priority="204" operator="equal">
      <formula>"A"</formula>
    </cfRule>
  </conditionalFormatting>
  <conditionalFormatting sqref="AC41:AX41">
    <cfRule type="cellIs" dxfId="1656" priority="189" operator="equal">
      <formula>"S"</formula>
    </cfRule>
    <cfRule type="cellIs" dxfId="1655" priority="190" operator="equal">
      <formula>"H"</formula>
    </cfRule>
    <cfRule type="cellIs" dxfId="1654" priority="191" operator="equal">
      <formula>"T"</formula>
    </cfRule>
    <cfRule type="cellIs" dxfId="1653" priority="192" operator="equal">
      <formula>"F"</formula>
    </cfRule>
    <cfRule type="cellIs" dxfId="1652" priority="193" operator="equal">
      <formula>"M"</formula>
    </cfRule>
    <cfRule type="cellIs" dxfId="1651" priority="194" operator="equal">
      <formula>"R"</formula>
    </cfRule>
    <cfRule type="cellIs" dxfId="1650" priority="195" operator="equal">
      <formula>"P"</formula>
    </cfRule>
    <cfRule type="cellIs" dxfId="1649" priority="196" operator="equal">
      <formula>"A"</formula>
    </cfRule>
  </conditionalFormatting>
  <conditionalFormatting sqref="BU41:CP41">
    <cfRule type="cellIs" dxfId="1648" priority="181" operator="equal">
      <formula>"S"</formula>
    </cfRule>
    <cfRule type="cellIs" dxfId="1647" priority="182" operator="equal">
      <formula>"H"</formula>
    </cfRule>
    <cfRule type="cellIs" dxfId="1646" priority="183" operator="equal">
      <formula>"T"</formula>
    </cfRule>
    <cfRule type="cellIs" dxfId="1645" priority="184" operator="equal">
      <formula>"F"</formula>
    </cfRule>
    <cfRule type="cellIs" dxfId="1644" priority="185" operator="equal">
      <formula>"M"</formula>
    </cfRule>
    <cfRule type="cellIs" dxfId="1643" priority="186" operator="equal">
      <formula>"R"</formula>
    </cfRule>
    <cfRule type="cellIs" dxfId="1642" priority="187" operator="equal">
      <formula>"P"</formula>
    </cfRule>
    <cfRule type="cellIs" dxfId="1641" priority="188" operator="equal">
      <formula>"A"</formula>
    </cfRule>
  </conditionalFormatting>
  <conditionalFormatting sqref="AC68:AX68">
    <cfRule type="cellIs" dxfId="1640" priority="173" operator="equal">
      <formula>"S"</formula>
    </cfRule>
    <cfRule type="cellIs" dxfId="1639" priority="174" operator="equal">
      <formula>"H"</formula>
    </cfRule>
    <cfRule type="cellIs" dxfId="1638" priority="175" operator="equal">
      <formula>"T"</formula>
    </cfRule>
    <cfRule type="cellIs" dxfId="1637" priority="176" operator="equal">
      <formula>"F"</formula>
    </cfRule>
    <cfRule type="cellIs" dxfId="1636" priority="177" operator="equal">
      <formula>"M"</formula>
    </cfRule>
    <cfRule type="cellIs" dxfId="1635" priority="178" operator="equal">
      <formula>"R"</formula>
    </cfRule>
    <cfRule type="cellIs" dxfId="1634" priority="179" operator="equal">
      <formula>"P"</formula>
    </cfRule>
    <cfRule type="cellIs" dxfId="1633" priority="180" operator="equal">
      <formula>"A"</formula>
    </cfRule>
  </conditionalFormatting>
  <conditionalFormatting sqref="AY68:BT68">
    <cfRule type="cellIs" dxfId="1632" priority="165" operator="equal">
      <formula>"S"</formula>
    </cfRule>
    <cfRule type="cellIs" dxfId="1631" priority="166" operator="equal">
      <formula>"H"</formula>
    </cfRule>
    <cfRule type="cellIs" dxfId="1630" priority="167" operator="equal">
      <formula>"T"</formula>
    </cfRule>
    <cfRule type="cellIs" dxfId="1629" priority="168" operator="equal">
      <formula>"F"</formula>
    </cfRule>
    <cfRule type="cellIs" dxfId="1628" priority="169" operator="equal">
      <formula>"M"</formula>
    </cfRule>
    <cfRule type="cellIs" dxfId="1627" priority="170" operator="equal">
      <formula>"R"</formula>
    </cfRule>
    <cfRule type="cellIs" dxfId="1626" priority="171" operator="equal">
      <formula>"P"</formula>
    </cfRule>
    <cfRule type="cellIs" dxfId="1625" priority="172" operator="equal">
      <formula>"A"</formula>
    </cfRule>
  </conditionalFormatting>
  <conditionalFormatting sqref="BU68:CP68">
    <cfRule type="cellIs" dxfId="1624" priority="157" operator="equal">
      <formula>"S"</formula>
    </cfRule>
    <cfRule type="cellIs" dxfId="1623" priority="158" operator="equal">
      <formula>"H"</formula>
    </cfRule>
    <cfRule type="cellIs" dxfId="1622" priority="159" operator="equal">
      <formula>"T"</formula>
    </cfRule>
    <cfRule type="cellIs" dxfId="1621" priority="160" operator="equal">
      <formula>"F"</formula>
    </cfRule>
    <cfRule type="cellIs" dxfId="1620" priority="161" operator="equal">
      <formula>"M"</formula>
    </cfRule>
    <cfRule type="cellIs" dxfId="1619" priority="162" operator="equal">
      <formula>"R"</formula>
    </cfRule>
    <cfRule type="cellIs" dxfId="1618" priority="163" operator="equal">
      <formula>"P"</formula>
    </cfRule>
    <cfRule type="cellIs" dxfId="1617" priority="164" operator="equal">
      <formula>"A"</formula>
    </cfRule>
  </conditionalFormatting>
  <conditionalFormatting sqref="CQ68:DL68">
    <cfRule type="cellIs" dxfId="1616" priority="149" operator="equal">
      <formula>"S"</formula>
    </cfRule>
    <cfRule type="cellIs" dxfId="1615" priority="150" operator="equal">
      <formula>"H"</formula>
    </cfRule>
    <cfRule type="cellIs" dxfId="1614" priority="151" operator="equal">
      <formula>"T"</formula>
    </cfRule>
    <cfRule type="cellIs" dxfId="1613" priority="152" operator="equal">
      <formula>"F"</formula>
    </cfRule>
    <cfRule type="cellIs" dxfId="1612" priority="153" operator="equal">
      <formula>"M"</formula>
    </cfRule>
    <cfRule type="cellIs" dxfId="1611" priority="154" operator="equal">
      <formula>"R"</formula>
    </cfRule>
    <cfRule type="cellIs" dxfId="1610" priority="155" operator="equal">
      <formula>"P"</formula>
    </cfRule>
    <cfRule type="cellIs" dxfId="1609" priority="156" operator="equal">
      <formula>"A"</formula>
    </cfRule>
  </conditionalFormatting>
  <conditionalFormatting sqref="G44:AB44">
    <cfRule type="cellIs" dxfId="1608" priority="141" operator="equal">
      <formula>"S"</formula>
    </cfRule>
    <cfRule type="cellIs" dxfId="1607" priority="142" operator="equal">
      <formula>"H"</formula>
    </cfRule>
    <cfRule type="cellIs" dxfId="1606" priority="143" operator="equal">
      <formula>"T"</formula>
    </cfRule>
    <cfRule type="cellIs" dxfId="1605" priority="144" operator="equal">
      <formula>"F"</formula>
    </cfRule>
    <cfRule type="cellIs" dxfId="1604" priority="145" operator="equal">
      <formula>"M"</formula>
    </cfRule>
    <cfRule type="cellIs" dxfId="1603" priority="146" operator="equal">
      <formula>"R"</formula>
    </cfRule>
    <cfRule type="cellIs" dxfId="1602" priority="147" operator="equal">
      <formula>"P"</formula>
    </cfRule>
    <cfRule type="cellIs" dxfId="1601" priority="148" operator="equal">
      <formula>"A"</formula>
    </cfRule>
  </conditionalFormatting>
  <conditionalFormatting sqref="AC44:AX44">
    <cfRule type="cellIs" dxfId="1600" priority="133" operator="equal">
      <formula>"S"</formula>
    </cfRule>
    <cfRule type="cellIs" dxfId="1599" priority="134" operator="equal">
      <formula>"H"</formula>
    </cfRule>
    <cfRule type="cellIs" dxfId="1598" priority="135" operator="equal">
      <formula>"T"</formula>
    </cfRule>
    <cfRule type="cellIs" dxfId="1597" priority="136" operator="equal">
      <formula>"F"</formula>
    </cfRule>
    <cfRule type="cellIs" dxfId="1596" priority="137" operator="equal">
      <formula>"M"</formula>
    </cfRule>
    <cfRule type="cellIs" dxfId="1595" priority="138" operator="equal">
      <formula>"R"</formula>
    </cfRule>
    <cfRule type="cellIs" dxfId="1594" priority="139" operator="equal">
      <formula>"P"</formula>
    </cfRule>
    <cfRule type="cellIs" dxfId="1593" priority="140" operator="equal">
      <formula>"A"</formula>
    </cfRule>
  </conditionalFormatting>
  <conditionalFormatting sqref="AY44:BT44">
    <cfRule type="cellIs" dxfId="1592" priority="125" operator="equal">
      <formula>"S"</formula>
    </cfRule>
    <cfRule type="cellIs" dxfId="1591" priority="126" operator="equal">
      <formula>"H"</formula>
    </cfRule>
    <cfRule type="cellIs" dxfId="1590" priority="127" operator="equal">
      <formula>"T"</formula>
    </cfRule>
    <cfRule type="cellIs" dxfId="1589" priority="128" operator="equal">
      <formula>"F"</formula>
    </cfRule>
    <cfRule type="cellIs" dxfId="1588" priority="129" operator="equal">
      <formula>"M"</formula>
    </cfRule>
    <cfRule type="cellIs" dxfId="1587" priority="130" operator="equal">
      <formula>"R"</formula>
    </cfRule>
    <cfRule type="cellIs" dxfId="1586" priority="131" operator="equal">
      <formula>"P"</formula>
    </cfRule>
    <cfRule type="cellIs" dxfId="1585" priority="132" operator="equal">
      <formula>"A"</formula>
    </cfRule>
  </conditionalFormatting>
  <conditionalFormatting sqref="BU44:CP44">
    <cfRule type="cellIs" dxfId="1584" priority="117" operator="equal">
      <formula>"S"</formula>
    </cfRule>
    <cfRule type="cellIs" dxfId="1583" priority="118" operator="equal">
      <formula>"H"</formula>
    </cfRule>
    <cfRule type="cellIs" dxfId="1582" priority="119" operator="equal">
      <formula>"T"</formula>
    </cfRule>
    <cfRule type="cellIs" dxfId="1581" priority="120" operator="equal">
      <formula>"F"</formula>
    </cfRule>
    <cfRule type="cellIs" dxfId="1580" priority="121" operator="equal">
      <formula>"M"</formula>
    </cfRule>
    <cfRule type="cellIs" dxfId="1579" priority="122" operator="equal">
      <formula>"R"</formula>
    </cfRule>
    <cfRule type="cellIs" dxfId="1578" priority="123" operator="equal">
      <formula>"P"</formula>
    </cfRule>
    <cfRule type="cellIs" dxfId="1577" priority="124" operator="equal">
      <formula>"A"</formula>
    </cfRule>
  </conditionalFormatting>
  <conditionalFormatting sqref="CQ44:DL44">
    <cfRule type="cellIs" dxfId="1576" priority="109" operator="equal">
      <formula>"S"</formula>
    </cfRule>
    <cfRule type="cellIs" dxfId="1575" priority="110" operator="equal">
      <formula>"H"</formula>
    </cfRule>
    <cfRule type="cellIs" dxfId="1574" priority="111" operator="equal">
      <formula>"T"</formula>
    </cfRule>
    <cfRule type="cellIs" dxfId="1573" priority="112" operator="equal">
      <formula>"F"</formula>
    </cfRule>
    <cfRule type="cellIs" dxfId="1572" priority="113" operator="equal">
      <formula>"M"</formula>
    </cfRule>
    <cfRule type="cellIs" dxfId="1571" priority="114" operator="equal">
      <formula>"R"</formula>
    </cfRule>
    <cfRule type="cellIs" dxfId="1570" priority="115" operator="equal">
      <formula>"P"</formula>
    </cfRule>
    <cfRule type="cellIs" dxfId="1569" priority="116" operator="equal">
      <formula>"A"</formula>
    </cfRule>
  </conditionalFormatting>
  <conditionalFormatting sqref="G71:AB71">
    <cfRule type="cellIs" dxfId="1568" priority="101" operator="equal">
      <formula>"S"</formula>
    </cfRule>
    <cfRule type="cellIs" dxfId="1567" priority="102" operator="equal">
      <formula>"H"</formula>
    </cfRule>
    <cfRule type="cellIs" dxfId="1566" priority="103" operator="equal">
      <formula>"T"</formula>
    </cfRule>
    <cfRule type="cellIs" dxfId="1565" priority="104" operator="equal">
      <formula>"F"</formula>
    </cfRule>
    <cfRule type="cellIs" dxfId="1564" priority="105" operator="equal">
      <formula>"M"</formula>
    </cfRule>
    <cfRule type="cellIs" dxfId="1563" priority="106" operator="equal">
      <formula>"R"</formula>
    </cfRule>
    <cfRule type="cellIs" dxfId="1562" priority="107" operator="equal">
      <formula>"P"</formula>
    </cfRule>
    <cfRule type="cellIs" dxfId="1561" priority="108" operator="equal">
      <formula>"A"</formula>
    </cfRule>
  </conditionalFormatting>
  <conditionalFormatting sqref="AC71:AX71">
    <cfRule type="cellIs" dxfId="1560" priority="93" operator="equal">
      <formula>"S"</formula>
    </cfRule>
    <cfRule type="cellIs" dxfId="1559" priority="94" operator="equal">
      <formula>"H"</formula>
    </cfRule>
    <cfRule type="cellIs" dxfId="1558" priority="95" operator="equal">
      <formula>"T"</formula>
    </cfRule>
    <cfRule type="cellIs" dxfId="1557" priority="96" operator="equal">
      <formula>"F"</formula>
    </cfRule>
    <cfRule type="cellIs" dxfId="1556" priority="97" operator="equal">
      <formula>"M"</formula>
    </cfRule>
    <cfRule type="cellIs" dxfId="1555" priority="98" operator="equal">
      <formula>"R"</formula>
    </cfRule>
    <cfRule type="cellIs" dxfId="1554" priority="99" operator="equal">
      <formula>"P"</formula>
    </cfRule>
    <cfRule type="cellIs" dxfId="1553" priority="100" operator="equal">
      <formula>"A"</formula>
    </cfRule>
  </conditionalFormatting>
  <conditionalFormatting sqref="AY71:BT71">
    <cfRule type="cellIs" dxfId="1552" priority="85" operator="equal">
      <formula>"S"</formula>
    </cfRule>
    <cfRule type="cellIs" dxfId="1551" priority="86" operator="equal">
      <formula>"H"</formula>
    </cfRule>
    <cfRule type="cellIs" dxfId="1550" priority="87" operator="equal">
      <formula>"T"</formula>
    </cfRule>
    <cfRule type="cellIs" dxfId="1549" priority="88" operator="equal">
      <formula>"F"</formula>
    </cfRule>
    <cfRule type="cellIs" dxfId="1548" priority="89" operator="equal">
      <formula>"M"</formula>
    </cfRule>
    <cfRule type="cellIs" dxfId="1547" priority="90" operator="equal">
      <formula>"R"</formula>
    </cfRule>
    <cfRule type="cellIs" dxfId="1546" priority="91" operator="equal">
      <formula>"P"</formula>
    </cfRule>
    <cfRule type="cellIs" dxfId="1545" priority="92" operator="equal">
      <formula>"A"</formula>
    </cfRule>
  </conditionalFormatting>
  <conditionalFormatting sqref="CQ71:DL71">
    <cfRule type="cellIs" dxfId="1544" priority="77" operator="equal">
      <formula>"S"</formula>
    </cfRule>
    <cfRule type="cellIs" dxfId="1543" priority="78" operator="equal">
      <formula>"H"</formula>
    </cfRule>
    <cfRule type="cellIs" dxfId="1542" priority="79" operator="equal">
      <formula>"T"</formula>
    </cfRule>
    <cfRule type="cellIs" dxfId="1541" priority="80" operator="equal">
      <formula>"F"</formula>
    </cfRule>
    <cfRule type="cellIs" dxfId="1540" priority="81" operator="equal">
      <formula>"M"</formula>
    </cfRule>
    <cfRule type="cellIs" dxfId="1539" priority="82" operator="equal">
      <formula>"R"</formula>
    </cfRule>
    <cfRule type="cellIs" dxfId="1538" priority="83" operator="equal">
      <formula>"P"</formula>
    </cfRule>
    <cfRule type="cellIs" dxfId="1537" priority="84" operator="equal">
      <formula>"A"</formula>
    </cfRule>
  </conditionalFormatting>
  <conditionalFormatting sqref="G98:AB98">
    <cfRule type="cellIs" dxfId="1536" priority="69" operator="equal">
      <formula>"S"</formula>
    </cfRule>
    <cfRule type="cellIs" dxfId="1535" priority="70" operator="equal">
      <formula>"H"</formula>
    </cfRule>
    <cfRule type="cellIs" dxfId="1534" priority="71" operator="equal">
      <formula>"T"</formula>
    </cfRule>
    <cfRule type="cellIs" dxfId="1533" priority="72" operator="equal">
      <formula>"F"</formula>
    </cfRule>
    <cfRule type="cellIs" dxfId="1532" priority="73" operator="equal">
      <formula>"M"</formula>
    </cfRule>
    <cfRule type="cellIs" dxfId="1531" priority="74" operator="equal">
      <formula>"R"</formula>
    </cfRule>
    <cfRule type="cellIs" dxfId="1530" priority="75" operator="equal">
      <formula>"P"</formula>
    </cfRule>
    <cfRule type="cellIs" dxfId="1529" priority="76" operator="equal">
      <formula>"A"</formula>
    </cfRule>
  </conditionalFormatting>
  <conditionalFormatting sqref="AC98:AX98">
    <cfRule type="cellIs" dxfId="1528" priority="61" operator="equal">
      <formula>"S"</formula>
    </cfRule>
    <cfRule type="cellIs" dxfId="1527" priority="62" operator="equal">
      <formula>"H"</formula>
    </cfRule>
    <cfRule type="cellIs" dxfId="1526" priority="63" operator="equal">
      <formula>"T"</formula>
    </cfRule>
    <cfRule type="cellIs" dxfId="1525" priority="64" operator="equal">
      <formula>"F"</formula>
    </cfRule>
    <cfRule type="cellIs" dxfId="1524" priority="65" operator="equal">
      <formula>"M"</formula>
    </cfRule>
    <cfRule type="cellIs" dxfId="1523" priority="66" operator="equal">
      <formula>"R"</formula>
    </cfRule>
    <cfRule type="cellIs" dxfId="1522" priority="67" operator="equal">
      <formula>"P"</formula>
    </cfRule>
    <cfRule type="cellIs" dxfId="1521" priority="68" operator="equal">
      <formula>"A"</formula>
    </cfRule>
  </conditionalFormatting>
  <conditionalFormatting sqref="AY98:BT98">
    <cfRule type="cellIs" dxfId="1520" priority="53" operator="equal">
      <formula>"S"</formula>
    </cfRule>
    <cfRule type="cellIs" dxfId="1519" priority="54" operator="equal">
      <formula>"H"</formula>
    </cfRule>
    <cfRule type="cellIs" dxfId="1518" priority="55" operator="equal">
      <formula>"T"</formula>
    </cfRule>
    <cfRule type="cellIs" dxfId="1517" priority="56" operator="equal">
      <formula>"F"</formula>
    </cfRule>
    <cfRule type="cellIs" dxfId="1516" priority="57" operator="equal">
      <formula>"M"</formula>
    </cfRule>
    <cfRule type="cellIs" dxfId="1515" priority="58" operator="equal">
      <formula>"R"</formula>
    </cfRule>
    <cfRule type="cellIs" dxfId="1514" priority="59" operator="equal">
      <formula>"P"</formula>
    </cfRule>
    <cfRule type="cellIs" dxfId="1513" priority="60" operator="equal">
      <formula>"A"</formula>
    </cfRule>
  </conditionalFormatting>
  <conditionalFormatting sqref="BU98:CP98">
    <cfRule type="cellIs" dxfId="1512" priority="45" operator="equal">
      <formula>"S"</formula>
    </cfRule>
    <cfRule type="cellIs" dxfId="1511" priority="46" operator="equal">
      <formula>"H"</formula>
    </cfRule>
    <cfRule type="cellIs" dxfId="1510" priority="47" operator="equal">
      <formula>"T"</formula>
    </cfRule>
    <cfRule type="cellIs" dxfId="1509" priority="48" operator="equal">
      <formula>"F"</formula>
    </cfRule>
    <cfRule type="cellIs" dxfId="1508" priority="49" operator="equal">
      <formula>"M"</formula>
    </cfRule>
    <cfRule type="cellIs" dxfId="1507" priority="50" operator="equal">
      <formula>"R"</formula>
    </cfRule>
    <cfRule type="cellIs" dxfId="1506" priority="51" operator="equal">
      <formula>"P"</formula>
    </cfRule>
    <cfRule type="cellIs" dxfId="1505" priority="52" operator="equal">
      <formula>"A"</formula>
    </cfRule>
  </conditionalFormatting>
  <conditionalFormatting sqref="CQ98:DL98">
    <cfRule type="cellIs" dxfId="1504" priority="37" operator="equal">
      <formula>"S"</formula>
    </cfRule>
    <cfRule type="cellIs" dxfId="1503" priority="38" operator="equal">
      <formula>"H"</formula>
    </cfRule>
    <cfRule type="cellIs" dxfId="1502" priority="39" operator="equal">
      <formula>"T"</formula>
    </cfRule>
    <cfRule type="cellIs" dxfId="1501" priority="40" operator="equal">
      <formula>"F"</formula>
    </cfRule>
    <cfRule type="cellIs" dxfId="1500" priority="41" operator="equal">
      <formula>"M"</formula>
    </cfRule>
    <cfRule type="cellIs" dxfId="1499" priority="42" operator="equal">
      <formula>"R"</formula>
    </cfRule>
    <cfRule type="cellIs" dxfId="1498" priority="43" operator="equal">
      <formula>"P"</formula>
    </cfRule>
    <cfRule type="cellIs" dxfId="1497" priority="44" operator="equal">
      <formula>"A"</formula>
    </cfRule>
  </conditionalFormatting>
  <conditionalFormatting sqref="DM61:EH61">
    <cfRule type="cellIs" dxfId="1496" priority="36" operator="equal">
      <formula>"S"</formula>
    </cfRule>
  </conditionalFormatting>
  <conditionalFormatting sqref="G34:AB34">
    <cfRule type="cellIs" dxfId="1495" priority="28" operator="equal">
      <formula>"S"</formula>
    </cfRule>
    <cfRule type="cellIs" dxfId="1494" priority="29" operator="equal">
      <formula>"H"</formula>
    </cfRule>
    <cfRule type="cellIs" dxfId="1493" priority="30" operator="equal">
      <formula>"T"</formula>
    </cfRule>
    <cfRule type="cellIs" dxfId="1492" priority="31" operator="equal">
      <formula>"F"</formula>
    </cfRule>
    <cfRule type="cellIs" dxfId="1491" priority="32" operator="equal">
      <formula>"M"</formula>
    </cfRule>
    <cfRule type="cellIs" dxfId="1490" priority="33" operator="equal">
      <formula>"R"</formula>
    </cfRule>
    <cfRule type="cellIs" dxfId="1489" priority="34" operator="equal">
      <formula>"P"</formula>
    </cfRule>
    <cfRule type="cellIs" dxfId="1488" priority="35" operator="equal">
      <formula>"A"</formula>
    </cfRule>
  </conditionalFormatting>
  <conditionalFormatting sqref="AY34:BT34">
    <cfRule type="cellIs" dxfId="1487" priority="21" operator="equal">
      <formula>"H"</formula>
    </cfRule>
    <cfRule type="cellIs" dxfId="1486" priority="22" operator="equal">
      <formula>"T"</formula>
    </cfRule>
    <cfRule type="cellIs" dxfId="1485" priority="23" operator="equal">
      <formula>"F"</formula>
    </cfRule>
    <cfRule type="cellIs" dxfId="1484" priority="24" operator="equal">
      <formula>"M"</formula>
    </cfRule>
    <cfRule type="cellIs" dxfId="1483" priority="25" operator="equal">
      <formula>"R"</formula>
    </cfRule>
    <cfRule type="cellIs" dxfId="1482" priority="26" operator="equal">
      <formula>"P"</formula>
    </cfRule>
    <cfRule type="cellIs" dxfId="1481" priority="27" operator="equal">
      <formula>"A"</formula>
    </cfRule>
  </conditionalFormatting>
  <conditionalFormatting sqref="AY34:BT34">
    <cfRule type="cellIs" dxfId="1480" priority="20" operator="equal">
      <formula>"S"</formula>
    </cfRule>
  </conditionalFormatting>
  <conditionalFormatting sqref="AY34:BT34">
    <cfRule type="cellIs" dxfId="1479" priority="19" operator="equal">
      <formula>"S"</formula>
    </cfRule>
  </conditionalFormatting>
  <conditionalFormatting sqref="AO46:AX46">
    <cfRule type="cellIs" dxfId="1478" priority="12" operator="equal">
      <formula>"H"</formula>
    </cfRule>
    <cfRule type="cellIs" dxfId="1477" priority="13" operator="equal">
      <formula>"T"</formula>
    </cfRule>
    <cfRule type="cellIs" dxfId="1476" priority="14" operator="equal">
      <formula>"F"</formula>
    </cfRule>
    <cfRule type="cellIs" dxfId="1475" priority="15" operator="equal">
      <formula>"M"</formula>
    </cfRule>
    <cfRule type="cellIs" dxfId="1474" priority="16" operator="equal">
      <formula>"R"</formula>
    </cfRule>
    <cfRule type="cellIs" dxfId="1473" priority="17" operator="equal">
      <formula>"P"</formula>
    </cfRule>
    <cfRule type="cellIs" dxfId="1472" priority="18" operator="equal">
      <formula>"A"</formula>
    </cfRule>
  </conditionalFormatting>
  <conditionalFormatting sqref="AO46:AX46">
    <cfRule type="cellIs" dxfId="1471" priority="11" operator="equal">
      <formula>"S"</formula>
    </cfRule>
  </conditionalFormatting>
  <conditionalFormatting sqref="AO46:AX46">
    <cfRule type="cellIs" dxfId="1470" priority="10" operator="equal">
      <formula>"S"</formula>
    </cfRule>
  </conditionalFormatting>
  <conditionalFormatting sqref="AE65:AJ65">
    <cfRule type="cellIs" dxfId="1469" priority="3" operator="equal">
      <formula>"H"</formula>
    </cfRule>
    <cfRule type="cellIs" dxfId="1468" priority="4" operator="equal">
      <formula>"T"</formula>
    </cfRule>
    <cfRule type="cellIs" dxfId="1467" priority="5" operator="equal">
      <formula>"F"</formula>
    </cfRule>
    <cfRule type="cellIs" dxfId="1466" priority="6" operator="equal">
      <formula>"M"</formula>
    </cfRule>
    <cfRule type="cellIs" dxfId="1465" priority="7" operator="equal">
      <formula>"R"</formula>
    </cfRule>
    <cfRule type="cellIs" dxfId="1464" priority="8" operator="equal">
      <formula>"P"</formula>
    </cfRule>
    <cfRule type="cellIs" dxfId="1463" priority="9" operator="equal">
      <formula>"A"</formula>
    </cfRule>
  </conditionalFormatting>
  <conditionalFormatting sqref="AE65:AJ65">
    <cfRule type="cellIs" dxfId="1462" priority="2" operator="equal">
      <formula>"S"</formula>
    </cfRule>
  </conditionalFormatting>
  <conditionalFormatting sqref="AE65:AJ65">
    <cfRule type="cellIs" dxfId="1461" priority="1" operator="equal">
      <formula>"S"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Q159"/>
  <sheetViews>
    <sheetView zoomScale="106" zoomScaleNormal="106" workbookViewId="0">
      <pane xSplit="6" topLeftCell="G1" activePane="topRight" state="frozen"/>
      <selection activeCell="N18" sqref="N18"/>
      <selection pane="topRight" activeCell="FE54" sqref="FE54"/>
    </sheetView>
  </sheetViews>
  <sheetFormatPr baseColWidth="10" defaultColWidth="11.42578125" defaultRowHeight="15" x14ac:dyDescent="0.25"/>
  <cols>
    <col min="1" max="1" width="2.5703125" style="1" customWidth="1"/>
    <col min="2" max="2" width="17.140625" style="3" customWidth="1"/>
    <col min="3" max="6" width="4.7109375" style="3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7.57031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307" t="s">
        <v>63</v>
      </c>
      <c r="B1" s="2" t="s">
        <v>0</v>
      </c>
      <c r="C1" s="297" t="s">
        <v>1</v>
      </c>
      <c r="D1" s="298" t="s">
        <v>2</v>
      </c>
      <c r="E1" s="299" t="s">
        <v>3</v>
      </c>
      <c r="F1" s="300" t="s">
        <v>4</v>
      </c>
      <c r="G1" s="302" t="s">
        <v>5</v>
      </c>
      <c r="H1" s="303"/>
      <c r="I1" s="303"/>
      <c r="J1" s="303"/>
      <c r="K1" s="303"/>
      <c r="L1" s="303"/>
      <c r="M1" s="266">
        <v>44</v>
      </c>
      <c r="N1" s="266"/>
      <c r="BU1" s="302" t="s">
        <v>5</v>
      </c>
      <c r="BV1" s="303"/>
      <c r="BW1" s="303"/>
      <c r="BX1" s="303"/>
      <c r="BY1" s="303"/>
      <c r="BZ1" s="303"/>
      <c r="CA1" s="266">
        <f>M1</f>
        <v>44</v>
      </c>
      <c r="CB1" s="266"/>
      <c r="EI1" s="302" t="s">
        <v>5</v>
      </c>
      <c r="EJ1" s="303"/>
      <c r="EK1" s="303"/>
      <c r="EL1" s="303"/>
      <c r="EM1" s="303"/>
      <c r="EN1" s="303"/>
      <c r="EO1" s="266">
        <f>M1</f>
        <v>44</v>
      </c>
      <c r="EP1" s="266"/>
    </row>
    <row r="2" spans="1:173" ht="15" customHeight="1" thickBot="1" x14ac:dyDescent="0.3">
      <c r="A2" s="307"/>
      <c r="B2" s="4" t="s">
        <v>6</v>
      </c>
      <c r="C2" s="297"/>
      <c r="D2" s="298"/>
      <c r="E2" s="299"/>
      <c r="F2" s="300"/>
      <c r="G2" s="304"/>
      <c r="H2" s="305"/>
      <c r="I2" s="305"/>
      <c r="J2" s="305"/>
      <c r="K2" s="305"/>
      <c r="L2" s="305"/>
      <c r="M2" s="267"/>
      <c r="N2" s="267"/>
      <c r="BU2" s="304"/>
      <c r="BV2" s="305"/>
      <c r="BW2" s="305"/>
      <c r="BX2" s="305"/>
      <c r="BY2" s="305"/>
      <c r="BZ2" s="305"/>
      <c r="CA2" s="267"/>
      <c r="CB2" s="267"/>
      <c r="EI2" s="304"/>
      <c r="EJ2" s="305"/>
      <c r="EK2" s="305"/>
      <c r="EL2" s="305"/>
      <c r="EM2" s="305"/>
      <c r="EN2" s="305"/>
      <c r="EO2" s="267"/>
      <c r="EP2" s="267"/>
    </row>
    <row r="3" spans="1:173" ht="15" customHeight="1" thickBot="1" x14ac:dyDescent="0.3">
      <c r="A3" s="307"/>
      <c r="B3" s="5" t="s">
        <v>7</v>
      </c>
      <c r="C3" s="297"/>
      <c r="D3" s="298"/>
      <c r="E3" s="299"/>
      <c r="F3" s="301"/>
      <c r="G3" s="68" t="s">
        <v>8</v>
      </c>
      <c r="H3" s="69"/>
      <c r="I3" s="69"/>
      <c r="J3" s="259">
        <v>31</v>
      </c>
      <c r="K3" s="259"/>
      <c r="L3" s="69"/>
      <c r="M3" s="265" t="s">
        <v>296</v>
      </c>
      <c r="N3" s="265"/>
      <c r="O3" s="265"/>
      <c r="P3" s="265"/>
      <c r="Q3" s="69"/>
      <c r="R3" s="69"/>
      <c r="S3" s="72"/>
      <c r="T3" s="72"/>
      <c r="U3" s="72"/>
      <c r="V3" s="72"/>
      <c r="W3" s="72"/>
      <c r="X3" s="72"/>
      <c r="Y3" s="72"/>
      <c r="Z3" s="72"/>
      <c r="AA3" s="72"/>
      <c r="AB3" s="73"/>
      <c r="AC3" s="68" t="s">
        <v>9</v>
      </c>
      <c r="AD3" s="69"/>
      <c r="AE3" s="69"/>
      <c r="AF3" s="259">
        <v>1</v>
      </c>
      <c r="AG3" s="259"/>
      <c r="AH3" s="69"/>
      <c r="AI3" s="265" t="s">
        <v>297</v>
      </c>
      <c r="AJ3" s="265"/>
      <c r="AK3" s="265"/>
      <c r="AL3" s="265"/>
      <c r="AM3" s="69"/>
      <c r="AN3" s="129" t="s">
        <v>298</v>
      </c>
      <c r="AO3" s="72"/>
      <c r="AP3" s="72"/>
      <c r="AQ3" s="72"/>
      <c r="AR3" s="72"/>
      <c r="AS3" s="72"/>
      <c r="AT3" s="72"/>
      <c r="AU3" s="72"/>
      <c r="AV3" s="72"/>
      <c r="AW3" s="72"/>
      <c r="AX3" s="73"/>
      <c r="AY3" s="68" t="s">
        <v>10</v>
      </c>
      <c r="AZ3" s="69"/>
      <c r="BA3" s="69"/>
      <c r="BB3" s="69"/>
      <c r="BC3" s="259">
        <f>AF3+1</f>
        <v>2</v>
      </c>
      <c r="BD3" s="259"/>
      <c r="BE3" s="265" t="str">
        <f>AI3</f>
        <v>Novembre</v>
      </c>
      <c r="BF3" s="265"/>
      <c r="BG3" s="265"/>
      <c r="BH3" s="265"/>
      <c r="BI3" s="69"/>
      <c r="BJ3" s="69"/>
      <c r="BK3" s="72"/>
      <c r="BL3" s="72"/>
      <c r="BM3" s="72"/>
      <c r="BN3" s="72"/>
      <c r="BO3" s="72"/>
      <c r="BP3" s="72"/>
      <c r="BQ3" s="72"/>
      <c r="BR3" s="72"/>
      <c r="BS3" s="72"/>
      <c r="BT3" s="73"/>
      <c r="BU3" s="68" t="s">
        <v>11</v>
      </c>
      <c r="BV3" s="69"/>
      <c r="BW3" s="69"/>
      <c r="BX3" s="259">
        <f>BC3+1</f>
        <v>3</v>
      </c>
      <c r="BY3" s="259"/>
      <c r="BZ3" s="69"/>
      <c r="CA3" s="265" t="str">
        <f>BE3</f>
        <v>Novembre</v>
      </c>
      <c r="CB3" s="265"/>
      <c r="CC3" s="265"/>
      <c r="CD3" s="265"/>
      <c r="CE3" s="69"/>
      <c r="CF3" s="69"/>
      <c r="CG3" s="72"/>
      <c r="CH3" s="72"/>
      <c r="CI3" s="72"/>
      <c r="CJ3" s="72"/>
      <c r="CK3" s="72"/>
      <c r="CL3" s="72"/>
      <c r="CM3" s="72"/>
      <c r="CN3" s="72"/>
      <c r="CO3" s="72"/>
      <c r="CP3" s="73"/>
      <c r="CQ3" s="68" t="s">
        <v>12</v>
      </c>
      <c r="CR3" s="69"/>
      <c r="CS3" s="69"/>
      <c r="CT3" s="69"/>
      <c r="CU3" s="259">
        <f>BX3+1</f>
        <v>4</v>
      </c>
      <c r="CV3" s="259"/>
      <c r="CW3" s="265" t="str">
        <f>CA3</f>
        <v>Novembre</v>
      </c>
      <c r="CX3" s="265"/>
      <c r="CY3" s="265"/>
      <c r="CZ3" s="265"/>
      <c r="DA3" s="69"/>
      <c r="DB3" s="69"/>
      <c r="DC3" s="72"/>
      <c r="DD3" s="72"/>
      <c r="DE3" s="72"/>
      <c r="DF3" s="72"/>
      <c r="DG3" s="72"/>
      <c r="DH3" s="72"/>
      <c r="DI3" s="72"/>
      <c r="DJ3" s="72"/>
      <c r="DK3" s="72"/>
      <c r="DL3" s="73"/>
      <c r="DM3" s="68" t="s">
        <v>13</v>
      </c>
      <c r="DN3" s="69"/>
      <c r="DO3" s="69"/>
      <c r="DP3" s="69"/>
      <c r="DQ3" s="259">
        <f>CU3+1</f>
        <v>5</v>
      </c>
      <c r="DR3" s="259"/>
      <c r="DS3" s="265" t="str">
        <f>CW3</f>
        <v>Novembre</v>
      </c>
      <c r="DT3" s="265"/>
      <c r="DU3" s="265"/>
      <c r="DV3" s="265"/>
      <c r="DW3" s="69"/>
      <c r="DX3" s="69"/>
      <c r="DY3" s="72"/>
      <c r="DZ3" s="72"/>
      <c r="EA3" s="72"/>
      <c r="EB3" s="72"/>
      <c r="EC3" s="72"/>
      <c r="ED3" s="72"/>
      <c r="EE3" s="72"/>
      <c r="EF3" s="72"/>
      <c r="EG3" s="72"/>
      <c r="EH3" s="73"/>
      <c r="EI3" s="68" t="s">
        <v>14</v>
      </c>
      <c r="EJ3" s="69"/>
      <c r="EK3" s="69"/>
      <c r="EL3" s="69"/>
      <c r="EM3" s="259">
        <f>DQ3+1</f>
        <v>6</v>
      </c>
      <c r="EN3" s="259"/>
      <c r="EO3" s="264" t="str">
        <f>DS3</f>
        <v>Novembre</v>
      </c>
      <c r="EP3" s="264"/>
      <c r="EQ3" s="264"/>
      <c r="ER3" s="264"/>
      <c r="ES3" s="69"/>
      <c r="ET3" s="69"/>
      <c r="EU3" s="72"/>
      <c r="EV3" s="72"/>
      <c r="EW3" s="72"/>
      <c r="EX3" s="72"/>
      <c r="EY3" s="72"/>
      <c r="EZ3" s="72"/>
      <c r="FA3" s="72"/>
      <c r="FB3" s="72"/>
      <c r="FC3" s="72"/>
      <c r="FD3" s="73"/>
      <c r="FE3" s="6"/>
      <c r="FF3" s="291" t="s">
        <v>15</v>
      </c>
      <c r="FG3" s="6"/>
      <c r="FH3" s="292" t="s">
        <v>16</v>
      </c>
      <c r="FI3" s="306"/>
      <c r="FJ3" s="293"/>
      <c r="FK3" s="293"/>
      <c r="FL3" s="293"/>
      <c r="FM3" s="293"/>
      <c r="FN3" s="294"/>
    </row>
    <row r="4" spans="1:173" ht="15" customHeight="1" x14ac:dyDescent="0.25">
      <c r="A4" s="307"/>
      <c r="B4" s="23" t="s">
        <v>60</v>
      </c>
      <c r="C4" s="297"/>
      <c r="D4" s="298"/>
      <c r="E4" s="299"/>
      <c r="F4" s="301"/>
      <c r="G4" s="7">
        <v>0.5</v>
      </c>
      <c r="H4" s="8">
        <v>0.5</v>
      </c>
      <c r="I4" s="8">
        <v>0.5</v>
      </c>
      <c r="J4" s="8">
        <v>0.5</v>
      </c>
      <c r="K4" s="8">
        <v>0.5</v>
      </c>
      <c r="L4" s="8">
        <v>0.5</v>
      </c>
      <c r="M4" s="8">
        <v>0.5</v>
      </c>
      <c r="N4" s="8">
        <v>0.5</v>
      </c>
      <c r="O4" s="8">
        <v>0.5</v>
      </c>
      <c r="P4" s="8">
        <v>0.5</v>
      </c>
      <c r="Q4" s="8">
        <v>0.5</v>
      </c>
      <c r="R4" s="8">
        <v>0.5</v>
      </c>
      <c r="S4" s="8">
        <v>0.5</v>
      </c>
      <c r="T4" s="8">
        <v>0.5</v>
      </c>
      <c r="U4" s="8">
        <v>0.5</v>
      </c>
      <c r="V4" s="8">
        <v>0.5</v>
      </c>
      <c r="W4" s="8">
        <v>0.5</v>
      </c>
      <c r="X4" s="8">
        <v>0.5</v>
      </c>
      <c r="Y4" s="8">
        <v>0.5</v>
      </c>
      <c r="Z4" s="8">
        <v>0.5</v>
      </c>
      <c r="AA4" s="8">
        <v>0.5</v>
      </c>
      <c r="AB4" s="9">
        <v>0.5</v>
      </c>
      <c r="AC4" s="7">
        <v>0.5</v>
      </c>
      <c r="AD4" s="8">
        <v>0.5</v>
      </c>
      <c r="AE4" s="8">
        <v>0.5</v>
      </c>
      <c r="AF4" s="8">
        <v>0.5</v>
      </c>
      <c r="AG4" s="8">
        <v>0.5</v>
      </c>
      <c r="AH4" s="8">
        <v>0.5</v>
      </c>
      <c r="AI4" s="8">
        <v>0.5</v>
      </c>
      <c r="AJ4" s="8">
        <v>0.5</v>
      </c>
      <c r="AK4" s="8">
        <v>0.5</v>
      </c>
      <c r="AL4" s="8">
        <v>0.5</v>
      </c>
      <c r="AM4" s="8">
        <v>0.5</v>
      </c>
      <c r="AN4" s="8">
        <v>0.5</v>
      </c>
      <c r="AO4" s="8">
        <v>0.5</v>
      </c>
      <c r="AP4" s="8">
        <v>0.5</v>
      </c>
      <c r="AQ4" s="8">
        <v>0.5</v>
      </c>
      <c r="AR4" s="8">
        <v>0.5</v>
      </c>
      <c r="AS4" s="8">
        <v>0.5</v>
      </c>
      <c r="AT4" s="8">
        <v>0.5</v>
      </c>
      <c r="AU4" s="8">
        <v>0.5</v>
      </c>
      <c r="AV4" s="8">
        <v>0.5</v>
      </c>
      <c r="AW4" s="8">
        <v>0.5</v>
      </c>
      <c r="AX4" s="9">
        <v>0.5</v>
      </c>
      <c r="AY4" s="7">
        <v>0.5</v>
      </c>
      <c r="AZ4" s="8">
        <v>0.5</v>
      </c>
      <c r="BA4" s="8">
        <v>0.5</v>
      </c>
      <c r="BB4" s="8">
        <v>0.5</v>
      </c>
      <c r="BC4" s="8">
        <v>0.5</v>
      </c>
      <c r="BD4" s="8">
        <v>0.5</v>
      </c>
      <c r="BE4" s="8">
        <v>0.5</v>
      </c>
      <c r="BF4" s="8">
        <v>0.5</v>
      </c>
      <c r="BG4" s="8">
        <v>0.5</v>
      </c>
      <c r="BH4" s="8">
        <v>0.5</v>
      </c>
      <c r="BI4" s="8">
        <v>0.5</v>
      </c>
      <c r="BJ4" s="8">
        <v>0.5</v>
      </c>
      <c r="BK4" s="8">
        <v>0.5</v>
      </c>
      <c r="BL4" s="8">
        <v>0.5</v>
      </c>
      <c r="BM4" s="8">
        <v>0.5</v>
      </c>
      <c r="BN4" s="8">
        <v>0.5</v>
      </c>
      <c r="BO4" s="8">
        <v>0.5</v>
      </c>
      <c r="BP4" s="8">
        <v>0.5</v>
      </c>
      <c r="BQ4" s="8">
        <v>0.5</v>
      </c>
      <c r="BR4" s="8">
        <v>0.5</v>
      </c>
      <c r="BS4" s="8">
        <v>0.5</v>
      </c>
      <c r="BT4" s="9">
        <v>0.5</v>
      </c>
      <c r="BU4" s="7">
        <v>0.5</v>
      </c>
      <c r="BV4" s="8">
        <v>0.5</v>
      </c>
      <c r="BW4" s="8">
        <v>0.5</v>
      </c>
      <c r="BX4" s="8">
        <v>0.5</v>
      </c>
      <c r="BY4" s="8">
        <v>0.5</v>
      </c>
      <c r="BZ4" s="8">
        <v>0.5</v>
      </c>
      <c r="CA4" s="8">
        <v>0.5</v>
      </c>
      <c r="CB4" s="8">
        <v>0.5</v>
      </c>
      <c r="CC4" s="8">
        <v>0.5</v>
      </c>
      <c r="CD4" s="8">
        <v>0.5</v>
      </c>
      <c r="CE4" s="8">
        <v>0.5</v>
      </c>
      <c r="CF4" s="8">
        <v>0.5</v>
      </c>
      <c r="CG4" s="8">
        <v>0.5</v>
      </c>
      <c r="CH4" s="8">
        <v>0.5</v>
      </c>
      <c r="CI4" s="8">
        <v>0.5</v>
      </c>
      <c r="CJ4" s="8">
        <v>0.5</v>
      </c>
      <c r="CK4" s="8">
        <v>0.5</v>
      </c>
      <c r="CL4" s="8">
        <v>0.5</v>
      </c>
      <c r="CM4" s="8">
        <v>0.5</v>
      </c>
      <c r="CN4" s="8">
        <v>0.5</v>
      </c>
      <c r="CO4" s="8">
        <v>0.5</v>
      </c>
      <c r="CP4" s="9">
        <v>0.5</v>
      </c>
      <c r="CQ4" s="7">
        <v>0.5</v>
      </c>
      <c r="CR4" s="8">
        <v>0.5</v>
      </c>
      <c r="CS4" s="8">
        <v>0.5</v>
      </c>
      <c r="CT4" s="8">
        <v>0.5</v>
      </c>
      <c r="CU4" s="8">
        <v>0.5</v>
      </c>
      <c r="CV4" s="8">
        <v>0.5</v>
      </c>
      <c r="CW4" s="8">
        <v>0.5</v>
      </c>
      <c r="CX4" s="8">
        <v>0.5</v>
      </c>
      <c r="CY4" s="8">
        <v>0.5</v>
      </c>
      <c r="CZ4" s="8">
        <v>0.5</v>
      </c>
      <c r="DA4" s="8">
        <v>0.5</v>
      </c>
      <c r="DB4" s="8">
        <v>0.5</v>
      </c>
      <c r="DC4" s="8">
        <v>0.5</v>
      </c>
      <c r="DD4" s="8">
        <v>0.5</v>
      </c>
      <c r="DE4" s="8">
        <v>0.5</v>
      </c>
      <c r="DF4" s="8">
        <v>0.5</v>
      </c>
      <c r="DG4" s="8">
        <v>0.5</v>
      </c>
      <c r="DH4" s="8">
        <v>0.5</v>
      </c>
      <c r="DI4" s="8">
        <v>0.5</v>
      </c>
      <c r="DJ4" s="8">
        <v>0.5</v>
      </c>
      <c r="DK4" s="8">
        <v>0.5</v>
      </c>
      <c r="DL4" s="9">
        <v>0.5</v>
      </c>
      <c r="DM4" s="7">
        <v>0.5</v>
      </c>
      <c r="DN4" s="8">
        <v>0.5</v>
      </c>
      <c r="DO4" s="8">
        <v>0.5</v>
      </c>
      <c r="DP4" s="8">
        <v>0.5</v>
      </c>
      <c r="DQ4" s="8">
        <v>0.5</v>
      </c>
      <c r="DR4" s="8">
        <v>0.5</v>
      </c>
      <c r="DS4" s="8">
        <v>0.5</v>
      </c>
      <c r="DT4" s="8">
        <v>0.5</v>
      </c>
      <c r="DU4" s="8">
        <v>0.5</v>
      </c>
      <c r="DV4" s="8">
        <v>0.5</v>
      </c>
      <c r="DW4" s="8">
        <v>0.5</v>
      </c>
      <c r="DX4" s="8">
        <v>0.5</v>
      </c>
      <c r="DY4" s="8">
        <v>0.5</v>
      </c>
      <c r="DZ4" s="8">
        <v>0.5</v>
      </c>
      <c r="EA4" s="8">
        <v>0.5</v>
      </c>
      <c r="EB4" s="8">
        <v>0.5</v>
      </c>
      <c r="EC4" s="8">
        <v>0.5</v>
      </c>
      <c r="ED4" s="8">
        <v>0.5</v>
      </c>
      <c r="EE4" s="8">
        <v>0.5</v>
      </c>
      <c r="EF4" s="8">
        <v>0.5</v>
      </c>
      <c r="EG4" s="8">
        <v>0.5</v>
      </c>
      <c r="EH4" s="9">
        <v>0.5</v>
      </c>
      <c r="EI4" s="7">
        <v>0.5</v>
      </c>
      <c r="EJ4" s="8">
        <v>0.5</v>
      </c>
      <c r="EK4" s="8">
        <v>0.5</v>
      </c>
      <c r="EL4" s="8">
        <v>0.5</v>
      </c>
      <c r="EM4" s="8">
        <v>0.5</v>
      </c>
      <c r="EN4" s="8">
        <v>0.5</v>
      </c>
      <c r="EO4" s="8">
        <v>0.5</v>
      </c>
      <c r="EP4" s="8">
        <v>0.5</v>
      </c>
      <c r="EQ4" s="8">
        <v>0.5</v>
      </c>
      <c r="ER4" s="8">
        <v>0.5</v>
      </c>
      <c r="ES4" s="8">
        <v>0.5</v>
      </c>
      <c r="ET4" s="8">
        <v>0.5</v>
      </c>
      <c r="EU4" s="8">
        <v>0.5</v>
      </c>
      <c r="EV4" s="8">
        <v>0.5</v>
      </c>
      <c r="EW4" s="8">
        <v>0.5</v>
      </c>
      <c r="EX4" s="8">
        <v>0.5</v>
      </c>
      <c r="EY4" s="8">
        <v>0.5</v>
      </c>
      <c r="EZ4" s="8">
        <v>0.5</v>
      </c>
      <c r="FA4" s="8">
        <v>0.5</v>
      </c>
      <c r="FB4" s="8">
        <v>0.5</v>
      </c>
      <c r="FC4" s="8">
        <v>0.5</v>
      </c>
      <c r="FD4" s="9">
        <v>0.5</v>
      </c>
      <c r="FE4" s="10"/>
      <c r="FF4" s="291"/>
      <c r="FG4" s="10"/>
      <c r="FH4" s="11" t="s">
        <v>17</v>
      </c>
      <c r="FI4" s="12" t="s">
        <v>17</v>
      </c>
      <c r="FJ4" s="13" t="s">
        <v>18</v>
      </c>
      <c r="FK4" s="12" t="s">
        <v>19</v>
      </c>
      <c r="FL4" s="14"/>
      <c r="FM4" s="14"/>
      <c r="FN4" s="12" t="s">
        <v>20</v>
      </c>
      <c r="FP4" s="15"/>
    </row>
    <row r="5" spans="1:173" s="22" customFormat="1" ht="15" customHeight="1" x14ac:dyDescent="0.25">
      <c r="A5" s="307"/>
      <c r="B5" s="76" t="s">
        <v>61</v>
      </c>
      <c r="C5" s="297"/>
      <c r="D5" s="298"/>
      <c r="E5" s="299"/>
      <c r="F5" s="301"/>
      <c r="G5" s="290" t="s">
        <v>21</v>
      </c>
      <c r="H5" s="288"/>
      <c r="I5" s="288" t="s">
        <v>22</v>
      </c>
      <c r="J5" s="288"/>
      <c r="K5" s="288" t="s">
        <v>23</v>
      </c>
      <c r="L5" s="288"/>
      <c r="M5" s="288" t="s">
        <v>24</v>
      </c>
      <c r="N5" s="288"/>
      <c r="O5" s="288" t="s">
        <v>25</v>
      </c>
      <c r="P5" s="288"/>
      <c r="Q5" s="288" t="s">
        <v>26</v>
      </c>
      <c r="R5" s="288"/>
      <c r="S5" s="288" t="s">
        <v>27</v>
      </c>
      <c r="T5" s="288"/>
      <c r="U5" s="288" t="s">
        <v>28</v>
      </c>
      <c r="V5" s="288"/>
      <c r="W5" s="288" t="s">
        <v>29</v>
      </c>
      <c r="X5" s="288"/>
      <c r="Y5" s="288" t="s">
        <v>30</v>
      </c>
      <c r="Z5" s="288"/>
      <c r="AA5" s="288" t="s">
        <v>31</v>
      </c>
      <c r="AB5" s="289"/>
      <c r="AC5" s="290" t="s">
        <v>21</v>
      </c>
      <c r="AD5" s="288"/>
      <c r="AE5" s="288" t="s">
        <v>22</v>
      </c>
      <c r="AF5" s="288"/>
      <c r="AG5" s="288" t="s">
        <v>23</v>
      </c>
      <c r="AH5" s="288"/>
      <c r="AI5" s="288" t="s">
        <v>24</v>
      </c>
      <c r="AJ5" s="288"/>
      <c r="AK5" s="288" t="s">
        <v>25</v>
      </c>
      <c r="AL5" s="288"/>
      <c r="AM5" s="288" t="s">
        <v>26</v>
      </c>
      <c r="AN5" s="288"/>
      <c r="AO5" s="288" t="s">
        <v>27</v>
      </c>
      <c r="AP5" s="288"/>
      <c r="AQ5" s="288" t="s">
        <v>28</v>
      </c>
      <c r="AR5" s="288"/>
      <c r="AS5" s="288" t="s">
        <v>29</v>
      </c>
      <c r="AT5" s="288"/>
      <c r="AU5" s="288" t="s">
        <v>30</v>
      </c>
      <c r="AV5" s="288"/>
      <c r="AW5" s="288" t="s">
        <v>31</v>
      </c>
      <c r="AX5" s="289"/>
      <c r="AY5" s="290" t="s">
        <v>21</v>
      </c>
      <c r="AZ5" s="288"/>
      <c r="BA5" s="288" t="s">
        <v>22</v>
      </c>
      <c r="BB5" s="288"/>
      <c r="BC5" s="288" t="s">
        <v>23</v>
      </c>
      <c r="BD5" s="288"/>
      <c r="BE5" s="288" t="s">
        <v>24</v>
      </c>
      <c r="BF5" s="288"/>
      <c r="BG5" s="288" t="s">
        <v>25</v>
      </c>
      <c r="BH5" s="288"/>
      <c r="BI5" s="288" t="s">
        <v>26</v>
      </c>
      <c r="BJ5" s="288"/>
      <c r="BK5" s="288" t="s">
        <v>27</v>
      </c>
      <c r="BL5" s="288"/>
      <c r="BM5" s="288" t="s">
        <v>28</v>
      </c>
      <c r="BN5" s="288"/>
      <c r="BO5" s="288" t="s">
        <v>29</v>
      </c>
      <c r="BP5" s="288"/>
      <c r="BQ5" s="288" t="s">
        <v>30</v>
      </c>
      <c r="BR5" s="288"/>
      <c r="BS5" s="288" t="s">
        <v>31</v>
      </c>
      <c r="BT5" s="289"/>
      <c r="BU5" s="290" t="s">
        <v>21</v>
      </c>
      <c r="BV5" s="288"/>
      <c r="BW5" s="288" t="s">
        <v>22</v>
      </c>
      <c r="BX5" s="288"/>
      <c r="BY5" s="288" t="s">
        <v>23</v>
      </c>
      <c r="BZ5" s="288"/>
      <c r="CA5" s="288" t="s">
        <v>24</v>
      </c>
      <c r="CB5" s="288"/>
      <c r="CC5" s="288" t="s">
        <v>25</v>
      </c>
      <c r="CD5" s="288"/>
      <c r="CE5" s="288" t="s">
        <v>26</v>
      </c>
      <c r="CF5" s="288"/>
      <c r="CG5" s="288" t="s">
        <v>27</v>
      </c>
      <c r="CH5" s="288"/>
      <c r="CI5" s="288" t="s">
        <v>28</v>
      </c>
      <c r="CJ5" s="288"/>
      <c r="CK5" s="288" t="s">
        <v>29</v>
      </c>
      <c r="CL5" s="288"/>
      <c r="CM5" s="288" t="s">
        <v>30</v>
      </c>
      <c r="CN5" s="288"/>
      <c r="CO5" s="288" t="s">
        <v>31</v>
      </c>
      <c r="CP5" s="289"/>
      <c r="CQ5" s="290" t="s">
        <v>21</v>
      </c>
      <c r="CR5" s="288"/>
      <c r="CS5" s="288" t="s">
        <v>22</v>
      </c>
      <c r="CT5" s="288"/>
      <c r="CU5" s="288" t="s">
        <v>23</v>
      </c>
      <c r="CV5" s="288"/>
      <c r="CW5" s="288" t="s">
        <v>24</v>
      </c>
      <c r="CX5" s="288"/>
      <c r="CY5" s="288" t="s">
        <v>25</v>
      </c>
      <c r="CZ5" s="288"/>
      <c r="DA5" s="288" t="s">
        <v>26</v>
      </c>
      <c r="DB5" s="288"/>
      <c r="DC5" s="288" t="s">
        <v>27</v>
      </c>
      <c r="DD5" s="288"/>
      <c r="DE5" s="288" t="s">
        <v>28</v>
      </c>
      <c r="DF5" s="288"/>
      <c r="DG5" s="288" t="s">
        <v>29</v>
      </c>
      <c r="DH5" s="288"/>
      <c r="DI5" s="288" t="s">
        <v>30</v>
      </c>
      <c r="DJ5" s="288"/>
      <c r="DK5" s="288" t="s">
        <v>31</v>
      </c>
      <c r="DL5" s="289"/>
      <c r="DM5" s="290" t="s">
        <v>21</v>
      </c>
      <c r="DN5" s="288"/>
      <c r="DO5" s="288" t="s">
        <v>22</v>
      </c>
      <c r="DP5" s="288"/>
      <c r="DQ5" s="288" t="s">
        <v>23</v>
      </c>
      <c r="DR5" s="288"/>
      <c r="DS5" s="288" t="s">
        <v>24</v>
      </c>
      <c r="DT5" s="288"/>
      <c r="DU5" s="288" t="s">
        <v>25</v>
      </c>
      <c r="DV5" s="288"/>
      <c r="DW5" s="288" t="s">
        <v>26</v>
      </c>
      <c r="DX5" s="288"/>
      <c r="DY5" s="288" t="s">
        <v>27</v>
      </c>
      <c r="DZ5" s="288"/>
      <c r="EA5" s="288" t="s">
        <v>28</v>
      </c>
      <c r="EB5" s="288"/>
      <c r="EC5" s="288" t="s">
        <v>29</v>
      </c>
      <c r="ED5" s="288"/>
      <c r="EE5" s="288" t="s">
        <v>30</v>
      </c>
      <c r="EF5" s="288"/>
      <c r="EG5" s="288" t="s">
        <v>31</v>
      </c>
      <c r="EH5" s="289"/>
      <c r="EI5" s="290" t="s">
        <v>21</v>
      </c>
      <c r="EJ5" s="288"/>
      <c r="EK5" s="288" t="s">
        <v>22</v>
      </c>
      <c r="EL5" s="288"/>
      <c r="EM5" s="288" t="s">
        <v>23</v>
      </c>
      <c r="EN5" s="288"/>
      <c r="EO5" s="288" t="s">
        <v>24</v>
      </c>
      <c r="EP5" s="288"/>
      <c r="EQ5" s="288" t="s">
        <v>25</v>
      </c>
      <c r="ER5" s="288"/>
      <c r="ES5" s="288" t="s">
        <v>26</v>
      </c>
      <c r="ET5" s="288"/>
      <c r="EU5" s="288" t="s">
        <v>27</v>
      </c>
      <c r="EV5" s="288"/>
      <c r="EW5" s="288" t="s">
        <v>28</v>
      </c>
      <c r="EX5" s="288"/>
      <c r="EY5" s="288" t="s">
        <v>29</v>
      </c>
      <c r="EZ5" s="288"/>
      <c r="FA5" s="288" t="s">
        <v>30</v>
      </c>
      <c r="FB5" s="288"/>
      <c r="FC5" s="288" t="s">
        <v>31</v>
      </c>
      <c r="FD5" s="289"/>
      <c r="FE5" s="17"/>
      <c r="FF5" s="291"/>
      <c r="FG5" s="17"/>
      <c r="FH5" s="18" t="s">
        <v>32</v>
      </c>
      <c r="FI5" s="19" t="s">
        <v>33</v>
      </c>
      <c r="FJ5" s="20" t="s">
        <v>34</v>
      </c>
      <c r="FK5" s="21" t="s">
        <v>14</v>
      </c>
      <c r="FL5" s="21" t="s">
        <v>17</v>
      </c>
      <c r="FM5" s="21" t="s">
        <v>35</v>
      </c>
      <c r="FN5" s="21" t="s">
        <v>36</v>
      </c>
      <c r="FP5" s="15"/>
    </row>
    <row r="6" spans="1:173" s="22" customFormat="1" ht="15" customHeight="1" x14ac:dyDescent="0.25">
      <c r="A6" s="308"/>
      <c r="B6" s="16" t="s">
        <v>62</v>
      </c>
      <c r="C6" s="297"/>
      <c r="D6" s="298"/>
      <c r="E6" s="299"/>
      <c r="F6" s="301"/>
      <c r="G6" s="24" t="s">
        <v>37</v>
      </c>
      <c r="H6" s="287" t="s">
        <v>38</v>
      </c>
      <c r="I6" s="287"/>
      <c r="J6" s="287" t="s">
        <v>39</v>
      </c>
      <c r="K6" s="287"/>
      <c r="L6" s="287" t="s">
        <v>40</v>
      </c>
      <c r="M6" s="287"/>
      <c r="N6" s="287" t="s">
        <v>41</v>
      </c>
      <c r="O6" s="287"/>
      <c r="P6" s="287" t="s">
        <v>42</v>
      </c>
      <c r="Q6" s="287"/>
      <c r="R6" s="287" t="s">
        <v>43</v>
      </c>
      <c r="S6" s="287"/>
      <c r="T6" s="287" t="s">
        <v>44</v>
      </c>
      <c r="U6" s="287"/>
      <c r="V6" s="287" t="s">
        <v>45</v>
      </c>
      <c r="W6" s="287"/>
      <c r="X6" s="287" t="s">
        <v>46</v>
      </c>
      <c r="Y6" s="287"/>
      <c r="Z6" s="287" t="s">
        <v>47</v>
      </c>
      <c r="AA6" s="287"/>
      <c r="AB6" s="25">
        <v>19</v>
      </c>
      <c r="AC6" s="24" t="s">
        <v>37</v>
      </c>
      <c r="AD6" s="287" t="s">
        <v>38</v>
      </c>
      <c r="AE6" s="287"/>
      <c r="AF6" s="287" t="s">
        <v>39</v>
      </c>
      <c r="AG6" s="287"/>
      <c r="AH6" s="287" t="s">
        <v>40</v>
      </c>
      <c r="AI6" s="287"/>
      <c r="AJ6" s="287" t="s">
        <v>41</v>
      </c>
      <c r="AK6" s="287"/>
      <c r="AL6" s="287" t="s">
        <v>42</v>
      </c>
      <c r="AM6" s="287"/>
      <c r="AN6" s="287" t="s">
        <v>43</v>
      </c>
      <c r="AO6" s="287"/>
      <c r="AP6" s="287" t="s">
        <v>44</v>
      </c>
      <c r="AQ6" s="287"/>
      <c r="AR6" s="287" t="s">
        <v>45</v>
      </c>
      <c r="AS6" s="287"/>
      <c r="AT6" s="287" t="s">
        <v>46</v>
      </c>
      <c r="AU6" s="287"/>
      <c r="AV6" s="287" t="s">
        <v>47</v>
      </c>
      <c r="AW6" s="287"/>
      <c r="AX6" s="25">
        <v>19</v>
      </c>
      <c r="AY6" s="24" t="s">
        <v>37</v>
      </c>
      <c r="AZ6" s="287" t="s">
        <v>38</v>
      </c>
      <c r="BA6" s="287"/>
      <c r="BB6" s="287" t="s">
        <v>39</v>
      </c>
      <c r="BC6" s="287"/>
      <c r="BD6" s="287" t="s">
        <v>40</v>
      </c>
      <c r="BE6" s="287"/>
      <c r="BF6" s="287" t="s">
        <v>41</v>
      </c>
      <c r="BG6" s="287"/>
      <c r="BH6" s="287" t="s">
        <v>42</v>
      </c>
      <c r="BI6" s="287"/>
      <c r="BJ6" s="287" t="s">
        <v>43</v>
      </c>
      <c r="BK6" s="287"/>
      <c r="BL6" s="287" t="s">
        <v>44</v>
      </c>
      <c r="BM6" s="287"/>
      <c r="BN6" s="287" t="s">
        <v>45</v>
      </c>
      <c r="BO6" s="287"/>
      <c r="BP6" s="287" t="s">
        <v>46</v>
      </c>
      <c r="BQ6" s="287"/>
      <c r="BR6" s="287" t="s">
        <v>47</v>
      </c>
      <c r="BS6" s="287"/>
      <c r="BT6" s="25">
        <v>19</v>
      </c>
      <c r="BU6" s="24" t="s">
        <v>37</v>
      </c>
      <c r="BV6" s="287" t="s">
        <v>38</v>
      </c>
      <c r="BW6" s="287"/>
      <c r="BX6" s="287" t="s">
        <v>39</v>
      </c>
      <c r="BY6" s="287"/>
      <c r="BZ6" s="287" t="s">
        <v>40</v>
      </c>
      <c r="CA6" s="287"/>
      <c r="CB6" s="287" t="s">
        <v>41</v>
      </c>
      <c r="CC6" s="287"/>
      <c r="CD6" s="287" t="s">
        <v>42</v>
      </c>
      <c r="CE6" s="287"/>
      <c r="CF6" s="287" t="s">
        <v>43</v>
      </c>
      <c r="CG6" s="287"/>
      <c r="CH6" s="287" t="s">
        <v>44</v>
      </c>
      <c r="CI6" s="287"/>
      <c r="CJ6" s="287" t="s">
        <v>45</v>
      </c>
      <c r="CK6" s="287"/>
      <c r="CL6" s="287" t="s">
        <v>46</v>
      </c>
      <c r="CM6" s="287"/>
      <c r="CN6" s="287" t="s">
        <v>47</v>
      </c>
      <c r="CO6" s="287"/>
      <c r="CP6" s="25">
        <v>19</v>
      </c>
      <c r="CQ6" s="24" t="s">
        <v>37</v>
      </c>
      <c r="CR6" s="287" t="s">
        <v>38</v>
      </c>
      <c r="CS6" s="287"/>
      <c r="CT6" s="287" t="s">
        <v>39</v>
      </c>
      <c r="CU6" s="287"/>
      <c r="CV6" s="287" t="s">
        <v>40</v>
      </c>
      <c r="CW6" s="287"/>
      <c r="CX6" s="287" t="s">
        <v>41</v>
      </c>
      <c r="CY6" s="287"/>
      <c r="CZ6" s="287" t="s">
        <v>42</v>
      </c>
      <c r="DA6" s="287"/>
      <c r="DB6" s="287" t="s">
        <v>43</v>
      </c>
      <c r="DC6" s="287"/>
      <c r="DD6" s="287" t="s">
        <v>44</v>
      </c>
      <c r="DE6" s="287"/>
      <c r="DF6" s="287" t="s">
        <v>45</v>
      </c>
      <c r="DG6" s="287"/>
      <c r="DH6" s="287" t="s">
        <v>46</v>
      </c>
      <c r="DI6" s="287"/>
      <c r="DJ6" s="287" t="s">
        <v>47</v>
      </c>
      <c r="DK6" s="287"/>
      <c r="DL6" s="25">
        <v>19</v>
      </c>
      <c r="DM6" s="24" t="s">
        <v>37</v>
      </c>
      <c r="DN6" s="287" t="s">
        <v>38</v>
      </c>
      <c r="DO6" s="287"/>
      <c r="DP6" s="287" t="s">
        <v>39</v>
      </c>
      <c r="DQ6" s="287"/>
      <c r="DR6" s="287" t="s">
        <v>40</v>
      </c>
      <c r="DS6" s="287"/>
      <c r="DT6" s="287" t="s">
        <v>41</v>
      </c>
      <c r="DU6" s="287"/>
      <c r="DV6" s="287" t="s">
        <v>42</v>
      </c>
      <c r="DW6" s="287"/>
      <c r="DX6" s="287" t="s">
        <v>43</v>
      </c>
      <c r="DY6" s="287"/>
      <c r="DZ6" s="287" t="s">
        <v>44</v>
      </c>
      <c r="EA6" s="287"/>
      <c r="EB6" s="287" t="s">
        <v>45</v>
      </c>
      <c r="EC6" s="287"/>
      <c r="ED6" s="287" t="s">
        <v>46</v>
      </c>
      <c r="EE6" s="287"/>
      <c r="EF6" s="287" t="s">
        <v>47</v>
      </c>
      <c r="EG6" s="287"/>
      <c r="EH6" s="25">
        <v>19</v>
      </c>
      <c r="EI6" s="24" t="s">
        <v>37</v>
      </c>
      <c r="EJ6" s="287" t="s">
        <v>38</v>
      </c>
      <c r="EK6" s="287"/>
      <c r="EL6" s="287" t="s">
        <v>39</v>
      </c>
      <c r="EM6" s="287"/>
      <c r="EN6" s="287" t="s">
        <v>40</v>
      </c>
      <c r="EO6" s="287"/>
      <c r="EP6" s="287" t="s">
        <v>41</v>
      </c>
      <c r="EQ6" s="287"/>
      <c r="ER6" s="287" t="s">
        <v>42</v>
      </c>
      <c r="ES6" s="287"/>
      <c r="ET6" s="287" t="s">
        <v>43</v>
      </c>
      <c r="EU6" s="287"/>
      <c r="EV6" s="287" t="s">
        <v>44</v>
      </c>
      <c r="EW6" s="287"/>
      <c r="EX6" s="287" t="s">
        <v>45</v>
      </c>
      <c r="EY6" s="287"/>
      <c r="EZ6" s="287" t="s">
        <v>46</v>
      </c>
      <c r="FA6" s="287"/>
      <c r="FB6" s="287" t="s">
        <v>47</v>
      </c>
      <c r="FC6" s="287"/>
      <c r="FD6" s="25">
        <v>19</v>
      </c>
      <c r="FE6" s="17"/>
      <c r="FF6" s="291"/>
      <c r="FG6" s="17"/>
      <c r="FH6" s="26" t="s">
        <v>14</v>
      </c>
      <c r="FI6" s="128">
        <v>42309</v>
      </c>
      <c r="FJ6" s="28" t="s">
        <v>48</v>
      </c>
      <c r="FK6" s="29" t="s">
        <v>49</v>
      </c>
      <c r="FL6" s="29" t="s">
        <v>50</v>
      </c>
      <c r="FM6" s="29" t="s">
        <v>50</v>
      </c>
      <c r="FN6" s="29"/>
      <c r="FP6" s="30"/>
    </row>
    <row r="7" spans="1:173" x14ac:dyDescent="0.25">
      <c r="A7" s="31">
        <v>1</v>
      </c>
      <c r="B7" s="32" t="str">
        <f>'10'!B115</f>
        <v>Valérie BERNINI</v>
      </c>
      <c r="C7" s="33">
        <f>SUMIF($G7:$FD7,"A",$G$4:$FD$4)+SUMIF($G7:$FD7,"P",$G$4:$FD$4)</f>
        <v>0</v>
      </c>
      <c r="D7" s="34">
        <f>SUMIF($G7:$FD7,"R",$G$4:$FD$4)</f>
        <v>0</v>
      </c>
      <c r="E7" s="35">
        <f>SUMIF($G7:$FD7,"M",$G$4:$FD$4)+SUMIF($G7:$FD7,"F",$G$4:$FD$4)+SUMIF($G7:$FD7,"T",$G$4:$FD$4)</f>
        <v>14</v>
      </c>
      <c r="F7" s="36">
        <f>(SUM(C7:E7))+(SUMIF($G7:$FD7,"H",$G$4:$FD$4)+(SUMIF($G7:$FD7,"S",$G$4:$FD$4)+FF7))</f>
        <v>14</v>
      </c>
      <c r="G7" s="153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5"/>
      <c r="AC7" s="153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5"/>
      <c r="AY7" s="153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5"/>
      <c r="BU7" s="37"/>
      <c r="BV7" s="38"/>
      <c r="BW7" s="38" t="s">
        <v>304</v>
      </c>
      <c r="BX7" s="38" t="s">
        <v>304</v>
      </c>
      <c r="BY7" s="38" t="s">
        <v>304</v>
      </c>
      <c r="BZ7" s="38" t="s">
        <v>304</v>
      </c>
      <c r="CA7" s="38" t="s">
        <v>304</v>
      </c>
      <c r="CB7" s="38" t="s">
        <v>304</v>
      </c>
      <c r="CC7" s="38" t="s">
        <v>308</v>
      </c>
      <c r="CD7" s="38" t="s">
        <v>308</v>
      </c>
      <c r="CE7" s="38" t="s">
        <v>304</v>
      </c>
      <c r="CF7" s="38" t="s">
        <v>304</v>
      </c>
      <c r="CG7" s="38" t="s">
        <v>304</v>
      </c>
      <c r="CH7" s="38" t="s">
        <v>304</v>
      </c>
      <c r="CI7" s="38" t="s">
        <v>304</v>
      </c>
      <c r="CJ7" s="38" t="s">
        <v>304</v>
      </c>
      <c r="CK7" s="38" t="s">
        <v>304</v>
      </c>
      <c r="CL7" s="38" t="s">
        <v>304</v>
      </c>
      <c r="CM7" s="38"/>
      <c r="CN7" s="38"/>
      <c r="CO7" s="38"/>
      <c r="CP7" s="39"/>
      <c r="CQ7" s="37"/>
      <c r="CR7" s="38"/>
      <c r="CS7" s="38" t="s">
        <v>304</v>
      </c>
      <c r="CT7" s="38" t="s">
        <v>304</v>
      </c>
      <c r="CU7" s="38" t="s">
        <v>304</v>
      </c>
      <c r="CV7" s="38" t="s">
        <v>304</v>
      </c>
      <c r="CW7" s="38" t="s">
        <v>304</v>
      </c>
      <c r="CX7" s="38" t="s">
        <v>304</v>
      </c>
      <c r="CY7" s="38" t="s">
        <v>308</v>
      </c>
      <c r="CZ7" s="38" t="s">
        <v>308</v>
      </c>
      <c r="DA7" s="38" t="s">
        <v>304</v>
      </c>
      <c r="DB7" s="38" t="s">
        <v>304</v>
      </c>
      <c r="DC7" s="38" t="s">
        <v>304</v>
      </c>
      <c r="DD7" s="38" t="s">
        <v>304</v>
      </c>
      <c r="DE7" s="38" t="s">
        <v>304</v>
      </c>
      <c r="DF7" s="38" t="s">
        <v>304</v>
      </c>
      <c r="DG7" s="38" t="s">
        <v>304</v>
      </c>
      <c r="DH7" s="38" t="s">
        <v>304</v>
      </c>
      <c r="DI7" s="38"/>
      <c r="DJ7" s="38"/>
      <c r="DK7" s="38"/>
      <c r="DL7" s="39"/>
      <c r="DM7" s="37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9"/>
      <c r="EI7" s="37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9"/>
      <c r="FE7" s="40"/>
      <c r="FF7" s="41"/>
      <c r="FG7" s="40"/>
      <c r="FH7" s="102">
        <f>SUMIF($EI7:$FD7,"A",$EI$4:$FD$4)+SUMIF($EI7:$FD7,"P",$EI$4:$FD$4)+SUMIF($EI7:$FD7,"T",$EI$4:$FD$4)</f>
        <v>0</v>
      </c>
      <c r="FI7" s="130">
        <f>SUMIF(AC7:AX7,"A",AC$4:AX$4)+SUMIF(AC7:AX7,"P",AC$4:AX$4)+SUMIF(AC7:AX7,"T",AC$4:AX$4)</f>
        <v>0</v>
      </c>
      <c r="FJ7" s="45">
        <f>'10'!FN115</f>
        <v>1</v>
      </c>
      <c r="FK7" s="42">
        <f t="shared" ref="FK7:FK12" si="0">FH7*1.5</f>
        <v>0</v>
      </c>
      <c r="FL7" s="45"/>
      <c r="FM7" s="103"/>
      <c r="FN7" s="44">
        <f>FI7+FJ7+FK7-FL7</f>
        <v>1</v>
      </c>
      <c r="FP7" s="77" t="str">
        <f>B7</f>
        <v>Valérie BERNINI</v>
      </c>
      <c r="FQ7" s="31">
        <v>1</v>
      </c>
    </row>
    <row r="8" spans="1:173" x14ac:dyDescent="0.25">
      <c r="A8" s="31">
        <v>2</v>
      </c>
      <c r="B8" s="32">
        <f>'10'!B116</f>
        <v>0</v>
      </c>
      <c r="C8" s="33">
        <f t="shared" ref="C8:C22" si="1">SUMIF($G8:$FD8,"A",$G$4:$FD$4)+SUMIF($G8:$FD8,"P",$G$4:$FD$4)</f>
        <v>0</v>
      </c>
      <c r="D8" s="34">
        <f t="shared" ref="D8:D22" si="2">SUMIF($G8:$FD8,"R",$G$4:$FD$4)</f>
        <v>0</v>
      </c>
      <c r="E8" s="35">
        <f t="shared" ref="E8:E22" si="3">SUMIF($G8:$FD8,"M",$G$4:$FD$4)+SUMIF($G8:$FD8,"F",$G$4:$FD$4)+SUMIF($G8:$FD8,"T",$G$4:$FD$4)</f>
        <v>0</v>
      </c>
      <c r="F8" s="36">
        <f t="shared" ref="F8:F23" si="4">(SUM(C8:E8))+(SUMIF($G8:$FD8,"H",$G$4:$FD$4)+(SUMIF($G8:$FD8,"S",$G$4:$FD$4)+FF8))</f>
        <v>0</v>
      </c>
      <c r="G8" s="37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9"/>
      <c r="AC8" s="122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4"/>
      <c r="AY8" s="37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9"/>
      <c r="BU8" s="37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9"/>
      <c r="CQ8" s="37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9"/>
      <c r="DM8" s="37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9"/>
      <c r="EI8" s="37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9"/>
      <c r="FE8" s="40"/>
      <c r="FF8" s="41"/>
      <c r="FG8" s="40"/>
      <c r="FH8" s="102">
        <f t="shared" ref="FH8:FH23" si="5">SUMIF($EI8:$FD8,"A",$EI$4:$FD$4)+SUMIF($EI8:$FD8,"P",$EI$4:$FD$4)+SUMIF($EI8:$FD8,"T",$EI$4:$FD$4)</f>
        <v>0</v>
      </c>
      <c r="FI8" s="130">
        <f t="shared" ref="FI8:FI23" si="6">SUMIF(AC8:AX8,"A",AC$4:AX$4)+SUMIF(AC8:AX8,"P",AC$4:AX$4)+SUMIF(AC8:AX8,"T",AC$4:AX$4)</f>
        <v>0</v>
      </c>
      <c r="FJ8" s="45">
        <f>'10'!FN116</f>
        <v>0</v>
      </c>
      <c r="FK8" s="42"/>
      <c r="FL8" s="45"/>
      <c r="FM8" s="103"/>
      <c r="FN8" s="44">
        <f t="shared" ref="FN8:FN23" si="7">FI8+FJ8+FK8-FL8</f>
        <v>0</v>
      </c>
      <c r="FP8" s="77">
        <f t="shared" ref="FP8:FP23" si="8">B8</f>
        <v>0</v>
      </c>
      <c r="FQ8" s="31">
        <v>2</v>
      </c>
    </row>
    <row r="9" spans="1:173" x14ac:dyDescent="0.25">
      <c r="A9" s="31">
        <v>3</v>
      </c>
      <c r="B9" s="32" t="str">
        <f>'10'!B117</f>
        <v>Hélène DROCHON</v>
      </c>
      <c r="C9" s="33">
        <f t="shared" si="1"/>
        <v>0</v>
      </c>
      <c r="D9" s="34">
        <f t="shared" si="2"/>
        <v>0</v>
      </c>
      <c r="E9" s="35">
        <f t="shared" si="3"/>
        <v>0</v>
      </c>
      <c r="F9" s="36">
        <f t="shared" si="4"/>
        <v>0</v>
      </c>
      <c r="G9" s="186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8"/>
      <c r="AC9" s="186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8"/>
      <c r="AY9" s="186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8"/>
      <c r="BU9" s="186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  <c r="CJ9" s="187"/>
      <c r="CK9" s="187"/>
      <c r="CL9" s="187"/>
      <c r="CM9" s="187"/>
      <c r="CN9" s="187"/>
      <c r="CO9" s="187"/>
      <c r="CP9" s="188"/>
      <c r="CQ9" s="186"/>
      <c r="CR9" s="187"/>
      <c r="CS9" s="187"/>
      <c r="CT9" s="187"/>
      <c r="CU9" s="187"/>
      <c r="CV9" s="187"/>
      <c r="CW9" s="187"/>
      <c r="CX9" s="187"/>
      <c r="CY9" s="187"/>
      <c r="CZ9" s="187"/>
      <c r="DA9" s="187"/>
      <c r="DB9" s="187"/>
      <c r="DC9" s="187"/>
      <c r="DD9" s="187"/>
      <c r="DE9" s="187"/>
      <c r="DF9" s="187"/>
      <c r="DG9" s="187"/>
      <c r="DH9" s="187"/>
      <c r="DI9" s="187"/>
      <c r="DJ9" s="187"/>
      <c r="DK9" s="187"/>
      <c r="DL9" s="188"/>
      <c r="DM9" s="186"/>
      <c r="DN9" s="187"/>
      <c r="DO9" s="187"/>
      <c r="DP9" s="187"/>
      <c r="DQ9" s="187"/>
      <c r="DR9" s="187"/>
      <c r="DS9" s="187"/>
      <c r="DT9" s="187"/>
      <c r="DU9" s="187"/>
      <c r="DV9" s="187"/>
      <c r="DW9" s="187"/>
      <c r="DX9" s="187"/>
      <c r="DY9" s="187"/>
      <c r="DZ9" s="187"/>
      <c r="EA9" s="187"/>
      <c r="EB9" s="187"/>
      <c r="EC9" s="187"/>
      <c r="ED9" s="187"/>
      <c r="EE9" s="187"/>
      <c r="EF9" s="187"/>
      <c r="EG9" s="187"/>
      <c r="EH9" s="188"/>
      <c r="EI9" s="238"/>
      <c r="EJ9" s="239"/>
      <c r="EK9" s="239"/>
      <c r="EL9" s="239"/>
      <c r="EM9" s="239"/>
      <c r="EN9" s="239"/>
      <c r="EO9" s="239"/>
      <c r="EP9" s="239"/>
      <c r="EQ9" s="239"/>
      <c r="ER9" s="239"/>
      <c r="ES9" s="239"/>
      <c r="ET9" s="239"/>
      <c r="EU9" s="239"/>
      <c r="EV9" s="239"/>
      <c r="EW9" s="239"/>
      <c r="EX9" s="239"/>
      <c r="EY9" s="239"/>
      <c r="EZ9" s="239"/>
      <c r="FA9" s="239"/>
      <c r="FB9" s="239"/>
      <c r="FC9" s="239"/>
      <c r="FD9" s="240"/>
      <c r="FE9" s="40"/>
      <c r="FF9" s="41"/>
      <c r="FG9" s="40"/>
      <c r="FH9" s="102">
        <f t="shared" si="5"/>
        <v>0</v>
      </c>
      <c r="FI9" s="130">
        <f t="shared" si="6"/>
        <v>0</v>
      </c>
      <c r="FJ9" s="45">
        <f>'10'!FN117</f>
        <v>3</v>
      </c>
      <c r="FK9" s="42">
        <f t="shared" si="0"/>
        <v>0</v>
      </c>
      <c r="FL9" s="45"/>
      <c r="FM9" s="103"/>
      <c r="FN9" s="44">
        <f t="shared" si="7"/>
        <v>3</v>
      </c>
      <c r="FP9" s="77" t="str">
        <f t="shared" si="8"/>
        <v>Hélène DROCHON</v>
      </c>
      <c r="FQ9" s="31">
        <v>3</v>
      </c>
    </row>
    <row r="10" spans="1:173" x14ac:dyDescent="0.25">
      <c r="A10" s="31">
        <v>4</v>
      </c>
      <c r="B10" s="32">
        <f>'10'!B118</f>
        <v>0</v>
      </c>
      <c r="C10" s="33">
        <f t="shared" si="1"/>
        <v>0</v>
      </c>
      <c r="D10" s="34">
        <f t="shared" si="2"/>
        <v>0</v>
      </c>
      <c r="E10" s="35">
        <f t="shared" si="3"/>
        <v>0</v>
      </c>
      <c r="F10" s="36">
        <f t="shared" si="4"/>
        <v>0</v>
      </c>
      <c r="G10" s="37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9"/>
      <c r="AC10" s="132"/>
      <c r="AD10" s="133"/>
      <c r="AE10" s="134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4"/>
      <c r="AY10" s="37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47"/>
      <c r="BR10" s="47"/>
      <c r="BS10" s="47"/>
      <c r="BT10" s="49"/>
      <c r="BU10" s="37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9"/>
      <c r="CQ10" s="37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9"/>
      <c r="DM10" s="37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9"/>
      <c r="EI10" s="37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9"/>
      <c r="FE10" s="40"/>
      <c r="FF10" s="41"/>
      <c r="FG10" s="40"/>
      <c r="FH10" s="102">
        <f t="shared" si="5"/>
        <v>0</v>
      </c>
      <c r="FI10" s="130">
        <f t="shared" si="6"/>
        <v>0</v>
      </c>
      <c r="FJ10" s="45">
        <f>'10'!FN118</f>
        <v>0</v>
      </c>
      <c r="FK10" s="42"/>
      <c r="FL10" s="45"/>
      <c r="FM10" s="103"/>
      <c r="FN10" s="44">
        <f t="shared" si="7"/>
        <v>0</v>
      </c>
      <c r="FP10" s="77">
        <f t="shared" si="8"/>
        <v>0</v>
      </c>
      <c r="FQ10" s="31">
        <v>4</v>
      </c>
    </row>
    <row r="11" spans="1:173" x14ac:dyDescent="0.25">
      <c r="A11" s="31">
        <v>5</v>
      </c>
      <c r="B11" s="32" t="str">
        <f>'10'!B119</f>
        <v>Franck LUCAS</v>
      </c>
      <c r="C11" s="33">
        <f t="shared" si="1"/>
        <v>0</v>
      </c>
      <c r="D11" s="34">
        <f t="shared" si="2"/>
        <v>7</v>
      </c>
      <c r="E11" s="35">
        <f t="shared" si="3"/>
        <v>21</v>
      </c>
      <c r="F11" s="36">
        <f t="shared" si="4"/>
        <v>28</v>
      </c>
      <c r="G11" s="37"/>
      <c r="H11" s="38"/>
      <c r="I11" s="38" t="s">
        <v>307</v>
      </c>
      <c r="J11" s="38" t="s">
        <v>307</v>
      </c>
      <c r="K11" s="38" t="s">
        <v>307</v>
      </c>
      <c r="L11" s="38" t="s">
        <v>307</v>
      </c>
      <c r="M11" s="38" t="s">
        <v>307</v>
      </c>
      <c r="N11" s="38" t="s">
        <v>307</v>
      </c>
      <c r="O11" s="38"/>
      <c r="P11" s="38"/>
      <c r="Q11" s="38"/>
      <c r="R11" s="38"/>
      <c r="S11" s="38" t="s">
        <v>307</v>
      </c>
      <c r="T11" s="38" t="s">
        <v>307</v>
      </c>
      <c r="U11" s="38" t="s">
        <v>307</v>
      </c>
      <c r="V11" s="38" t="s">
        <v>307</v>
      </c>
      <c r="W11" s="38" t="s">
        <v>307</v>
      </c>
      <c r="X11" s="38" t="s">
        <v>307</v>
      </c>
      <c r="Y11" s="38" t="s">
        <v>307</v>
      </c>
      <c r="Z11" s="38" t="s">
        <v>307</v>
      </c>
      <c r="AA11" s="38"/>
      <c r="AB11" s="39"/>
      <c r="AC11" s="122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4"/>
      <c r="AY11" s="37"/>
      <c r="AZ11" s="38"/>
      <c r="BA11" s="38" t="s">
        <v>304</v>
      </c>
      <c r="BB11" s="38" t="s">
        <v>304</v>
      </c>
      <c r="BC11" s="38" t="s">
        <v>304</v>
      </c>
      <c r="BD11" s="38" t="s">
        <v>304</v>
      </c>
      <c r="BE11" s="38" t="s">
        <v>304</v>
      </c>
      <c r="BF11" s="38" t="s">
        <v>304</v>
      </c>
      <c r="BG11" s="38" t="s">
        <v>304</v>
      </c>
      <c r="BH11" s="38" t="s">
        <v>304</v>
      </c>
      <c r="BI11" s="38"/>
      <c r="BJ11" s="38"/>
      <c r="BK11" s="38" t="s">
        <v>304</v>
      </c>
      <c r="BL11" s="38" t="s">
        <v>304</v>
      </c>
      <c r="BM11" s="38" t="s">
        <v>304</v>
      </c>
      <c r="BN11" s="38" t="s">
        <v>304</v>
      </c>
      <c r="BO11" s="38" t="s">
        <v>304</v>
      </c>
      <c r="BP11" s="38" t="s">
        <v>304</v>
      </c>
      <c r="BQ11" s="38"/>
      <c r="BR11" s="38"/>
      <c r="BS11" s="38"/>
      <c r="BT11" s="39"/>
      <c r="BU11" s="37"/>
      <c r="BV11" s="38"/>
      <c r="BW11" s="38" t="s">
        <v>304</v>
      </c>
      <c r="BX11" s="38" t="s">
        <v>304</v>
      </c>
      <c r="BY11" s="38" t="s">
        <v>304</v>
      </c>
      <c r="BZ11" s="38" t="s">
        <v>304</v>
      </c>
      <c r="CA11" s="38" t="s">
        <v>304</v>
      </c>
      <c r="CB11" s="38" t="s">
        <v>304</v>
      </c>
      <c r="CC11" s="38"/>
      <c r="CD11" s="38"/>
      <c r="CE11" s="38" t="s">
        <v>304</v>
      </c>
      <c r="CF11" s="38" t="s">
        <v>304</v>
      </c>
      <c r="CG11" s="38" t="s">
        <v>304</v>
      </c>
      <c r="CH11" s="38" t="s">
        <v>304</v>
      </c>
      <c r="CI11" s="38" t="s">
        <v>304</v>
      </c>
      <c r="CJ11" s="38" t="s">
        <v>304</v>
      </c>
      <c r="CK11" s="38" t="s">
        <v>304</v>
      </c>
      <c r="CL11" s="38" t="s">
        <v>304</v>
      </c>
      <c r="CM11" s="38"/>
      <c r="CN11" s="38"/>
      <c r="CO11" s="38"/>
      <c r="CP11" s="39"/>
      <c r="CQ11" s="37"/>
      <c r="CR11" s="38"/>
      <c r="CS11" s="38" t="s">
        <v>304</v>
      </c>
      <c r="CT11" s="38" t="s">
        <v>304</v>
      </c>
      <c r="CU11" s="38" t="s">
        <v>304</v>
      </c>
      <c r="CV11" s="38" t="s">
        <v>304</v>
      </c>
      <c r="CW11" s="38" t="s">
        <v>304</v>
      </c>
      <c r="CX11" s="38" t="s">
        <v>304</v>
      </c>
      <c r="CY11" s="38"/>
      <c r="CZ11" s="38"/>
      <c r="DA11" s="38" t="s">
        <v>304</v>
      </c>
      <c r="DB11" s="38" t="s">
        <v>304</v>
      </c>
      <c r="DC11" s="38" t="s">
        <v>304</v>
      </c>
      <c r="DD11" s="38" t="s">
        <v>304</v>
      </c>
      <c r="DE11" s="38" t="s">
        <v>304</v>
      </c>
      <c r="DF11" s="38" t="s">
        <v>304</v>
      </c>
      <c r="DG11" s="38" t="s">
        <v>304</v>
      </c>
      <c r="DH11" s="38" t="s">
        <v>304</v>
      </c>
      <c r="DI11" s="38"/>
      <c r="DJ11" s="38"/>
      <c r="DK11" s="38"/>
      <c r="DL11" s="39"/>
      <c r="DM11" s="37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9"/>
      <c r="EI11" s="37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9"/>
      <c r="FE11" s="40"/>
      <c r="FF11" s="41"/>
      <c r="FG11" s="40"/>
      <c r="FH11" s="102">
        <f t="shared" si="5"/>
        <v>0</v>
      </c>
      <c r="FI11" s="130">
        <f t="shared" si="6"/>
        <v>0</v>
      </c>
      <c r="FJ11" s="45">
        <f>'10'!FN119</f>
        <v>3.5</v>
      </c>
      <c r="FK11" s="42"/>
      <c r="FL11" s="45"/>
      <c r="FM11" s="103"/>
      <c r="FN11" s="44">
        <f t="shared" si="7"/>
        <v>3.5</v>
      </c>
      <c r="FP11" s="77" t="str">
        <f t="shared" si="8"/>
        <v>Franck LUCAS</v>
      </c>
      <c r="FQ11" s="31">
        <v>5</v>
      </c>
    </row>
    <row r="12" spans="1:173" x14ac:dyDescent="0.25">
      <c r="A12" s="31">
        <v>6</v>
      </c>
      <c r="B12" s="32" t="str">
        <f>'10'!B120</f>
        <v>Florent MULARD</v>
      </c>
      <c r="C12" s="33">
        <f t="shared" si="1"/>
        <v>4</v>
      </c>
      <c r="D12" s="34">
        <f t="shared" si="2"/>
        <v>3</v>
      </c>
      <c r="E12" s="35">
        <f t="shared" si="3"/>
        <v>14</v>
      </c>
      <c r="F12" s="36">
        <f t="shared" si="4"/>
        <v>21</v>
      </c>
      <c r="G12" s="171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72"/>
      <c r="AC12" s="171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72"/>
      <c r="AY12" s="50"/>
      <c r="AZ12" s="51"/>
      <c r="BA12" s="51" t="s">
        <v>307</v>
      </c>
      <c r="BB12" s="51" t="s">
        <v>307</v>
      </c>
      <c r="BC12" s="51" t="s">
        <v>307</v>
      </c>
      <c r="BD12" s="51" t="s">
        <v>307</v>
      </c>
      <c r="BE12" s="51" t="s">
        <v>307</v>
      </c>
      <c r="BF12" s="51" t="s">
        <v>307</v>
      </c>
      <c r="BG12" s="51" t="s">
        <v>308</v>
      </c>
      <c r="BH12" s="51"/>
      <c r="BI12" s="51"/>
      <c r="BJ12" s="51" t="s">
        <v>308</v>
      </c>
      <c r="BK12" s="51" t="s">
        <v>305</v>
      </c>
      <c r="BL12" s="51" t="s">
        <v>305</v>
      </c>
      <c r="BM12" s="51" t="s">
        <v>305</v>
      </c>
      <c r="BN12" s="51" t="s">
        <v>305</v>
      </c>
      <c r="BO12" s="51" t="s">
        <v>305</v>
      </c>
      <c r="BP12" s="51" t="s">
        <v>305</v>
      </c>
      <c r="BQ12" s="51" t="s">
        <v>305</v>
      </c>
      <c r="BR12" s="51" t="s">
        <v>305</v>
      </c>
      <c r="BS12" s="51"/>
      <c r="BT12" s="52"/>
      <c r="BU12" s="37"/>
      <c r="BV12" s="38"/>
      <c r="BW12" s="38" t="s">
        <v>304</v>
      </c>
      <c r="BX12" s="38" t="s">
        <v>304</v>
      </c>
      <c r="BY12" s="38" t="s">
        <v>304</v>
      </c>
      <c r="BZ12" s="38" t="s">
        <v>304</v>
      </c>
      <c r="CA12" s="38" t="s">
        <v>304</v>
      </c>
      <c r="CB12" s="38" t="s">
        <v>304</v>
      </c>
      <c r="CC12" s="38" t="s">
        <v>304</v>
      </c>
      <c r="CD12" s="38"/>
      <c r="CE12" s="38"/>
      <c r="CF12" s="38" t="s">
        <v>304</v>
      </c>
      <c r="CG12" s="38" t="s">
        <v>304</v>
      </c>
      <c r="CH12" s="38" t="s">
        <v>304</v>
      </c>
      <c r="CI12" s="38" t="s">
        <v>304</v>
      </c>
      <c r="CJ12" s="38" t="s">
        <v>304</v>
      </c>
      <c r="CK12" s="38" t="s">
        <v>304</v>
      </c>
      <c r="CL12" s="38" t="s">
        <v>304</v>
      </c>
      <c r="CM12" s="38"/>
      <c r="CN12" s="38"/>
      <c r="CO12" s="51"/>
      <c r="CP12" s="52"/>
      <c r="CQ12" s="37"/>
      <c r="CR12" s="38"/>
      <c r="CS12" s="38" t="s">
        <v>304</v>
      </c>
      <c r="CT12" s="38" t="s">
        <v>304</v>
      </c>
      <c r="CU12" s="38" t="s">
        <v>304</v>
      </c>
      <c r="CV12" s="38" t="s">
        <v>304</v>
      </c>
      <c r="CW12" s="38" t="s">
        <v>304</v>
      </c>
      <c r="CX12" s="38" t="s">
        <v>304</v>
      </c>
      <c r="CY12" s="38" t="s">
        <v>304</v>
      </c>
      <c r="CZ12" s="38"/>
      <c r="DA12" s="38"/>
      <c r="DB12" s="38" t="s">
        <v>304</v>
      </c>
      <c r="DC12" s="38" t="s">
        <v>304</v>
      </c>
      <c r="DD12" s="38" t="s">
        <v>304</v>
      </c>
      <c r="DE12" s="38" t="s">
        <v>304</v>
      </c>
      <c r="DF12" s="38" t="s">
        <v>304</v>
      </c>
      <c r="DG12" s="38" t="s">
        <v>304</v>
      </c>
      <c r="DH12" s="38" t="s">
        <v>304</v>
      </c>
      <c r="DI12" s="38"/>
      <c r="DJ12" s="38"/>
      <c r="DK12" s="51"/>
      <c r="DL12" s="52"/>
      <c r="DM12" s="50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2"/>
      <c r="EI12" s="50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2"/>
      <c r="FE12" s="53"/>
      <c r="FF12" s="41"/>
      <c r="FG12" s="53"/>
      <c r="FH12" s="102">
        <f t="shared" si="5"/>
        <v>0</v>
      </c>
      <c r="FI12" s="130">
        <f t="shared" si="6"/>
        <v>0</v>
      </c>
      <c r="FJ12" s="45">
        <f>'10'!FN120</f>
        <v>2</v>
      </c>
      <c r="FK12" s="42">
        <f t="shared" si="0"/>
        <v>0</v>
      </c>
      <c r="FL12" s="45"/>
      <c r="FM12" s="103"/>
      <c r="FN12" s="44">
        <f t="shared" si="7"/>
        <v>2</v>
      </c>
      <c r="FP12" s="77" t="str">
        <f t="shared" si="8"/>
        <v>Florent MULARD</v>
      </c>
      <c r="FQ12" s="31">
        <v>6</v>
      </c>
    </row>
    <row r="13" spans="1:173" x14ac:dyDescent="0.25">
      <c r="A13" s="31">
        <v>7</v>
      </c>
      <c r="B13" s="32" t="str">
        <f>'10'!B121</f>
        <v>Gautier ROSSO</v>
      </c>
      <c r="C13" s="33">
        <f t="shared" si="1"/>
        <v>0</v>
      </c>
      <c r="D13" s="34">
        <f t="shared" si="2"/>
        <v>7</v>
      </c>
      <c r="E13" s="35">
        <f t="shared" si="3"/>
        <v>13</v>
      </c>
      <c r="F13" s="36">
        <f t="shared" si="4"/>
        <v>28</v>
      </c>
      <c r="G13" s="37"/>
      <c r="H13" s="38"/>
      <c r="I13" s="38" t="s">
        <v>303</v>
      </c>
      <c r="J13" s="38" t="s">
        <v>303</v>
      </c>
      <c r="K13" s="38" t="s">
        <v>303</v>
      </c>
      <c r="L13" s="38" t="s">
        <v>303</v>
      </c>
      <c r="M13" s="38" t="s">
        <v>303</v>
      </c>
      <c r="N13" s="38" t="s">
        <v>303</v>
      </c>
      <c r="O13" s="38" t="s">
        <v>303</v>
      </c>
      <c r="P13" s="38"/>
      <c r="Q13" s="38"/>
      <c r="R13" s="38" t="s">
        <v>303</v>
      </c>
      <c r="S13" s="38" t="s">
        <v>303</v>
      </c>
      <c r="T13" s="38" t="s">
        <v>303</v>
      </c>
      <c r="U13" s="38" t="s">
        <v>303</v>
      </c>
      <c r="V13" s="38" t="s">
        <v>303</v>
      </c>
      <c r="W13" s="38" t="s">
        <v>303</v>
      </c>
      <c r="X13" s="38" t="s">
        <v>303</v>
      </c>
      <c r="Y13" s="38" t="s">
        <v>308</v>
      </c>
      <c r="Z13" s="38"/>
      <c r="AA13" s="38"/>
      <c r="AB13" s="39"/>
      <c r="AC13" s="122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4"/>
      <c r="AY13" s="37"/>
      <c r="AZ13" s="38"/>
      <c r="BA13" s="51" t="s">
        <v>343</v>
      </c>
      <c r="BB13" s="51" t="s">
        <v>343</v>
      </c>
      <c r="BC13" s="51" t="s">
        <v>304</v>
      </c>
      <c r="BD13" s="51" t="s">
        <v>304</v>
      </c>
      <c r="BE13" s="51" t="s">
        <v>304</v>
      </c>
      <c r="BF13" s="51" t="s">
        <v>304</v>
      </c>
      <c r="BG13" s="51" t="s">
        <v>304</v>
      </c>
      <c r="BH13" s="51"/>
      <c r="BI13" s="51"/>
      <c r="BJ13" s="51" t="s">
        <v>304</v>
      </c>
      <c r="BK13" s="51" t="s">
        <v>304</v>
      </c>
      <c r="BL13" s="51" t="s">
        <v>304</v>
      </c>
      <c r="BM13" s="51" t="s">
        <v>304</v>
      </c>
      <c r="BN13" s="51" t="s">
        <v>304</v>
      </c>
      <c r="BO13" s="51" t="s">
        <v>304</v>
      </c>
      <c r="BP13" s="51" t="s">
        <v>304</v>
      </c>
      <c r="BQ13" s="38"/>
      <c r="BR13" s="38"/>
      <c r="BS13" s="38"/>
      <c r="BT13" s="39"/>
      <c r="BU13" s="50"/>
      <c r="BV13" s="51"/>
      <c r="BW13" s="51" t="s">
        <v>307</v>
      </c>
      <c r="BX13" s="51" t="s">
        <v>307</v>
      </c>
      <c r="BY13" s="51" t="s">
        <v>307</v>
      </c>
      <c r="BZ13" s="51" t="s">
        <v>307</v>
      </c>
      <c r="CA13" s="51" t="s">
        <v>307</v>
      </c>
      <c r="CB13" s="51" t="s">
        <v>307</v>
      </c>
      <c r="CC13" s="51" t="s">
        <v>308</v>
      </c>
      <c r="CD13" s="51"/>
      <c r="CE13" s="51"/>
      <c r="CF13" s="51" t="s">
        <v>308</v>
      </c>
      <c r="CG13" s="51" t="s">
        <v>307</v>
      </c>
      <c r="CH13" s="51" t="s">
        <v>307</v>
      </c>
      <c r="CI13" s="51" t="s">
        <v>307</v>
      </c>
      <c r="CJ13" s="51" t="s">
        <v>307</v>
      </c>
      <c r="CK13" s="51" t="s">
        <v>307</v>
      </c>
      <c r="CL13" s="51" t="s">
        <v>307</v>
      </c>
      <c r="CM13" s="51" t="s">
        <v>307</v>
      </c>
      <c r="CN13" s="51" t="s">
        <v>307</v>
      </c>
      <c r="CO13" s="51"/>
      <c r="CP13" s="52"/>
      <c r="CQ13" s="37"/>
      <c r="CR13" s="38"/>
      <c r="CS13" s="38" t="s">
        <v>304</v>
      </c>
      <c r="CT13" s="38" t="s">
        <v>304</v>
      </c>
      <c r="CU13" s="38" t="s">
        <v>304</v>
      </c>
      <c r="CV13" s="38" t="s">
        <v>304</v>
      </c>
      <c r="CW13" s="38" t="s">
        <v>304</v>
      </c>
      <c r="CX13" s="38" t="s">
        <v>304</v>
      </c>
      <c r="CY13" s="38" t="s">
        <v>304</v>
      </c>
      <c r="CZ13" s="38"/>
      <c r="DA13" s="38"/>
      <c r="DB13" s="38" t="s">
        <v>304</v>
      </c>
      <c r="DC13" s="38" t="s">
        <v>304</v>
      </c>
      <c r="DD13" s="38" t="s">
        <v>304</v>
      </c>
      <c r="DE13" s="38" t="s">
        <v>304</v>
      </c>
      <c r="DF13" s="38" t="s">
        <v>304</v>
      </c>
      <c r="DG13" s="38" t="s">
        <v>304</v>
      </c>
      <c r="DH13" s="38" t="s">
        <v>304</v>
      </c>
      <c r="DI13" s="38"/>
      <c r="DJ13" s="38"/>
      <c r="DK13" s="51"/>
      <c r="DL13" s="52"/>
      <c r="DM13" s="37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9"/>
      <c r="EI13" s="37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9"/>
      <c r="FE13" s="40"/>
      <c r="FF13" s="41"/>
      <c r="FG13" s="40"/>
      <c r="FH13" s="102">
        <f t="shared" si="5"/>
        <v>0</v>
      </c>
      <c r="FI13" s="130">
        <f t="shared" si="6"/>
        <v>0</v>
      </c>
      <c r="FJ13" s="45">
        <f>'10'!FN121</f>
        <v>2.5</v>
      </c>
      <c r="FK13" s="42"/>
      <c r="FL13" s="45">
        <v>1</v>
      </c>
      <c r="FM13" s="103" t="s">
        <v>366</v>
      </c>
      <c r="FN13" s="44">
        <f t="shared" si="7"/>
        <v>1.5</v>
      </c>
      <c r="FP13" s="77" t="str">
        <f t="shared" si="8"/>
        <v>Gautier ROSSO</v>
      </c>
      <c r="FQ13" s="31">
        <v>7</v>
      </c>
    </row>
    <row r="14" spans="1:173" x14ac:dyDescent="0.25">
      <c r="A14" s="31">
        <v>8</v>
      </c>
      <c r="B14" s="32" t="str">
        <f>'10'!B122</f>
        <v>Virginie TRAVERSIER</v>
      </c>
      <c r="C14" s="33">
        <f t="shared" si="1"/>
        <v>0</v>
      </c>
      <c r="D14" s="34">
        <f t="shared" si="2"/>
        <v>0</v>
      </c>
      <c r="E14" s="35">
        <f t="shared" si="3"/>
        <v>14</v>
      </c>
      <c r="F14" s="36">
        <f t="shared" si="4"/>
        <v>14</v>
      </c>
      <c r="G14" s="153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5"/>
      <c r="AC14" s="153"/>
      <c r="AD14" s="154"/>
      <c r="AE14" s="154"/>
      <c r="AF14" s="154"/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5"/>
      <c r="AY14" s="203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204"/>
      <c r="BN14" s="204"/>
      <c r="BO14" s="204"/>
      <c r="BP14" s="204"/>
      <c r="BQ14" s="204"/>
      <c r="BR14" s="204"/>
      <c r="BS14" s="204"/>
      <c r="BT14" s="205"/>
      <c r="BU14" s="37"/>
      <c r="BV14" s="38"/>
      <c r="BW14" s="38" t="s">
        <v>304</v>
      </c>
      <c r="BX14" s="38" t="s">
        <v>304</v>
      </c>
      <c r="BY14" s="38" t="s">
        <v>304</v>
      </c>
      <c r="BZ14" s="38" t="s">
        <v>304</v>
      </c>
      <c r="CA14" s="38" t="s">
        <v>304</v>
      </c>
      <c r="CB14" s="38" t="s">
        <v>304</v>
      </c>
      <c r="CC14" s="38" t="s">
        <v>304</v>
      </c>
      <c r="CD14" s="38"/>
      <c r="CE14" s="38"/>
      <c r="CF14" s="38" t="s">
        <v>304</v>
      </c>
      <c r="CG14" s="38" t="s">
        <v>304</v>
      </c>
      <c r="CH14" s="38" t="s">
        <v>304</v>
      </c>
      <c r="CI14" s="38" t="s">
        <v>304</v>
      </c>
      <c r="CJ14" s="38" t="s">
        <v>304</v>
      </c>
      <c r="CK14" s="38" t="s">
        <v>304</v>
      </c>
      <c r="CL14" s="38" t="s">
        <v>304</v>
      </c>
      <c r="CM14" s="38"/>
      <c r="CN14" s="38"/>
      <c r="CO14" s="38"/>
      <c r="CP14" s="39"/>
      <c r="CQ14" s="37"/>
      <c r="CR14" s="38"/>
      <c r="CS14" s="38" t="s">
        <v>304</v>
      </c>
      <c r="CT14" s="38" t="s">
        <v>304</v>
      </c>
      <c r="CU14" s="38" t="s">
        <v>304</v>
      </c>
      <c r="CV14" s="38" t="s">
        <v>304</v>
      </c>
      <c r="CW14" s="38" t="s">
        <v>304</v>
      </c>
      <c r="CX14" s="38" t="s">
        <v>304</v>
      </c>
      <c r="CY14" s="38" t="s">
        <v>304</v>
      </c>
      <c r="CZ14" s="38"/>
      <c r="DA14" s="38"/>
      <c r="DB14" s="38" t="s">
        <v>304</v>
      </c>
      <c r="DC14" s="38" t="s">
        <v>304</v>
      </c>
      <c r="DD14" s="38" t="s">
        <v>304</v>
      </c>
      <c r="DE14" s="38" t="s">
        <v>304</v>
      </c>
      <c r="DF14" s="38" t="s">
        <v>304</v>
      </c>
      <c r="DG14" s="38" t="s">
        <v>304</v>
      </c>
      <c r="DH14" s="38" t="s">
        <v>304</v>
      </c>
      <c r="DI14" s="38"/>
      <c r="DJ14" s="38"/>
      <c r="DK14" s="38"/>
      <c r="DL14" s="39"/>
      <c r="DM14" s="37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9"/>
      <c r="EI14" s="37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9"/>
      <c r="FE14" s="40"/>
      <c r="FF14" s="41"/>
      <c r="FG14" s="40"/>
      <c r="FH14" s="102">
        <f t="shared" si="5"/>
        <v>0</v>
      </c>
      <c r="FI14" s="130">
        <f t="shared" si="6"/>
        <v>0</v>
      </c>
      <c r="FJ14" s="45">
        <f>'10'!FN122</f>
        <v>0</v>
      </c>
      <c r="FK14" s="42"/>
      <c r="FL14" s="45"/>
      <c r="FM14" s="103"/>
      <c r="FN14" s="44">
        <f t="shared" si="7"/>
        <v>0</v>
      </c>
      <c r="FP14" s="77" t="str">
        <f t="shared" si="8"/>
        <v>Virginie TRAVERSIER</v>
      </c>
      <c r="FQ14" s="31">
        <v>8</v>
      </c>
    </row>
    <row r="15" spans="1:173" x14ac:dyDescent="0.25">
      <c r="A15" s="31">
        <v>9</v>
      </c>
      <c r="B15" s="32" t="str">
        <f>'10'!B123</f>
        <v>Thomas LAMBERT</v>
      </c>
      <c r="C15" s="33">
        <f t="shared" si="1"/>
        <v>14</v>
      </c>
      <c r="D15" s="34">
        <f t="shared" si="2"/>
        <v>0</v>
      </c>
      <c r="E15" s="35">
        <f t="shared" si="3"/>
        <v>4</v>
      </c>
      <c r="F15" s="36">
        <f t="shared" si="4"/>
        <v>18</v>
      </c>
      <c r="G15" s="37"/>
      <c r="H15" s="38"/>
      <c r="I15" s="38" t="s">
        <v>305</v>
      </c>
      <c r="J15" s="38" t="s">
        <v>305</v>
      </c>
      <c r="K15" s="38" t="s">
        <v>305</v>
      </c>
      <c r="L15" s="38" t="s">
        <v>305</v>
      </c>
      <c r="M15" s="38" t="s">
        <v>305</v>
      </c>
      <c r="N15" s="38" t="s">
        <v>305</v>
      </c>
      <c r="O15" s="38"/>
      <c r="P15" s="38"/>
      <c r="Q15" s="38"/>
      <c r="R15" s="38"/>
      <c r="S15" s="38" t="s">
        <v>305</v>
      </c>
      <c r="T15" s="38" t="s">
        <v>305</v>
      </c>
      <c r="U15" s="38" t="s">
        <v>305</v>
      </c>
      <c r="V15" s="38" t="s">
        <v>305</v>
      </c>
      <c r="W15" s="38" t="s">
        <v>305</v>
      </c>
      <c r="X15" s="38" t="s">
        <v>305</v>
      </c>
      <c r="Y15" s="38" t="s">
        <v>305</v>
      </c>
      <c r="Z15" s="38" t="s">
        <v>305</v>
      </c>
      <c r="AA15" s="38" t="s">
        <v>308</v>
      </c>
      <c r="AB15" s="39"/>
      <c r="AC15" s="122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4"/>
      <c r="AY15" s="37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 t="s">
        <v>304</v>
      </c>
      <c r="BL15" s="38" t="s">
        <v>304</v>
      </c>
      <c r="BM15" s="38" t="s">
        <v>304</v>
      </c>
      <c r="BN15" s="38" t="s">
        <v>304</v>
      </c>
      <c r="BO15" s="38" t="s">
        <v>304</v>
      </c>
      <c r="BP15" s="38" t="s">
        <v>304</v>
      </c>
      <c r="BQ15" s="38" t="s">
        <v>304</v>
      </c>
      <c r="BR15" s="38" t="s">
        <v>304</v>
      </c>
      <c r="BS15" s="38"/>
      <c r="BT15" s="39"/>
      <c r="BU15" s="37"/>
      <c r="BV15" s="38"/>
      <c r="BW15" s="38" t="s">
        <v>305</v>
      </c>
      <c r="BX15" s="38" t="s">
        <v>305</v>
      </c>
      <c r="BY15" s="38" t="s">
        <v>305</v>
      </c>
      <c r="BZ15" s="38" t="s">
        <v>305</v>
      </c>
      <c r="CA15" s="38" t="s">
        <v>305</v>
      </c>
      <c r="CB15" s="38" t="s">
        <v>305</v>
      </c>
      <c r="CC15" s="38"/>
      <c r="CD15" s="38"/>
      <c r="CE15" s="38"/>
      <c r="CF15" s="38"/>
      <c r="CG15" s="38" t="s">
        <v>305</v>
      </c>
      <c r="CH15" s="38" t="s">
        <v>305</v>
      </c>
      <c r="CI15" s="38" t="s">
        <v>305</v>
      </c>
      <c r="CJ15" s="38" t="s">
        <v>305</v>
      </c>
      <c r="CK15" s="38" t="s">
        <v>305</v>
      </c>
      <c r="CL15" s="38" t="s">
        <v>305</v>
      </c>
      <c r="CM15" s="38" t="s">
        <v>305</v>
      </c>
      <c r="CN15" s="38" t="s">
        <v>305</v>
      </c>
      <c r="CO15" s="38" t="s">
        <v>308</v>
      </c>
      <c r="CP15" s="39"/>
      <c r="CQ15" s="37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9"/>
      <c r="DM15" s="161"/>
      <c r="DN15" s="162"/>
      <c r="DO15" s="162"/>
      <c r="DP15" s="162"/>
      <c r="DQ15" s="162"/>
      <c r="DR15" s="162"/>
      <c r="DS15" s="162"/>
      <c r="DT15" s="162"/>
      <c r="DU15" s="162"/>
      <c r="DV15" s="162"/>
      <c r="DW15" s="162"/>
      <c r="DX15" s="162"/>
      <c r="DY15" s="162"/>
      <c r="DZ15" s="162"/>
      <c r="EA15" s="162"/>
      <c r="EB15" s="162"/>
      <c r="EC15" s="162"/>
      <c r="ED15" s="162"/>
      <c r="EE15" s="162"/>
      <c r="EF15" s="162"/>
      <c r="EG15" s="162"/>
      <c r="EH15" s="163"/>
      <c r="EI15" s="161"/>
      <c r="EJ15" s="162"/>
      <c r="EK15" s="162"/>
      <c r="EL15" s="162"/>
      <c r="EM15" s="162"/>
      <c r="EN15" s="162"/>
      <c r="EO15" s="162"/>
      <c r="EP15" s="162"/>
      <c r="EQ15" s="162"/>
      <c r="ER15" s="162"/>
      <c r="ES15" s="162"/>
      <c r="ET15" s="162"/>
      <c r="EU15" s="162"/>
      <c r="EV15" s="162"/>
      <c r="EW15" s="162"/>
      <c r="EX15" s="162"/>
      <c r="EY15" s="162"/>
      <c r="EZ15" s="162"/>
      <c r="FA15" s="162"/>
      <c r="FB15" s="162"/>
      <c r="FC15" s="162"/>
      <c r="FD15" s="163"/>
      <c r="FE15" s="40"/>
      <c r="FF15" s="41"/>
      <c r="FG15" s="40"/>
      <c r="FH15" s="102">
        <f t="shared" si="5"/>
        <v>0</v>
      </c>
      <c r="FI15" s="130">
        <f t="shared" si="6"/>
        <v>0</v>
      </c>
      <c r="FJ15" s="45">
        <f>'10'!FN123</f>
        <v>0</v>
      </c>
      <c r="FK15" s="42"/>
      <c r="FL15" s="45"/>
      <c r="FM15" s="103"/>
      <c r="FN15" s="44">
        <f t="shared" si="7"/>
        <v>0</v>
      </c>
      <c r="FP15" s="77" t="str">
        <f t="shared" si="8"/>
        <v>Thomas LAMBERT</v>
      </c>
      <c r="FQ15" s="31">
        <v>9</v>
      </c>
    </row>
    <row r="16" spans="1:173" x14ac:dyDescent="0.25">
      <c r="A16" s="31">
        <v>10</v>
      </c>
      <c r="B16" s="32" t="str">
        <f>'10'!B124</f>
        <v>Jacqueline AARNTS</v>
      </c>
      <c r="C16" s="33">
        <f t="shared" si="1"/>
        <v>18</v>
      </c>
      <c r="D16" s="34">
        <f t="shared" si="2"/>
        <v>0</v>
      </c>
      <c r="E16" s="35">
        <f t="shared" si="3"/>
        <v>0</v>
      </c>
      <c r="F16" s="36">
        <f t="shared" si="4"/>
        <v>18</v>
      </c>
      <c r="G16" s="161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3"/>
      <c r="AC16" s="122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4"/>
      <c r="AY16" s="37"/>
      <c r="AZ16" s="38"/>
      <c r="BA16" s="38"/>
      <c r="BB16" s="38"/>
      <c r="BC16" s="38"/>
      <c r="BD16" s="38"/>
      <c r="BE16" s="38"/>
      <c r="BF16" s="38"/>
      <c r="BG16" s="38"/>
      <c r="BH16" s="38"/>
      <c r="BI16" s="38" t="s">
        <v>306</v>
      </c>
      <c r="BJ16" s="38" t="s">
        <v>306</v>
      </c>
      <c r="BK16" s="38" t="s">
        <v>306</v>
      </c>
      <c r="BL16" s="38" t="s">
        <v>306</v>
      </c>
      <c r="BM16" s="38" t="s">
        <v>306</v>
      </c>
      <c r="BN16" s="38" t="s">
        <v>306</v>
      </c>
      <c r="BO16" s="38" t="s">
        <v>306</v>
      </c>
      <c r="BP16" s="38" t="s">
        <v>306</v>
      </c>
      <c r="BQ16" s="38"/>
      <c r="BR16" s="38"/>
      <c r="BS16" s="38"/>
      <c r="BT16" s="39"/>
      <c r="BU16" s="37"/>
      <c r="BV16" s="38"/>
      <c r="BW16" s="38"/>
      <c r="BX16" s="38"/>
      <c r="BY16" s="38"/>
      <c r="BZ16" s="38"/>
      <c r="CA16" s="38"/>
      <c r="CB16" s="38"/>
      <c r="CC16" s="38"/>
      <c r="CD16" s="38"/>
      <c r="CE16" s="38" t="s">
        <v>306</v>
      </c>
      <c r="CF16" s="38" t="s">
        <v>306</v>
      </c>
      <c r="CG16" s="38" t="s">
        <v>306</v>
      </c>
      <c r="CH16" s="38" t="s">
        <v>306</v>
      </c>
      <c r="CI16" s="38" t="s">
        <v>306</v>
      </c>
      <c r="CJ16" s="38" t="s">
        <v>306</v>
      </c>
      <c r="CK16" s="38" t="s">
        <v>306</v>
      </c>
      <c r="CL16" s="38" t="s">
        <v>306</v>
      </c>
      <c r="CM16" s="38"/>
      <c r="CN16" s="38"/>
      <c r="CO16" s="38"/>
      <c r="CP16" s="39"/>
      <c r="CQ16" s="37"/>
      <c r="CR16" s="38"/>
      <c r="CS16" s="38"/>
      <c r="CT16" s="38"/>
      <c r="CU16" s="38"/>
      <c r="CV16" s="38"/>
      <c r="CW16" s="38"/>
      <c r="CX16" s="38"/>
      <c r="CY16" s="38"/>
      <c r="CZ16" s="38"/>
      <c r="DA16" s="38" t="s">
        <v>306</v>
      </c>
      <c r="DB16" s="38" t="s">
        <v>306</v>
      </c>
      <c r="DC16" s="38" t="s">
        <v>306</v>
      </c>
      <c r="DD16" s="38" t="s">
        <v>306</v>
      </c>
      <c r="DE16" s="38" t="s">
        <v>306</v>
      </c>
      <c r="DF16" s="38" t="s">
        <v>306</v>
      </c>
      <c r="DG16" s="38" t="s">
        <v>306</v>
      </c>
      <c r="DH16" s="38" t="s">
        <v>306</v>
      </c>
      <c r="DI16" s="38"/>
      <c r="DJ16" s="38"/>
      <c r="DK16" s="38"/>
      <c r="DL16" s="39"/>
      <c r="DM16" s="37"/>
      <c r="DN16" s="38"/>
      <c r="DO16" s="38"/>
      <c r="DP16" s="38"/>
      <c r="DQ16" s="38" t="s">
        <v>306</v>
      </c>
      <c r="DR16" s="38" t="s">
        <v>306</v>
      </c>
      <c r="DS16" s="38" t="s">
        <v>306</v>
      </c>
      <c r="DT16" s="38" t="s">
        <v>306</v>
      </c>
      <c r="DU16" s="38"/>
      <c r="DV16" s="38"/>
      <c r="DW16" s="38" t="s">
        <v>306</v>
      </c>
      <c r="DX16" s="38" t="s">
        <v>306</v>
      </c>
      <c r="DY16" s="38" t="s">
        <v>306</v>
      </c>
      <c r="DZ16" s="38" t="s">
        <v>306</v>
      </c>
      <c r="EA16" s="38" t="s">
        <v>306</v>
      </c>
      <c r="EB16" s="38" t="s">
        <v>306</v>
      </c>
      <c r="EC16" s="38" t="s">
        <v>306</v>
      </c>
      <c r="ED16" s="38" t="s">
        <v>306</v>
      </c>
      <c r="EE16" s="38"/>
      <c r="EF16" s="38"/>
      <c r="EG16" s="38"/>
      <c r="EH16" s="39"/>
      <c r="EI16" s="161"/>
      <c r="EJ16" s="162"/>
      <c r="EK16" s="162"/>
      <c r="EL16" s="162"/>
      <c r="EM16" s="162"/>
      <c r="EN16" s="162"/>
      <c r="EO16" s="162"/>
      <c r="EP16" s="162"/>
      <c r="EQ16" s="162"/>
      <c r="ER16" s="162"/>
      <c r="ES16" s="162"/>
      <c r="ET16" s="162"/>
      <c r="EU16" s="162"/>
      <c r="EV16" s="162"/>
      <c r="EW16" s="162"/>
      <c r="EX16" s="162"/>
      <c r="EY16" s="162"/>
      <c r="EZ16" s="162"/>
      <c r="FA16" s="162"/>
      <c r="FB16" s="162"/>
      <c r="FC16" s="162"/>
      <c r="FD16" s="163"/>
      <c r="FE16" s="40"/>
      <c r="FF16" s="41"/>
      <c r="FG16" s="40"/>
      <c r="FH16" s="102">
        <f t="shared" si="5"/>
        <v>0</v>
      </c>
      <c r="FI16" s="130">
        <f t="shared" si="6"/>
        <v>0</v>
      </c>
      <c r="FJ16" s="45">
        <f>'10'!FN124</f>
        <v>3</v>
      </c>
      <c r="FK16" s="42"/>
      <c r="FL16" s="45"/>
      <c r="FM16" s="103"/>
      <c r="FN16" s="44">
        <f t="shared" si="7"/>
        <v>3</v>
      </c>
      <c r="FP16" s="77" t="str">
        <f t="shared" si="8"/>
        <v>Jacqueline AARNTS</v>
      </c>
      <c r="FQ16" s="31">
        <v>10</v>
      </c>
    </row>
    <row r="17" spans="1:173" x14ac:dyDescent="0.25">
      <c r="A17" s="31">
        <v>11</v>
      </c>
      <c r="B17" s="32" t="str">
        <f>'10'!B125</f>
        <v>Adeline MOREL</v>
      </c>
      <c r="C17" s="33">
        <f t="shared" si="1"/>
        <v>0</v>
      </c>
      <c r="D17" s="34">
        <f t="shared" si="2"/>
        <v>7</v>
      </c>
      <c r="E17" s="35">
        <f t="shared" si="3"/>
        <v>21</v>
      </c>
      <c r="F17" s="36">
        <f t="shared" si="4"/>
        <v>28</v>
      </c>
      <c r="G17" s="37"/>
      <c r="H17" s="38"/>
      <c r="I17" s="38" t="s">
        <v>304</v>
      </c>
      <c r="J17" s="38" t="s">
        <v>304</v>
      </c>
      <c r="K17" s="38" t="s">
        <v>304</v>
      </c>
      <c r="L17" s="38" t="s">
        <v>304</v>
      </c>
      <c r="M17" s="38" t="s">
        <v>304</v>
      </c>
      <c r="N17" s="38" t="s">
        <v>304</v>
      </c>
      <c r="O17" s="38" t="s">
        <v>304</v>
      </c>
      <c r="P17" s="38"/>
      <c r="Q17" s="38"/>
      <c r="R17" s="38" t="s">
        <v>304</v>
      </c>
      <c r="S17" s="38" t="s">
        <v>304</v>
      </c>
      <c r="T17" s="38" t="s">
        <v>304</v>
      </c>
      <c r="U17" s="38" t="s">
        <v>304</v>
      </c>
      <c r="V17" s="38" t="s">
        <v>304</v>
      </c>
      <c r="W17" s="38" t="s">
        <v>304</v>
      </c>
      <c r="X17" s="38" t="s">
        <v>304</v>
      </c>
      <c r="Y17" s="38"/>
      <c r="Z17" s="38"/>
      <c r="AA17" s="38"/>
      <c r="AB17" s="39"/>
      <c r="AC17" s="122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4"/>
      <c r="AY17" s="37"/>
      <c r="AZ17" s="38"/>
      <c r="BA17" s="38" t="s">
        <v>304</v>
      </c>
      <c r="BB17" s="38" t="s">
        <v>304</v>
      </c>
      <c r="BC17" s="38" t="s">
        <v>304</v>
      </c>
      <c r="BD17" s="38" t="s">
        <v>304</v>
      </c>
      <c r="BE17" s="38" t="s">
        <v>304</v>
      </c>
      <c r="BF17" s="38" t="s">
        <v>304</v>
      </c>
      <c r="BG17" s="38" t="s">
        <v>304</v>
      </c>
      <c r="BH17" s="38"/>
      <c r="BI17" s="38"/>
      <c r="BJ17" s="38" t="s">
        <v>304</v>
      </c>
      <c r="BK17" s="38" t="s">
        <v>304</v>
      </c>
      <c r="BL17" s="38" t="s">
        <v>304</v>
      </c>
      <c r="BM17" s="38" t="s">
        <v>304</v>
      </c>
      <c r="BN17" s="38" t="s">
        <v>304</v>
      </c>
      <c r="BO17" s="38" t="s">
        <v>304</v>
      </c>
      <c r="BP17" s="38" t="s">
        <v>304</v>
      </c>
      <c r="BQ17" s="38"/>
      <c r="BR17" s="38"/>
      <c r="BS17" s="38"/>
      <c r="BT17" s="39"/>
      <c r="BU17" s="37"/>
      <c r="BV17" s="38"/>
      <c r="BW17" s="38" t="s">
        <v>304</v>
      </c>
      <c r="BX17" s="38" t="s">
        <v>304</v>
      </c>
      <c r="BY17" s="38" t="s">
        <v>304</v>
      </c>
      <c r="BZ17" s="38" t="s">
        <v>304</v>
      </c>
      <c r="CA17" s="38" t="s">
        <v>304</v>
      </c>
      <c r="CB17" s="38" t="s">
        <v>304</v>
      </c>
      <c r="CC17" s="38" t="s">
        <v>304</v>
      </c>
      <c r="CD17" s="38"/>
      <c r="CE17" s="38"/>
      <c r="CF17" s="38" t="s">
        <v>304</v>
      </c>
      <c r="CG17" s="38" t="s">
        <v>304</v>
      </c>
      <c r="CH17" s="38" t="s">
        <v>304</v>
      </c>
      <c r="CI17" s="38" t="s">
        <v>304</v>
      </c>
      <c r="CJ17" s="38" t="s">
        <v>304</v>
      </c>
      <c r="CK17" s="38" t="s">
        <v>304</v>
      </c>
      <c r="CL17" s="38" t="s">
        <v>304</v>
      </c>
      <c r="CM17" s="38"/>
      <c r="CN17" s="38"/>
      <c r="CO17" s="38"/>
      <c r="CP17" s="39"/>
      <c r="CQ17" s="50"/>
      <c r="CR17" s="51"/>
      <c r="CS17" s="51" t="s">
        <v>307</v>
      </c>
      <c r="CT17" s="51" t="s">
        <v>307</v>
      </c>
      <c r="CU17" s="51" t="s">
        <v>307</v>
      </c>
      <c r="CV17" s="51" t="s">
        <v>307</v>
      </c>
      <c r="CW17" s="51" t="s">
        <v>307</v>
      </c>
      <c r="CX17" s="51" t="s">
        <v>307</v>
      </c>
      <c r="CY17" s="51" t="s">
        <v>308</v>
      </c>
      <c r="CZ17" s="51"/>
      <c r="DA17" s="51"/>
      <c r="DB17" s="51" t="s">
        <v>308</v>
      </c>
      <c r="DC17" s="51" t="s">
        <v>307</v>
      </c>
      <c r="DD17" s="51" t="s">
        <v>307</v>
      </c>
      <c r="DE17" s="51" t="s">
        <v>307</v>
      </c>
      <c r="DF17" s="51" t="s">
        <v>307</v>
      </c>
      <c r="DG17" s="51" t="s">
        <v>307</v>
      </c>
      <c r="DH17" s="51" t="s">
        <v>307</v>
      </c>
      <c r="DI17" s="51" t="s">
        <v>307</v>
      </c>
      <c r="DJ17" s="51" t="s">
        <v>307</v>
      </c>
      <c r="DK17" s="51"/>
      <c r="DL17" s="52"/>
      <c r="DM17" s="37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9"/>
      <c r="EI17" s="37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9"/>
      <c r="FE17" s="40"/>
      <c r="FF17" s="41"/>
      <c r="FG17" s="40"/>
      <c r="FH17" s="102">
        <f t="shared" si="5"/>
        <v>0</v>
      </c>
      <c r="FI17" s="130">
        <f t="shared" si="6"/>
        <v>0</v>
      </c>
      <c r="FJ17" s="45">
        <f>'10'!FN125</f>
        <v>3</v>
      </c>
      <c r="FK17" s="42"/>
      <c r="FL17" s="45"/>
      <c r="FM17" s="103"/>
      <c r="FN17" s="44">
        <f t="shared" si="7"/>
        <v>3</v>
      </c>
      <c r="FP17" s="77" t="str">
        <f t="shared" si="8"/>
        <v>Adeline MOREL</v>
      </c>
      <c r="FQ17" s="31">
        <v>11</v>
      </c>
    </row>
    <row r="18" spans="1:173" x14ac:dyDescent="0.25">
      <c r="A18" s="31">
        <v>12</v>
      </c>
      <c r="B18" s="32">
        <f>'10'!B126</f>
        <v>0</v>
      </c>
      <c r="C18" s="33">
        <f t="shared" si="1"/>
        <v>0</v>
      </c>
      <c r="D18" s="34">
        <f t="shared" si="2"/>
        <v>0</v>
      </c>
      <c r="E18" s="35">
        <f t="shared" si="3"/>
        <v>0</v>
      </c>
      <c r="F18" s="36">
        <f t="shared" si="4"/>
        <v>0</v>
      </c>
      <c r="G18" s="37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9"/>
      <c r="AC18" s="122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4"/>
      <c r="AY18" s="37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9"/>
      <c r="BU18" s="37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9"/>
      <c r="CQ18" s="37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9"/>
      <c r="DM18" s="37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9"/>
      <c r="EI18" s="37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9"/>
      <c r="FE18" s="40"/>
      <c r="FF18" s="41"/>
      <c r="FG18" s="40"/>
      <c r="FH18" s="102">
        <f t="shared" si="5"/>
        <v>0</v>
      </c>
      <c r="FI18" s="130">
        <f t="shared" si="6"/>
        <v>0</v>
      </c>
      <c r="FJ18" s="45">
        <f>'10'!FN126</f>
        <v>0</v>
      </c>
      <c r="FK18" s="42"/>
      <c r="FL18" s="45"/>
      <c r="FM18" s="103"/>
      <c r="FN18" s="44">
        <f t="shared" si="7"/>
        <v>0</v>
      </c>
      <c r="FP18" s="77">
        <f t="shared" si="8"/>
        <v>0</v>
      </c>
      <c r="FQ18" s="31">
        <v>12</v>
      </c>
    </row>
    <row r="19" spans="1:173" x14ac:dyDescent="0.25">
      <c r="A19" s="31">
        <v>13</v>
      </c>
      <c r="B19" s="32" t="str">
        <f>'10'!B127</f>
        <v>Laura COSTE</v>
      </c>
      <c r="C19" s="33">
        <f t="shared" si="1"/>
        <v>0</v>
      </c>
      <c r="D19" s="34">
        <f t="shared" si="2"/>
        <v>0</v>
      </c>
      <c r="E19" s="35">
        <f t="shared" si="3"/>
        <v>21</v>
      </c>
      <c r="F19" s="36">
        <f t="shared" si="4"/>
        <v>21</v>
      </c>
      <c r="G19" s="153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5"/>
      <c r="AC19" s="153"/>
      <c r="AD19" s="154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5"/>
      <c r="AY19" s="37"/>
      <c r="AZ19" s="38"/>
      <c r="BA19" s="38" t="s">
        <v>304</v>
      </c>
      <c r="BB19" s="38" t="s">
        <v>304</v>
      </c>
      <c r="BC19" s="38" t="s">
        <v>312</v>
      </c>
      <c r="BD19" s="38" t="s">
        <v>312</v>
      </c>
      <c r="BE19" s="38" t="s">
        <v>312</v>
      </c>
      <c r="BF19" s="38" t="s">
        <v>312</v>
      </c>
      <c r="BG19" s="38" t="s">
        <v>312</v>
      </c>
      <c r="BH19" s="38" t="s">
        <v>312</v>
      </c>
      <c r="BI19" s="38"/>
      <c r="BJ19" s="38"/>
      <c r="BK19" s="38" t="s">
        <v>308</v>
      </c>
      <c r="BL19" s="38" t="s">
        <v>308</v>
      </c>
      <c r="BM19" s="38" t="s">
        <v>312</v>
      </c>
      <c r="BN19" s="38" t="s">
        <v>312</v>
      </c>
      <c r="BO19" s="38" t="s">
        <v>312</v>
      </c>
      <c r="BP19" s="38" t="s">
        <v>312</v>
      </c>
      <c r="BQ19" s="38" t="s">
        <v>312</v>
      </c>
      <c r="BR19" s="38" t="s">
        <v>312</v>
      </c>
      <c r="BS19" s="38"/>
      <c r="BT19" s="39"/>
      <c r="BU19" s="37"/>
      <c r="BV19" s="38"/>
      <c r="BW19" s="38" t="s">
        <v>304</v>
      </c>
      <c r="BX19" s="38" t="s">
        <v>304</v>
      </c>
      <c r="BY19" s="38" t="s">
        <v>304</v>
      </c>
      <c r="BZ19" s="38" t="s">
        <v>304</v>
      </c>
      <c r="CA19" s="38" t="s">
        <v>304</v>
      </c>
      <c r="CB19" s="38" t="s">
        <v>304</v>
      </c>
      <c r="CC19" s="38" t="s">
        <v>304</v>
      </c>
      <c r="CD19" s="38"/>
      <c r="CE19" s="38"/>
      <c r="CF19" s="38" t="s">
        <v>304</v>
      </c>
      <c r="CG19" s="38" t="s">
        <v>304</v>
      </c>
      <c r="CH19" s="38" t="s">
        <v>304</v>
      </c>
      <c r="CI19" s="38" t="s">
        <v>304</v>
      </c>
      <c r="CJ19" s="38" t="s">
        <v>304</v>
      </c>
      <c r="CK19" s="38" t="s">
        <v>304</v>
      </c>
      <c r="CL19" s="38" t="s">
        <v>304</v>
      </c>
      <c r="CM19" s="38"/>
      <c r="CN19" s="38"/>
      <c r="CO19" s="38"/>
      <c r="CP19" s="39"/>
      <c r="CQ19" s="37"/>
      <c r="CR19" s="38"/>
      <c r="CS19" s="38" t="s">
        <v>304</v>
      </c>
      <c r="CT19" s="38" t="s">
        <v>304</v>
      </c>
      <c r="CU19" s="38" t="s">
        <v>304</v>
      </c>
      <c r="CV19" s="38" t="s">
        <v>304</v>
      </c>
      <c r="CW19" s="38" t="s">
        <v>304</v>
      </c>
      <c r="CX19" s="38" t="s">
        <v>304</v>
      </c>
      <c r="CY19" s="38" t="s">
        <v>304</v>
      </c>
      <c r="CZ19" s="38"/>
      <c r="DA19" s="38"/>
      <c r="DB19" s="38" t="s">
        <v>304</v>
      </c>
      <c r="DC19" s="38" t="s">
        <v>304</v>
      </c>
      <c r="DD19" s="38" t="s">
        <v>304</v>
      </c>
      <c r="DE19" s="38" t="s">
        <v>304</v>
      </c>
      <c r="DF19" s="38" t="s">
        <v>304</v>
      </c>
      <c r="DG19" s="38" t="s">
        <v>304</v>
      </c>
      <c r="DH19" s="38" t="s">
        <v>304</v>
      </c>
      <c r="DI19" s="38"/>
      <c r="DJ19" s="38"/>
      <c r="DK19" s="51"/>
      <c r="DL19" s="52"/>
      <c r="DM19" s="37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9"/>
      <c r="EI19" s="37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9"/>
      <c r="FE19" s="40"/>
      <c r="FF19" s="41"/>
      <c r="FG19" s="40"/>
      <c r="FH19" s="102">
        <f t="shared" si="5"/>
        <v>0</v>
      </c>
      <c r="FI19" s="130">
        <f t="shared" si="6"/>
        <v>0</v>
      </c>
      <c r="FJ19" s="45">
        <f>'10'!FN127</f>
        <v>0</v>
      </c>
      <c r="FK19" s="42"/>
      <c r="FL19" s="45"/>
      <c r="FM19" s="103"/>
      <c r="FN19" s="44">
        <f t="shared" si="7"/>
        <v>0</v>
      </c>
      <c r="FP19" s="77" t="str">
        <f t="shared" si="8"/>
        <v>Laura COSTE</v>
      </c>
      <c r="FQ19" s="31">
        <v>13</v>
      </c>
    </row>
    <row r="20" spans="1:173" x14ac:dyDescent="0.25">
      <c r="A20" s="31">
        <v>14</v>
      </c>
      <c r="B20" s="32">
        <f>'10'!B128</f>
        <v>0</v>
      </c>
      <c r="C20" s="33">
        <f t="shared" si="1"/>
        <v>0</v>
      </c>
      <c r="D20" s="34">
        <f t="shared" si="2"/>
        <v>0</v>
      </c>
      <c r="E20" s="35">
        <f t="shared" si="3"/>
        <v>0</v>
      </c>
      <c r="F20" s="36">
        <f t="shared" si="4"/>
        <v>0</v>
      </c>
      <c r="G20" s="37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9"/>
      <c r="AC20" s="122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4"/>
      <c r="AY20" s="37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9"/>
      <c r="BU20" s="37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9"/>
      <c r="CQ20" s="37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9"/>
      <c r="DM20" s="37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9"/>
      <c r="EI20" s="37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9"/>
      <c r="FE20" s="40"/>
      <c r="FF20" s="41"/>
      <c r="FG20" s="40"/>
      <c r="FH20" s="102">
        <f t="shared" si="5"/>
        <v>0</v>
      </c>
      <c r="FI20" s="130">
        <f t="shared" si="6"/>
        <v>0</v>
      </c>
      <c r="FJ20" s="45">
        <f>'10'!FN128</f>
        <v>0</v>
      </c>
      <c r="FK20" s="42"/>
      <c r="FL20" s="45"/>
      <c r="FM20" s="103"/>
      <c r="FN20" s="44">
        <f t="shared" si="7"/>
        <v>0</v>
      </c>
      <c r="FP20" s="77">
        <f t="shared" si="8"/>
        <v>0</v>
      </c>
      <c r="FQ20" s="31">
        <v>14</v>
      </c>
    </row>
    <row r="21" spans="1:173" x14ac:dyDescent="0.25">
      <c r="A21" s="31">
        <v>15</v>
      </c>
      <c r="B21" s="32" t="str">
        <f>'10'!B129</f>
        <v>Lisanne DE JONGE</v>
      </c>
      <c r="C21" s="33">
        <f t="shared" si="1"/>
        <v>17</v>
      </c>
      <c r="D21" s="34">
        <f t="shared" si="2"/>
        <v>4</v>
      </c>
      <c r="E21" s="35">
        <f t="shared" si="3"/>
        <v>7</v>
      </c>
      <c r="F21" s="36">
        <f t="shared" si="4"/>
        <v>28</v>
      </c>
      <c r="G21" s="161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3"/>
      <c r="AC21" s="122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4"/>
      <c r="AY21" s="37"/>
      <c r="AZ21" s="38"/>
      <c r="BA21" s="38" t="s">
        <v>305</v>
      </c>
      <c r="BB21" s="38" t="s">
        <v>305</v>
      </c>
      <c r="BC21" s="38" t="s">
        <v>305</v>
      </c>
      <c r="BD21" s="38" t="s">
        <v>305</v>
      </c>
      <c r="BE21" s="38" t="s">
        <v>305</v>
      </c>
      <c r="BF21" s="38" t="s">
        <v>305</v>
      </c>
      <c r="BG21" s="38"/>
      <c r="BH21" s="38"/>
      <c r="BI21" s="38"/>
      <c r="BJ21" s="38"/>
      <c r="BK21" s="38" t="s">
        <v>307</v>
      </c>
      <c r="BL21" s="38" t="s">
        <v>307</v>
      </c>
      <c r="BM21" s="38" t="s">
        <v>307</v>
      </c>
      <c r="BN21" s="38" t="s">
        <v>307</v>
      </c>
      <c r="BO21" s="38" t="s">
        <v>307</v>
      </c>
      <c r="BP21" s="38" t="s">
        <v>307</v>
      </c>
      <c r="BQ21" s="38" t="s">
        <v>307</v>
      </c>
      <c r="BR21" s="38" t="s">
        <v>307</v>
      </c>
      <c r="BS21" s="38" t="s">
        <v>308</v>
      </c>
      <c r="BT21" s="39"/>
      <c r="BU21" s="37"/>
      <c r="BV21" s="38"/>
      <c r="BW21" s="38" t="s">
        <v>304</v>
      </c>
      <c r="BX21" s="38" t="s">
        <v>304</v>
      </c>
      <c r="BY21" s="38" t="s">
        <v>304</v>
      </c>
      <c r="BZ21" s="38" t="s">
        <v>304</v>
      </c>
      <c r="CA21" s="38" t="s">
        <v>304</v>
      </c>
      <c r="CB21" s="38" t="s">
        <v>304</v>
      </c>
      <c r="CC21" s="38"/>
      <c r="CD21" s="38"/>
      <c r="CE21" s="38" t="s">
        <v>304</v>
      </c>
      <c r="CF21" s="38" t="s">
        <v>304</v>
      </c>
      <c r="CG21" s="38" t="s">
        <v>304</v>
      </c>
      <c r="CH21" s="38" t="s">
        <v>304</v>
      </c>
      <c r="CI21" s="38" t="s">
        <v>304</v>
      </c>
      <c r="CJ21" s="38" t="s">
        <v>304</v>
      </c>
      <c r="CK21" s="38" t="s">
        <v>304</v>
      </c>
      <c r="CL21" s="38" t="s">
        <v>304</v>
      </c>
      <c r="CM21" s="38"/>
      <c r="CN21" s="38"/>
      <c r="CO21" s="38"/>
      <c r="CP21" s="39"/>
      <c r="CQ21" s="37"/>
      <c r="CR21" s="38"/>
      <c r="CS21" s="38" t="s">
        <v>305</v>
      </c>
      <c r="CT21" s="38" t="s">
        <v>305</v>
      </c>
      <c r="CU21" s="38" t="s">
        <v>305</v>
      </c>
      <c r="CV21" s="38" t="s">
        <v>305</v>
      </c>
      <c r="CW21" s="38" t="s">
        <v>305</v>
      </c>
      <c r="CX21" s="38" t="s">
        <v>305</v>
      </c>
      <c r="CY21" s="38"/>
      <c r="CZ21" s="38"/>
      <c r="DA21" s="38"/>
      <c r="DB21" s="38"/>
      <c r="DC21" s="38" t="s">
        <v>305</v>
      </c>
      <c r="DD21" s="38" t="s">
        <v>305</v>
      </c>
      <c r="DE21" s="38" t="s">
        <v>305</v>
      </c>
      <c r="DF21" s="38" t="s">
        <v>305</v>
      </c>
      <c r="DG21" s="38" t="s">
        <v>305</v>
      </c>
      <c r="DH21" s="38" t="s">
        <v>305</v>
      </c>
      <c r="DI21" s="38" t="s">
        <v>305</v>
      </c>
      <c r="DJ21" s="38" t="s">
        <v>305</v>
      </c>
      <c r="DK21" s="38" t="s">
        <v>308</v>
      </c>
      <c r="DL21" s="39"/>
      <c r="DM21" s="37"/>
      <c r="DN21" s="38"/>
      <c r="DO21" s="38" t="s">
        <v>305</v>
      </c>
      <c r="DP21" s="38" t="s">
        <v>305</v>
      </c>
      <c r="DQ21" s="38" t="s">
        <v>305</v>
      </c>
      <c r="DR21" s="38" t="s">
        <v>305</v>
      </c>
      <c r="DS21" s="38" t="s">
        <v>305</v>
      </c>
      <c r="DT21" s="38" t="s">
        <v>305</v>
      </c>
      <c r="DU21" s="38"/>
      <c r="DV21" s="38"/>
      <c r="DW21" s="38"/>
      <c r="DX21" s="38"/>
      <c r="DY21" s="38" t="s">
        <v>305</v>
      </c>
      <c r="DZ21" s="38" t="s">
        <v>305</v>
      </c>
      <c r="EA21" s="38" t="s">
        <v>305</v>
      </c>
      <c r="EB21" s="38" t="s">
        <v>305</v>
      </c>
      <c r="EC21" s="38" t="s">
        <v>305</v>
      </c>
      <c r="ED21" s="38" t="s">
        <v>305</v>
      </c>
      <c r="EE21" s="38" t="s">
        <v>305</v>
      </c>
      <c r="EF21" s="38" t="s">
        <v>305</v>
      </c>
      <c r="EG21" s="38" t="s">
        <v>308</v>
      </c>
      <c r="EH21" s="39"/>
      <c r="EI21" s="161"/>
      <c r="EJ21" s="162"/>
      <c r="EK21" s="162"/>
      <c r="EL21" s="162"/>
      <c r="EM21" s="162"/>
      <c r="EN21" s="162"/>
      <c r="EO21" s="162"/>
      <c r="EP21" s="162"/>
      <c r="EQ21" s="162"/>
      <c r="ER21" s="162"/>
      <c r="ES21" s="162"/>
      <c r="ET21" s="162"/>
      <c r="EU21" s="162"/>
      <c r="EV21" s="162"/>
      <c r="EW21" s="162"/>
      <c r="EX21" s="162"/>
      <c r="EY21" s="162"/>
      <c r="EZ21" s="162"/>
      <c r="FA21" s="162"/>
      <c r="FB21" s="162"/>
      <c r="FC21" s="162"/>
      <c r="FD21" s="163"/>
      <c r="FE21" s="40"/>
      <c r="FF21" s="41"/>
      <c r="FG21" s="40"/>
      <c r="FH21" s="102">
        <f t="shared" si="5"/>
        <v>0</v>
      </c>
      <c r="FI21" s="130">
        <f t="shared" si="6"/>
        <v>0</v>
      </c>
      <c r="FJ21" s="45">
        <f>'10'!FN129</f>
        <v>0</v>
      </c>
      <c r="FK21" s="42"/>
      <c r="FL21" s="45"/>
      <c r="FM21" s="103"/>
      <c r="FN21" s="44">
        <f t="shared" si="7"/>
        <v>0</v>
      </c>
      <c r="FP21" s="77" t="str">
        <f t="shared" si="8"/>
        <v>Lisanne DE JONGE</v>
      </c>
      <c r="FQ21" s="31">
        <v>15</v>
      </c>
    </row>
    <row r="22" spans="1:173" x14ac:dyDescent="0.25">
      <c r="A22" s="31">
        <v>16</v>
      </c>
      <c r="B22" s="32">
        <f>'10'!B130</f>
        <v>0</v>
      </c>
      <c r="C22" s="33">
        <f t="shared" si="1"/>
        <v>0</v>
      </c>
      <c r="D22" s="34">
        <f t="shared" si="2"/>
        <v>0</v>
      </c>
      <c r="E22" s="35">
        <f t="shared" si="3"/>
        <v>0</v>
      </c>
      <c r="F22" s="36">
        <f t="shared" si="4"/>
        <v>0</v>
      </c>
      <c r="G22" s="37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9"/>
      <c r="AC22" s="122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4"/>
      <c r="AY22" s="37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9"/>
      <c r="BU22" s="37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9"/>
      <c r="CQ22" s="37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9"/>
      <c r="DM22" s="37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9"/>
      <c r="EI22" s="37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9"/>
      <c r="FE22" s="40"/>
      <c r="FF22" s="41"/>
      <c r="FG22" s="40"/>
      <c r="FH22" s="102">
        <f t="shared" si="5"/>
        <v>0</v>
      </c>
      <c r="FI22" s="130">
        <f t="shared" si="6"/>
        <v>0</v>
      </c>
      <c r="FJ22" s="45">
        <f>'10'!FN130</f>
        <v>0</v>
      </c>
      <c r="FK22" s="42"/>
      <c r="FL22" s="45"/>
      <c r="FM22" s="103"/>
      <c r="FN22" s="44">
        <f t="shared" si="7"/>
        <v>0</v>
      </c>
      <c r="FP22" s="77">
        <f t="shared" si="8"/>
        <v>0</v>
      </c>
      <c r="FQ22" s="31">
        <v>16</v>
      </c>
    </row>
    <row r="23" spans="1:173" ht="15" customHeight="1" x14ac:dyDescent="0.25">
      <c r="A23" s="31">
        <v>17</v>
      </c>
      <c r="B23" s="32">
        <f>'10'!B131</f>
        <v>0</v>
      </c>
      <c r="C23" s="33">
        <f t="shared" ref="C23" si="9">SUMIF($G23:$FK23,"A",$G$4:$FK$4)+SUMIF($G23:$FK23,"P",$G$4:$FK$4)</f>
        <v>0</v>
      </c>
      <c r="D23" s="34">
        <f t="shared" ref="D23" si="10">SUMIF($G23:$FK23,"R",$G$4:$FK$4)</f>
        <v>0</v>
      </c>
      <c r="E23" s="35">
        <f t="shared" ref="E23" si="11">SUMIF($G23:$FK23,"M",$G$4:$FK$4)+SUMIF($G23:$FK23,"F",$G$4:$FK$4)+SUMIF($G23:$FK23,"T",$G$4:$FK$4)</f>
        <v>0</v>
      </c>
      <c r="F23" s="36">
        <f t="shared" si="4"/>
        <v>0</v>
      </c>
      <c r="G23" s="37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9"/>
      <c r="AC23" s="122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4"/>
      <c r="AY23" s="37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9"/>
      <c r="CQ23" s="37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9"/>
      <c r="DM23" s="37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9"/>
      <c r="EI23" s="37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9"/>
      <c r="FE23" s="40"/>
      <c r="FF23" s="41"/>
      <c r="FG23" s="40"/>
      <c r="FH23" s="102">
        <f t="shared" si="5"/>
        <v>0</v>
      </c>
      <c r="FI23" s="130">
        <f t="shared" si="6"/>
        <v>0</v>
      </c>
      <c r="FJ23" s="45">
        <f>'10'!FN131</f>
        <v>0</v>
      </c>
      <c r="FK23" s="42"/>
      <c r="FL23" s="45"/>
      <c r="FM23" s="103"/>
      <c r="FN23" s="44">
        <f t="shared" si="7"/>
        <v>0</v>
      </c>
      <c r="FP23" s="77">
        <f t="shared" si="8"/>
        <v>0</v>
      </c>
      <c r="FQ23" s="31">
        <v>17</v>
      </c>
    </row>
    <row r="24" spans="1:173" x14ac:dyDescent="0.25">
      <c r="G24" s="54" t="s">
        <v>51</v>
      </c>
      <c r="H24" s="268" t="s">
        <v>38</v>
      </c>
      <c r="I24" s="268"/>
      <c r="J24" s="268" t="s">
        <v>39</v>
      </c>
      <c r="K24" s="268"/>
      <c r="L24" s="268" t="s">
        <v>40</v>
      </c>
      <c r="M24" s="268"/>
      <c r="N24" s="268" t="s">
        <v>41</v>
      </c>
      <c r="O24" s="268"/>
      <c r="P24" s="268" t="s">
        <v>42</v>
      </c>
      <c r="Q24" s="268"/>
      <c r="R24" s="268" t="s">
        <v>43</v>
      </c>
      <c r="S24" s="268"/>
      <c r="T24" s="268" t="s">
        <v>44</v>
      </c>
      <c r="U24" s="268"/>
      <c r="V24" s="268" t="s">
        <v>45</v>
      </c>
      <c r="W24" s="268"/>
      <c r="X24" s="268" t="s">
        <v>46</v>
      </c>
      <c r="Y24" s="268"/>
      <c r="Z24" s="268" t="s">
        <v>47</v>
      </c>
      <c r="AA24" s="268"/>
      <c r="AB24" s="55">
        <v>19</v>
      </c>
      <c r="AC24" s="54" t="s">
        <v>51</v>
      </c>
      <c r="AD24" s="268" t="s">
        <v>38</v>
      </c>
      <c r="AE24" s="268"/>
      <c r="AF24" s="268" t="s">
        <v>39</v>
      </c>
      <c r="AG24" s="268"/>
      <c r="AH24" s="268" t="s">
        <v>40</v>
      </c>
      <c r="AI24" s="268"/>
      <c r="AJ24" s="268" t="s">
        <v>41</v>
      </c>
      <c r="AK24" s="268"/>
      <c r="AL24" s="268" t="s">
        <v>42</v>
      </c>
      <c r="AM24" s="268"/>
      <c r="AN24" s="268" t="s">
        <v>43</v>
      </c>
      <c r="AO24" s="268"/>
      <c r="AP24" s="268" t="s">
        <v>44</v>
      </c>
      <c r="AQ24" s="268"/>
      <c r="AR24" s="268" t="s">
        <v>45</v>
      </c>
      <c r="AS24" s="268"/>
      <c r="AT24" s="268" t="s">
        <v>46</v>
      </c>
      <c r="AU24" s="268"/>
      <c r="AV24" s="268" t="s">
        <v>47</v>
      </c>
      <c r="AW24" s="268"/>
      <c r="AX24" s="55">
        <v>19</v>
      </c>
      <c r="AY24" s="54" t="s">
        <v>51</v>
      </c>
      <c r="AZ24" s="268" t="s">
        <v>38</v>
      </c>
      <c r="BA24" s="268"/>
      <c r="BB24" s="268" t="s">
        <v>39</v>
      </c>
      <c r="BC24" s="268"/>
      <c r="BD24" s="268" t="s">
        <v>40</v>
      </c>
      <c r="BE24" s="268"/>
      <c r="BF24" s="268" t="s">
        <v>41</v>
      </c>
      <c r="BG24" s="268"/>
      <c r="BH24" s="268" t="s">
        <v>42</v>
      </c>
      <c r="BI24" s="268"/>
      <c r="BJ24" s="268" t="s">
        <v>43</v>
      </c>
      <c r="BK24" s="268"/>
      <c r="BL24" s="268" t="s">
        <v>44</v>
      </c>
      <c r="BM24" s="268"/>
      <c r="BN24" s="268" t="s">
        <v>45</v>
      </c>
      <c r="BO24" s="268"/>
      <c r="BP24" s="268" t="s">
        <v>46</v>
      </c>
      <c r="BQ24" s="268"/>
      <c r="BR24" s="268" t="s">
        <v>47</v>
      </c>
      <c r="BS24" s="268"/>
      <c r="BT24" s="55">
        <v>19</v>
      </c>
      <c r="BU24" s="54" t="s">
        <v>51</v>
      </c>
      <c r="BV24" s="268" t="s">
        <v>38</v>
      </c>
      <c r="BW24" s="268"/>
      <c r="BX24" s="268" t="s">
        <v>39</v>
      </c>
      <c r="BY24" s="268"/>
      <c r="BZ24" s="268" t="s">
        <v>40</v>
      </c>
      <c r="CA24" s="268"/>
      <c r="CB24" s="268" t="s">
        <v>41</v>
      </c>
      <c r="CC24" s="268"/>
      <c r="CD24" s="268" t="s">
        <v>42</v>
      </c>
      <c r="CE24" s="268"/>
      <c r="CF24" s="268" t="s">
        <v>43</v>
      </c>
      <c r="CG24" s="268"/>
      <c r="CH24" s="268" t="s">
        <v>44</v>
      </c>
      <c r="CI24" s="268"/>
      <c r="CJ24" s="268" t="s">
        <v>45</v>
      </c>
      <c r="CK24" s="268"/>
      <c r="CL24" s="268" t="s">
        <v>46</v>
      </c>
      <c r="CM24" s="268"/>
      <c r="CN24" s="268" t="s">
        <v>47</v>
      </c>
      <c r="CO24" s="268"/>
      <c r="CP24" s="55">
        <v>19</v>
      </c>
      <c r="CQ24" s="54" t="s">
        <v>51</v>
      </c>
      <c r="CR24" s="268" t="s">
        <v>38</v>
      </c>
      <c r="CS24" s="268"/>
      <c r="CT24" s="268" t="s">
        <v>39</v>
      </c>
      <c r="CU24" s="268"/>
      <c r="CV24" s="268" t="s">
        <v>40</v>
      </c>
      <c r="CW24" s="268"/>
      <c r="CX24" s="268" t="s">
        <v>41</v>
      </c>
      <c r="CY24" s="268"/>
      <c r="CZ24" s="268" t="s">
        <v>42</v>
      </c>
      <c r="DA24" s="268"/>
      <c r="DB24" s="268" t="s">
        <v>43</v>
      </c>
      <c r="DC24" s="268"/>
      <c r="DD24" s="268" t="s">
        <v>44</v>
      </c>
      <c r="DE24" s="268"/>
      <c r="DF24" s="268" t="s">
        <v>45</v>
      </c>
      <c r="DG24" s="268"/>
      <c r="DH24" s="268" t="s">
        <v>46</v>
      </c>
      <c r="DI24" s="268"/>
      <c r="DJ24" s="268" t="s">
        <v>47</v>
      </c>
      <c r="DK24" s="268"/>
      <c r="DL24" s="55">
        <v>19</v>
      </c>
      <c r="DM24" s="54" t="s">
        <v>51</v>
      </c>
      <c r="DN24" s="268" t="s">
        <v>38</v>
      </c>
      <c r="DO24" s="268"/>
      <c r="DP24" s="268" t="s">
        <v>39</v>
      </c>
      <c r="DQ24" s="268"/>
      <c r="DR24" s="268" t="s">
        <v>40</v>
      </c>
      <c r="DS24" s="268"/>
      <c r="DT24" s="268" t="s">
        <v>41</v>
      </c>
      <c r="DU24" s="268"/>
      <c r="DV24" s="268" t="s">
        <v>42</v>
      </c>
      <c r="DW24" s="268"/>
      <c r="DX24" s="268" t="s">
        <v>43</v>
      </c>
      <c r="DY24" s="268"/>
      <c r="DZ24" s="268" t="s">
        <v>44</v>
      </c>
      <c r="EA24" s="268"/>
      <c r="EB24" s="268" t="s">
        <v>45</v>
      </c>
      <c r="EC24" s="268"/>
      <c r="ED24" s="268" t="s">
        <v>46</v>
      </c>
      <c r="EE24" s="268"/>
      <c r="EF24" s="268" t="s">
        <v>47</v>
      </c>
      <c r="EG24" s="268"/>
      <c r="EH24" s="55">
        <v>19</v>
      </c>
      <c r="EI24" s="54" t="s">
        <v>51</v>
      </c>
      <c r="EJ24" s="268" t="s">
        <v>38</v>
      </c>
      <c r="EK24" s="268"/>
      <c r="EL24" s="268" t="s">
        <v>39</v>
      </c>
      <c r="EM24" s="268"/>
      <c r="EN24" s="268" t="s">
        <v>40</v>
      </c>
      <c r="EO24" s="268"/>
      <c r="EP24" s="268" t="s">
        <v>41</v>
      </c>
      <c r="EQ24" s="268"/>
      <c r="ER24" s="268" t="s">
        <v>42</v>
      </c>
      <c r="ES24" s="268"/>
      <c r="ET24" s="268" t="s">
        <v>43</v>
      </c>
      <c r="EU24" s="268"/>
      <c r="EV24" s="268" t="s">
        <v>44</v>
      </c>
      <c r="EW24" s="268"/>
      <c r="EX24" s="268" t="s">
        <v>45</v>
      </c>
      <c r="EY24" s="268"/>
      <c r="EZ24" s="268" t="s">
        <v>46</v>
      </c>
      <c r="FA24" s="268"/>
      <c r="FB24" s="268" t="s">
        <v>47</v>
      </c>
      <c r="FC24" s="268"/>
      <c r="FD24" s="55">
        <v>19</v>
      </c>
      <c r="FE24" s="17"/>
      <c r="FF24" s="17"/>
      <c r="FG24" s="17"/>
      <c r="FH24" s="17"/>
      <c r="FI24" s="17"/>
      <c r="FJ24" s="17"/>
      <c r="FK24" s="15"/>
    </row>
    <row r="25" spans="1:173" ht="15.75" thickBot="1" x14ac:dyDescent="0.3">
      <c r="G25" s="263" t="s">
        <v>21</v>
      </c>
      <c r="H25" s="261"/>
      <c r="I25" s="261" t="s">
        <v>22</v>
      </c>
      <c r="J25" s="261"/>
      <c r="K25" s="261" t="s">
        <v>23</v>
      </c>
      <c r="L25" s="261"/>
      <c r="M25" s="261" t="s">
        <v>24</v>
      </c>
      <c r="N25" s="261"/>
      <c r="O25" s="261" t="s">
        <v>25</v>
      </c>
      <c r="P25" s="261"/>
      <c r="Q25" s="261" t="s">
        <v>26</v>
      </c>
      <c r="R25" s="261"/>
      <c r="S25" s="261" t="s">
        <v>27</v>
      </c>
      <c r="T25" s="261"/>
      <c r="U25" s="261" t="s">
        <v>28</v>
      </c>
      <c r="V25" s="261"/>
      <c r="W25" s="261" t="s">
        <v>29</v>
      </c>
      <c r="X25" s="261"/>
      <c r="Y25" s="261" t="s">
        <v>30</v>
      </c>
      <c r="Z25" s="261"/>
      <c r="AA25" s="261" t="s">
        <v>31</v>
      </c>
      <c r="AB25" s="262"/>
      <c r="AC25" s="263" t="s">
        <v>21</v>
      </c>
      <c r="AD25" s="261"/>
      <c r="AE25" s="261" t="s">
        <v>22</v>
      </c>
      <c r="AF25" s="261"/>
      <c r="AG25" s="261" t="s">
        <v>23</v>
      </c>
      <c r="AH25" s="261"/>
      <c r="AI25" s="261" t="s">
        <v>24</v>
      </c>
      <c r="AJ25" s="261"/>
      <c r="AK25" s="261" t="s">
        <v>25</v>
      </c>
      <c r="AL25" s="261"/>
      <c r="AM25" s="261" t="s">
        <v>26</v>
      </c>
      <c r="AN25" s="261"/>
      <c r="AO25" s="261" t="s">
        <v>27</v>
      </c>
      <c r="AP25" s="261"/>
      <c r="AQ25" s="261" t="s">
        <v>28</v>
      </c>
      <c r="AR25" s="261"/>
      <c r="AS25" s="261" t="s">
        <v>29</v>
      </c>
      <c r="AT25" s="261"/>
      <c r="AU25" s="261" t="s">
        <v>30</v>
      </c>
      <c r="AV25" s="261"/>
      <c r="AW25" s="261" t="s">
        <v>31</v>
      </c>
      <c r="AX25" s="262"/>
      <c r="AY25" s="263" t="s">
        <v>21</v>
      </c>
      <c r="AZ25" s="261"/>
      <c r="BA25" s="261" t="s">
        <v>22</v>
      </c>
      <c r="BB25" s="261"/>
      <c r="BC25" s="261" t="s">
        <v>23</v>
      </c>
      <c r="BD25" s="261"/>
      <c r="BE25" s="261" t="s">
        <v>24</v>
      </c>
      <c r="BF25" s="261"/>
      <c r="BG25" s="261" t="s">
        <v>25</v>
      </c>
      <c r="BH25" s="261"/>
      <c r="BI25" s="261" t="s">
        <v>26</v>
      </c>
      <c r="BJ25" s="261"/>
      <c r="BK25" s="261" t="s">
        <v>27</v>
      </c>
      <c r="BL25" s="261"/>
      <c r="BM25" s="261" t="s">
        <v>28</v>
      </c>
      <c r="BN25" s="261"/>
      <c r="BO25" s="261" t="s">
        <v>29</v>
      </c>
      <c r="BP25" s="261"/>
      <c r="BQ25" s="261" t="s">
        <v>30</v>
      </c>
      <c r="BR25" s="261"/>
      <c r="BS25" s="261" t="s">
        <v>31</v>
      </c>
      <c r="BT25" s="262"/>
      <c r="BU25" s="263" t="s">
        <v>21</v>
      </c>
      <c r="BV25" s="261"/>
      <c r="BW25" s="261" t="s">
        <v>22</v>
      </c>
      <c r="BX25" s="261"/>
      <c r="BY25" s="261" t="s">
        <v>23</v>
      </c>
      <c r="BZ25" s="261"/>
      <c r="CA25" s="261" t="s">
        <v>24</v>
      </c>
      <c r="CB25" s="261"/>
      <c r="CC25" s="261" t="s">
        <v>25</v>
      </c>
      <c r="CD25" s="261"/>
      <c r="CE25" s="261" t="s">
        <v>26</v>
      </c>
      <c r="CF25" s="261"/>
      <c r="CG25" s="261" t="s">
        <v>27</v>
      </c>
      <c r="CH25" s="261"/>
      <c r="CI25" s="261" t="s">
        <v>28</v>
      </c>
      <c r="CJ25" s="261"/>
      <c r="CK25" s="261" t="s">
        <v>29</v>
      </c>
      <c r="CL25" s="261"/>
      <c r="CM25" s="261" t="s">
        <v>30</v>
      </c>
      <c r="CN25" s="261"/>
      <c r="CO25" s="261" t="s">
        <v>31</v>
      </c>
      <c r="CP25" s="262"/>
      <c r="CQ25" s="263" t="s">
        <v>21</v>
      </c>
      <c r="CR25" s="261"/>
      <c r="CS25" s="261" t="s">
        <v>22</v>
      </c>
      <c r="CT25" s="261"/>
      <c r="CU25" s="261" t="s">
        <v>23</v>
      </c>
      <c r="CV25" s="261"/>
      <c r="CW25" s="261" t="s">
        <v>24</v>
      </c>
      <c r="CX25" s="261"/>
      <c r="CY25" s="261" t="s">
        <v>25</v>
      </c>
      <c r="CZ25" s="261"/>
      <c r="DA25" s="261" t="s">
        <v>26</v>
      </c>
      <c r="DB25" s="261"/>
      <c r="DC25" s="261" t="s">
        <v>27</v>
      </c>
      <c r="DD25" s="261"/>
      <c r="DE25" s="261" t="s">
        <v>28</v>
      </c>
      <c r="DF25" s="261"/>
      <c r="DG25" s="261" t="s">
        <v>29</v>
      </c>
      <c r="DH25" s="261"/>
      <c r="DI25" s="261" t="s">
        <v>30</v>
      </c>
      <c r="DJ25" s="261"/>
      <c r="DK25" s="261" t="s">
        <v>31</v>
      </c>
      <c r="DL25" s="262"/>
      <c r="DM25" s="263" t="s">
        <v>21</v>
      </c>
      <c r="DN25" s="261"/>
      <c r="DO25" s="261" t="s">
        <v>22</v>
      </c>
      <c r="DP25" s="261"/>
      <c r="DQ25" s="261" t="s">
        <v>23</v>
      </c>
      <c r="DR25" s="261"/>
      <c r="DS25" s="261" t="s">
        <v>24</v>
      </c>
      <c r="DT25" s="261"/>
      <c r="DU25" s="261" t="s">
        <v>25</v>
      </c>
      <c r="DV25" s="261"/>
      <c r="DW25" s="261" t="s">
        <v>26</v>
      </c>
      <c r="DX25" s="261"/>
      <c r="DY25" s="261" t="s">
        <v>27</v>
      </c>
      <c r="DZ25" s="261"/>
      <c r="EA25" s="261" t="s">
        <v>28</v>
      </c>
      <c r="EB25" s="261"/>
      <c r="EC25" s="261" t="s">
        <v>29</v>
      </c>
      <c r="ED25" s="261"/>
      <c r="EE25" s="261" t="s">
        <v>30</v>
      </c>
      <c r="EF25" s="261"/>
      <c r="EG25" s="261" t="s">
        <v>31</v>
      </c>
      <c r="EH25" s="262"/>
      <c r="EI25" s="263" t="s">
        <v>21</v>
      </c>
      <c r="EJ25" s="261"/>
      <c r="EK25" s="261" t="s">
        <v>22</v>
      </c>
      <c r="EL25" s="261"/>
      <c r="EM25" s="261" t="s">
        <v>23</v>
      </c>
      <c r="EN25" s="261"/>
      <c r="EO25" s="261" t="s">
        <v>24</v>
      </c>
      <c r="EP25" s="261"/>
      <c r="EQ25" s="261" t="s">
        <v>25</v>
      </c>
      <c r="ER25" s="261"/>
      <c r="ES25" s="261" t="s">
        <v>26</v>
      </c>
      <c r="ET25" s="261"/>
      <c r="EU25" s="261" t="s">
        <v>27</v>
      </c>
      <c r="EV25" s="261"/>
      <c r="EW25" s="261" t="s">
        <v>28</v>
      </c>
      <c r="EX25" s="261"/>
      <c r="EY25" s="261" t="s">
        <v>29</v>
      </c>
      <c r="EZ25" s="261"/>
      <c r="FA25" s="261" t="s">
        <v>30</v>
      </c>
      <c r="FB25" s="261"/>
      <c r="FC25" s="261" t="s">
        <v>31</v>
      </c>
      <c r="FD25" s="262"/>
      <c r="FE25" s="17"/>
      <c r="FF25" s="17"/>
      <c r="FG25" s="17"/>
      <c r="FH25" s="17"/>
      <c r="FI25" s="17"/>
      <c r="FJ25" s="17"/>
      <c r="FK25" s="17"/>
    </row>
    <row r="28" spans="1:173" ht="15" customHeight="1" x14ac:dyDescent="0.25">
      <c r="A28" s="307" t="s">
        <v>63</v>
      </c>
      <c r="B28" s="2" t="s">
        <v>0</v>
      </c>
      <c r="C28" s="297" t="s">
        <v>1</v>
      </c>
      <c r="D28" s="298" t="s">
        <v>2</v>
      </c>
      <c r="E28" s="299" t="s">
        <v>3</v>
      </c>
      <c r="F28" s="300" t="s">
        <v>4</v>
      </c>
      <c r="G28" s="302" t="s">
        <v>5</v>
      </c>
      <c r="H28" s="303"/>
      <c r="I28" s="303"/>
      <c r="J28" s="303"/>
      <c r="K28" s="303"/>
      <c r="L28" s="303"/>
      <c r="M28" s="266">
        <f>M1+1</f>
        <v>45</v>
      </c>
      <c r="N28" s="266"/>
      <c r="BU28" s="302" t="s">
        <v>5</v>
      </c>
      <c r="BV28" s="303"/>
      <c r="BW28" s="303"/>
      <c r="BX28" s="303"/>
      <c r="BY28" s="303"/>
      <c r="BZ28" s="303"/>
      <c r="CA28" s="266">
        <f>M28</f>
        <v>45</v>
      </c>
      <c r="CB28" s="266"/>
      <c r="EI28" s="302" t="s">
        <v>5</v>
      </c>
      <c r="EJ28" s="303"/>
      <c r="EK28" s="303"/>
      <c r="EL28" s="303"/>
      <c r="EM28" s="303"/>
      <c r="EN28" s="303"/>
      <c r="EO28" s="266">
        <f>M28</f>
        <v>45</v>
      </c>
      <c r="EP28" s="266"/>
    </row>
    <row r="29" spans="1:173" ht="15.75" customHeight="1" thickBot="1" x14ac:dyDescent="0.3">
      <c r="A29" s="307"/>
      <c r="B29" s="4" t="s">
        <v>6</v>
      </c>
      <c r="C29" s="297"/>
      <c r="D29" s="298"/>
      <c r="E29" s="299"/>
      <c r="F29" s="300"/>
      <c r="G29" s="304"/>
      <c r="H29" s="305"/>
      <c r="I29" s="305"/>
      <c r="J29" s="305"/>
      <c r="K29" s="305"/>
      <c r="L29" s="305"/>
      <c r="M29" s="267"/>
      <c r="N29" s="267"/>
      <c r="BU29" s="304"/>
      <c r="BV29" s="305"/>
      <c r="BW29" s="305"/>
      <c r="BX29" s="305"/>
      <c r="BY29" s="305"/>
      <c r="BZ29" s="305"/>
      <c r="CA29" s="267"/>
      <c r="CB29" s="267"/>
      <c r="EI29" s="304"/>
      <c r="EJ29" s="305"/>
      <c r="EK29" s="305"/>
      <c r="EL29" s="305"/>
      <c r="EM29" s="305"/>
      <c r="EN29" s="305"/>
      <c r="EO29" s="267"/>
      <c r="EP29" s="267"/>
    </row>
    <row r="30" spans="1:173" ht="15.75" customHeight="1" thickBot="1" x14ac:dyDescent="0.3">
      <c r="A30" s="307"/>
      <c r="B30" s="5" t="s">
        <v>7</v>
      </c>
      <c r="C30" s="297"/>
      <c r="D30" s="298"/>
      <c r="E30" s="299"/>
      <c r="F30" s="301"/>
      <c r="G30" s="68" t="s">
        <v>8</v>
      </c>
      <c r="H30" s="69"/>
      <c r="I30" s="69"/>
      <c r="J30" s="259">
        <f>EM3+1</f>
        <v>7</v>
      </c>
      <c r="K30" s="259"/>
      <c r="L30" s="69"/>
      <c r="M30" s="264" t="str">
        <f>EO3</f>
        <v>Novembre</v>
      </c>
      <c r="N30" s="265"/>
      <c r="O30" s="265"/>
      <c r="P30" s="265"/>
      <c r="Q30" s="69"/>
      <c r="R30" s="69"/>
      <c r="S30" s="72"/>
      <c r="T30" s="72"/>
      <c r="U30" s="72"/>
      <c r="V30" s="72"/>
      <c r="W30" s="72"/>
      <c r="X30" s="72"/>
      <c r="Y30" s="72"/>
      <c r="Z30" s="72"/>
      <c r="AA30" s="72"/>
      <c r="AB30" s="73"/>
      <c r="AC30" s="68" t="s">
        <v>9</v>
      </c>
      <c r="AD30" s="69"/>
      <c r="AE30" s="69"/>
      <c r="AF30" s="259">
        <f>J30+1</f>
        <v>8</v>
      </c>
      <c r="AG30" s="259"/>
      <c r="AH30" s="69"/>
      <c r="AI30" s="264" t="str">
        <f>M30</f>
        <v>Novembre</v>
      </c>
      <c r="AJ30" s="265"/>
      <c r="AK30" s="265"/>
      <c r="AL30" s="265"/>
      <c r="AM30" s="69"/>
      <c r="AN30" s="69"/>
      <c r="AO30" s="72"/>
      <c r="AP30" s="72"/>
      <c r="AQ30" s="72"/>
      <c r="AR30" s="72"/>
      <c r="AS30" s="72"/>
      <c r="AT30" s="72"/>
      <c r="AU30" s="72"/>
      <c r="AV30" s="72"/>
      <c r="AW30" s="72"/>
      <c r="AX30" s="73"/>
      <c r="AY30" s="68" t="s">
        <v>10</v>
      </c>
      <c r="AZ30" s="69"/>
      <c r="BA30" s="69"/>
      <c r="BB30" s="69"/>
      <c r="BC30" s="259">
        <f>AF30+1</f>
        <v>9</v>
      </c>
      <c r="BD30" s="259"/>
      <c r="BE30" s="264" t="str">
        <f>AI30</f>
        <v>Novembre</v>
      </c>
      <c r="BF30" s="264"/>
      <c r="BG30" s="264"/>
      <c r="BH30" s="264"/>
      <c r="BI30" s="69"/>
      <c r="BJ30" s="69"/>
      <c r="BK30" s="72"/>
      <c r="BL30" s="72"/>
      <c r="BM30" s="72"/>
      <c r="BN30" s="72"/>
      <c r="BO30" s="72"/>
      <c r="BP30" s="72"/>
      <c r="BQ30" s="72"/>
      <c r="BR30" s="72"/>
      <c r="BS30" s="72"/>
      <c r="BT30" s="73"/>
      <c r="BU30" s="68" t="s">
        <v>11</v>
      </c>
      <c r="BV30" s="69"/>
      <c r="BW30" s="69"/>
      <c r="BX30" s="259">
        <f>BC30+1</f>
        <v>10</v>
      </c>
      <c r="BY30" s="259"/>
      <c r="BZ30" s="69"/>
      <c r="CA30" s="264" t="str">
        <f>BE30</f>
        <v>Novembre</v>
      </c>
      <c r="CB30" s="265"/>
      <c r="CC30" s="265"/>
      <c r="CD30" s="265"/>
      <c r="CE30" s="69"/>
      <c r="CF30" s="69"/>
      <c r="CG30" s="72"/>
      <c r="CH30" s="72"/>
      <c r="CI30" s="72"/>
      <c r="CJ30" s="72"/>
      <c r="CK30" s="72"/>
      <c r="CL30" s="72"/>
      <c r="CM30" s="72"/>
      <c r="CN30" s="72"/>
      <c r="CO30" s="72"/>
      <c r="CP30" s="73"/>
      <c r="CQ30" s="68" t="s">
        <v>12</v>
      </c>
      <c r="CR30" s="69"/>
      <c r="CS30" s="69"/>
      <c r="CT30" s="69"/>
      <c r="CU30" s="259">
        <f>BX30+1</f>
        <v>11</v>
      </c>
      <c r="CV30" s="259"/>
      <c r="CW30" s="264" t="str">
        <f>CA30</f>
        <v>Novembre</v>
      </c>
      <c r="CX30" s="264"/>
      <c r="CY30" s="264"/>
      <c r="CZ30" s="264"/>
      <c r="DA30" s="69"/>
      <c r="DB30" s="129" t="s">
        <v>299</v>
      </c>
      <c r="DC30" s="72"/>
      <c r="DD30" s="72"/>
      <c r="DE30" s="72"/>
      <c r="DF30" s="72"/>
      <c r="DG30" s="72"/>
      <c r="DH30" s="72"/>
      <c r="DI30" s="72"/>
      <c r="DJ30" s="72"/>
      <c r="DK30" s="72"/>
      <c r="DL30" s="73"/>
      <c r="DM30" s="68" t="s">
        <v>13</v>
      </c>
      <c r="DN30" s="69"/>
      <c r="DO30" s="69"/>
      <c r="DP30" s="69"/>
      <c r="DQ30" s="259">
        <f>CU30+1</f>
        <v>12</v>
      </c>
      <c r="DR30" s="259"/>
      <c r="DS30" s="264" t="str">
        <f>CW30</f>
        <v>Novembre</v>
      </c>
      <c r="DT30" s="265"/>
      <c r="DU30" s="265"/>
      <c r="DV30" s="265"/>
      <c r="DW30" s="69"/>
      <c r="DX30" s="69"/>
      <c r="DY30" s="72"/>
      <c r="DZ30" s="72"/>
      <c r="EA30" s="72"/>
      <c r="EB30" s="72"/>
      <c r="EC30" s="72"/>
      <c r="ED30" s="72"/>
      <c r="EE30" s="72"/>
      <c r="EF30" s="72"/>
      <c r="EG30" s="72"/>
      <c r="EH30" s="73"/>
      <c r="EI30" s="68" t="s">
        <v>14</v>
      </c>
      <c r="EJ30" s="69"/>
      <c r="EK30" s="69"/>
      <c r="EL30" s="69"/>
      <c r="EM30" s="259">
        <f>DQ30+1</f>
        <v>13</v>
      </c>
      <c r="EN30" s="259"/>
      <c r="EO30" s="264" t="str">
        <f>DS30</f>
        <v>Novembre</v>
      </c>
      <c r="EP30" s="264"/>
      <c r="EQ30" s="264"/>
      <c r="ER30" s="264"/>
      <c r="ES30" s="69"/>
      <c r="ET30" s="69"/>
      <c r="EU30" s="72"/>
      <c r="EV30" s="72"/>
      <c r="EW30" s="72"/>
      <c r="EX30" s="72"/>
      <c r="EY30" s="72"/>
      <c r="EZ30" s="72"/>
      <c r="FA30" s="72"/>
      <c r="FB30" s="72"/>
      <c r="FC30" s="72"/>
      <c r="FD30" s="73"/>
      <c r="FE30" s="6"/>
      <c r="FF30" s="291" t="s">
        <v>15</v>
      </c>
      <c r="FG30" s="6"/>
      <c r="FH30" s="292" t="s">
        <v>16</v>
      </c>
      <c r="FI30" s="293"/>
      <c r="FJ30" s="293"/>
      <c r="FK30" s="293"/>
      <c r="FL30" s="293"/>
      <c r="FM30" s="293"/>
      <c r="FN30" s="294"/>
    </row>
    <row r="31" spans="1:173" x14ac:dyDescent="0.25">
      <c r="A31" s="307"/>
      <c r="B31" s="23" t="s">
        <v>60</v>
      </c>
      <c r="C31" s="297"/>
      <c r="D31" s="298"/>
      <c r="E31" s="299"/>
      <c r="F31" s="301"/>
      <c r="G31" s="7">
        <v>0.5</v>
      </c>
      <c r="H31" s="8">
        <v>0.5</v>
      </c>
      <c r="I31" s="8">
        <v>0.5</v>
      </c>
      <c r="J31" s="8">
        <v>0.5</v>
      </c>
      <c r="K31" s="8">
        <v>0.5</v>
      </c>
      <c r="L31" s="8">
        <v>0.5</v>
      </c>
      <c r="M31" s="8">
        <v>0.5</v>
      </c>
      <c r="N31" s="8">
        <v>0.5</v>
      </c>
      <c r="O31" s="8">
        <v>0.5</v>
      </c>
      <c r="P31" s="8">
        <v>0.5</v>
      </c>
      <c r="Q31" s="8">
        <v>0.5</v>
      </c>
      <c r="R31" s="8">
        <v>0.5</v>
      </c>
      <c r="S31" s="8">
        <v>0.5</v>
      </c>
      <c r="T31" s="8">
        <v>0.5</v>
      </c>
      <c r="U31" s="8">
        <v>0.5</v>
      </c>
      <c r="V31" s="8">
        <v>0.5</v>
      </c>
      <c r="W31" s="8">
        <v>0.5</v>
      </c>
      <c r="X31" s="8">
        <v>0.5</v>
      </c>
      <c r="Y31" s="8">
        <v>0.5</v>
      </c>
      <c r="Z31" s="8">
        <v>0.5</v>
      </c>
      <c r="AA31" s="8">
        <v>0.5</v>
      </c>
      <c r="AB31" s="9">
        <v>0.5</v>
      </c>
      <c r="AC31" s="7">
        <v>0.5</v>
      </c>
      <c r="AD31" s="8">
        <v>0.5</v>
      </c>
      <c r="AE31" s="8">
        <v>0.5</v>
      </c>
      <c r="AF31" s="8">
        <v>0.5</v>
      </c>
      <c r="AG31" s="8">
        <v>0.5</v>
      </c>
      <c r="AH31" s="8">
        <v>0.5</v>
      </c>
      <c r="AI31" s="8">
        <v>0.5</v>
      </c>
      <c r="AJ31" s="8">
        <v>0.5</v>
      </c>
      <c r="AK31" s="8">
        <v>0.5</v>
      </c>
      <c r="AL31" s="8">
        <v>0.5</v>
      </c>
      <c r="AM31" s="8">
        <v>0.5</v>
      </c>
      <c r="AN31" s="8">
        <v>0.5</v>
      </c>
      <c r="AO31" s="8">
        <v>0.5</v>
      </c>
      <c r="AP31" s="8">
        <v>0.5</v>
      </c>
      <c r="AQ31" s="8">
        <v>0.5</v>
      </c>
      <c r="AR31" s="8">
        <v>0.5</v>
      </c>
      <c r="AS31" s="8">
        <v>0.5</v>
      </c>
      <c r="AT31" s="8">
        <v>0.5</v>
      </c>
      <c r="AU31" s="8">
        <v>0.5</v>
      </c>
      <c r="AV31" s="8">
        <v>0.5</v>
      </c>
      <c r="AW31" s="8">
        <v>0.5</v>
      </c>
      <c r="AX31" s="9">
        <v>0.5</v>
      </c>
      <c r="AY31" s="7">
        <v>0.5</v>
      </c>
      <c r="AZ31" s="8">
        <v>0.5</v>
      </c>
      <c r="BA31" s="8">
        <v>0.5</v>
      </c>
      <c r="BB31" s="8">
        <v>0.5</v>
      </c>
      <c r="BC31" s="8">
        <v>0.5</v>
      </c>
      <c r="BD31" s="8">
        <v>0.5</v>
      </c>
      <c r="BE31" s="8">
        <v>0.5</v>
      </c>
      <c r="BF31" s="8">
        <v>0.5</v>
      </c>
      <c r="BG31" s="8">
        <v>0.5</v>
      </c>
      <c r="BH31" s="8">
        <v>0.5</v>
      </c>
      <c r="BI31" s="8">
        <v>0.5</v>
      </c>
      <c r="BJ31" s="8">
        <v>0.5</v>
      </c>
      <c r="BK31" s="8">
        <v>0.5</v>
      </c>
      <c r="BL31" s="8">
        <v>0.5</v>
      </c>
      <c r="BM31" s="8">
        <v>0.5</v>
      </c>
      <c r="BN31" s="8">
        <v>0.5</v>
      </c>
      <c r="BO31" s="8">
        <v>0.5</v>
      </c>
      <c r="BP31" s="8">
        <v>0.5</v>
      </c>
      <c r="BQ31" s="8">
        <v>0.5</v>
      </c>
      <c r="BR31" s="8">
        <v>0.5</v>
      </c>
      <c r="BS31" s="8">
        <v>0.5</v>
      </c>
      <c r="BT31" s="9">
        <v>0.5</v>
      </c>
      <c r="BU31" s="7">
        <v>0.5</v>
      </c>
      <c r="BV31" s="8">
        <v>0.5</v>
      </c>
      <c r="BW31" s="8">
        <v>0.5</v>
      </c>
      <c r="BX31" s="8">
        <v>0.5</v>
      </c>
      <c r="BY31" s="8">
        <v>0.5</v>
      </c>
      <c r="BZ31" s="8">
        <v>0.5</v>
      </c>
      <c r="CA31" s="8">
        <v>0.5</v>
      </c>
      <c r="CB31" s="8">
        <v>0.5</v>
      </c>
      <c r="CC31" s="8">
        <v>0.5</v>
      </c>
      <c r="CD31" s="8">
        <v>0.5</v>
      </c>
      <c r="CE31" s="8">
        <v>0.5</v>
      </c>
      <c r="CF31" s="8">
        <v>0.5</v>
      </c>
      <c r="CG31" s="8">
        <v>0.5</v>
      </c>
      <c r="CH31" s="8">
        <v>0.5</v>
      </c>
      <c r="CI31" s="8">
        <v>0.5</v>
      </c>
      <c r="CJ31" s="8">
        <v>0.5</v>
      </c>
      <c r="CK31" s="8">
        <v>0.5</v>
      </c>
      <c r="CL31" s="8">
        <v>0.5</v>
      </c>
      <c r="CM31" s="8">
        <v>0.5</v>
      </c>
      <c r="CN31" s="8">
        <v>0.5</v>
      </c>
      <c r="CO31" s="8">
        <v>0.5</v>
      </c>
      <c r="CP31" s="9">
        <v>0.5</v>
      </c>
      <c r="CQ31" s="7">
        <v>0.5</v>
      </c>
      <c r="CR31" s="8">
        <v>0.5</v>
      </c>
      <c r="CS31" s="8">
        <v>0.5</v>
      </c>
      <c r="CT31" s="8">
        <v>0.5</v>
      </c>
      <c r="CU31" s="8">
        <v>0.5</v>
      </c>
      <c r="CV31" s="8">
        <v>0.5</v>
      </c>
      <c r="CW31" s="8">
        <v>0.5</v>
      </c>
      <c r="CX31" s="8">
        <v>0.5</v>
      </c>
      <c r="CY31" s="8">
        <v>0.5</v>
      </c>
      <c r="CZ31" s="8">
        <v>0.5</v>
      </c>
      <c r="DA31" s="8">
        <v>0.5</v>
      </c>
      <c r="DB31" s="8">
        <v>0.5</v>
      </c>
      <c r="DC31" s="8">
        <v>0.5</v>
      </c>
      <c r="DD31" s="8">
        <v>0.5</v>
      </c>
      <c r="DE31" s="8">
        <v>0.5</v>
      </c>
      <c r="DF31" s="8">
        <v>0.5</v>
      </c>
      <c r="DG31" s="8">
        <v>0.5</v>
      </c>
      <c r="DH31" s="8">
        <v>0.5</v>
      </c>
      <c r="DI31" s="8">
        <v>0.5</v>
      </c>
      <c r="DJ31" s="8">
        <v>0.5</v>
      </c>
      <c r="DK31" s="8">
        <v>0.5</v>
      </c>
      <c r="DL31" s="9">
        <v>0.5</v>
      </c>
      <c r="DM31" s="7">
        <v>0.5</v>
      </c>
      <c r="DN31" s="8">
        <v>0.5</v>
      </c>
      <c r="DO31" s="8">
        <v>0.5</v>
      </c>
      <c r="DP31" s="8">
        <v>0.5</v>
      </c>
      <c r="DQ31" s="8">
        <v>0.5</v>
      </c>
      <c r="DR31" s="8">
        <v>0.5</v>
      </c>
      <c r="DS31" s="8">
        <v>0.5</v>
      </c>
      <c r="DT31" s="8">
        <v>0.5</v>
      </c>
      <c r="DU31" s="8">
        <v>0.5</v>
      </c>
      <c r="DV31" s="8">
        <v>0.5</v>
      </c>
      <c r="DW31" s="8">
        <v>0.5</v>
      </c>
      <c r="DX31" s="8">
        <v>0.5</v>
      </c>
      <c r="DY31" s="8">
        <v>0.5</v>
      </c>
      <c r="DZ31" s="8">
        <v>0.5</v>
      </c>
      <c r="EA31" s="8">
        <v>0.5</v>
      </c>
      <c r="EB31" s="8">
        <v>0.5</v>
      </c>
      <c r="EC31" s="8">
        <v>0.5</v>
      </c>
      <c r="ED31" s="8">
        <v>0.5</v>
      </c>
      <c r="EE31" s="8">
        <v>0.5</v>
      </c>
      <c r="EF31" s="8">
        <v>0.5</v>
      </c>
      <c r="EG31" s="8">
        <v>0.5</v>
      </c>
      <c r="EH31" s="9">
        <v>0.5</v>
      </c>
      <c r="EI31" s="7">
        <v>0.5</v>
      </c>
      <c r="EJ31" s="8">
        <v>0.5</v>
      </c>
      <c r="EK31" s="8">
        <v>0.5</v>
      </c>
      <c r="EL31" s="8">
        <v>0.5</v>
      </c>
      <c r="EM31" s="8">
        <v>0.5</v>
      </c>
      <c r="EN31" s="8">
        <v>0.5</v>
      </c>
      <c r="EO31" s="8">
        <v>0.5</v>
      </c>
      <c r="EP31" s="8">
        <v>0.5</v>
      </c>
      <c r="EQ31" s="8">
        <v>0.5</v>
      </c>
      <c r="ER31" s="8">
        <v>0.5</v>
      </c>
      <c r="ES31" s="8">
        <v>0.5</v>
      </c>
      <c r="ET31" s="8">
        <v>0.5</v>
      </c>
      <c r="EU31" s="8">
        <v>0.5</v>
      </c>
      <c r="EV31" s="8">
        <v>0.5</v>
      </c>
      <c r="EW31" s="8">
        <v>0.5</v>
      </c>
      <c r="EX31" s="8">
        <v>0.5</v>
      </c>
      <c r="EY31" s="8">
        <v>0.5</v>
      </c>
      <c r="EZ31" s="8">
        <v>0.5</v>
      </c>
      <c r="FA31" s="8">
        <v>0.5</v>
      </c>
      <c r="FB31" s="8">
        <v>0.5</v>
      </c>
      <c r="FC31" s="8">
        <v>0.5</v>
      </c>
      <c r="FD31" s="9">
        <v>0.5</v>
      </c>
      <c r="FE31" s="10"/>
      <c r="FF31" s="291"/>
      <c r="FG31" s="10"/>
      <c r="FH31" s="12" t="s">
        <v>17</v>
      </c>
      <c r="FI31" s="12" t="s">
        <v>17</v>
      </c>
      <c r="FJ31" s="13" t="s">
        <v>18</v>
      </c>
      <c r="FK31" s="12" t="s">
        <v>19</v>
      </c>
      <c r="FL31" s="14"/>
      <c r="FM31" s="14"/>
      <c r="FN31" s="12" t="s">
        <v>20</v>
      </c>
    </row>
    <row r="32" spans="1:173" x14ac:dyDescent="0.25">
      <c r="A32" s="307"/>
      <c r="B32" s="76" t="s">
        <v>61</v>
      </c>
      <c r="C32" s="297"/>
      <c r="D32" s="298"/>
      <c r="E32" s="299"/>
      <c r="F32" s="301"/>
      <c r="G32" s="290" t="s">
        <v>21</v>
      </c>
      <c r="H32" s="288"/>
      <c r="I32" s="288" t="s">
        <v>22</v>
      </c>
      <c r="J32" s="288"/>
      <c r="K32" s="288" t="s">
        <v>23</v>
      </c>
      <c r="L32" s="288"/>
      <c r="M32" s="288" t="s">
        <v>24</v>
      </c>
      <c r="N32" s="288"/>
      <c r="O32" s="288" t="s">
        <v>25</v>
      </c>
      <c r="P32" s="288"/>
      <c r="Q32" s="288" t="s">
        <v>26</v>
      </c>
      <c r="R32" s="288"/>
      <c r="S32" s="288" t="s">
        <v>27</v>
      </c>
      <c r="T32" s="288"/>
      <c r="U32" s="288" t="s">
        <v>28</v>
      </c>
      <c r="V32" s="288"/>
      <c r="W32" s="288" t="s">
        <v>29</v>
      </c>
      <c r="X32" s="288"/>
      <c r="Y32" s="288" t="s">
        <v>30</v>
      </c>
      <c r="Z32" s="288"/>
      <c r="AA32" s="288" t="s">
        <v>31</v>
      </c>
      <c r="AB32" s="289"/>
      <c r="AC32" s="290" t="s">
        <v>21</v>
      </c>
      <c r="AD32" s="288"/>
      <c r="AE32" s="288" t="s">
        <v>22</v>
      </c>
      <c r="AF32" s="288"/>
      <c r="AG32" s="288" t="s">
        <v>23</v>
      </c>
      <c r="AH32" s="288"/>
      <c r="AI32" s="288" t="s">
        <v>24</v>
      </c>
      <c r="AJ32" s="288"/>
      <c r="AK32" s="288" t="s">
        <v>25</v>
      </c>
      <c r="AL32" s="288"/>
      <c r="AM32" s="288" t="s">
        <v>26</v>
      </c>
      <c r="AN32" s="288"/>
      <c r="AO32" s="288" t="s">
        <v>27</v>
      </c>
      <c r="AP32" s="288"/>
      <c r="AQ32" s="288" t="s">
        <v>28</v>
      </c>
      <c r="AR32" s="288"/>
      <c r="AS32" s="288" t="s">
        <v>29</v>
      </c>
      <c r="AT32" s="288"/>
      <c r="AU32" s="288" t="s">
        <v>30</v>
      </c>
      <c r="AV32" s="288"/>
      <c r="AW32" s="288" t="s">
        <v>31</v>
      </c>
      <c r="AX32" s="289"/>
      <c r="AY32" s="290" t="s">
        <v>21</v>
      </c>
      <c r="AZ32" s="288"/>
      <c r="BA32" s="288" t="s">
        <v>22</v>
      </c>
      <c r="BB32" s="288"/>
      <c r="BC32" s="288" t="s">
        <v>23</v>
      </c>
      <c r="BD32" s="288"/>
      <c r="BE32" s="288" t="s">
        <v>24</v>
      </c>
      <c r="BF32" s="288"/>
      <c r="BG32" s="288" t="s">
        <v>25</v>
      </c>
      <c r="BH32" s="288"/>
      <c r="BI32" s="288" t="s">
        <v>26</v>
      </c>
      <c r="BJ32" s="288"/>
      <c r="BK32" s="288" t="s">
        <v>27</v>
      </c>
      <c r="BL32" s="288"/>
      <c r="BM32" s="288" t="s">
        <v>28</v>
      </c>
      <c r="BN32" s="288"/>
      <c r="BO32" s="288" t="s">
        <v>29</v>
      </c>
      <c r="BP32" s="288"/>
      <c r="BQ32" s="288" t="s">
        <v>30</v>
      </c>
      <c r="BR32" s="288"/>
      <c r="BS32" s="288" t="s">
        <v>31</v>
      </c>
      <c r="BT32" s="289"/>
      <c r="BU32" s="290" t="s">
        <v>21</v>
      </c>
      <c r="BV32" s="288"/>
      <c r="BW32" s="288" t="s">
        <v>22</v>
      </c>
      <c r="BX32" s="288"/>
      <c r="BY32" s="288" t="s">
        <v>23</v>
      </c>
      <c r="BZ32" s="288"/>
      <c r="CA32" s="288" t="s">
        <v>24</v>
      </c>
      <c r="CB32" s="288"/>
      <c r="CC32" s="288" t="s">
        <v>25</v>
      </c>
      <c r="CD32" s="288"/>
      <c r="CE32" s="288" t="s">
        <v>26</v>
      </c>
      <c r="CF32" s="288"/>
      <c r="CG32" s="288" t="s">
        <v>27</v>
      </c>
      <c r="CH32" s="288"/>
      <c r="CI32" s="288" t="s">
        <v>28</v>
      </c>
      <c r="CJ32" s="288"/>
      <c r="CK32" s="288" t="s">
        <v>29</v>
      </c>
      <c r="CL32" s="288"/>
      <c r="CM32" s="288" t="s">
        <v>30</v>
      </c>
      <c r="CN32" s="288"/>
      <c r="CO32" s="288" t="s">
        <v>31</v>
      </c>
      <c r="CP32" s="289"/>
      <c r="CQ32" s="290" t="s">
        <v>21</v>
      </c>
      <c r="CR32" s="288"/>
      <c r="CS32" s="288" t="s">
        <v>22</v>
      </c>
      <c r="CT32" s="288"/>
      <c r="CU32" s="288" t="s">
        <v>23</v>
      </c>
      <c r="CV32" s="288"/>
      <c r="CW32" s="288" t="s">
        <v>24</v>
      </c>
      <c r="CX32" s="288"/>
      <c r="CY32" s="288" t="s">
        <v>25</v>
      </c>
      <c r="CZ32" s="288"/>
      <c r="DA32" s="288" t="s">
        <v>26</v>
      </c>
      <c r="DB32" s="288"/>
      <c r="DC32" s="288" t="s">
        <v>27</v>
      </c>
      <c r="DD32" s="288"/>
      <c r="DE32" s="288" t="s">
        <v>28</v>
      </c>
      <c r="DF32" s="288"/>
      <c r="DG32" s="288" t="s">
        <v>29</v>
      </c>
      <c r="DH32" s="288"/>
      <c r="DI32" s="288" t="s">
        <v>30</v>
      </c>
      <c r="DJ32" s="288"/>
      <c r="DK32" s="288" t="s">
        <v>31</v>
      </c>
      <c r="DL32" s="289"/>
      <c r="DM32" s="290" t="s">
        <v>21</v>
      </c>
      <c r="DN32" s="288"/>
      <c r="DO32" s="288" t="s">
        <v>22</v>
      </c>
      <c r="DP32" s="288"/>
      <c r="DQ32" s="288" t="s">
        <v>23</v>
      </c>
      <c r="DR32" s="288"/>
      <c r="DS32" s="288" t="s">
        <v>24</v>
      </c>
      <c r="DT32" s="288"/>
      <c r="DU32" s="288" t="s">
        <v>25</v>
      </c>
      <c r="DV32" s="288"/>
      <c r="DW32" s="288" t="s">
        <v>26</v>
      </c>
      <c r="DX32" s="288"/>
      <c r="DY32" s="288" t="s">
        <v>27</v>
      </c>
      <c r="DZ32" s="288"/>
      <c r="EA32" s="288" t="s">
        <v>28</v>
      </c>
      <c r="EB32" s="288"/>
      <c r="EC32" s="288" t="s">
        <v>29</v>
      </c>
      <c r="ED32" s="288"/>
      <c r="EE32" s="288" t="s">
        <v>30</v>
      </c>
      <c r="EF32" s="288"/>
      <c r="EG32" s="288" t="s">
        <v>31</v>
      </c>
      <c r="EH32" s="289"/>
      <c r="EI32" s="290" t="s">
        <v>21</v>
      </c>
      <c r="EJ32" s="288"/>
      <c r="EK32" s="288" t="s">
        <v>22</v>
      </c>
      <c r="EL32" s="288"/>
      <c r="EM32" s="288" t="s">
        <v>23</v>
      </c>
      <c r="EN32" s="288"/>
      <c r="EO32" s="288" t="s">
        <v>24</v>
      </c>
      <c r="EP32" s="288"/>
      <c r="EQ32" s="288" t="s">
        <v>25</v>
      </c>
      <c r="ER32" s="288"/>
      <c r="ES32" s="288" t="s">
        <v>26</v>
      </c>
      <c r="ET32" s="288"/>
      <c r="EU32" s="288" t="s">
        <v>27</v>
      </c>
      <c r="EV32" s="288"/>
      <c r="EW32" s="288" t="s">
        <v>28</v>
      </c>
      <c r="EX32" s="288"/>
      <c r="EY32" s="288" t="s">
        <v>29</v>
      </c>
      <c r="EZ32" s="288"/>
      <c r="FA32" s="288" t="s">
        <v>30</v>
      </c>
      <c r="FB32" s="288"/>
      <c r="FC32" s="288" t="s">
        <v>31</v>
      </c>
      <c r="FD32" s="289"/>
      <c r="FE32" s="17"/>
      <c r="FF32" s="291"/>
      <c r="FG32" s="17"/>
      <c r="FH32" s="21" t="s">
        <v>32</v>
      </c>
      <c r="FI32" s="19" t="s">
        <v>33</v>
      </c>
      <c r="FJ32" s="20" t="s">
        <v>34</v>
      </c>
      <c r="FK32" s="21" t="s">
        <v>14</v>
      </c>
      <c r="FL32" s="21" t="s">
        <v>17</v>
      </c>
      <c r="FM32" s="21" t="s">
        <v>35</v>
      </c>
      <c r="FN32" s="21" t="s">
        <v>36</v>
      </c>
    </row>
    <row r="33" spans="1:173" x14ac:dyDescent="0.25">
      <c r="A33" s="308"/>
      <c r="B33" s="16" t="s">
        <v>62</v>
      </c>
      <c r="C33" s="297"/>
      <c r="D33" s="298"/>
      <c r="E33" s="299"/>
      <c r="F33" s="301"/>
      <c r="G33" s="24" t="s">
        <v>37</v>
      </c>
      <c r="H33" s="287" t="s">
        <v>38</v>
      </c>
      <c r="I33" s="287"/>
      <c r="J33" s="287" t="s">
        <v>39</v>
      </c>
      <c r="K33" s="287"/>
      <c r="L33" s="287" t="s">
        <v>40</v>
      </c>
      <c r="M33" s="287"/>
      <c r="N33" s="287" t="s">
        <v>41</v>
      </c>
      <c r="O33" s="287"/>
      <c r="P33" s="287" t="s">
        <v>42</v>
      </c>
      <c r="Q33" s="287"/>
      <c r="R33" s="287" t="s">
        <v>43</v>
      </c>
      <c r="S33" s="287"/>
      <c r="T33" s="287" t="s">
        <v>44</v>
      </c>
      <c r="U33" s="287"/>
      <c r="V33" s="287" t="s">
        <v>45</v>
      </c>
      <c r="W33" s="287"/>
      <c r="X33" s="287" t="s">
        <v>46</v>
      </c>
      <c r="Y33" s="287"/>
      <c r="Z33" s="287" t="s">
        <v>47</v>
      </c>
      <c r="AA33" s="287"/>
      <c r="AB33" s="25">
        <v>19</v>
      </c>
      <c r="AC33" s="24" t="s">
        <v>37</v>
      </c>
      <c r="AD33" s="287" t="s">
        <v>38</v>
      </c>
      <c r="AE33" s="287"/>
      <c r="AF33" s="287" t="s">
        <v>39</v>
      </c>
      <c r="AG33" s="287"/>
      <c r="AH33" s="287" t="s">
        <v>40</v>
      </c>
      <c r="AI33" s="287"/>
      <c r="AJ33" s="287" t="s">
        <v>41</v>
      </c>
      <c r="AK33" s="287"/>
      <c r="AL33" s="287" t="s">
        <v>42</v>
      </c>
      <c r="AM33" s="287"/>
      <c r="AN33" s="287" t="s">
        <v>43</v>
      </c>
      <c r="AO33" s="287"/>
      <c r="AP33" s="287" t="s">
        <v>44</v>
      </c>
      <c r="AQ33" s="287"/>
      <c r="AR33" s="287" t="s">
        <v>45</v>
      </c>
      <c r="AS33" s="287"/>
      <c r="AT33" s="287" t="s">
        <v>46</v>
      </c>
      <c r="AU33" s="287"/>
      <c r="AV33" s="287" t="s">
        <v>47</v>
      </c>
      <c r="AW33" s="287"/>
      <c r="AX33" s="25">
        <v>19</v>
      </c>
      <c r="AY33" s="24" t="s">
        <v>37</v>
      </c>
      <c r="AZ33" s="287" t="s">
        <v>38</v>
      </c>
      <c r="BA33" s="287"/>
      <c r="BB33" s="287" t="s">
        <v>39</v>
      </c>
      <c r="BC33" s="287"/>
      <c r="BD33" s="287" t="s">
        <v>40</v>
      </c>
      <c r="BE33" s="287"/>
      <c r="BF33" s="287" t="s">
        <v>41</v>
      </c>
      <c r="BG33" s="287"/>
      <c r="BH33" s="287" t="s">
        <v>42</v>
      </c>
      <c r="BI33" s="287"/>
      <c r="BJ33" s="287" t="s">
        <v>43</v>
      </c>
      <c r="BK33" s="287"/>
      <c r="BL33" s="287" t="s">
        <v>44</v>
      </c>
      <c r="BM33" s="287"/>
      <c r="BN33" s="287" t="s">
        <v>45</v>
      </c>
      <c r="BO33" s="287"/>
      <c r="BP33" s="287" t="s">
        <v>46</v>
      </c>
      <c r="BQ33" s="287"/>
      <c r="BR33" s="287" t="s">
        <v>47</v>
      </c>
      <c r="BS33" s="287"/>
      <c r="BT33" s="25">
        <v>19</v>
      </c>
      <c r="BU33" s="24" t="s">
        <v>37</v>
      </c>
      <c r="BV33" s="287" t="s">
        <v>38</v>
      </c>
      <c r="BW33" s="287"/>
      <c r="BX33" s="287" t="s">
        <v>39</v>
      </c>
      <c r="BY33" s="287"/>
      <c r="BZ33" s="287" t="s">
        <v>40</v>
      </c>
      <c r="CA33" s="287"/>
      <c r="CB33" s="287" t="s">
        <v>41</v>
      </c>
      <c r="CC33" s="287"/>
      <c r="CD33" s="287" t="s">
        <v>42</v>
      </c>
      <c r="CE33" s="287"/>
      <c r="CF33" s="287" t="s">
        <v>43</v>
      </c>
      <c r="CG33" s="287"/>
      <c r="CH33" s="287" t="s">
        <v>44</v>
      </c>
      <c r="CI33" s="287"/>
      <c r="CJ33" s="287" t="s">
        <v>45</v>
      </c>
      <c r="CK33" s="287"/>
      <c r="CL33" s="287" t="s">
        <v>46</v>
      </c>
      <c r="CM33" s="287"/>
      <c r="CN33" s="287" t="s">
        <v>47</v>
      </c>
      <c r="CO33" s="287"/>
      <c r="CP33" s="25">
        <v>19</v>
      </c>
      <c r="CQ33" s="24" t="s">
        <v>37</v>
      </c>
      <c r="CR33" s="287" t="s">
        <v>38</v>
      </c>
      <c r="CS33" s="287"/>
      <c r="CT33" s="287" t="s">
        <v>39</v>
      </c>
      <c r="CU33" s="287"/>
      <c r="CV33" s="287" t="s">
        <v>40</v>
      </c>
      <c r="CW33" s="287"/>
      <c r="CX33" s="287" t="s">
        <v>41</v>
      </c>
      <c r="CY33" s="287"/>
      <c r="CZ33" s="287" t="s">
        <v>42</v>
      </c>
      <c r="DA33" s="287"/>
      <c r="DB33" s="287" t="s">
        <v>43</v>
      </c>
      <c r="DC33" s="287"/>
      <c r="DD33" s="287" t="s">
        <v>44</v>
      </c>
      <c r="DE33" s="287"/>
      <c r="DF33" s="287" t="s">
        <v>45</v>
      </c>
      <c r="DG33" s="287"/>
      <c r="DH33" s="287" t="s">
        <v>46</v>
      </c>
      <c r="DI33" s="287"/>
      <c r="DJ33" s="287" t="s">
        <v>47</v>
      </c>
      <c r="DK33" s="287"/>
      <c r="DL33" s="25">
        <v>19</v>
      </c>
      <c r="DM33" s="24" t="s">
        <v>37</v>
      </c>
      <c r="DN33" s="287" t="s">
        <v>38</v>
      </c>
      <c r="DO33" s="287"/>
      <c r="DP33" s="287" t="s">
        <v>39</v>
      </c>
      <c r="DQ33" s="287"/>
      <c r="DR33" s="287" t="s">
        <v>40</v>
      </c>
      <c r="DS33" s="287"/>
      <c r="DT33" s="287" t="s">
        <v>41</v>
      </c>
      <c r="DU33" s="287"/>
      <c r="DV33" s="287" t="s">
        <v>42</v>
      </c>
      <c r="DW33" s="287"/>
      <c r="DX33" s="287" t="s">
        <v>43</v>
      </c>
      <c r="DY33" s="287"/>
      <c r="DZ33" s="287" t="s">
        <v>44</v>
      </c>
      <c r="EA33" s="287"/>
      <c r="EB33" s="287" t="s">
        <v>45</v>
      </c>
      <c r="EC33" s="287"/>
      <c r="ED33" s="287" t="s">
        <v>46</v>
      </c>
      <c r="EE33" s="287"/>
      <c r="EF33" s="287" t="s">
        <v>47</v>
      </c>
      <c r="EG33" s="287"/>
      <c r="EH33" s="25">
        <v>19</v>
      </c>
      <c r="EI33" s="24" t="s">
        <v>37</v>
      </c>
      <c r="EJ33" s="287" t="s">
        <v>38</v>
      </c>
      <c r="EK33" s="287"/>
      <c r="EL33" s="287" t="s">
        <v>39</v>
      </c>
      <c r="EM33" s="287"/>
      <c r="EN33" s="287" t="s">
        <v>40</v>
      </c>
      <c r="EO33" s="287"/>
      <c r="EP33" s="287" t="s">
        <v>41</v>
      </c>
      <c r="EQ33" s="287"/>
      <c r="ER33" s="287" t="s">
        <v>42</v>
      </c>
      <c r="ES33" s="287"/>
      <c r="ET33" s="287" t="s">
        <v>43</v>
      </c>
      <c r="EU33" s="287"/>
      <c r="EV33" s="287" t="s">
        <v>44</v>
      </c>
      <c r="EW33" s="287"/>
      <c r="EX33" s="287" t="s">
        <v>45</v>
      </c>
      <c r="EY33" s="287"/>
      <c r="EZ33" s="287" t="s">
        <v>46</v>
      </c>
      <c r="FA33" s="287"/>
      <c r="FB33" s="287" t="s">
        <v>47</v>
      </c>
      <c r="FC33" s="287"/>
      <c r="FD33" s="25">
        <v>19</v>
      </c>
      <c r="FE33" s="17"/>
      <c r="FF33" s="291"/>
      <c r="FG33" s="17"/>
      <c r="FH33" s="56" t="s">
        <v>14</v>
      </c>
      <c r="FI33" s="128">
        <v>42319</v>
      </c>
      <c r="FJ33" s="28" t="s">
        <v>48</v>
      </c>
      <c r="FK33" s="29" t="s">
        <v>49</v>
      </c>
      <c r="FL33" s="29" t="s">
        <v>50</v>
      </c>
      <c r="FM33" s="29" t="s">
        <v>50</v>
      </c>
      <c r="FN33" s="29"/>
    </row>
    <row r="34" spans="1:173" x14ac:dyDescent="0.25">
      <c r="A34" s="31">
        <v>1</v>
      </c>
      <c r="B34" s="32" t="str">
        <f>B7</f>
        <v>Valérie BERNINI</v>
      </c>
      <c r="C34" s="33">
        <f>SUMIF($G34:$FD34,"A",$G$4:$FD$4)+SUMIF($G34:$FD34,"P",$G$4:$FD$4)</f>
        <v>0</v>
      </c>
      <c r="D34" s="34">
        <f>SUMIF($G34:$FD34,"R",$G$4:$FD$4)</f>
        <v>14</v>
      </c>
      <c r="E34" s="35">
        <f>SUMIF($G34:$FD34,"M",$G$4:$FD$4)+SUMIF($G34:$FD34,"F",$G$4:$FD$4)+SUMIF($G34:$FD34,"T",$G$4:$FD$4)</f>
        <v>14</v>
      </c>
      <c r="F34" s="36">
        <f t="shared" ref="F34:F50" si="12">(SUM(C34:E34))+(SUMIF($G34:$FD34,"H",$G$4:$FD$4)+(SUMIF($G34:$FD34,"S",$G$4:$FD$4)+FF34))</f>
        <v>28</v>
      </c>
      <c r="G34" s="50"/>
      <c r="H34" s="51"/>
      <c r="I34" s="51" t="s">
        <v>307</v>
      </c>
      <c r="J34" s="51" t="s">
        <v>307</v>
      </c>
      <c r="K34" s="51" t="s">
        <v>307</v>
      </c>
      <c r="L34" s="51" t="s">
        <v>307</v>
      </c>
      <c r="M34" s="51" t="s">
        <v>307</v>
      </c>
      <c r="N34" s="51" t="s">
        <v>307</v>
      </c>
      <c r="O34" s="51" t="s">
        <v>308</v>
      </c>
      <c r="P34" s="51"/>
      <c r="Q34" s="51"/>
      <c r="R34" s="51" t="s">
        <v>308</v>
      </c>
      <c r="S34" s="51" t="s">
        <v>307</v>
      </c>
      <c r="T34" s="51" t="s">
        <v>307</v>
      </c>
      <c r="U34" s="51" t="s">
        <v>307</v>
      </c>
      <c r="V34" s="51" t="s">
        <v>307</v>
      </c>
      <c r="W34" s="51" t="s">
        <v>307</v>
      </c>
      <c r="X34" s="51" t="s">
        <v>307</v>
      </c>
      <c r="Y34" s="51" t="s">
        <v>307</v>
      </c>
      <c r="Z34" s="51" t="s">
        <v>307</v>
      </c>
      <c r="AA34" s="51"/>
      <c r="AB34" s="52"/>
      <c r="AC34" s="57"/>
      <c r="AD34" s="58"/>
      <c r="AE34" s="58" t="s">
        <v>304</v>
      </c>
      <c r="AF34" s="58" t="s">
        <v>304</v>
      </c>
      <c r="AG34" s="58" t="s">
        <v>304</v>
      </c>
      <c r="AH34" s="58" t="s">
        <v>304</v>
      </c>
      <c r="AI34" s="58" t="s">
        <v>304</v>
      </c>
      <c r="AJ34" s="58" t="s">
        <v>304</v>
      </c>
      <c r="AK34" s="58" t="s">
        <v>304</v>
      </c>
      <c r="AL34" s="58"/>
      <c r="AM34" s="58"/>
      <c r="AN34" s="58" t="s">
        <v>304</v>
      </c>
      <c r="AO34" s="58" t="s">
        <v>304</v>
      </c>
      <c r="AP34" s="58" t="s">
        <v>304</v>
      </c>
      <c r="AQ34" s="58" t="s">
        <v>304</v>
      </c>
      <c r="AR34" s="58" t="s">
        <v>304</v>
      </c>
      <c r="AS34" s="58" t="s">
        <v>304</v>
      </c>
      <c r="AT34" s="58" t="s">
        <v>304</v>
      </c>
      <c r="AU34" s="58"/>
      <c r="AV34" s="58"/>
      <c r="AW34" s="58"/>
      <c r="AX34" s="59"/>
      <c r="AY34" s="37"/>
      <c r="AZ34" s="38"/>
      <c r="BA34" s="38" t="s">
        <v>304</v>
      </c>
      <c r="BB34" s="38" t="s">
        <v>304</v>
      </c>
      <c r="BC34" s="38" t="s">
        <v>304</v>
      </c>
      <c r="BD34" s="38" t="s">
        <v>304</v>
      </c>
      <c r="BE34" s="38" t="s">
        <v>304</v>
      </c>
      <c r="BF34" s="38" t="s">
        <v>304</v>
      </c>
      <c r="BG34" s="38" t="s">
        <v>308</v>
      </c>
      <c r="BH34" s="38" t="s">
        <v>308</v>
      </c>
      <c r="BI34" s="38" t="s">
        <v>304</v>
      </c>
      <c r="BJ34" s="38" t="s">
        <v>304</v>
      </c>
      <c r="BK34" s="38" t="s">
        <v>304</v>
      </c>
      <c r="BL34" s="38" t="s">
        <v>304</v>
      </c>
      <c r="BM34" s="38" t="s">
        <v>304</v>
      </c>
      <c r="BN34" s="38" t="s">
        <v>304</v>
      </c>
      <c r="BO34" s="38" t="s">
        <v>304</v>
      </c>
      <c r="BP34" s="38" t="s">
        <v>304</v>
      </c>
      <c r="BQ34" s="38"/>
      <c r="BR34" s="38"/>
      <c r="BS34" s="38"/>
      <c r="BT34" s="39"/>
      <c r="BU34" s="50"/>
      <c r="BV34" s="51"/>
      <c r="BW34" s="51" t="s">
        <v>307</v>
      </c>
      <c r="BX34" s="51" t="s">
        <v>307</v>
      </c>
      <c r="BY34" s="51" t="s">
        <v>307</v>
      </c>
      <c r="BZ34" s="51" t="s">
        <v>307</v>
      </c>
      <c r="CA34" s="51" t="s">
        <v>307</v>
      </c>
      <c r="CB34" s="51" t="s">
        <v>307</v>
      </c>
      <c r="CC34" s="51" t="s">
        <v>308</v>
      </c>
      <c r="CD34" s="51"/>
      <c r="CE34" s="51"/>
      <c r="CF34" s="51" t="s">
        <v>308</v>
      </c>
      <c r="CG34" s="51" t="s">
        <v>307</v>
      </c>
      <c r="CH34" s="51" t="s">
        <v>307</v>
      </c>
      <c r="CI34" s="51" t="s">
        <v>307</v>
      </c>
      <c r="CJ34" s="51" t="s">
        <v>307</v>
      </c>
      <c r="CK34" s="51" t="s">
        <v>307</v>
      </c>
      <c r="CL34" s="51" t="s">
        <v>307</v>
      </c>
      <c r="CM34" s="51" t="s">
        <v>307</v>
      </c>
      <c r="CN34" s="51" t="s">
        <v>307</v>
      </c>
      <c r="CO34" s="51"/>
      <c r="CP34" s="52"/>
      <c r="CQ34" s="122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4"/>
      <c r="DM34" s="37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9"/>
      <c r="EI34" s="37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9"/>
      <c r="FE34" s="40"/>
      <c r="FF34" s="41"/>
      <c r="FG34" s="40"/>
      <c r="FH34" s="102">
        <f t="shared" ref="FH34:FH50" si="13">SUMIF($EI34:$FD34,"A",$EI$4:$FD$4)+SUMIF($EI34:$FD34,"P",$EI$4:$FD$4)+SUMIF($EI34:$FD34,"T",$EI$4:$FD$4)</f>
        <v>0</v>
      </c>
      <c r="FI34" s="131">
        <f>SUMIF(CQ34:DL34,"A",CQ$4:DL$4)+SUMIF(CQ34:DL34,"P",CQ$4:DL$4)+SUMIF(CQ34:DL34,"T",CQ$4:DL$4)</f>
        <v>0</v>
      </c>
      <c r="FJ34" s="45">
        <f>FN7</f>
        <v>1</v>
      </c>
      <c r="FK34" s="42">
        <f t="shared" ref="FK34:FK39" si="14">FH34*1.5</f>
        <v>0</v>
      </c>
      <c r="FL34" s="45"/>
      <c r="FM34" s="103"/>
      <c r="FN34" s="44">
        <f>FI34+FJ34+FK34-FL34</f>
        <v>1</v>
      </c>
      <c r="FP34" s="77" t="str">
        <f>B34</f>
        <v>Valérie BERNINI</v>
      </c>
      <c r="FQ34" s="31">
        <v>1</v>
      </c>
    </row>
    <row r="35" spans="1:173" x14ac:dyDescent="0.25">
      <c r="A35" s="31">
        <v>2</v>
      </c>
      <c r="B35" s="32">
        <f t="shared" ref="B35:B50" si="15">B8</f>
        <v>0</v>
      </c>
      <c r="C35" s="33">
        <f t="shared" ref="C35:C49" si="16">SUMIF($G35:$FD35,"A",$G$4:$FD$4)+SUMIF($G35:$FD35,"P",$G$4:$FD$4)</f>
        <v>0</v>
      </c>
      <c r="D35" s="34">
        <f t="shared" ref="D35:D49" si="17">SUMIF($G35:$FD35,"R",$G$4:$FD$4)</f>
        <v>0</v>
      </c>
      <c r="E35" s="35">
        <f t="shared" ref="E35:E49" si="18">SUMIF($G35:$FD35,"M",$G$4:$FD$4)+SUMIF($G35:$FD35,"F",$G$4:$FD$4)+SUMIF($G35:$FD35,"T",$G$4:$FD$4)</f>
        <v>0</v>
      </c>
      <c r="F35" s="36">
        <f t="shared" si="12"/>
        <v>0</v>
      </c>
      <c r="G35" s="37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9"/>
      <c r="AC35" s="37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9"/>
      <c r="AY35" s="37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9"/>
      <c r="BU35" s="37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9"/>
      <c r="CQ35" s="122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4"/>
      <c r="DM35" s="37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9"/>
      <c r="EI35" s="37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9"/>
      <c r="FE35" s="40"/>
      <c r="FF35" s="41"/>
      <c r="FG35" s="40"/>
      <c r="FH35" s="102">
        <f t="shared" si="13"/>
        <v>0</v>
      </c>
      <c r="FI35" s="131">
        <f t="shared" ref="FI35:FI50" si="19">SUMIF(CQ35:DL35,"A",CQ$4:DL$4)+SUMIF(CQ35:DL35,"P",CQ$4:DL$4)+SUMIF(CQ35:DL35,"T",CQ$4:DL$4)</f>
        <v>0</v>
      </c>
      <c r="FJ35" s="45">
        <f t="shared" ref="FJ35:FJ50" si="20">FN8</f>
        <v>0</v>
      </c>
      <c r="FK35" s="42"/>
      <c r="FL35" s="45"/>
      <c r="FM35" s="103"/>
      <c r="FN35" s="44">
        <f t="shared" ref="FN35:FN50" si="21">FI35+FJ35+FK35-FL35</f>
        <v>0</v>
      </c>
      <c r="FP35" s="77">
        <f t="shared" ref="FP35:FP50" si="22">B35</f>
        <v>0</v>
      </c>
      <c r="FQ35" s="31">
        <v>2</v>
      </c>
    </row>
    <row r="36" spans="1:173" x14ac:dyDescent="0.25">
      <c r="A36" s="31">
        <v>3</v>
      </c>
      <c r="B36" s="32" t="str">
        <f t="shared" si="15"/>
        <v>Hélène DROCHON</v>
      </c>
      <c r="C36" s="33">
        <f t="shared" si="16"/>
        <v>0</v>
      </c>
      <c r="D36" s="34">
        <f t="shared" si="17"/>
        <v>0</v>
      </c>
      <c r="E36" s="35">
        <f t="shared" si="18"/>
        <v>0</v>
      </c>
      <c r="F36" s="36">
        <f t="shared" si="12"/>
        <v>0</v>
      </c>
      <c r="G36" s="153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5"/>
      <c r="AC36" s="153"/>
      <c r="AD36" s="154"/>
      <c r="AE36" s="154"/>
      <c r="AF36" s="154"/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5"/>
      <c r="AY36" s="153"/>
      <c r="AZ36" s="154"/>
      <c r="BA36" s="154"/>
      <c r="BB36" s="154"/>
      <c r="BC36" s="154"/>
      <c r="BD36" s="154"/>
      <c r="BE36" s="154"/>
      <c r="BF36" s="154"/>
      <c r="BG36" s="154"/>
      <c r="BH36" s="154"/>
      <c r="BI36" s="154"/>
      <c r="BJ36" s="154"/>
      <c r="BK36" s="154"/>
      <c r="BL36" s="154"/>
      <c r="BM36" s="154"/>
      <c r="BN36" s="154"/>
      <c r="BO36" s="154"/>
      <c r="BP36" s="154"/>
      <c r="BQ36" s="154"/>
      <c r="BR36" s="154"/>
      <c r="BS36" s="154"/>
      <c r="BT36" s="155"/>
      <c r="BU36" s="153"/>
      <c r="BV36" s="154"/>
      <c r="BW36" s="154"/>
      <c r="BX36" s="154"/>
      <c r="BY36" s="154"/>
      <c r="BZ36" s="154"/>
      <c r="CA36" s="154"/>
      <c r="CB36" s="154"/>
      <c r="CC36" s="154"/>
      <c r="CD36" s="154"/>
      <c r="CE36" s="154"/>
      <c r="CF36" s="154"/>
      <c r="CG36" s="154"/>
      <c r="CH36" s="154"/>
      <c r="CI36" s="154"/>
      <c r="CJ36" s="154"/>
      <c r="CK36" s="154"/>
      <c r="CL36" s="154"/>
      <c r="CM36" s="154"/>
      <c r="CN36" s="154"/>
      <c r="CO36" s="154"/>
      <c r="CP36" s="155"/>
      <c r="CQ36" s="153"/>
      <c r="CR36" s="154"/>
      <c r="CS36" s="154"/>
      <c r="CT36" s="154"/>
      <c r="CU36" s="154"/>
      <c r="CV36" s="154"/>
      <c r="CW36" s="154"/>
      <c r="CX36" s="154"/>
      <c r="CY36" s="154"/>
      <c r="CZ36" s="154"/>
      <c r="DA36" s="154"/>
      <c r="DB36" s="154"/>
      <c r="DC36" s="154"/>
      <c r="DD36" s="154"/>
      <c r="DE36" s="154"/>
      <c r="DF36" s="154"/>
      <c r="DG36" s="154"/>
      <c r="DH36" s="154"/>
      <c r="DI36" s="154"/>
      <c r="DJ36" s="154"/>
      <c r="DK36" s="154"/>
      <c r="DL36" s="155"/>
      <c r="DM36" s="153"/>
      <c r="DN36" s="154"/>
      <c r="DO36" s="154"/>
      <c r="DP36" s="154"/>
      <c r="DQ36" s="154"/>
      <c r="DR36" s="154"/>
      <c r="DS36" s="154"/>
      <c r="DT36" s="154"/>
      <c r="DU36" s="154"/>
      <c r="DV36" s="154"/>
      <c r="DW36" s="154"/>
      <c r="DX36" s="154"/>
      <c r="DY36" s="154"/>
      <c r="DZ36" s="154"/>
      <c r="EA36" s="154"/>
      <c r="EB36" s="154"/>
      <c r="EC36" s="154"/>
      <c r="ED36" s="154"/>
      <c r="EE36" s="154"/>
      <c r="EF36" s="154"/>
      <c r="EG36" s="154"/>
      <c r="EH36" s="155"/>
      <c r="EI36" s="153"/>
      <c r="EJ36" s="154"/>
      <c r="EK36" s="154"/>
      <c r="EL36" s="154"/>
      <c r="EM36" s="154"/>
      <c r="EN36" s="154"/>
      <c r="EO36" s="154"/>
      <c r="EP36" s="154"/>
      <c r="EQ36" s="154"/>
      <c r="ER36" s="154"/>
      <c r="ES36" s="154"/>
      <c r="ET36" s="154"/>
      <c r="EU36" s="154"/>
      <c r="EV36" s="154"/>
      <c r="EW36" s="154"/>
      <c r="EX36" s="154"/>
      <c r="EY36" s="154"/>
      <c r="EZ36" s="154"/>
      <c r="FA36" s="154"/>
      <c r="FB36" s="154"/>
      <c r="FC36" s="154"/>
      <c r="FD36" s="155"/>
      <c r="FE36" s="40"/>
      <c r="FF36" s="41"/>
      <c r="FG36" s="40"/>
      <c r="FH36" s="102">
        <f t="shared" si="13"/>
        <v>0</v>
      </c>
      <c r="FI36" s="131">
        <f t="shared" si="19"/>
        <v>0</v>
      </c>
      <c r="FJ36" s="45">
        <f t="shared" si="20"/>
        <v>3</v>
      </c>
      <c r="FK36" s="42">
        <f t="shared" si="14"/>
        <v>0</v>
      </c>
      <c r="FL36" s="45"/>
      <c r="FM36" s="103"/>
      <c r="FN36" s="44">
        <f t="shared" si="21"/>
        <v>3</v>
      </c>
      <c r="FP36" s="77" t="str">
        <f t="shared" si="22"/>
        <v>Hélène DROCHON</v>
      </c>
      <c r="FQ36" s="31">
        <v>3</v>
      </c>
    </row>
    <row r="37" spans="1:173" x14ac:dyDescent="0.25">
      <c r="A37" s="31">
        <v>4</v>
      </c>
      <c r="B37" s="32">
        <f t="shared" si="15"/>
        <v>0</v>
      </c>
      <c r="C37" s="33">
        <f t="shared" si="16"/>
        <v>0</v>
      </c>
      <c r="D37" s="34">
        <f t="shared" si="17"/>
        <v>0</v>
      </c>
      <c r="E37" s="35">
        <f t="shared" si="18"/>
        <v>0</v>
      </c>
      <c r="F37" s="36">
        <f t="shared" si="12"/>
        <v>0</v>
      </c>
      <c r="G37" s="37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9"/>
      <c r="AC37" s="37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9"/>
      <c r="AY37" s="37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9"/>
      <c r="CQ37" s="122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4"/>
      <c r="DM37" s="37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9"/>
      <c r="EI37" s="37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9"/>
      <c r="FE37" s="40"/>
      <c r="FF37" s="41"/>
      <c r="FG37" s="40"/>
      <c r="FH37" s="102">
        <f t="shared" si="13"/>
        <v>0</v>
      </c>
      <c r="FI37" s="131">
        <f t="shared" si="19"/>
        <v>0</v>
      </c>
      <c r="FJ37" s="45">
        <f t="shared" si="20"/>
        <v>0</v>
      </c>
      <c r="FK37" s="42"/>
      <c r="FL37" s="45"/>
      <c r="FM37" s="103"/>
      <c r="FN37" s="44">
        <f t="shared" si="21"/>
        <v>0</v>
      </c>
      <c r="FP37" s="77">
        <f t="shared" si="22"/>
        <v>0</v>
      </c>
      <c r="FQ37" s="31">
        <v>4</v>
      </c>
    </row>
    <row r="38" spans="1:173" x14ac:dyDescent="0.25">
      <c r="A38" s="31">
        <v>5</v>
      </c>
      <c r="B38" s="32" t="str">
        <f t="shared" si="15"/>
        <v>Franck LUCAS</v>
      </c>
      <c r="C38" s="33">
        <f t="shared" si="16"/>
        <v>0</v>
      </c>
      <c r="D38" s="34">
        <f t="shared" si="17"/>
        <v>0</v>
      </c>
      <c r="E38" s="35">
        <f t="shared" si="18"/>
        <v>28</v>
      </c>
      <c r="F38" s="36">
        <f t="shared" si="12"/>
        <v>28</v>
      </c>
      <c r="G38" s="50"/>
      <c r="H38" s="51"/>
      <c r="I38" s="51" t="s">
        <v>304</v>
      </c>
      <c r="J38" s="51" t="s">
        <v>304</v>
      </c>
      <c r="K38" s="51" t="s">
        <v>304</v>
      </c>
      <c r="L38" s="51" t="s">
        <v>304</v>
      </c>
      <c r="M38" s="51" t="s">
        <v>304</v>
      </c>
      <c r="N38" s="51" t="s">
        <v>304</v>
      </c>
      <c r="O38" s="51" t="s">
        <v>304</v>
      </c>
      <c r="P38" s="51"/>
      <c r="Q38" s="51"/>
      <c r="R38" s="51" t="s">
        <v>304</v>
      </c>
      <c r="S38" s="51" t="s">
        <v>304</v>
      </c>
      <c r="T38" s="51" t="s">
        <v>304</v>
      </c>
      <c r="U38" s="51" t="s">
        <v>304</v>
      </c>
      <c r="V38" s="51" t="s">
        <v>304</v>
      </c>
      <c r="W38" s="51" t="s">
        <v>304</v>
      </c>
      <c r="X38" s="51" t="s">
        <v>304</v>
      </c>
      <c r="Y38" s="51"/>
      <c r="Z38" s="51"/>
      <c r="AA38" s="51"/>
      <c r="AB38" s="52"/>
      <c r="AC38" s="50"/>
      <c r="AD38" s="51"/>
      <c r="AE38" s="51" t="s">
        <v>304</v>
      </c>
      <c r="AF38" s="51" t="s">
        <v>304</v>
      </c>
      <c r="AG38" s="51" t="s">
        <v>304</v>
      </c>
      <c r="AH38" s="51" t="s">
        <v>304</v>
      </c>
      <c r="AI38" s="51" t="s">
        <v>304</v>
      </c>
      <c r="AJ38" s="51" t="s">
        <v>304</v>
      </c>
      <c r="AK38" s="51" t="s">
        <v>304</v>
      </c>
      <c r="AL38" s="51"/>
      <c r="AM38" s="51"/>
      <c r="AN38" s="51" t="s">
        <v>304</v>
      </c>
      <c r="AO38" s="51" t="s">
        <v>304</v>
      </c>
      <c r="AP38" s="51" t="s">
        <v>304</v>
      </c>
      <c r="AQ38" s="51" t="s">
        <v>304</v>
      </c>
      <c r="AR38" s="51" t="s">
        <v>304</v>
      </c>
      <c r="AS38" s="51" t="s">
        <v>304</v>
      </c>
      <c r="AT38" s="51" t="s">
        <v>304</v>
      </c>
      <c r="AU38" s="51"/>
      <c r="AV38" s="51"/>
      <c r="AW38" s="51"/>
      <c r="AX38" s="52"/>
      <c r="AY38" s="50"/>
      <c r="AZ38" s="51"/>
      <c r="BA38" s="51" t="s">
        <v>304</v>
      </c>
      <c r="BB38" s="51" t="s">
        <v>304</v>
      </c>
      <c r="BC38" s="51" t="s">
        <v>304</v>
      </c>
      <c r="BD38" s="51" t="s">
        <v>304</v>
      </c>
      <c r="BE38" s="51" t="s">
        <v>304</v>
      </c>
      <c r="BF38" s="51" t="s">
        <v>304</v>
      </c>
      <c r="BG38" s="51" t="s">
        <v>304</v>
      </c>
      <c r="BH38" s="51"/>
      <c r="BI38" s="51"/>
      <c r="BJ38" s="51" t="s">
        <v>304</v>
      </c>
      <c r="BK38" s="51" t="s">
        <v>304</v>
      </c>
      <c r="BL38" s="51" t="s">
        <v>304</v>
      </c>
      <c r="BM38" s="51" t="s">
        <v>304</v>
      </c>
      <c r="BN38" s="51" t="s">
        <v>304</v>
      </c>
      <c r="BO38" s="51" t="s">
        <v>304</v>
      </c>
      <c r="BP38" s="51" t="s">
        <v>304</v>
      </c>
      <c r="BQ38" s="51"/>
      <c r="BR38" s="51"/>
      <c r="BS38" s="51"/>
      <c r="BT38" s="52"/>
      <c r="BU38" s="50"/>
      <c r="BV38" s="51"/>
      <c r="BW38" s="51" t="s">
        <v>304</v>
      </c>
      <c r="BX38" s="51" t="s">
        <v>304</v>
      </c>
      <c r="BY38" s="51" t="s">
        <v>304</v>
      </c>
      <c r="BZ38" s="51" t="s">
        <v>304</v>
      </c>
      <c r="CA38" s="51" t="s">
        <v>304</v>
      </c>
      <c r="CB38" s="51" t="s">
        <v>304</v>
      </c>
      <c r="CC38" s="51" t="s">
        <v>304</v>
      </c>
      <c r="CD38" s="51"/>
      <c r="CE38" s="51"/>
      <c r="CF38" s="51" t="s">
        <v>304</v>
      </c>
      <c r="CG38" s="51" t="s">
        <v>304</v>
      </c>
      <c r="CH38" s="51" t="s">
        <v>304</v>
      </c>
      <c r="CI38" s="51" t="s">
        <v>304</v>
      </c>
      <c r="CJ38" s="51" t="s">
        <v>304</v>
      </c>
      <c r="CK38" s="51" t="s">
        <v>304</v>
      </c>
      <c r="CL38" s="51" t="s">
        <v>304</v>
      </c>
      <c r="CM38" s="51"/>
      <c r="CN38" s="51"/>
      <c r="CO38" s="51"/>
      <c r="CP38" s="52"/>
      <c r="CQ38" s="122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4"/>
      <c r="DM38" s="37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9"/>
      <c r="EI38" s="37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9"/>
      <c r="FE38" s="40"/>
      <c r="FF38" s="41"/>
      <c r="FG38" s="40"/>
      <c r="FH38" s="102">
        <f t="shared" si="13"/>
        <v>0</v>
      </c>
      <c r="FI38" s="131">
        <f t="shared" si="19"/>
        <v>0</v>
      </c>
      <c r="FJ38" s="45">
        <f t="shared" si="20"/>
        <v>3.5</v>
      </c>
      <c r="FK38" s="42"/>
      <c r="FL38" s="45"/>
      <c r="FM38" s="103"/>
      <c r="FN38" s="44">
        <f t="shared" si="21"/>
        <v>3.5</v>
      </c>
      <c r="FP38" s="77" t="str">
        <f t="shared" si="22"/>
        <v>Franck LUCAS</v>
      </c>
      <c r="FQ38" s="31">
        <v>5</v>
      </c>
    </row>
    <row r="39" spans="1:173" x14ac:dyDescent="0.25">
      <c r="A39" s="31">
        <v>6</v>
      </c>
      <c r="B39" s="32" t="str">
        <f t="shared" si="15"/>
        <v>Florent MULARD</v>
      </c>
      <c r="C39" s="33">
        <f t="shared" si="16"/>
        <v>0</v>
      </c>
      <c r="D39" s="34">
        <f t="shared" si="17"/>
        <v>0</v>
      </c>
      <c r="E39" s="35">
        <f t="shared" si="18"/>
        <v>28</v>
      </c>
      <c r="F39" s="36">
        <f t="shared" si="12"/>
        <v>28</v>
      </c>
      <c r="G39" s="50"/>
      <c r="H39" s="51"/>
      <c r="I39" s="51" t="s">
        <v>304</v>
      </c>
      <c r="J39" s="51" t="s">
        <v>304</v>
      </c>
      <c r="K39" s="51" t="s">
        <v>304</v>
      </c>
      <c r="L39" s="51" t="s">
        <v>304</v>
      </c>
      <c r="M39" s="51" t="s">
        <v>304</v>
      </c>
      <c r="N39" s="51" t="s">
        <v>304</v>
      </c>
      <c r="O39" s="51" t="s">
        <v>304</v>
      </c>
      <c r="P39" s="51"/>
      <c r="Q39" s="51"/>
      <c r="R39" s="51" t="s">
        <v>304</v>
      </c>
      <c r="S39" s="51" t="s">
        <v>304</v>
      </c>
      <c r="T39" s="51" t="s">
        <v>304</v>
      </c>
      <c r="U39" s="51" t="s">
        <v>304</v>
      </c>
      <c r="V39" s="51" t="s">
        <v>304</v>
      </c>
      <c r="W39" s="51" t="s">
        <v>304</v>
      </c>
      <c r="X39" s="51" t="s">
        <v>304</v>
      </c>
      <c r="Y39" s="51"/>
      <c r="Z39" s="51"/>
      <c r="AA39" s="51"/>
      <c r="AB39" s="52"/>
      <c r="AC39" s="50"/>
      <c r="AD39" s="51"/>
      <c r="AE39" s="51" t="s">
        <v>304</v>
      </c>
      <c r="AF39" s="51" t="s">
        <v>304</v>
      </c>
      <c r="AG39" s="51" t="s">
        <v>304</v>
      </c>
      <c r="AH39" s="51" t="s">
        <v>304</v>
      </c>
      <c r="AI39" s="51" t="s">
        <v>304</v>
      </c>
      <c r="AJ39" s="51" t="s">
        <v>304</v>
      </c>
      <c r="AK39" s="51" t="s">
        <v>304</v>
      </c>
      <c r="AL39" s="51"/>
      <c r="AM39" s="51"/>
      <c r="AN39" s="51" t="s">
        <v>304</v>
      </c>
      <c r="AO39" s="51" t="s">
        <v>304</v>
      </c>
      <c r="AP39" s="51" t="s">
        <v>304</v>
      </c>
      <c r="AQ39" s="51" t="s">
        <v>304</v>
      </c>
      <c r="AR39" s="51" t="s">
        <v>304</v>
      </c>
      <c r="AS39" s="51" t="s">
        <v>304</v>
      </c>
      <c r="AT39" s="51" t="s">
        <v>304</v>
      </c>
      <c r="AU39" s="51"/>
      <c r="AV39" s="51"/>
      <c r="AW39" s="51"/>
      <c r="AX39" s="52"/>
      <c r="AY39" s="50"/>
      <c r="AZ39" s="51"/>
      <c r="BA39" s="51" t="s">
        <v>304</v>
      </c>
      <c r="BB39" s="51" t="s">
        <v>304</v>
      </c>
      <c r="BC39" s="51" t="s">
        <v>304</v>
      </c>
      <c r="BD39" s="51" t="s">
        <v>304</v>
      </c>
      <c r="BE39" s="51" t="s">
        <v>304</v>
      </c>
      <c r="BF39" s="51" t="s">
        <v>304</v>
      </c>
      <c r="BG39" s="51" t="s">
        <v>304</v>
      </c>
      <c r="BH39" s="51"/>
      <c r="BI39" s="51"/>
      <c r="BJ39" s="51" t="s">
        <v>304</v>
      </c>
      <c r="BK39" s="51" t="s">
        <v>304</v>
      </c>
      <c r="BL39" s="51" t="s">
        <v>304</v>
      </c>
      <c r="BM39" s="51" t="s">
        <v>304</v>
      </c>
      <c r="BN39" s="51" t="s">
        <v>304</v>
      </c>
      <c r="BO39" s="51" t="s">
        <v>304</v>
      </c>
      <c r="BP39" s="51" t="s">
        <v>304</v>
      </c>
      <c r="BQ39" s="51"/>
      <c r="BR39" s="51"/>
      <c r="BS39" s="51"/>
      <c r="BT39" s="52"/>
      <c r="BU39" s="50"/>
      <c r="BV39" s="51"/>
      <c r="BW39" s="51" t="s">
        <v>304</v>
      </c>
      <c r="BX39" s="51" t="s">
        <v>304</v>
      </c>
      <c r="BY39" s="51" t="s">
        <v>304</v>
      </c>
      <c r="BZ39" s="51" t="s">
        <v>304</v>
      </c>
      <c r="CA39" s="51" t="s">
        <v>304</v>
      </c>
      <c r="CB39" s="51" t="s">
        <v>304</v>
      </c>
      <c r="CC39" s="51" t="s">
        <v>304</v>
      </c>
      <c r="CD39" s="51"/>
      <c r="CE39" s="51"/>
      <c r="CF39" s="51" t="s">
        <v>304</v>
      </c>
      <c r="CG39" s="51" t="s">
        <v>304</v>
      </c>
      <c r="CH39" s="51" t="s">
        <v>304</v>
      </c>
      <c r="CI39" s="51" t="s">
        <v>304</v>
      </c>
      <c r="CJ39" s="51" t="s">
        <v>304</v>
      </c>
      <c r="CK39" s="51" t="s">
        <v>304</v>
      </c>
      <c r="CL39" s="51" t="s">
        <v>304</v>
      </c>
      <c r="CM39" s="51"/>
      <c r="CN39" s="51"/>
      <c r="CO39" s="51"/>
      <c r="CP39" s="52"/>
      <c r="CQ39" s="125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7"/>
      <c r="DM39" s="50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2"/>
      <c r="EI39" s="50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2"/>
      <c r="FE39" s="53"/>
      <c r="FF39" s="41"/>
      <c r="FG39" s="53"/>
      <c r="FH39" s="102">
        <f t="shared" si="13"/>
        <v>0</v>
      </c>
      <c r="FI39" s="131">
        <f t="shared" si="19"/>
        <v>0</v>
      </c>
      <c r="FJ39" s="45">
        <f t="shared" si="20"/>
        <v>2</v>
      </c>
      <c r="FK39" s="42">
        <f t="shared" si="14"/>
        <v>0</v>
      </c>
      <c r="FL39" s="45"/>
      <c r="FM39" s="103"/>
      <c r="FN39" s="44">
        <f t="shared" si="21"/>
        <v>2</v>
      </c>
      <c r="FP39" s="77" t="str">
        <f t="shared" si="22"/>
        <v>Florent MULARD</v>
      </c>
      <c r="FQ39" s="31">
        <v>6</v>
      </c>
    </row>
    <row r="40" spans="1:173" x14ac:dyDescent="0.25">
      <c r="A40" s="31">
        <v>7</v>
      </c>
      <c r="B40" s="32" t="str">
        <f t="shared" si="15"/>
        <v>Gautier ROSSO</v>
      </c>
      <c r="C40" s="33">
        <f t="shared" si="16"/>
        <v>0</v>
      </c>
      <c r="D40" s="34">
        <f t="shared" si="17"/>
        <v>0</v>
      </c>
      <c r="E40" s="35">
        <f t="shared" si="18"/>
        <v>28</v>
      </c>
      <c r="F40" s="36">
        <f t="shared" si="12"/>
        <v>28</v>
      </c>
      <c r="G40" s="50"/>
      <c r="H40" s="51"/>
      <c r="I40" s="51" t="s">
        <v>304</v>
      </c>
      <c r="J40" s="51" t="s">
        <v>304</v>
      </c>
      <c r="K40" s="51" t="s">
        <v>304</v>
      </c>
      <c r="L40" s="51" t="s">
        <v>304</v>
      </c>
      <c r="M40" s="51" t="s">
        <v>304</v>
      </c>
      <c r="N40" s="51" t="s">
        <v>304</v>
      </c>
      <c r="O40" s="51" t="s">
        <v>304</v>
      </c>
      <c r="P40" s="51"/>
      <c r="Q40" s="51"/>
      <c r="R40" s="51" t="s">
        <v>304</v>
      </c>
      <c r="S40" s="51" t="s">
        <v>304</v>
      </c>
      <c r="T40" s="51" t="s">
        <v>304</v>
      </c>
      <c r="U40" s="51" t="s">
        <v>304</v>
      </c>
      <c r="V40" s="51" t="s">
        <v>304</v>
      </c>
      <c r="W40" s="51" t="s">
        <v>304</v>
      </c>
      <c r="X40" s="51" t="s">
        <v>304</v>
      </c>
      <c r="Y40" s="51"/>
      <c r="Z40" s="51"/>
      <c r="AA40" s="51"/>
      <c r="AB40" s="52"/>
      <c r="AC40" s="50"/>
      <c r="AD40" s="51"/>
      <c r="AE40" s="51" t="s">
        <v>304</v>
      </c>
      <c r="AF40" s="51" t="s">
        <v>304</v>
      </c>
      <c r="AG40" s="51" t="s">
        <v>304</v>
      </c>
      <c r="AH40" s="51" t="s">
        <v>304</v>
      </c>
      <c r="AI40" s="51" t="s">
        <v>304</v>
      </c>
      <c r="AJ40" s="51" t="s">
        <v>304</v>
      </c>
      <c r="AK40" s="51" t="s">
        <v>304</v>
      </c>
      <c r="AL40" s="51"/>
      <c r="AM40" s="51"/>
      <c r="AN40" s="51" t="s">
        <v>304</v>
      </c>
      <c r="AO40" s="51" t="s">
        <v>304</v>
      </c>
      <c r="AP40" s="51" t="s">
        <v>304</v>
      </c>
      <c r="AQ40" s="51" t="s">
        <v>304</v>
      </c>
      <c r="AR40" s="51" t="s">
        <v>304</v>
      </c>
      <c r="AS40" s="51" t="s">
        <v>304</v>
      </c>
      <c r="AT40" s="51" t="s">
        <v>304</v>
      </c>
      <c r="AU40" s="51"/>
      <c r="AV40" s="51"/>
      <c r="AW40" s="51"/>
      <c r="AX40" s="52"/>
      <c r="AY40" s="50"/>
      <c r="AZ40" s="51"/>
      <c r="BA40" s="51" t="s">
        <v>304</v>
      </c>
      <c r="BB40" s="51" t="s">
        <v>304</v>
      </c>
      <c r="BC40" s="51" t="s">
        <v>304</v>
      </c>
      <c r="BD40" s="51" t="s">
        <v>304</v>
      </c>
      <c r="BE40" s="51" t="s">
        <v>304</v>
      </c>
      <c r="BF40" s="51" t="s">
        <v>304</v>
      </c>
      <c r="BG40" s="51" t="s">
        <v>304</v>
      </c>
      <c r="BH40" s="51"/>
      <c r="BI40" s="51"/>
      <c r="BJ40" s="51" t="s">
        <v>304</v>
      </c>
      <c r="BK40" s="51" t="s">
        <v>304</v>
      </c>
      <c r="BL40" s="51" t="s">
        <v>304</v>
      </c>
      <c r="BM40" s="51" t="s">
        <v>304</v>
      </c>
      <c r="BN40" s="51" t="s">
        <v>304</v>
      </c>
      <c r="BO40" s="51" t="s">
        <v>304</v>
      </c>
      <c r="BP40" s="51" t="s">
        <v>304</v>
      </c>
      <c r="BQ40" s="51"/>
      <c r="BR40" s="51"/>
      <c r="BS40" s="51"/>
      <c r="BT40" s="52"/>
      <c r="BU40" s="50"/>
      <c r="BV40" s="51"/>
      <c r="BW40" s="51" t="s">
        <v>304</v>
      </c>
      <c r="BX40" s="51" t="s">
        <v>304</v>
      </c>
      <c r="BY40" s="51" t="s">
        <v>304</v>
      </c>
      <c r="BZ40" s="51" t="s">
        <v>304</v>
      </c>
      <c r="CA40" s="51" t="s">
        <v>304</v>
      </c>
      <c r="CB40" s="51" t="s">
        <v>304</v>
      </c>
      <c r="CC40" s="51" t="s">
        <v>304</v>
      </c>
      <c r="CD40" s="51"/>
      <c r="CE40" s="51"/>
      <c r="CF40" s="51" t="s">
        <v>304</v>
      </c>
      <c r="CG40" s="51" t="s">
        <v>304</v>
      </c>
      <c r="CH40" s="51" t="s">
        <v>304</v>
      </c>
      <c r="CI40" s="51" t="s">
        <v>304</v>
      </c>
      <c r="CJ40" s="51" t="s">
        <v>304</v>
      </c>
      <c r="CK40" s="51" t="s">
        <v>304</v>
      </c>
      <c r="CL40" s="51" t="s">
        <v>304</v>
      </c>
      <c r="CM40" s="51"/>
      <c r="CN40" s="51"/>
      <c r="CO40" s="51"/>
      <c r="CP40" s="52"/>
      <c r="CQ40" s="122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4"/>
      <c r="DM40" s="37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9"/>
      <c r="EI40" s="37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9"/>
      <c r="FE40" s="40"/>
      <c r="FF40" s="41"/>
      <c r="FG40" s="40"/>
      <c r="FH40" s="102">
        <f t="shared" si="13"/>
        <v>0</v>
      </c>
      <c r="FI40" s="131">
        <f t="shared" si="19"/>
        <v>0</v>
      </c>
      <c r="FJ40" s="45">
        <f t="shared" si="20"/>
        <v>1.5</v>
      </c>
      <c r="FK40" s="42"/>
      <c r="FL40" s="45"/>
      <c r="FM40" s="103"/>
      <c r="FN40" s="44">
        <f t="shared" si="21"/>
        <v>1.5</v>
      </c>
      <c r="FP40" s="77" t="str">
        <f t="shared" si="22"/>
        <v>Gautier ROSSO</v>
      </c>
      <c r="FQ40" s="31">
        <v>7</v>
      </c>
    </row>
    <row r="41" spans="1:173" x14ac:dyDescent="0.25">
      <c r="A41" s="31">
        <v>8</v>
      </c>
      <c r="B41" s="32" t="str">
        <f t="shared" si="15"/>
        <v>Virginie TRAVERSIER</v>
      </c>
      <c r="C41" s="33">
        <f t="shared" si="16"/>
        <v>4</v>
      </c>
      <c r="D41" s="34">
        <f t="shared" si="17"/>
        <v>0</v>
      </c>
      <c r="E41" s="35">
        <f t="shared" si="18"/>
        <v>17</v>
      </c>
      <c r="F41" s="36">
        <f t="shared" si="12"/>
        <v>21</v>
      </c>
      <c r="G41" s="50"/>
      <c r="H41" s="51"/>
      <c r="I41" s="51" t="s">
        <v>304</v>
      </c>
      <c r="J41" s="51" t="s">
        <v>304</v>
      </c>
      <c r="K41" s="51" t="s">
        <v>304</v>
      </c>
      <c r="L41" s="51" t="s">
        <v>304</v>
      </c>
      <c r="M41" s="51" t="s">
        <v>304</v>
      </c>
      <c r="N41" s="51" t="s">
        <v>304</v>
      </c>
      <c r="O41" s="51" t="s">
        <v>304</v>
      </c>
      <c r="P41" s="51"/>
      <c r="Q41" s="51"/>
      <c r="R41" s="51" t="s">
        <v>304</v>
      </c>
      <c r="S41" s="51" t="s">
        <v>304</v>
      </c>
      <c r="T41" s="51" t="s">
        <v>304</v>
      </c>
      <c r="U41" s="51" t="s">
        <v>304</v>
      </c>
      <c r="V41" s="51" t="s">
        <v>304</v>
      </c>
      <c r="W41" s="51" t="s">
        <v>304</v>
      </c>
      <c r="X41" s="51" t="s">
        <v>304</v>
      </c>
      <c r="Y41" s="51"/>
      <c r="Z41" s="51"/>
      <c r="AA41" s="51"/>
      <c r="AB41" s="52"/>
      <c r="AC41" s="37"/>
      <c r="AD41" s="38"/>
      <c r="AE41" s="58" t="s">
        <v>304</v>
      </c>
      <c r="AF41" s="58" t="s">
        <v>304</v>
      </c>
      <c r="AG41" s="58" t="s">
        <v>304</v>
      </c>
      <c r="AH41" s="58" t="s">
        <v>304</v>
      </c>
      <c r="AI41" s="58" t="s">
        <v>304</v>
      </c>
      <c r="AJ41" s="58" t="s">
        <v>304</v>
      </c>
      <c r="AK41" s="38"/>
      <c r="AL41" s="38"/>
      <c r="AM41" s="38"/>
      <c r="AN41" s="38"/>
      <c r="AO41" s="38" t="s">
        <v>305</v>
      </c>
      <c r="AP41" s="38" t="s">
        <v>305</v>
      </c>
      <c r="AQ41" s="38" t="s">
        <v>305</v>
      </c>
      <c r="AR41" s="38" t="s">
        <v>305</v>
      </c>
      <c r="AS41" s="38" t="s">
        <v>305</v>
      </c>
      <c r="AT41" s="38" t="s">
        <v>305</v>
      </c>
      <c r="AU41" s="38" t="s">
        <v>305</v>
      </c>
      <c r="AV41" s="38" t="s">
        <v>305</v>
      </c>
      <c r="AW41" s="38"/>
      <c r="AX41" s="39"/>
      <c r="AY41" s="37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9"/>
      <c r="BU41" s="50"/>
      <c r="BV41" s="51"/>
      <c r="BW41" s="51" t="s">
        <v>304</v>
      </c>
      <c r="BX41" s="51" t="s">
        <v>304</v>
      </c>
      <c r="BY41" s="51" t="s">
        <v>304</v>
      </c>
      <c r="BZ41" s="51" t="s">
        <v>304</v>
      </c>
      <c r="CA41" s="51" t="s">
        <v>304</v>
      </c>
      <c r="CB41" s="51" t="s">
        <v>304</v>
      </c>
      <c r="CC41" s="51" t="s">
        <v>304</v>
      </c>
      <c r="CD41" s="51"/>
      <c r="CE41" s="51"/>
      <c r="CF41" s="51" t="s">
        <v>304</v>
      </c>
      <c r="CG41" s="51" t="s">
        <v>304</v>
      </c>
      <c r="CH41" s="51" t="s">
        <v>304</v>
      </c>
      <c r="CI41" s="51" t="s">
        <v>304</v>
      </c>
      <c r="CJ41" s="51" t="s">
        <v>304</v>
      </c>
      <c r="CK41" s="51" t="s">
        <v>304</v>
      </c>
      <c r="CL41" s="51" t="s">
        <v>304</v>
      </c>
      <c r="CM41" s="51"/>
      <c r="CN41" s="51"/>
      <c r="CO41" s="51"/>
      <c r="CP41" s="52"/>
      <c r="CQ41" s="122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4"/>
      <c r="DM41" s="37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9"/>
      <c r="EI41" s="37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9"/>
      <c r="FE41" s="40"/>
      <c r="FF41" s="41"/>
      <c r="FG41" s="40"/>
      <c r="FH41" s="102">
        <f t="shared" si="13"/>
        <v>0</v>
      </c>
      <c r="FI41" s="131">
        <f t="shared" si="19"/>
        <v>0</v>
      </c>
      <c r="FJ41" s="45">
        <f t="shared" si="20"/>
        <v>0</v>
      </c>
      <c r="FK41" s="42"/>
      <c r="FL41" s="45"/>
      <c r="FM41" s="103"/>
      <c r="FN41" s="44">
        <f t="shared" si="21"/>
        <v>0</v>
      </c>
      <c r="FP41" s="77" t="str">
        <f t="shared" si="22"/>
        <v>Virginie TRAVERSIER</v>
      </c>
      <c r="FQ41" s="31">
        <v>8</v>
      </c>
    </row>
    <row r="42" spans="1:173" x14ac:dyDescent="0.25">
      <c r="A42" s="31">
        <v>9</v>
      </c>
      <c r="B42" s="32" t="str">
        <f t="shared" si="15"/>
        <v>Thomas LAMBERT</v>
      </c>
      <c r="C42" s="33">
        <f t="shared" si="16"/>
        <v>14</v>
      </c>
      <c r="D42" s="34">
        <f t="shared" si="17"/>
        <v>0</v>
      </c>
      <c r="E42" s="35">
        <f t="shared" si="18"/>
        <v>7</v>
      </c>
      <c r="F42" s="36">
        <f t="shared" si="12"/>
        <v>21</v>
      </c>
      <c r="G42" s="37"/>
      <c r="H42" s="38"/>
      <c r="I42" s="38" t="s">
        <v>305</v>
      </c>
      <c r="J42" s="38" t="s">
        <v>305</v>
      </c>
      <c r="K42" s="38" t="s">
        <v>305</v>
      </c>
      <c r="L42" s="38" t="s">
        <v>305</v>
      </c>
      <c r="M42" s="38" t="s">
        <v>305</v>
      </c>
      <c r="N42" s="38" t="s">
        <v>305</v>
      </c>
      <c r="O42" s="38"/>
      <c r="P42" s="38"/>
      <c r="Q42" s="38"/>
      <c r="R42" s="38"/>
      <c r="S42" s="38" t="s">
        <v>305</v>
      </c>
      <c r="T42" s="38" t="s">
        <v>305</v>
      </c>
      <c r="U42" s="38" t="s">
        <v>305</v>
      </c>
      <c r="V42" s="38" t="s">
        <v>305</v>
      </c>
      <c r="W42" s="38" t="s">
        <v>305</v>
      </c>
      <c r="X42" s="38" t="s">
        <v>305</v>
      </c>
      <c r="Y42" s="38" t="s">
        <v>305</v>
      </c>
      <c r="Z42" s="38" t="s">
        <v>305</v>
      </c>
      <c r="AA42" s="38" t="s">
        <v>308</v>
      </c>
      <c r="AB42" s="39"/>
      <c r="AC42" s="37"/>
      <c r="AD42" s="38"/>
      <c r="AE42" s="58" t="s">
        <v>304</v>
      </c>
      <c r="AF42" s="58" t="s">
        <v>304</v>
      </c>
      <c r="AG42" s="58" t="s">
        <v>304</v>
      </c>
      <c r="AH42" s="58" t="s">
        <v>304</v>
      </c>
      <c r="AI42" s="58" t="s">
        <v>304</v>
      </c>
      <c r="AJ42" s="58" t="s">
        <v>304</v>
      </c>
      <c r="AK42" s="38"/>
      <c r="AL42" s="38"/>
      <c r="AM42" s="38"/>
      <c r="AN42" s="38"/>
      <c r="AO42" s="38" t="s">
        <v>304</v>
      </c>
      <c r="AP42" s="38" t="s">
        <v>304</v>
      </c>
      <c r="AQ42" s="38" t="s">
        <v>304</v>
      </c>
      <c r="AR42" s="38" t="s">
        <v>304</v>
      </c>
      <c r="AS42" s="38" t="s">
        <v>304</v>
      </c>
      <c r="AT42" s="38" t="s">
        <v>304</v>
      </c>
      <c r="AU42" s="38" t="s">
        <v>304</v>
      </c>
      <c r="AV42" s="38" t="s">
        <v>304</v>
      </c>
      <c r="AW42" s="38"/>
      <c r="AX42" s="39"/>
      <c r="AY42" s="37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9"/>
      <c r="BU42" s="37"/>
      <c r="BV42" s="38"/>
      <c r="BW42" s="38" t="s">
        <v>305</v>
      </c>
      <c r="BX42" s="38" t="s">
        <v>305</v>
      </c>
      <c r="BY42" s="38" t="s">
        <v>305</v>
      </c>
      <c r="BZ42" s="38" t="s">
        <v>305</v>
      </c>
      <c r="CA42" s="38" t="s">
        <v>305</v>
      </c>
      <c r="CB42" s="38" t="s">
        <v>305</v>
      </c>
      <c r="CC42" s="38"/>
      <c r="CD42" s="38"/>
      <c r="CE42" s="38"/>
      <c r="CF42" s="38"/>
      <c r="CG42" s="38" t="s">
        <v>305</v>
      </c>
      <c r="CH42" s="38" t="s">
        <v>305</v>
      </c>
      <c r="CI42" s="38" t="s">
        <v>305</v>
      </c>
      <c r="CJ42" s="38" t="s">
        <v>305</v>
      </c>
      <c r="CK42" s="38" t="s">
        <v>305</v>
      </c>
      <c r="CL42" s="38" t="s">
        <v>305</v>
      </c>
      <c r="CM42" s="38" t="s">
        <v>305</v>
      </c>
      <c r="CN42" s="38" t="s">
        <v>305</v>
      </c>
      <c r="CO42" s="38" t="s">
        <v>308</v>
      </c>
      <c r="CP42" s="39"/>
      <c r="CQ42" s="122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4"/>
      <c r="DM42" s="161"/>
      <c r="DN42" s="162"/>
      <c r="DO42" s="162"/>
      <c r="DP42" s="162"/>
      <c r="DQ42" s="162"/>
      <c r="DR42" s="162"/>
      <c r="DS42" s="162"/>
      <c r="DT42" s="162"/>
      <c r="DU42" s="162"/>
      <c r="DV42" s="162"/>
      <c r="DW42" s="162"/>
      <c r="DX42" s="162"/>
      <c r="DY42" s="162"/>
      <c r="DZ42" s="162"/>
      <c r="EA42" s="162"/>
      <c r="EB42" s="162"/>
      <c r="EC42" s="162"/>
      <c r="ED42" s="162"/>
      <c r="EE42" s="162"/>
      <c r="EF42" s="162"/>
      <c r="EG42" s="162"/>
      <c r="EH42" s="163"/>
      <c r="EI42" s="161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/>
      <c r="EU42" s="162"/>
      <c r="EV42" s="162"/>
      <c r="EW42" s="162"/>
      <c r="EX42" s="162"/>
      <c r="EY42" s="162"/>
      <c r="EZ42" s="162"/>
      <c r="FA42" s="162"/>
      <c r="FB42" s="162"/>
      <c r="FC42" s="162"/>
      <c r="FD42" s="163"/>
      <c r="FE42" s="40"/>
      <c r="FF42" s="41"/>
      <c r="FG42" s="40"/>
      <c r="FH42" s="102">
        <f t="shared" si="13"/>
        <v>0</v>
      </c>
      <c r="FI42" s="131">
        <f t="shared" si="19"/>
        <v>0</v>
      </c>
      <c r="FJ42" s="45">
        <f t="shared" si="20"/>
        <v>0</v>
      </c>
      <c r="FK42" s="42"/>
      <c r="FL42" s="45"/>
      <c r="FM42" s="103"/>
      <c r="FN42" s="44">
        <f t="shared" si="21"/>
        <v>0</v>
      </c>
      <c r="FP42" s="77" t="str">
        <f t="shared" si="22"/>
        <v>Thomas LAMBERT</v>
      </c>
      <c r="FQ42" s="31">
        <v>9</v>
      </c>
    </row>
    <row r="43" spans="1:173" x14ac:dyDescent="0.25">
      <c r="A43" s="31">
        <v>10</v>
      </c>
      <c r="B43" s="32" t="str">
        <f t="shared" si="15"/>
        <v>Jacqueline AARNTS</v>
      </c>
      <c r="C43" s="33">
        <f t="shared" si="16"/>
        <v>18</v>
      </c>
      <c r="D43" s="34">
        <f t="shared" si="17"/>
        <v>0</v>
      </c>
      <c r="E43" s="35">
        <f t="shared" si="18"/>
        <v>3</v>
      </c>
      <c r="F43" s="36">
        <f t="shared" si="12"/>
        <v>21</v>
      </c>
      <c r="G43" s="161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3"/>
      <c r="AC43" s="37"/>
      <c r="AD43" s="38"/>
      <c r="AE43" s="58" t="s">
        <v>304</v>
      </c>
      <c r="AF43" s="58" t="s">
        <v>304</v>
      </c>
      <c r="AG43" s="58" t="s">
        <v>304</v>
      </c>
      <c r="AH43" s="58" t="s">
        <v>304</v>
      </c>
      <c r="AI43" s="58" t="s">
        <v>304</v>
      </c>
      <c r="AJ43" s="58" t="s">
        <v>304</v>
      </c>
      <c r="AK43" s="38"/>
      <c r="AL43" s="38"/>
      <c r="AM43" s="38" t="s">
        <v>306</v>
      </c>
      <c r="AN43" s="38" t="s">
        <v>306</v>
      </c>
      <c r="AO43" s="38" t="s">
        <v>306</v>
      </c>
      <c r="AP43" s="38" t="s">
        <v>306</v>
      </c>
      <c r="AQ43" s="38" t="s">
        <v>306</v>
      </c>
      <c r="AR43" s="38" t="s">
        <v>306</v>
      </c>
      <c r="AS43" s="38" t="s">
        <v>306</v>
      </c>
      <c r="AT43" s="38" t="s">
        <v>306</v>
      </c>
      <c r="AU43" s="38"/>
      <c r="AV43" s="38"/>
      <c r="AW43" s="38"/>
      <c r="AX43" s="39"/>
      <c r="AY43" s="37"/>
      <c r="AZ43" s="38"/>
      <c r="BA43" s="38"/>
      <c r="BB43" s="38"/>
      <c r="BC43" s="38"/>
      <c r="BD43" s="38"/>
      <c r="BE43" s="38"/>
      <c r="BF43" s="38"/>
      <c r="BG43" s="38"/>
      <c r="BH43" s="38"/>
      <c r="BI43" s="38" t="s">
        <v>306</v>
      </c>
      <c r="BJ43" s="38" t="s">
        <v>306</v>
      </c>
      <c r="BK43" s="38" t="s">
        <v>306</v>
      </c>
      <c r="BL43" s="38" t="s">
        <v>306</v>
      </c>
      <c r="BM43" s="38" t="s">
        <v>306</v>
      </c>
      <c r="BN43" s="38" t="s">
        <v>306</v>
      </c>
      <c r="BO43" s="38" t="s">
        <v>306</v>
      </c>
      <c r="BP43" s="38" t="s">
        <v>306</v>
      </c>
      <c r="BQ43" s="38"/>
      <c r="BR43" s="38"/>
      <c r="BS43" s="38"/>
      <c r="BT43" s="39"/>
      <c r="BU43" s="37"/>
      <c r="BV43" s="38"/>
      <c r="BW43" s="38"/>
      <c r="BX43" s="38"/>
      <c r="BY43" s="38"/>
      <c r="BZ43" s="38"/>
      <c r="CA43" s="38"/>
      <c r="CB43" s="38"/>
      <c r="CC43" s="38"/>
      <c r="CD43" s="38"/>
      <c r="CE43" s="38" t="s">
        <v>306</v>
      </c>
      <c r="CF43" s="38" t="s">
        <v>306</v>
      </c>
      <c r="CG43" s="38" t="s">
        <v>306</v>
      </c>
      <c r="CH43" s="38" t="s">
        <v>306</v>
      </c>
      <c r="CI43" s="38" t="s">
        <v>306</v>
      </c>
      <c r="CJ43" s="38" t="s">
        <v>306</v>
      </c>
      <c r="CK43" s="38" t="s">
        <v>306</v>
      </c>
      <c r="CL43" s="38" t="s">
        <v>306</v>
      </c>
      <c r="CM43" s="38"/>
      <c r="CN43" s="38"/>
      <c r="CO43" s="38"/>
      <c r="CP43" s="39"/>
      <c r="CQ43" s="203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5"/>
      <c r="DM43" s="37"/>
      <c r="DN43" s="38"/>
      <c r="DO43" s="38"/>
      <c r="DP43" s="38"/>
      <c r="DQ43" s="38" t="s">
        <v>306</v>
      </c>
      <c r="DR43" s="38" t="s">
        <v>306</v>
      </c>
      <c r="DS43" s="38" t="s">
        <v>306</v>
      </c>
      <c r="DT43" s="38" t="s">
        <v>306</v>
      </c>
      <c r="DU43" s="38"/>
      <c r="DV43" s="38"/>
      <c r="DW43" s="38" t="s">
        <v>306</v>
      </c>
      <c r="DX43" s="38" t="s">
        <v>306</v>
      </c>
      <c r="DY43" s="38" t="s">
        <v>306</v>
      </c>
      <c r="DZ43" s="38" t="s">
        <v>306</v>
      </c>
      <c r="EA43" s="38" t="s">
        <v>306</v>
      </c>
      <c r="EB43" s="38" t="s">
        <v>306</v>
      </c>
      <c r="EC43" s="38" t="s">
        <v>306</v>
      </c>
      <c r="ED43" s="38" t="s">
        <v>306</v>
      </c>
      <c r="EE43" s="38"/>
      <c r="EF43" s="38"/>
      <c r="EG43" s="38"/>
      <c r="EH43" s="39"/>
      <c r="EI43" s="161"/>
      <c r="EJ43" s="162"/>
      <c r="EK43" s="162"/>
      <c r="EL43" s="162"/>
      <c r="EM43" s="162"/>
      <c r="EN43" s="162"/>
      <c r="EO43" s="162"/>
      <c r="EP43" s="162"/>
      <c r="EQ43" s="162"/>
      <c r="ER43" s="162"/>
      <c r="ES43" s="162"/>
      <c r="ET43" s="162"/>
      <c r="EU43" s="162"/>
      <c r="EV43" s="162"/>
      <c r="EW43" s="162"/>
      <c r="EX43" s="162"/>
      <c r="EY43" s="162"/>
      <c r="EZ43" s="162"/>
      <c r="FA43" s="162"/>
      <c r="FB43" s="162"/>
      <c r="FC43" s="162"/>
      <c r="FD43" s="163"/>
      <c r="FE43" s="40"/>
      <c r="FF43" s="41"/>
      <c r="FG43" s="40"/>
      <c r="FH43" s="102">
        <f t="shared" si="13"/>
        <v>0</v>
      </c>
      <c r="FI43" s="131">
        <f t="shared" si="19"/>
        <v>0</v>
      </c>
      <c r="FJ43" s="45">
        <f t="shared" si="20"/>
        <v>3</v>
      </c>
      <c r="FK43" s="42"/>
      <c r="FL43" s="45"/>
      <c r="FM43" s="103"/>
      <c r="FN43" s="44">
        <f t="shared" si="21"/>
        <v>3</v>
      </c>
      <c r="FP43" s="77" t="str">
        <f t="shared" si="22"/>
        <v>Jacqueline AARNTS</v>
      </c>
      <c r="FQ43" s="31">
        <v>10</v>
      </c>
    </row>
    <row r="44" spans="1:173" x14ac:dyDescent="0.25">
      <c r="A44" s="31">
        <v>11</v>
      </c>
      <c r="B44" s="32" t="str">
        <f t="shared" si="15"/>
        <v>Adeline MOREL</v>
      </c>
      <c r="C44" s="33">
        <f t="shared" si="16"/>
        <v>0</v>
      </c>
      <c r="D44" s="34">
        <f t="shared" si="17"/>
        <v>0</v>
      </c>
      <c r="E44" s="35">
        <f t="shared" si="18"/>
        <v>28</v>
      </c>
      <c r="F44" s="36">
        <f t="shared" si="12"/>
        <v>28</v>
      </c>
      <c r="G44" s="50"/>
      <c r="H44" s="51"/>
      <c r="I44" s="51" t="s">
        <v>304</v>
      </c>
      <c r="J44" s="51" t="s">
        <v>304</v>
      </c>
      <c r="K44" s="51" t="s">
        <v>304</v>
      </c>
      <c r="L44" s="51" t="s">
        <v>304</v>
      </c>
      <c r="M44" s="51" t="s">
        <v>304</v>
      </c>
      <c r="N44" s="51" t="s">
        <v>304</v>
      </c>
      <c r="O44" s="51" t="s">
        <v>304</v>
      </c>
      <c r="P44" s="51"/>
      <c r="Q44" s="51"/>
      <c r="R44" s="51" t="s">
        <v>304</v>
      </c>
      <c r="S44" s="51" t="s">
        <v>304</v>
      </c>
      <c r="T44" s="51" t="s">
        <v>304</v>
      </c>
      <c r="U44" s="51" t="s">
        <v>304</v>
      </c>
      <c r="V44" s="51" t="s">
        <v>304</v>
      </c>
      <c r="W44" s="51" t="s">
        <v>304</v>
      </c>
      <c r="X44" s="51" t="s">
        <v>304</v>
      </c>
      <c r="Y44" s="51"/>
      <c r="Z44" s="51"/>
      <c r="AA44" s="51"/>
      <c r="AB44" s="52"/>
      <c r="AC44" s="50"/>
      <c r="AD44" s="51"/>
      <c r="AE44" s="51" t="s">
        <v>304</v>
      </c>
      <c r="AF44" s="51" t="s">
        <v>304</v>
      </c>
      <c r="AG44" s="51" t="s">
        <v>304</v>
      </c>
      <c r="AH44" s="51" t="s">
        <v>304</v>
      </c>
      <c r="AI44" s="51" t="s">
        <v>304</v>
      </c>
      <c r="AJ44" s="51" t="s">
        <v>304</v>
      </c>
      <c r="AK44" s="51" t="s">
        <v>304</v>
      </c>
      <c r="AL44" s="51"/>
      <c r="AM44" s="51"/>
      <c r="AN44" s="51" t="s">
        <v>304</v>
      </c>
      <c r="AO44" s="51" t="s">
        <v>304</v>
      </c>
      <c r="AP44" s="51" t="s">
        <v>304</v>
      </c>
      <c r="AQ44" s="51" t="s">
        <v>304</v>
      </c>
      <c r="AR44" s="51" t="s">
        <v>304</v>
      </c>
      <c r="AS44" s="51" t="s">
        <v>304</v>
      </c>
      <c r="AT44" s="51" t="s">
        <v>304</v>
      </c>
      <c r="AU44" s="51"/>
      <c r="AV44" s="51"/>
      <c r="AW44" s="51"/>
      <c r="AX44" s="52"/>
      <c r="AY44" s="50"/>
      <c r="AZ44" s="51"/>
      <c r="BA44" s="51" t="s">
        <v>304</v>
      </c>
      <c r="BB44" s="51" t="s">
        <v>304</v>
      </c>
      <c r="BC44" s="51" t="s">
        <v>304</v>
      </c>
      <c r="BD44" s="51" t="s">
        <v>304</v>
      </c>
      <c r="BE44" s="51" t="s">
        <v>304</v>
      </c>
      <c r="BF44" s="51" t="s">
        <v>304</v>
      </c>
      <c r="BG44" s="51" t="s">
        <v>304</v>
      </c>
      <c r="BH44" s="51"/>
      <c r="BI44" s="51"/>
      <c r="BJ44" s="51" t="s">
        <v>304</v>
      </c>
      <c r="BK44" s="51" t="s">
        <v>304</v>
      </c>
      <c r="BL44" s="51" t="s">
        <v>304</v>
      </c>
      <c r="BM44" s="51" t="s">
        <v>304</v>
      </c>
      <c r="BN44" s="51" t="s">
        <v>304</v>
      </c>
      <c r="BO44" s="51" t="s">
        <v>304</v>
      </c>
      <c r="BP44" s="51" t="s">
        <v>304</v>
      </c>
      <c r="BQ44" s="51"/>
      <c r="BR44" s="51"/>
      <c r="BS44" s="51"/>
      <c r="BT44" s="52"/>
      <c r="BU44" s="50"/>
      <c r="BV44" s="51"/>
      <c r="BW44" s="51" t="s">
        <v>304</v>
      </c>
      <c r="BX44" s="51" t="s">
        <v>304</v>
      </c>
      <c r="BY44" s="51" t="s">
        <v>304</v>
      </c>
      <c r="BZ44" s="51" t="s">
        <v>304</v>
      </c>
      <c r="CA44" s="51" t="s">
        <v>304</v>
      </c>
      <c r="CB44" s="51" t="s">
        <v>304</v>
      </c>
      <c r="CC44" s="51" t="s">
        <v>304</v>
      </c>
      <c r="CD44" s="51"/>
      <c r="CE44" s="51"/>
      <c r="CF44" s="51" t="s">
        <v>304</v>
      </c>
      <c r="CG44" s="51" t="s">
        <v>304</v>
      </c>
      <c r="CH44" s="51" t="s">
        <v>304</v>
      </c>
      <c r="CI44" s="51" t="s">
        <v>304</v>
      </c>
      <c r="CJ44" s="51" t="s">
        <v>304</v>
      </c>
      <c r="CK44" s="51" t="s">
        <v>304</v>
      </c>
      <c r="CL44" s="51" t="s">
        <v>304</v>
      </c>
      <c r="CM44" s="51"/>
      <c r="CN44" s="51"/>
      <c r="CO44" s="51"/>
      <c r="CP44" s="52"/>
      <c r="CQ44" s="122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4"/>
      <c r="DM44" s="37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9"/>
      <c r="EI44" s="37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9"/>
      <c r="FE44" s="40"/>
      <c r="FF44" s="41"/>
      <c r="FG44" s="40"/>
      <c r="FH44" s="102">
        <f t="shared" si="13"/>
        <v>0</v>
      </c>
      <c r="FI44" s="131">
        <f t="shared" si="19"/>
        <v>0</v>
      </c>
      <c r="FJ44" s="45">
        <f t="shared" si="20"/>
        <v>3</v>
      </c>
      <c r="FK44" s="42"/>
      <c r="FL44" s="45"/>
      <c r="FM44" s="103"/>
      <c r="FN44" s="44">
        <f t="shared" si="21"/>
        <v>3</v>
      </c>
      <c r="FP44" s="77" t="str">
        <f t="shared" si="22"/>
        <v>Adeline MOREL</v>
      </c>
      <c r="FQ44" s="31">
        <v>11</v>
      </c>
    </row>
    <row r="45" spans="1:173" x14ac:dyDescent="0.25">
      <c r="A45" s="31">
        <v>12</v>
      </c>
      <c r="B45" s="32">
        <f t="shared" si="15"/>
        <v>0</v>
      </c>
      <c r="C45" s="33">
        <f t="shared" si="16"/>
        <v>0</v>
      </c>
      <c r="D45" s="34">
        <f t="shared" si="17"/>
        <v>0</v>
      </c>
      <c r="E45" s="35">
        <f t="shared" si="18"/>
        <v>0</v>
      </c>
      <c r="F45" s="36">
        <f t="shared" si="12"/>
        <v>0</v>
      </c>
      <c r="G45" s="37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9"/>
      <c r="AC45" s="37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9"/>
      <c r="AY45" s="37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9"/>
      <c r="BU45" s="37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9"/>
      <c r="CQ45" s="122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4"/>
      <c r="DM45" s="37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9"/>
      <c r="EI45" s="37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9"/>
      <c r="FE45" s="40"/>
      <c r="FF45" s="41"/>
      <c r="FG45" s="40"/>
      <c r="FH45" s="102">
        <f t="shared" si="13"/>
        <v>0</v>
      </c>
      <c r="FI45" s="131">
        <f t="shared" si="19"/>
        <v>0</v>
      </c>
      <c r="FJ45" s="45">
        <f t="shared" si="20"/>
        <v>0</v>
      </c>
      <c r="FK45" s="42"/>
      <c r="FL45" s="45"/>
      <c r="FM45" s="103"/>
      <c r="FN45" s="44">
        <f t="shared" si="21"/>
        <v>0</v>
      </c>
      <c r="FP45" s="77">
        <f t="shared" si="22"/>
        <v>0</v>
      </c>
      <c r="FQ45" s="31">
        <v>12</v>
      </c>
    </row>
    <row r="46" spans="1:173" x14ac:dyDescent="0.25">
      <c r="A46" s="31">
        <v>13</v>
      </c>
      <c r="B46" s="32" t="str">
        <f t="shared" si="15"/>
        <v>Laura COSTE</v>
      </c>
      <c r="C46" s="33">
        <f t="shared" si="16"/>
        <v>0</v>
      </c>
      <c r="D46" s="34">
        <f t="shared" si="17"/>
        <v>7</v>
      </c>
      <c r="E46" s="35">
        <f t="shared" si="18"/>
        <v>21</v>
      </c>
      <c r="F46" s="36">
        <f t="shared" si="12"/>
        <v>28</v>
      </c>
      <c r="G46" s="50"/>
      <c r="H46" s="51"/>
      <c r="I46" s="51" t="s">
        <v>304</v>
      </c>
      <c r="J46" s="51" t="s">
        <v>304</v>
      </c>
      <c r="K46" s="51" t="s">
        <v>304</v>
      </c>
      <c r="L46" s="51" t="s">
        <v>304</v>
      </c>
      <c r="M46" s="51" t="s">
        <v>304</v>
      </c>
      <c r="N46" s="51" t="s">
        <v>304</v>
      </c>
      <c r="O46" s="51" t="s">
        <v>304</v>
      </c>
      <c r="P46" s="51"/>
      <c r="Q46" s="51"/>
      <c r="R46" s="51" t="s">
        <v>304</v>
      </c>
      <c r="S46" s="51" t="s">
        <v>304</v>
      </c>
      <c r="T46" s="51" t="s">
        <v>304</v>
      </c>
      <c r="U46" s="51" t="s">
        <v>304</v>
      </c>
      <c r="V46" s="51" t="s">
        <v>304</v>
      </c>
      <c r="W46" s="51" t="s">
        <v>304</v>
      </c>
      <c r="X46" s="51" t="s">
        <v>304</v>
      </c>
      <c r="Y46" s="51"/>
      <c r="Z46" s="51"/>
      <c r="AA46" s="51"/>
      <c r="AB46" s="52"/>
      <c r="AC46" s="50"/>
      <c r="AD46" s="51"/>
      <c r="AE46" s="51" t="s">
        <v>304</v>
      </c>
      <c r="AF46" s="51" t="s">
        <v>304</v>
      </c>
      <c r="AG46" s="51" t="s">
        <v>304</v>
      </c>
      <c r="AH46" s="51" t="s">
        <v>304</v>
      </c>
      <c r="AI46" s="51" t="s">
        <v>304</v>
      </c>
      <c r="AJ46" s="51" t="s">
        <v>304</v>
      </c>
      <c r="AK46" s="51" t="s">
        <v>304</v>
      </c>
      <c r="AL46" s="51"/>
      <c r="AM46" s="51"/>
      <c r="AN46" s="51" t="s">
        <v>304</v>
      </c>
      <c r="AO46" s="51" t="s">
        <v>304</v>
      </c>
      <c r="AP46" s="51" t="s">
        <v>304</v>
      </c>
      <c r="AQ46" s="51" t="s">
        <v>304</v>
      </c>
      <c r="AR46" s="51" t="s">
        <v>304</v>
      </c>
      <c r="AS46" s="51" t="s">
        <v>304</v>
      </c>
      <c r="AT46" s="51" t="s">
        <v>304</v>
      </c>
      <c r="AU46" s="51"/>
      <c r="AV46" s="51"/>
      <c r="AW46" s="51"/>
      <c r="AX46" s="52"/>
      <c r="AY46" s="50"/>
      <c r="AZ46" s="51"/>
      <c r="BA46" s="51" t="s">
        <v>307</v>
      </c>
      <c r="BB46" s="51" t="s">
        <v>307</v>
      </c>
      <c r="BC46" s="51" t="s">
        <v>307</v>
      </c>
      <c r="BD46" s="51" t="s">
        <v>307</v>
      </c>
      <c r="BE46" s="51" t="s">
        <v>307</v>
      </c>
      <c r="BF46" s="51" t="s">
        <v>307</v>
      </c>
      <c r="BG46" s="51" t="s">
        <v>308</v>
      </c>
      <c r="BH46" s="51"/>
      <c r="BI46" s="51"/>
      <c r="BJ46" s="51" t="s">
        <v>308</v>
      </c>
      <c r="BK46" s="51" t="s">
        <v>307</v>
      </c>
      <c r="BL46" s="51" t="s">
        <v>307</v>
      </c>
      <c r="BM46" s="51" t="s">
        <v>307</v>
      </c>
      <c r="BN46" s="51" t="s">
        <v>307</v>
      </c>
      <c r="BO46" s="51" t="s">
        <v>307</v>
      </c>
      <c r="BP46" s="51" t="s">
        <v>307</v>
      </c>
      <c r="BQ46" s="51" t="s">
        <v>307</v>
      </c>
      <c r="BR46" s="51" t="s">
        <v>307</v>
      </c>
      <c r="BS46" s="51"/>
      <c r="BT46" s="52"/>
      <c r="BU46" s="50"/>
      <c r="BV46" s="51"/>
      <c r="BW46" s="51" t="s">
        <v>304</v>
      </c>
      <c r="BX46" s="51" t="s">
        <v>304</v>
      </c>
      <c r="BY46" s="51" t="s">
        <v>304</v>
      </c>
      <c r="BZ46" s="51" t="s">
        <v>304</v>
      </c>
      <c r="CA46" s="51" t="s">
        <v>304</v>
      </c>
      <c r="CB46" s="51" t="s">
        <v>304</v>
      </c>
      <c r="CC46" s="51" t="s">
        <v>304</v>
      </c>
      <c r="CD46" s="51"/>
      <c r="CE46" s="51"/>
      <c r="CF46" s="51" t="s">
        <v>304</v>
      </c>
      <c r="CG46" s="51" t="s">
        <v>304</v>
      </c>
      <c r="CH46" s="51" t="s">
        <v>304</v>
      </c>
      <c r="CI46" s="51" t="s">
        <v>304</v>
      </c>
      <c r="CJ46" s="51" t="s">
        <v>304</v>
      </c>
      <c r="CK46" s="51" t="s">
        <v>304</v>
      </c>
      <c r="CL46" s="51" t="s">
        <v>304</v>
      </c>
      <c r="CM46" s="51"/>
      <c r="CN46" s="51"/>
      <c r="CO46" s="51"/>
      <c r="CP46" s="52"/>
      <c r="CQ46" s="122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4"/>
      <c r="DM46" s="37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9"/>
      <c r="EI46" s="37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9"/>
      <c r="FE46" s="40"/>
      <c r="FF46" s="41"/>
      <c r="FG46" s="40"/>
      <c r="FH46" s="102">
        <f t="shared" si="13"/>
        <v>0</v>
      </c>
      <c r="FI46" s="131">
        <f t="shared" si="19"/>
        <v>0</v>
      </c>
      <c r="FJ46" s="45">
        <f t="shared" si="20"/>
        <v>0</v>
      </c>
      <c r="FK46" s="42"/>
      <c r="FL46" s="45"/>
      <c r="FM46" s="103"/>
      <c r="FN46" s="44">
        <f t="shared" si="21"/>
        <v>0</v>
      </c>
      <c r="FP46" s="77" t="str">
        <f t="shared" si="22"/>
        <v>Laura COSTE</v>
      </c>
      <c r="FQ46" s="31">
        <v>13</v>
      </c>
    </row>
    <row r="47" spans="1:173" x14ac:dyDescent="0.25">
      <c r="A47" s="31">
        <v>14</v>
      </c>
      <c r="B47" s="32">
        <f t="shared" si="15"/>
        <v>0</v>
      </c>
      <c r="C47" s="33">
        <f t="shared" si="16"/>
        <v>0</v>
      </c>
      <c r="D47" s="34">
        <f t="shared" si="17"/>
        <v>0</v>
      </c>
      <c r="E47" s="35">
        <f t="shared" si="18"/>
        <v>0</v>
      </c>
      <c r="F47" s="36">
        <f t="shared" si="12"/>
        <v>0</v>
      </c>
      <c r="G47" s="37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9"/>
      <c r="AC47" s="37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9"/>
      <c r="AY47" s="37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9"/>
      <c r="BU47" s="37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9"/>
      <c r="CQ47" s="122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4"/>
      <c r="DM47" s="37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9"/>
      <c r="EI47" s="37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9"/>
      <c r="FE47" s="40"/>
      <c r="FF47" s="41"/>
      <c r="FG47" s="40"/>
      <c r="FH47" s="102">
        <f t="shared" si="13"/>
        <v>0</v>
      </c>
      <c r="FI47" s="131">
        <f t="shared" si="19"/>
        <v>0</v>
      </c>
      <c r="FJ47" s="45">
        <f t="shared" si="20"/>
        <v>0</v>
      </c>
      <c r="FK47" s="42"/>
      <c r="FL47" s="45"/>
      <c r="FM47" s="103"/>
      <c r="FN47" s="44">
        <f t="shared" si="21"/>
        <v>0</v>
      </c>
      <c r="FP47" s="77">
        <f t="shared" si="22"/>
        <v>0</v>
      </c>
      <c r="FQ47" s="31">
        <v>14</v>
      </c>
    </row>
    <row r="48" spans="1:173" x14ac:dyDescent="0.25">
      <c r="A48" s="31">
        <v>15</v>
      </c>
      <c r="B48" s="32" t="str">
        <f t="shared" si="15"/>
        <v>Lisanne DE JONGE</v>
      </c>
      <c r="C48" s="33">
        <f t="shared" si="16"/>
        <v>14</v>
      </c>
      <c r="D48" s="34">
        <f t="shared" si="17"/>
        <v>4</v>
      </c>
      <c r="E48" s="35">
        <f t="shared" si="18"/>
        <v>10</v>
      </c>
      <c r="F48" s="36">
        <f t="shared" si="12"/>
        <v>28</v>
      </c>
      <c r="G48" s="161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3"/>
      <c r="AC48" s="37"/>
      <c r="AD48" s="38"/>
      <c r="AE48" s="38" t="s">
        <v>304</v>
      </c>
      <c r="AF48" s="38" t="s">
        <v>304</v>
      </c>
      <c r="AG48" s="38" t="s">
        <v>304</v>
      </c>
      <c r="AH48" s="38" t="s">
        <v>304</v>
      </c>
      <c r="AI48" s="38" t="s">
        <v>304</v>
      </c>
      <c r="AJ48" s="38" t="s">
        <v>304</v>
      </c>
      <c r="AK48" s="38"/>
      <c r="AL48" s="38"/>
      <c r="AM48" s="38"/>
      <c r="AN48" s="38"/>
      <c r="AO48" s="38" t="s">
        <v>307</v>
      </c>
      <c r="AP48" s="38" t="s">
        <v>307</v>
      </c>
      <c r="AQ48" s="38" t="s">
        <v>307</v>
      </c>
      <c r="AR48" s="38" t="s">
        <v>307</v>
      </c>
      <c r="AS48" s="38" t="s">
        <v>307</v>
      </c>
      <c r="AT48" s="38" t="s">
        <v>307</v>
      </c>
      <c r="AU48" s="38" t="s">
        <v>307</v>
      </c>
      <c r="AV48" s="38" t="s">
        <v>307</v>
      </c>
      <c r="AW48" s="38" t="s">
        <v>308</v>
      </c>
      <c r="AX48" s="39"/>
      <c r="AY48" s="37"/>
      <c r="AZ48" s="38"/>
      <c r="BA48" s="38" t="s">
        <v>305</v>
      </c>
      <c r="BB48" s="38" t="s">
        <v>305</v>
      </c>
      <c r="BC48" s="38" t="s">
        <v>305</v>
      </c>
      <c r="BD48" s="38" t="s">
        <v>305</v>
      </c>
      <c r="BE48" s="38" t="s">
        <v>305</v>
      </c>
      <c r="BF48" s="38" t="s">
        <v>305</v>
      </c>
      <c r="BG48" s="38"/>
      <c r="BH48" s="38"/>
      <c r="BI48" s="38"/>
      <c r="BJ48" s="38"/>
      <c r="BK48" s="38" t="s">
        <v>305</v>
      </c>
      <c r="BL48" s="38" t="s">
        <v>305</v>
      </c>
      <c r="BM48" s="38" t="s">
        <v>305</v>
      </c>
      <c r="BN48" s="38" t="s">
        <v>305</v>
      </c>
      <c r="BO48" s="38" t="s">
        <v>305</v>
      </c>
      <c r="BP48" s="38" t="s">
        <v>305</v>
      </c>
      <c r="BQ48" s="38" t="s">
        <v>305</v>
      </c>
      <c r="BR48" s="38" t="s">
        <v>305</v>
      </c>
      <c r="BS48" s="38" t="s">
        <v>308</v>
      </c>
      <c r="BT48" s="39"/>
      <c r="BU48" s="37"/>
      <c r="BV48" s="38"/>
      <c r="BW48" s="38" t="s">
        <v>304</v>
      </c>
      <c r="BX48" s="38" t="s">
        <v>304</v>
      </c>
      <c r="BY48" s="38" t="s">
        <v>304</v>
      </c>
      <c r="BZ48" s="38" t="s">
        <v>304</v>
      </c>
      <c r="CA48" s="38" t="s">
        <v>304</v>
      </c>
      <c r="CB48" s="38" t="s">
        <v>304</v>
      </c>
      <c r="CC48" s="38"/>
      <c r="CD48" s="38"/>
      <c r="CE48" s="38" t="s">
        <v>304</v>
      </c>
      <c r="CF48" s="38" t="s">
        <v>304</v>
      </c>
      <c r="CG48" s="38" t="s">
        <v>304</v>
      </c>
      <c r="CH48" s="38" t="s">
        <v>304</v>
      </c>
      <c r="CI48" s="38" t="s">
        <v>304</v>
      </c>
      <c r="CJ48" s="38" t="s">
        <v>304</v>
      </c>
      <c r="CK48" s="38" t="s">
        <v>304</v>
      </c>
      <c r="CL48" s="38" t="s">
        <v>304</v>
      </c>
      <c r="CM48" s="38"/>
      <c r="CN48" s="38"/>
      <c r="CO48" s="38"/>
      <c r="CP48" s="39"/>
      <c r="CQ48" s="203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5"/>
      <c r="DM48" s="37"/>
      <c r="DN48" s="38"/>
      <c r="DO48" s="38" t="s">
        <v>305</v>
      </c>
      <c r="DP48" s="38" t="s">
        <v>305</v>
      </c>
      <c r="DQ48" s="38" t="s">
        <v>305</v>
      </c>
      <c r="DR48" s="38" t="s">
        <v>305</v>
      </c>
      <c r="DS48" s="38" t="s">
        <v>305</v>
      </c>
      <c r="DT48" s="38" t="s">
        <v>305</v>
      </c>
      <c r="DU48" s="38"/>
      <c r="DV48" s="38"/>
      <c r="DW48" s="38"/>
      <c r="DX48" s="38"/>
      <c r="DY48" s="38" t="s">
        <v>305</v>
      </c>
      <c r="DZ48" s="38" t="s">
        <v>305</v>
      </c>
      <c r="EA48" s="38" t="s">
        <v>305</v>
      </c>
      <c r="EB48" s="38" t="s">
        <v>305</v>
      </c>
      <c r="EC48" s="38" t="s">
        <v>305</v>
      </c>
      <c r="ED48" s="38" t="s">
        <v>305</v>
      </c>
      <c r="EE48" s="38" t="s">
        <v>305</v>
      </c>
      <c r="EF48" s="38" t="s">
        <v>305</v>
      </c>
      <c r="EG48" s="38" t="s">
        <v>308</v>
      </c>
      <c r="EH48" s="39"/>
      <c r="EI48" s="161"/>
      <c r="EJ48" s="162"/>
      <c r="EK48" s="162"/>
      <c r="EL48" s="162"/>
      <c r="EM48" s="162"/>
      <c r="EN48" s="162"/>
      <c r="EO48" s="16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B48" s="162"/>
      <c r="FC48" s="162"/>
      <c r="FD48" s="163"/>
      <c r="FE48" s="40"/>
      <c r="FF48" s="41"/>
      <c r="FG48" s="40"/>
      <c r="FH48" s="102">
        <f t="shared" si="13"/>
        <v>0</v>
      </c>
      <c r="FI48" s="131">
        <f t="shared" si="19"/>
        <v>0</v>
      </c>
      <c r="FJ48" s="45">
        <f t="shared" si="20"/>
        <v>0</v>
      </c>
      <c r="FK48" s="42"/>
      <c r="FL48" s="45"/>
      <c r="FM48" s="103"/>
      <c r="FN48" s="44">
        <f t="shared" si="21"/>
        <v>0</v>
      </c>
      <c r="FP48" s="77" t="str">
        <f t="shared" si="22"/>
        <v>Lisanne DE JONGE</v>
      </c>
      <c r="FQ48" s="31">
        <v>15</v>
      </c>
    </row>
    <row r="49" spans="1:173" x14ac:dyDescent="0.25">
      <c r="A49" s="31">
        <v>16</v>
      </c>
      <c r="B49" s="32">
        <f t="shared" si="15"/>
        <v>0</v>
      </c>
      <c r="C49" s="33">
        <f t="shared" si="16"/>
        <v>0</v>
      </c>
      <c r="D49" s="34">
        <f t="shared" si="17"/>
        <v>0</v>
      </c>
      <c r="E49" s="35">
        <f t="shared" si="18"/>
        <v>0</v>
      </c>
      <c r="F49" s="36">
        <f t="shared" si="12"/>
        <v>0</v>
      </c>
      <c r="G49" s="37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9"/>
      <c r="AC49" s="37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9"/>
      <c r="AY49" s="37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9"/>
      <c r="BU49" s="37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9"/>
      <c r="CQ49" s="122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4"/>
      <c r="DM49" s="37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9"/>
      <c r="EI49" s="37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9"/>
      <c r="FE49" s="40"/>
      <c r="FF49" s="41"/>
      <c r="FG49" s="40"/>
      <c r="FH49" s="102">
        <f t="shared" si="13"/>
        <v>0</v>
      </c>
      <c r="FI49" s="131">
        <f t="shared" si="19"/>
        <v>0</v>
      </c>
      <c r="FJ49" s="45">
        <f t="shared" si="20"/>
        <v>0</v>
      </c>
      <c r="FK49" s="42"/>
      <c r="FL49" s="45"/>
      <c r="FM49" s="103"/>
      <c r="FN49" s="44">
        <f t="shared" si="21"/>
        <v>0</v>
      </c>
      <c r="FP49" s="77">
        <f t="shared" si="22"/>
        <v>0</v>
      </c>
      <c r="FQ49" s="31">
        <v>16</v>
      </c>
    </row>
    <row r="50" spans="1:173" x14ac:dyDescent="0.25">
      <c r="A50" s="31">
        <v>17</v>
      </c>
      <c r="B50" s="32">
        <f t="shared" si="15"/>
        <v>0</v>
      </c>
      <c r="C50" s="33">
        <f t="shared" ref="C50" si="23">SUMIF($G50:$FK50,"A",$G$4:$FK$4)+SUMIF($G50:$FK50,"P",$G$4:$FK$4)</f>
        <v>0</v>
      </c>
      <c r="D50" s="34">
        <f t="shared" ref="D50" si="24">SUMIF($G50:$FK50,"R",$G$4:$FK$4)</f>
        <v>0</v>
      </c>
      <c r="E50" s="35">
        <f t="shared" ref="E50" si="25">SUMIF($G50:$FK50,"M",$G$4:$FK$4)+SUMIF($G50:$FK50,"F",$G$4:$FK$4)+SUMIF($G50:$FK50,"T",$G$4:$FK$4)</f>
        <v>0</v>
      </c>
      <c r="F50" s="36">
        <f t="shared" si="12"/>
        <v>0</v>
      </c>
      <c r="G50" s="37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9"/>
      <c r="AC50" s="37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9"/>
      <c r="AY50" s="37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9"/>
      <c r="CQ50" s="122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4"/>
      <c r="DM50" s="37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9"/>
      <c r="EI50" s="37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9"/>
      <c r="FE50" s="40"/>
      <c r="FF50" s="41"/>
      <c r="FG50" s="40"/>
      <c r="FH50" s="102">
        <f t="shared" si="13"/>
        <v>0</v>
      </c>
      <c r="FI50" s="131">
        <f t="shared" si="19"/>
        <v>0</v>
      </c>
      <c r="FJ50" s="45">
        <f t="shared" si="20"/>
        <v>0</v>
      </c>
      <c r="FK50" s="42"/>
      <c r="FL50" s="45"/>
      <c r="FM50" s="103"/>
      <c r="FN50" s="44">
        <f t="shared" si="21"/>
        <v>0</v>
      </c>
      <c r="FP50" s="77">
        <f t="shared" si="22"/>
        <v>0</v>
      </c>
      <c r="FQ50" s="31">
        <v>17</v>
      </c>
    </row>
    <row r="51" spans="1:173" x14ac:dyDescent="0.25">
      <c r="G51" s="54" t="s">
        <v>51</v>
      </c>
      <c r="H51" s="268" t="s">
        <v>38</v>
      </c>
      <c r="I51" s="268"/>
      <c r="J51" s="268" t="s">
        <v>39</v>
      </c>
      <c r="K51" s="268"/>
      <c r="L51" s="268" t="s">
        <v>40</v>
      </c>
      <c r="M51" s="268"/>
      <c r="N51" s="268" t="s">
        <v>41</v>
      </c>
      <c r="O51" s="268"/>
      <c r="P51" s="268" t="s">
        <v>42</v>
      </c>
      <c r="Q51" s="268"/>
      <c r="R51" s="268" t="s">
        <v>43</v>
      </c>
      <c r="S51" s="268"/>
      <c r="T51" s="268" t="s">
        <v>44</v>
      </c>
      <c r="U51" s="268"/>
      <c r="V51" s="268" t="s">
        <v>45</v>
      </c>
      <c r="W51" s="268"/>
      <c r="X51" s="268" t="s">
        <v>46</v>
      </c>
      <c r="Y51" s="268"/>
      <c r="Z51" s="268" t="s">
        <v>47</v>
      </c>
      <c r="AA51" s="268"/>
      <c r="AB51" s="55">
        <v>19</v>
      </c>
      <c r="AC51" s="54" t="s">
        <v>51</v>
      </c>
      <c r="AD51" s="268" t="s">
        <v>38</v>
      </c>
      <c r="AE51" s="268"/>
      <c r="AF51" s="268" t="s">
        <v>39</v>
      </c>
      <c r="AG51" s="268"/>
      <c r="AH51" s="268" t="s">
        <v>40</v>
      </c>
      <c r="AI51" s="268"/>
      <c r="AJ51" s="268" t="s">
        <v>41</v>
      </c>
      <c r="AK51" s="268"/>
      <c r="AL51" s="268" t="s">
        <v>42</v>
      </c>
      <c r="AM51" s="268"/>
      <c r="AN51" s="268" t="s">
        <v>43</v>
      </c>
      <c r="AO51" s="268"/>
      <c r="AP51" s="268" t="s">
        <v>44</v>
      </c>
      <c r="AQ51" s="268"/>
      <c r="AR51" s="268" t="s">
        <v>45</v>
      </c>
      <c r="AS51" s="268"/>
      <c r="AT51" s="268" t="s">
        <v>46</v>
      </c>
      <c r="AU51" s="268"/>
      <c r="AV51" s="268" t="s">
        <v>47</v>
      </c>
      <c r="AW51" s="268"/>
      <c r="AX51" s="55">
        <v>19</v>
      </c>
      <c r="AY51" s="54" t="s">
        <v>51</v>
      </c>
      <c r="AZ51" s="268" t="s">
        <v>38</v>
      </c>
      <c r="BA51" s="268"/>
      <c r="BB51" s="268" t="s">
        <v>39</v>
      </c>
      <c r="BC51" s="268"/>
      <c r="BD51" s="268" t="s">
        <v>40</v>
      </c>
      <c r="BE51" s="268"/>
      <c r="BF51" s="268" t="s">
        <v>41</v>
      </c>
      <c r="BG51" s="268"/>
      <c r="BH51" s="268" t="s">
        <v>42</v>
      </c>
      <c r="BI51" s="268"/>
      <c r="BJ51" s="268" t="s">
        <v>43</v>
      </c>
      <c r="BK51" s="268"/>
      <c r="BL51" s="268" t="s">
        <v>44</v>
      </c>
      <c r="BM51" s="268"/>
      <c r="BN51" s="268" t="s">
        <v>45</v>
      </c>
      <c r="BO51" s="268"/>
      <c r="BP51" s="268" t="s">
        <v>46</v>
      </c>
      <c r="BQ51" s="268"/>
      <c r="BR51" s="268" t="s">
        <v>47</v>
      </c>
      <c r="BS51" s="268"/>
      <c r="BT51" s="55">
        <v>19</v>
      </c>
      <c r="BU51" s="54" t="s">
        <v>51</v>
      </c>
      <c r="BV51" s="268" t="s">
        <v>38</v>
      </c>
      <c r="BW51" s="268"/>
      <c r="BX51" s="268" t="s">
        <v>39</v>
      </c>
      <c r="BY51" s="268"/>
      <c r="BZ51" s="268" t="s">
        <v>40</v>
      </c>
      <c r="CA51" s="268"/>
      <c r="CB51" s="268" t="s">
        <v>41</v>
      </c>
      <c r="CC51" s="268"/>
      <c r="CD51" s="268" t="s">
        <v>42</v>
      </c>
      <c r="CE51" s="268"/>
      <c r="CF51" s="268" t="s">
        <v>43</v>
      </c>
      <c r="CG51" s="268"/>
      <c r="CH51" s="268" t="s">
        <v>44</v>
      </c>
      <c r="CI51" s="268"/>
      <c r="CJ51" s="268" t="s">
        <v>45</v>
      </c>
      <c r="CK51" s="268"/>
      <c r="CL51" s="268" t="s">
        <v>46</v>
      </c>
      <c r="CM51" s="268"/>
      <c r="CN51" s="268" t="s">
        <v>47</v>
      </c>
      <c r="CO51" s="268"/>
      <c r="CP51" s="55">
        <v>19</v>
      </c>
      <c r="CQ51" s="54" t="s">
        <v>51</v>
      </c>
      <c r="CR51" s="268" t="s">
        <v>38</v>
      </c>
      <c r="CS51" s="268"/>
      <c r="CT51" s="268" t="s">
        <v>39</v>
      </c>
      <c r="CU51" s="268"/>
      <c r="CV51" s="268" t="s">
        <v>40</v>
      </c>
      <c r="CW51" s="268"/>
      <c r="CX51" s="268" t="s">
        <v>41</v>
      </c>
      <c r="CY51" s="268"/>
      <c r="CZ51" s="268" t="s">
        <v>42</v>
      </c>
      <c r="DA51" s="268"/>
      <c r="DB51" s="268" t="s">
        <v>43</v>
      </c>
      <c r="DC51" s="268"/>
      <c r="DD51" s="268" t="s">
        <v>44</v>
      </c>
      <c r="DE51" s="268"/>
      <c r="DF51" s="268" t="s">
        <v>45</v>
      </c>
      <c r="DG51" s="268"/>
      <c r="DH51" s="268" t="s">
        <v>46</v>
      </c>
      <c r="DI51" s="268"/>
      <c r="DJ51" s="268" t="s">
        <v>47</v>
      </c>
      <c r="DK51" s="268"/>
      <c r="DL51" s="55">
        <v>19</v>
      </c>
      <c r="DM51" s="54" t="s">
        <v>51</v>
      </c>
      <c r="DN51" s="268" t="s">
        <v>38</v>
      </c>
      <c r="DO51" s="268"/>
      <c r="DP51" s="268" t="s">
        <v>39</v>
      </c>
      <c r="DQ51" s="268"/>
      <c r="DR51" s="268" t="s">
        <v>40</v>
      </c>
      <c r="DS51" s="268"/>
      <c r="DT51" s="268" t="s">
        <v>41</v>
      </c>
      <c r="DU51" s="268"/>
      <c r="DV51" s="268" t="s">
        <v>42</v>
      </c>
      <c r="DW51" s="268"/>
      <c r="DX51" s="268" t="s">
        <v>43</v>
      </c>
      <c r="DY51" s="268"/>
      <c r="DZ51" s="268" t="s">
        <v>44</v>
      </c>
      <c r="EA51" s="268"/>
      <c r="EB51" s="268" t="s">
        <v>45</v>
      </c>
      <c r="EC51" s="268"/>
      <c r="ED51" s="268" t="s">
        <v>46</v>
      </c>
      <c r="EE51" s="268"/>
      <c r="EF51" s="268" t="s">
        <v>47</v>
      </c>
      <c r="EG51" s="268"/>
      <c r="EH51" s="55">
        <v>19</v>
      </c>
      <c r="EI51" s="54" t="s">
        <v>51</v>
      </c>
      <c r="EJ51" s="268" t="s">
        <v>38</v>
      </c>
      <c r="EK51" s="268"/>
      <c r="EL51" s="268" t="s">
        <v>39</v>
      </c>
      <c r="EM51" s="268"/>
      <c r="EN51" s="268" t="s">
        <v>40</v>
      </c>
      <c r="EO51" s="268"/>
      <c r="EP51" s="268" t="s">
        <v>41</v>
      </c>
      <c r="EQ51" s="268"/>
      <c r="ER51" s="268" t="s">
        <v>42</v>
      </c>
      <c r="ES51" s="268"/>
      <c r="ET51" s="268" t="s">
        <v>43</v>
      </c>
      <c r="EU51" s="268"/>
      <c r="EV51" s="268" t="s">
        <v>44</v>
      </c>
      <c r="EW51" s="268"/>
      <c r="EX51" s="268" t="s">
        <v>45</v>
      </c>
      <c r="EY51" s="268"/>
      <c r="EZ51" s="268" t="s">
        <v>46</v>
      </c>
      <c r="FA51" s="268"/>
      <c r="FB51" s="268" t="s">
        <v>47</v>
      </c>
      <c r="FC51" s="268"/>
      <c r="FD51" s="55">
        <v>19</v>
      </c>
      <c r="FE51" s="17"/>
      <c r="FF51" s="17"/>
      <c r="FG51" s="17"/>
      <c r="FH51" s="17"/>
      <c r="FI51" s="17"/>
      <c r="FJ51" s="17"/>
      <c r="FK51" s="15"/>
    </row>
    <row r="52" spans="1:173" ht="15.75" thickBot="1" x14ac:dyDescent="0.3">
      <c r="G52" s="263" t="s">
        <v>21</v>
      </c>
      <c r="H52" s="261"/>
      <c r="I52" s="261" t="s">
        <v>22</v>
      </c>
      <c r="J52" s="261"/>
      <c r="K52" s="261" t="s">
        <v>23</v>
      </c>
      <c r="L52" s="261"/>
      <c r="M52" s="261" t="s">
        <v>24</v>
      </c>
      <c r="N52" s="261"/>
      <c r="O52" s="261" t="s">
        <v>25</v>
      </c>
      <c r="P52" s="261"/>
      <c r="Q52" s="261" t="s">
        <v>26</v>
      </c>
      <c r="R52" s="261"/>
      <c r="S52" s="261" t="s">
        <v>27</v>
      </c>
      <c r="T52" s="261"/>
      <c r="U52" s="261" t="s">
        <v>28</v>
      </c>
      <c r="V52" s="261"/>
      <c r="W52" s="261" t="s">
        <v>29</v>
      </c>
      <c r="X52" s="261"/>
      <c r="Y52" s="261" t="s">
        <v>30</v>
      </c>
      <c r="Z52" s="261"/>
      <c r="AA52" s="261" t="s">
        <v>31</v>
      </c>
      <c r="AB52" s="262"/>
      <c r="AC52" s="263" t="s">
        <v>21</v>
      </c>
      <c r="AD52" s="261"/>
      <c r="AE52" s="261" t="s">
        <v>22</v>
      </c>
      <c r="AF52" s="261"/>
      <c r="AG52" s="261" t="s">
        <v>23</v>
      </c>
      <c r="AH52" s="261"/>
      <c r="AI52" s="261" t="s">
        <v>24</v>
      </c>
      <c r="AJ52" s="261"/>
      <c r="AK52" s="261" t="s">
        <v>25</v>
      </c>
      <c r="AL52" s="261"/>
      <c r="AM52" s="261" t="s">
        <v>26</v>
      </c>
      <c r="AN52" s="261"/>
      <c r="AO52" s="261" t="s">
        <v>27</v>
      </c>
      <c r="AP52" s="261"/>
      <c r="AQ52" s="261" t="s">
        <v>28</v>
      </c>
      <c r="AR52" s="261"/>
      <c r="AS52" s="261" t="s">
        <v>29</v>
      </c>
      <c r="AT52" s="261"/>
      <c r="AU52" s="261" t="s">
        <v>30</v>
      </c>
      <c r="AV52" s="261"/>
      <c r="AW52" s="261" t="s">
        <v>31</v>
      </c>
      <c r="AX52" s="262"/>
      <c r="AY52" s="263" t="s">
        <v>21</v>
      </c>
      <c r="AZ52" s="261"/>
      <c r="BA52" s="261" t="s">
        <v>22</v>
      </c>
      <c r="BB52" s="261"/>
      <c r="BC52" s="261" t="s">
        <v>23</v>
      </c>
      <c r="BD52" s="261"/>
      <c r="BE52" s="261" t="s">
        <v>24</v>
      </c>
      <c r="BF52" s="261"/>
      <c r="BG52" s="261" t="s">
        <v>25</v>
      </c>
      <c r="BH52" s="261"/>
      <c r="BI52" s="261" t="s">
        <v>26</v>
      </c>
      <c r="BJ52" s="261"/>
      <c r="BK52" s="261" t="s">
        <v>27</v>
      </c>
      <c r="BL52" s="261"/>
      <c r="BM52" s="261" t="s">
        <v>28</v>
      </c>
      <c r="BN52" s="261"/>
      <c r="BO52" s="261" t="s">
        <v>29</v>
      </c>
      <c r="BP52" s="261"/>
      <c r="BQ52" s="261" t="s">
        <v>30</v>
      </c>
      <c r="BR52" s="261"/>
      <c r="BS52" s="261" t="s">
        <v>31</v>
      </c>
      <c r="BT52" s="262"/>
      <c r="BU52" s="263" t="s">
        <v>21</v>
      </c>
      <c r="BV52" s="261"/>
      <c r="BW52" s="261" t="s">
        <v>22</v>
      </c>
      <c r="BX52" s="261"/>
      <c r="BY52" s="261" t="s">
        <v>23</v>
      </c>
      <c r="BZ52" s="261"/>
      <c r="CA52" s="261" t="s">
        <v>24</v>
      </c>
      <c r="CB52" s="261"/>
      <c r="CC52" s="261" t="s">
        <v>25</v>
      </c>
      <c r="CD52" s="261"/>
      <c r="CE52" s="261" t="s">
        <v>26</v>
      </c>
      <c r="CF52" s="261"/>
      <c r="CG52" s="261" t="s">
        <v>27</v>
      </c>
      <c r="CH52" s="261"/>
      <c r="CI52" s="261" t="s">
        <v>28</v>
      </c>
      <c r="CJ52" s="261"/>
      <c r="CK52" s="261" t="s">
        <v>29</v>
      </c>
      <c r="CL52" s="261"/>
      <c r="CM52" s="261" t="s">
        <v>30</v>
      </c>
      <c r="CN52" s="261"/>
      <c r="CO52" s="261" t="s">
        <v>31</v>
      </c>
      <c r="CP52" s="262"/>
      <c r="CQ52" s="263" t="s">
        <v>21</v>
      </c>
      <c r="CR52" s="261"/>
      <c r="CS52" s="261" t="s">
        <v>22</v>
      </c>
      <c r="CT52" s="261"/>
      <c r="CU52" s="261" t="s">
        <v>23</v>
      </c>
      <c r="CV52" s="261"/>
      <c r="CW52" s="261" t="s">
        <v>24</v>
      </c>
      <c r="CX52" s="261"/>
      <c r="CY52" s="261" t="s">
        <v>25</v>
      </c>
      <c r="CZ52" s="261"/>
      <c r="DA52" s="261" t="s">
        <v>26</v>
      </c>
      <c r="DB52" s="261"/>
      <c r="DC52" s="261" t="s">
        <v>27</v>
      </c>
      <c r="DD52" s="261"/>
      <c r="DE52" s="261" t="s">
        <v>28</v>
      </c>
      <c r="DF52" s="261"/>
      <c r="DG52" s="261" t="s">
        <v>29</v>
      </c>
      <c r="DH52" s="261"/>
      <c r="DI52" s="261" t="s">
        <v>30</v>
      </c>
      <c r="DJ52" s="261"/>
      <c r="DK52" s="261" t="s">
        <v>31</v>
      </c>
      <c r="DL52" s="262"/>
      <c r="DM52" s="263" t="s">
        <v>21</v>
      </c>
      <c r="DN52" s="261"/>
      <c r="DO52" s="261" t="s">
        <v>22</v>
      </c>
      <c r="DP52" s="261"/>
      <c r="DQ52" s="261" t="s">
        <v>23</v>
      </c>
      <c r="DR52" s="261"/>
      <c r="DS52" s="261" t="s">
        <v>24</v>
      </c>
      <c r="DT52" s="261"/>
      <c r="DU52" s="261" t="s">
        <v>25</v>
      </c>
      <c r="DV52" s="261"/>
      <c r="DW52" s="261" t="s">
        <v>26</v>
      </c>
      <c r="DX52" s="261"/>
      <c r="DY52" s="261" t="s">
        <v>27</v>
      </c>
      <c r="DZ52" s="261"/>
      <c r="EA52" s="261" t="s">
        <v>28</v>
      </c>
      <c r="EB52" s="261"/>
      <c r="EC52" s="261" t="s">
        <v>29</v>
      </c>
      <c r="ED52" s="261"/>
      <c r="EE52" s="261" t="s">
        <v>30</v>
      </c>
      <c r="EF52" s="261"/>
      <c r="EG52" s="261" t="s">
        <v>31</v>
      </c>
      <c r="EH52" s="262"/>
      <c r="EI52" s="263" t="s">
        <v>21</v>
      </c>
      <c r="EJ52" s="261"/>
      <c r="EK52" s="261" t="s">
        <v>22</v>
      </c>
      <c r="EL52" s="261"/>
      <c r="EM52" s="261" t="s">
        <v>23</v>
      </c>
      <c r="EN52" s="261"/>
      <c r="EO52" s="261" t="s">
        <v>24</v>
      </c>
      <c r="EP52" s="261"/>
      <c r="EQ52" s="261" t="s">
        <v>25</v>
      </c>
      <c r="ER52" s="261"/>
      <c r="ES52" s="261" t="s">
        <v>26</v>
      </c>
      <c r="ET52" s="261"/>
      <c r="EU52" s="261" t="s">
        <v>27</v>
      </c>
      <c r="EV52" s="261"/>
      <c r="EW52" s="261" t="s">
        <v>28</v>
      </c>
      <c r="EX52" s="261"/>
      <c r="EY52" s="261" t="s">
        <v>29</v>
      </c>
      <c r="EZ52" s="261"/>
      <c r="FA52" s="261" t="s">
        <v>30</v>
      </c>
      <c r="FB52" s="261"/>
      <c r="FC52" s="261" t="s">
        <v>31</v>
      </c>
      <c r="FD52" s="262"/>
      <c r="FE52" s="17"/>
      <c r="FF52" s="17"/>
      <c r="FG52" s="17"/>
      <c r="FH52" s="17"/>
      <c r="FI52" s="17"/>
      <c r="FJ52" s="17"/>
      <c r="FK52" s="17"/>
    </row>
    <row r="55" spans="1:173" ht="15" customHeight="1" x14ac:dyDescent="0.25">
      <c r="A55" s="307" t="s">
        <v>63</v>
      </c>
      <c r="B55" s="2" t="s">
        <v>0</v>
      </c>
      <c r="C55" s="297" t="s">
        <v>1</v>
      </c>
      <c r="D55" s="298" t="s">
        <v>2</v>
      </c>
      <c r="E55" s="299" t="s">
        <v>3</v>
      </c>
      <c r="F55" s="300" t="s">
        <v>4</v>
      </c>
      <c r="G55" s="302" t="s">
        <v>5</v>
      </c>
      <c r="H55" s="303"/>
      <c r="I55" s="303"/>
      <c r="J55" s="303"/>
      <c r="K55" s="303"/>
      <c r="L55" s="303"/>
      <c r="M55" s="266">
        <f>M28+1</f>
        <v>46</v>
      </c>
      <c r="N55" s="266"/>
      <c r="BU55" s="302" t="s">
        <v>5</v>
      </c>
      <c r="BV55" s="303"/>
      <c r="BW55" s="303"/>
      <c r="BX55" s="303"/>
      <c r="BY55" s="303"/>
      <c r="BZ55" s="303"/>
      <c r="CA55" s="266">
        <f>M55</f>
        <v>46</v>
      </c>
      <c r="CB55" s="266"/>
      <c r="EI55" s="302" t="s">
        <v>5</v>
      </c>
      <c r="EJ55" s="303"/>
      <c r="EK55" s="303"/>
      <c r="EL55" s="303"/>
      <c r="EM55" s="303"/>
      <c r="EN55" s="303"/>
      <c r="EO55" s="266">
        <f>M55</f>
        <v>46</v>
      </c>
      <c r="EP55" s="266"/>
    </row>
    <row r="56" spans="1:173" ht="15.75" customHeight="1" thickBot="1" x14ac:dyDescent="0.3">
      <c r="A56" s="307"/>
      <c r="B56" s="4" t="s">
        <v>6</v>
      </c>
      <c r="C56" s="297"/>
      <c r="D56" s="298"/>
      <c r="E56" s="299"/>
      <c r="F56" s="300"/>
      <c r="G56" s="304"/>
      <c r="H56" s="305"/>
      <c r="I56" s="305"/>
      <c r="J56" s="305"/>
      <c r="K56" s="305"/>
      <c r="L56" s="305"/>
      <c r="M56" s="267"/>
      <c r="N56" s="267"/>
      <c r="BU56" s="304"/>
      <c r="BV56" s="305"/>
      <c r="BW56" s="305"/>
      <c r="BX56" s="305"/>
      <c r="BY56" s="305"/>
      <c r="BZ56" s="305"/>
      <c r="CA56" s="267"/>
      <c r="CB56" s="267"/>
      <c r="EI56" s="304"/>
      <c r="EJ56" s="305"/>
      <c r="EK56" s="305"/>
      <c r="EL56" s="305"/>
      <c r="EM56" s="305"/>
      <c r="EN56" s="305"/>
      <c r="EO56" s="267"/>
      <c r="EP56" s="267"/>
    </row>
    <row r="57" spans="1:173" ht="15.75" thickBot="1" x14ac:dyDescent="0.3">
      <c r="A57" s="307"/>
      <c r="B57" s="5" t="s">
        <v>7</v>
      </c>
      <c r="C57" s="297"/>
      <c r="D57" s="298"/>
      <c r="E57" s="299"/>
      <c r="F57" s="301"/>
      <c r="G57" s="68" t="s">
        <v>8</v>
      </c>
      <c r="H57" s="69"/>
      <c r="I57" s="69"/>
      <c r="J57" s="259">
        <f>EM30+1</f>
        <v>14</v>
      </c>
      <c r="K57" s="259"/>
      <c r="L57" s="69"/>
      <c r="M57" s="264" t="str">
        <f>EO30</f>
        <v>Novembre</v>
      </c>
      <c r="N57" s="265"/>
      <c r="O57" s="265"/>
      <c r="P57" s="265"/>
      <c r="Q57" s="69"/>
      <c r="R57" s="69"/>
      <c r="S57" s="72"/>
      <c r="T57" s="72"/>
      <c r="U57" s="72"/>
      <c r="V57" s="72"/>
      <c r="W57" s="72"/>
      <c r="X57" s="72"/>
      <c r="Y57" s="72"/>
      <c r="Z57" s="72"/>
      <c r="AA57" s="72"/>
      <c r="AB57" s="73"/>
      <c r="AC57" s="68" t="s">
        <v>9</v>
      </c>
      <c r="AD57" s="69"/>
      <c r="AE57" s="69"/>
      <c r="AF57" s="259">
        <f>J57+1</f>
        <v>15</v>
      </c>
      <c r="AG57" s="259"/>
      <c r="AH57" s="69"/>
      <c r="AI57" s="264" t="str">
        <f>M57</f>
        <v>Novembre</v>
      </c>
      <c r="AJ57" s="265"/>
      <c r="AK57" s="265"/>
      <c r="AL57" s="265"/>
      <c r="AM57" s="69"/>
      <c r="AN57" s="69"/>
      <c r="AO57" s="72"/>
      <c r="AP57" s="72"/>
      <c r="AQ57" s="72"/>
      <c r="AR57" s="72"/>
      <c r="AS57" s="72"/>
      <c r="AT57" s="72"/>
      <c r="AU57" s="72"/>
      <c r="AV57" s="72"/>
      <c r="AW57" s="72"/>
      <c r="AX57" s="73"/>
      <c r="AY57" s="68" t="s">
        <v>10</v>
      </c>
      <c r="AZ57" s="69"/>
      <c r="BA57" s="69"/>
      <c r="BB57" s="69"/>
      <c r="BC57" s="259">
        <f>AF57+1</f>
        <v>16</v>
      </c>
      <c r="BD57" s="259"/>
      <c r="BE57" s="264" t="str">
        <f>AI57</f>
        <v>Novembre</v>
      </c>
      <c r="BF57" s="264"/>
      <c r="BG57" s="264"/>
      <c r="BH57" s="264"/>
      <c r="BI57" s="69"/>
      <c r="BJ57" s="69"/>
      <c r="BK57" s="72"/>
      <c r="BL57" s="72"/>
      <c r="BM57" s="72"/>
      <c r="BN57" s="72"/>
      <c r="BO57" s="72"/>
      <c r="BP57" s="72"/>
      <c r="BQ57" s="72"/>
      <c r="BR57" s="72"/>
      <c r="BS57" s="72"/>
      <c r="BT57" s="73"/>
      <c r="BU57" s="68" t="s">
        <v>11</v>
      </c>
      <c r="BV57" s="69"/>
      <c r="BW57" s="69"/>
      <c r="BX57" s="259">
        <f>BC57+1</f>
        <v>17</v>
      </c>
      <c r="BY57" s="259"/>
      <c r="BZ57" s="69"/>
      <c r="CA57" s="264" t="str">
        <f>BE57</f>
        <v>Novembre</v>
      </c>
      <c r="CB57" s="265"/>
      <c r="CC57" s="265"/>
      <c r="CD57" s="265"/>
      <c r="CE57" s="69"/>
      <c r="CF57" s="69"/>
      <c r="CG57" s="72"/>
      <c r="CH57" s="72"/>
      <c r="CI57" s="72"/>
      <c r="CJ57" s="72"/>
      <c r="CK57" s="72"/>
      <c r="CL57" s="72"/>
      <c r="CM57" s="72"/>
      <c r="CN57" s="72"/>
      <c r="CO57" s="72"/>
      <c r="CP57" s="73"/>
      <c r="CQ57" s="68" t="s">
        <v>12</v>
      </c>
      <c r="CR57" s="69"/>
      <c r="CS57" s="69"/>
      <c r="CT57" s="69"/>
      <c r="CU57" s="259">
        <f>BX57+1</f>
        <v>18</v>
      </c>
      <c r="CV57" s="259"/>
      <c r="CW57" s="264" t="str">
        <f>CA57</f>
        <v>Novembre</v>
      </c>
      <c r="CX57" s="264"/>
      <c r="CY57" s="264"/>
      <c r="CZ57" s="264"/>
      <c r="DA57" s="69"/>
      <c r="DB57" s="69"/>
      <c r="DC57" s="72"/>
      <c r="DD57" s="72"/>
      <c r="DE57" s="72"/>
      <c r="DF57" s="72"/>
      <c r="DG57" s="72"/>
      <c r="DH57" s="72"/>
      <c r="DI57" s="72"/>
      <c r="DJ57" s="72"/>
      <c r="DK57" s="72"/>
      <c r="DL57" s="73"/>
      <c r="DM57" s="68" t="s">
        <v>13</v>
      </c>
      <c r="DN57" s="69"/>
      <c r="DO57" s="69"/>
      <c r="DP57" s="69"/>
      <c r="DQ57" s="259">
        <f>CU57+1</f>
        <v>19</v>
      </c>
      <c r="DR57" s="259"/>
      <c r="DS57" s="264" t="str">
        <f>CW57</f>
        <v>Novembre</v>
      </c>
      <c r="DT57" s="265"/>
      <c r="DU57" s="265"/>
      <c r="DV57" s="265"/>
      <c r="DW57" s="69"/>
      <c r="DX57" s="69"/>
      <c r="DY57" s="72"/>
      <c r="DZ57" s="72"/>
      <c r="EA57" s="72"/>
      <c r="EB57" s="72"/>
      <c r="EC57" s="72"/>
      <c r="ED57" s="72"/>
      <c r="EE57" s="72"/>
      <c r="EF57" s="72"/>
      <c r="EG57" s="72"/>
      <c r="EH57" s="73"/>
      <c r="EI57" s="68" t="s">
        <v>14</v>
      </c>
      <c r="EJ57" s="69"/>
      <c r="EK57" s="69"/>
      <c r="EL57" s="69"/>
      <c r="EM57" s="259">
        <f>DQ57+1</f>
        <v>20</v>
      </c>
      <c r="EN57" s="259"/>
      <c r="EO57" s="264" t="str">
        <f>DS57</f>
        <v>Novembre</v>
      </c>
      <c r="EP57" s="265"/>
      <c r="EQ57" s="265"/>
      <c r="ER57" s="265"/>
      <c r="ES57" s="69"/>
      <c r="ET57" s="69"/>
      <c r="EU57" s="72"/>
      <c r="EV57" s="72"/>
      <c r="EW57" s="72"/>
      <c r="EX57" s="72"/>
      <c r="EY57" s="72"/>
      <c r="EZ57" s="72"/>
      <c r="FA57" s="72"/>
      <c r="FB57" s="72"/>
      <c r="FC57" s="72"/>
      <c r="FD57" s="73"/>
      <c r="FE57" s="6"/>
      <c r="FF57" s="291" t="s">
        <v>15</v>
      </c>
      <c r="FG57" s="6"/>
      <c r="FH57" s="292" t="s">
        <v>16</v>
      </c>
      <c r="FI57" s="293"/>
      <c r="FJ57" s="293"/>
      <c r="FK57" s="293"/>
      <c r="FL57" s="293"/>
      <c r="FM57" s="293"/>
      <c r="FN57" s="294"/>
    </row>
    <row r="58" spans="1:173" x14ac:dyDescent="0.25">
      <c r="A58" s="307"/>
      <c r="B58" s="23" t="s">
        <v>60</v>
      </c>
      <c r="C58" s="297"/>
      <c r="D58" s="298"/>
      <c r="E58" s="299"/>
      <c r="F58" s="301"/>
      <c r="G58" s="7">
        <v>0.5</v>
      </c>
      <c r="H58" s="8">
        <v>0.5</v>
      </c>
      <c r="I58" s="8">
        <v>0.5</v>
      </c>
      <c r="J58" s="8">
        <v>0.5</v>
      </c>
      <c r="K58" s="8">
        <v>0.5</v>
      </c>
      <c r="L58" s="8">
        <v>0.5</v>
      </c>
      <c r="M58" s="8">
        <v>0.5</v>
      </c>
      <c r="N58" s="8">
        <v>0.5</v>
      </c>
      <c r="O58" s="8">
        <v>0.5</v>
      </c>
      <c r="P58" s="8">
        <v>0.5</v>
      </c>
      <c r="Q58" s="8">
        <v>0.5</v>
      </c>
      <c r="R58" s="8">
        <v>0.5</v>
      </c>
      <c r="S58" s="8">
        <v>0.5</v>
      </c>
      <c r="T58" s="8">
        <v>0.5</v>
      </c>
      <c r="U58" s="8">
        <v>0.5</v>
      </c>
      <c r="V58" s="8">
        <v>0.5</v>
      </c>
      <c r="W58" s="8">
        <v>0.5</v>
      </c>
      <c r="X58" s="8">
        <v>0.5</v>
      </c>
      <c r="Y58" s="8">
        <v>0.5</v>
      </c>
      <c r="Z58" s="8">
        <v>0.5</v>
      </c>
      <c r="AA58" s="8">
        <v>0.5</v>
      </c>
      <c r="AB58" s="9">
        <v>0.5</v>
      </c>
      <c r="AC58" s="7">
        <v>0.5</v>
      </c>
      <c r="AD58" s="8">
        <v>0.5</v>
      </c>
      <c r="AE58" s="8">
        <v>0.5</v>
      </c>
      <c r="AF58" s="8">
        <v>0.5</v>
      </c>
      <c r="AG58" s="8">
        <v>0.5</v>
      </c>
      <c r="AH58" s="8">
        <v>0.5</v>
      </c>
      <c r="AI58" s="8">
        <v>0.5</v>
      </c>
      <c r="AJ58" s="8">
        <v>0.5</v>
      </c>
      <c r="AK58" s="8">
        <v>0.5</v>
      </c>
      <c r="AL58" s="8">
        <v>0.5</v>
      </c>
      <c r="AM58" s="8">
        <v>0.5</v>
      </c>
      <c r="AN58" s="8">
        <v>0.5</v>
      </c>
      <c r="AO58" s="8">
        <v>0.5</v>
      </c>
      <c r="AP58" s="8">
        <v>0.5</v>
      </c>
      <c r="AQ58" s="8">
        <v>0.5</v>
      </c>
      <c r="AR58" s="8">
        <v>0.5</v>
      </c>
      <c r="AS58" s="8">
        <v>0.5</v>
      </c>
      <c r="AT58" s="8">
        <v>0.5</v>
      </c>
      <c r="AU58" s="8">
        <v>0.5</v>
      </c>
      <c r="AV58" s="8">
        <v>0.5</v>
      </c>
      <c r="AW58" s="8">
        <v>0.5</v>
      </c>
      <c r="AX58" s="9">
        <v>0.5</v>
      </c>
      <c r="AY58" s="7">
        <v>0.5</v>
      </c>
      <c r="AZ58" s="8">
        <v>0.5</v>
      </c>
      <c r="BA58" s="8">
        <v>0.5</v>
      </c>
      <c r="BB58" s="8">
        <v>0.5</v>
      </c>
      <c r="BC58" s="8">
        <v>0.5</v>
      </c>
      <c r="BD58" s="8">
        <v>0.5</v>
      </c>
      <c r="BE58" s="8">
        <v>0.5</v>
      </c>
      <c r="BF58" s="8">
        <v>0.5</v>
      </c>
      <c r="BG58" s="8">
        <v>0.5</v>
      </c>
      <c r="BH58" s="8">
        <v>0.5</v>
      </c>
      <c r="BI58" s="8">
        <v>0.5</v>
      </c>
      <c r="BJ58" s="8">
        <v>0.5</v>
      </c>
      <c r="BK58" s="8">
        <v>0.5</v>
      </c>
      <c r="BL58" s="8">
        <v>0.5</v>
      </c>
      <c r="BM58" s="8">
        <v>0.5</v>
      </c>
      <c r="BN58" s="8">
        <v>0.5</v>
      </c>
      <c r="BO58" s="8">
        <v>0.5</v>
      </c>
      <c r="BP58" s="8">
        <v>0.5</v>
      </c>
      <c r="BQ58" s="8">
        <v>0.5</v>
      </c>
      <c r="BR58" s="8">
        <v>0.5</v>
      </c>
      <c r="BS58" s="8">
        <v>0.5</v>
      </c>
      <c r="BT58" s="9">
        <v>0.5</v>
      </c>
      <c r="BU58" s="7">
        <v>0.5</v>
      </c>
      <c r="BV58" s="8">
        <v>0.5</v>
      </c>
      <c r="BW58" s="8">
        <v>0.5</v>
      </c>
      <c r="BX58" s="8">
        <v>0.5</v>
      </c>
      <c r="BY58" s="8">
        <v>0.5</v>
      </c>
      <c r="BZ58" s="8">
        <v>0.5</v>
      </c>
      <c r="CA58" s="8">
        <v>0.5</v>
      </c>
      <c r="CB58" s="8">
        <v>0.5</v>
      </c>
      <c r="CC58" s="8">
        <v>0.5</v>
      </c>
      <c r="CD58" s="8">
        <v>0.5</v>
      </c>
      <c r="CE58" s="8">
        <v>0.5</v>
      </c>
      <c r="CF58" s="8">
        <v>0.5</v>
      </c>
      <c r="CG58" s="8">
        <v>0.5</v>
      </c>
      <c r="CH58" s="8">
        <v>0.5</v>
      </c>
      <c r="CI58" s="8">
        <v>0.5</v>
      </c>
      <c r="CJ58" s="8">
        <v>0.5</v>
      </c>
      <c r="CK58" s="8">
        <v>0.5</v>
      </c>
      <c r="CL58" s="8">
        <v>0.5</v>
      </c>
      <c r="CM58" s="8">
        <v>0.5</v>
      </c>
      <c r="CN58" s="8">
        <v>0.5</v>
      </c>
      <c r="CO58" s="8">
        <v>0.5</v>
      </c>
      <c r="CP58" s="9">
        <v>0.5</v>
      </c>
      <c r="CQ58" s="7">
        <v>0.5</v>
      </c>
      <c r="CR58" s="8">
        <v>0.5</v>
      </c>
      <c r="CS58" s="8">
        <v>0.5</v>
      </c>
      <c r="CT58" s="8">
        <v>0.5</v>
      </c>
      <c r="CU58" s="8">
        <v>0.5</v>
      </c>
      <c r="CV58" s="8">
        <v>0.5</v>
      </c>
      <c r="CW58" s="8">
        <v>0.5</v>
      </c>
      <c r="CX58" s="8">
        <v>0.5</v>
      </c>
      <c r="CY58" s="8">
        <v>0.5</v>
      </c>
      <c r="CZ58" s="8">
        <v>0.5</v>
      </c>
      <c r="DA58" s="8">
        <v>0.5</v>
      </c>
      <c r="DB58" s="8">
        <v>0.5</v>
      </c>
      <c r="DC58" s="8">
        <v>0.5</v>
      </c>
      <c r="DD58" s="8">
        <v>0.5</v>
      </c>
      <c r="DE58" s="8">
        <v>0.5</v>
      </c>
      <c r="DF58" s="8">
        <v>0.5</v>
      </c>
      <c r="DG58" s="8">
        <v>0.5</v>
      </c>
      <c r="DH58" s="8">
        <v>0.5</v>
      </c>
      <c r="DI58" s="8">
        <v>0.5</v>
      </c>
      <c r="DJ58" s="8">
        <v>0.5</v>
      </c>
      <c r="DK58" s="8">
        <v>0.5</v>
      </c>
      <c r="DL58" s="9">
        <v>0.5</v>
      </c>
      <c r="DM58" s="7">
        <v>0.5</v>
      </c>
      <c r="DN58" s="8">
        <v>0.5</v>
      </c>
      <c r="DO58" s="8">
        <v>0.5</v>
      </c>
      <c r="DP58" s="8">
        <v>0.5</v>
      </c>
      <c r="DQ58" s="8">
        <v>0.5</v>
      </c>
      <c r="DR58" s="8">
        <v>0.5</v>
      </c>
      <c r="DS58" s="8">
        <v>0.5</v>
      </c>
      <c r="DT58" s="8">
        <v>0.5</v>
      </c>
      <c r="DU58" s="8">
        <v>0.5</v>
      </c>
      <c r="DV58" s="8">
        <v>0.5</v>
      </c>
      <c r="DW58" s="8">
        <v>0.5</v>
      </c>
      <c r="DX58" s="8">
        <v>0.5</v>
      </c>
      <c r="DY58" s="8">
        <v>0.5</v>
      </c>
      <c r="DZ58" s="8">
        <v>0.5</v>
      </c>
      <c r="EA58" s="8">
        <v>0.5</v>
      </c>
      <c r="EB58" s="8">
        <v>0.5</v>
      </c>
      <c r="EC58" s="8">
        <v>0.5</v>
      </c>
      <c r="ED58" s="8">
        <v>0.5</v>
      </c>
      <c r="EE58" s="8">
        <v>0.5</v>
      </c>
      <c r="EF58" s="8">
        <v>0.5</v>
      </c>
      <c r="EG58" s="8">
        <v>0.5</v>
      </c>
      <c r="EH58" s="9">
        <v>0.5</v>
      </c>
      <c r="EI58" s="7">
        <v>0.5</v>
      </c>
      <c r="EJ58" s="8">
        <v>0.5</v>
      </c>
      <c r="EK58" s="8">
        <v>0.5</v>
      </c>
      <c r="EL58" s="8">
        <v>0.5</v>
      </c>
      <c r="EM58" s="8">
        <v>0.5</v>
      </c>
      <c r="EN58" s="8">
        <v>0.5</v>
      </c>
      <c r="EO58" s="8">
        <v>0.5</v>
      </c>
      <c r="EP58" s="8">
        <v>0.5</v>
      </c>
      <c r="EQ58" s="8">
        <v>0.5</v>
      </c>
      <c r="ER58" s="8">
        <v>0.5</v>
      </c>
      <c r="ES58" s="8">
        <v>0.5</v>
      </c>
      <c r="ET58" s="8">
        <v>0.5</v>
      </c>
      <c r="EU58" s="8">
        <v>0.5</v>
      </c>
      <c r="EV58" s="8">
        <v>0.5</v>
      </c>
      <c r="EW58" s="8">
        <v>0.5</v>
      </c>
      <c r="EX58" s="8">
        <v>0.5</v>
      </c>
      <c r="EY58" s="8">
        <v>0.5</v>
      </c>
      <c r="EZ58" s="8">
        <v>0.5</v>
      </c>
      <c r="FA58" s="8">
        <v>0.5</v>
      </c>
      <c r="FB58" s="8">
        <v>0.5</v>
      </c>
      <c r="FC58" s="8">
        <v>0.5</v>
      </c>
      <c r="FD58" s="9">
        <v>0.5</v>
      </c>
      <c r="FE58" s="10"/>
      <c r="FF58" s="291"/>
      <c r="FG58" s="10"/>
      <c r="FH58" s="12" t="s">
        <v>17</v>
      </c>
      <c r="FI58" s="12" t="s">
        <v>17</v>
      </c>
      <c r="FJ58" s="13" t="s">
        <v>18</v>
      </c>
      <c r="FK58" s="12" t="s">
        <v>19</v>
      </c>
      <c r="FL58" s="14"/>
      <c r="FM58" s="14"/>
      <c r="FN58" s="12" t="s">
        <v>20</v>
      </c>
    </row>
    <row r="59" spans="1:173" x14ac:dyDescent="0.25">
      <c r="A59" s="307"/>
      <c r="B59" s="76" t="s">
        <v>61</v>
      </c>
      <c r="C59" s="297"/>
      <c r="D59" s="298"/>
      <c r="E59" s="299"/>
      <c r="F59" s="301"/>
      <c r="G59" s="290" t="s">
        <v>21</v>
      </c>
      <c r="H59" s="288"/>
      <c r="I59" s="288" t="s">
        <v>22</v>
      </c>
      <c r="J59" s="288"/>
      <c r="K59" s="288" t="s">
        <v>23</v>
      </c>
      <c r="L59" s="288"/>
      <c r="M59" s="288" t="s">
        <v>24</v>
      </c>
      <c r="N59" s="288"/>
      <c r="O59" s="288" t="s">
        <v>25</v>
      </c>
      <c r="P59" s="288"/>
      <c r="Q59" s="288" t="s">
        <v>26</v>
      </c>
      <c r="R59" s="288"/>
      <c r="S59" s="288" t="s">
        <v>27</v>
      </c>
      <c r="T59" s="288"/>
      <c r="U59" s="288" t="s">
        <v>28</v>
      </c>
      <c r="V59" s="288"/>
      <c r="W59" s="288" t="s">
        <v>29</v>
      </c>
      <c r="X59" s="288"/>
      <c r="Y59" s="288" t="s">
        <v>30</v>
      </c>
      <c r="Z59" s="288"/>
      <c r="AA59" s="288" t="s">
        <v>31</v>
      </c>
      <c r="AB59" s="289"/>
      <c r="AC59" s="290" t="s">
        <v>21</v>
      </c>
      <c r="AD59" s="288"/>
      <c r="AE59" s="288" t="s">
        <v>22</v>
      </c>
      <c r="AF59" s="288"/>
      <c r="AG59" s="288" t="s">
        <v>23</v>
      </c>
      <c r="AH59" s="288"/>
      <c r="AI59" s="288" t="s">
        <v>24</v>
      </c>
      <c r="AJ59" s="288"/>
      <c r="AK59" s="288" t="s">
        <v>25</v>
      </c>
      <c r="AL59" s="288"/>
      <c r="AM59" s="288" t="s">
        <v>26</v>
      </c>
      <c r="AN59" s="288"/>
      <c r="AO59" s="288" t="s">
        <v>27</v>
      </c>
      <c r="AP59" s="288"/>
      <c r="AQ59" s="288" t="s">
        <v>28</v>
      </c>
      <c r="AR59" s="288"/>
      <c r="AS59" s="288" t="s">
        <v>29</v>
      </c>
      <c r="AT59" s="288"/>
      <c r="AU59" s="288" t="s">
        <v>30</v>
      </c>
      <c r="AV59" s="288"/>
      <c r="AW59" s="288" t="s">
        <v>31</v>
      </c>
      <c r="AX59" s="289"/>
      <c r="AY59" s="290" t="s">
        <v>21</v>
      </c>
      <c r="AZ59" s="288"/>
      <c r="BA59" s="288" t="s">
        <v>22</v>
      </c>
      <c r="BB59" s="288"/>
      <c r="BC59" s="288" t="s">
        <v>23</v>
      </c>
      <c r="BD59" s="288"/>
      <c r="BE59" s="288" t="s">
        <v>24</v>
      </c>
      <c r="BF59" s="288"/>
      <c r="BG59" s="288" t="s">
        <v>25</v>
      </c>
      <c r="BH59" s="288"/>
      <c r="BI59" s="288" t="s">
        <v>26</v>
      </c>
      <c r="BJ59" s="288"/>
      <c r="BK59" s="288" t="s">
        <v>27</v>
      </c>
      <c r="BL59" s="288"/>
      <c r="BM59" s="288" t="s">
        <v>28</v>
      </c>
      <c r="BN59" s="288"/>
      <c r="BO59" s="288" t="s">
        <v>29</v>
      </c>
      <c r="BP59" s="288"/>
      <c r="BQ59" s="288" t="s">
        <v>30</v>
      </c>
      <c r="BR59" s="288"/>
      <c r="BS59" s="288" t="s">
        <v>31</v>
      </c>
      <c r="BT59" s="289"/>
      <c r="BU59" s="290" t="s">
        <v>21</v>
      </c>
      <c r="BV59" s="288"/>
      <c r="BW59" s="288" t="s">
        <v>22</v>
      </c>
      <c r="BX59" s="288"/>
      <c r="BY59" s="288" t="s">
        <v>23</v>
      </c>
      <c r="BZ59" s="288"/>
      <c r="CA59" s="288" t="s">
        <v>24</v>
      </c>
      <c r="CB59" s="288"/>
      <c r="CC59" s="288" t="s">
        <v>25</v>
      </c>
      <c r="CD59" s="288"/>
      <c r="CE59" s="288" t="s">
        <v>26</v>
      </c>
      <c r="CF59" s="288"/>
      <c r="CG59" s="288" t="s">
        <v>27</v>
      </c>
      <c r="CH59" s="288"/>
      <c r="CI59" s="288" t="s">
        <v>28</v>
      </c>
      <c r="CJ59" s="288"/>
      <c r="CK59" s="288" t="s">
        <v>29</v>
      </c>
      <c r="CL59" s="288"/>
      <c r="CM59" s="288" t="s">
        <v>30</v>
      </c>
      <c r="CN59" s="288"/>
      <c r="CO59" s="288" t="s">
        <v>31</v>
      </c>
      <c r="CP59" s="289"/>
      <c r="CQ59" s="290" t="s">
        <v>21</v>
      </c>
      <c r="CR59" s="288"/>
      <c r="CS59" s="288" t="s">
        <v>22</v>
      </c>
      <c r="CT59" s="288"/>
      <c r="CU59" s="288" t="s">
        <v>23</v>
      </c>
      <c r="CV59" s="288"/>
      <c r="CW59" s="288" t="s">
        <v>24</v>
      </c>
      <c r="CX59" s="288"/>
      <c r="CY59" s="288" t="s">
        <v>25</v>
      </c>
      <c r="CZ59" s="288"/>
      <c r="DA59" s="288" t="s">
        <v>26</v>
      </c>
      <c r="DB59" s="288"/>
      <c r="DC59" s="288" t="s">
        <v>27</v>
      </c>
      <c r="DD59" s="288"/>
      <c r="DE59" s="288" t="s">
        <v>28</v>
      </c>
      <c r="DF59" s="288"/>
      <c r="DG59" s="288" t="s">
        <v>29</v>
      </c>
      <c r="DH59" s="288"/>
      <c r="DI59" s="288" t="s">
        <v>30</v>
      </c>
      <c r="DJ59" s="288"/>
      <c r="DK59" s="288" t="s">
        <v>31</v>
      </c>
      <c r="DL59" s="289"/>
      <c r="DM59" s="290" t="s">
        <v>21</v>
      </c>
      <c r="DN59" s="288"/>
      <c r="DO59" s="288" t="s">
        <v>22</v>
      </c>
      <c r="DP59" s="288"/>
      <c r="DQ59" s="288" t="s">
        <v>23</v>
      </c>
      <c r="DR59" s="288"/>
      <c r="DS59" s="288" t="s">
        <v>24</v>
      </c>
      <c r="DT59" s="288"/>
      <c r="DU59" s="288" t="s">
        <v>25</v>
      </c>
      <c r="DV59" s="288"/>
      <c r="DW59" s="288" t="s">
        <v>26</v>
      </c>
      <c r="DX59" s="288"/>
      <c r="DY59" s="288" t="s">
        <v>27</v>
      </c>
      <c r="DZ59" s="288"/>
      <c r="EA59" s="288" t="s">
        <v>28</v>
      </c>
      <c r="EB59" s="288"/>
      <c r="EC59" s="288" t="s">
        <v>29</v>
      </c>
      <c r="ED59" s="288"/>
      <c r="EE59" s="288" t="s">
        <v>30</v>
      </c>
      <c r="EF59" s="288"/>
      <c r="EG59" s="288" t="s">
        <v>31</v>
      </c>
      <c r="EH59" s="289"/>
      <c r="EI59" s="290" t="s">
        <v>21</v>
      </c>
      <c r="EJ59" s="288"/>
      <c r="EK59" s="288" t="s">
        <v>22</v>
      </c>
      <c r="EL59" s="288"/>
      <c r="EM59" s="288" t="s">
        <v>23</v>
      </c>
      <c r="EN59" s="288"/>
      <c r="EO59" s="288" t="s">
        <v>24</v>
      </c>
      <c r="EP59" s="288"/>
      <c r="EQ59" s="288" t="s">
        <v>25</v>
      </c>
      <c r="ER59" s="288"/>
      <c r="ES59" s="288" t="s">
        <v>26</v>
      </c>
      <c r="ET59" s="288"/>
      <c r="EU59" s="288" t="s">
        <v>27</v>
      </c>
      <c r="EV59" s="288"/>
      <c r="EW59" s="288" t="s">
        <v>28</v>
      </c>
      <c r="EX59" s="288"/>
      <c r="EY59" s="288" t="s">
        <v>29</v>
      </c>
      <c r="EZ59" s="288"/>
      <c r="FA59" s="288" t="s">
        <v>30</v>
      </c>
      <c r="FB59" s="288"/>
      <c r="FC59" s="288" t="s">
        <v>31</v>
      </c>
      <c r="FD59" s="289"/>
      <c r="FE59" s="17"/>
      <c r="FF59" s="291"/>
      <c r="FG59" s="17"/>
      <c r="FH59" s="21" t="s">
        <v>32</v>
      </c>
      <c r="FI59" s="19" t="s">
        <v>33</v>
      </c>
      <c r="FJ59" s="20" t="s">
        <v>34</v>
      </c>
      <c r="FK59" s="21" t="s">
        <v>14</v>
      </c>
      <c r="FL59" s="21" t="s">
        <v>17</v>
      </c>
      <c r="FM59" s="21" t="s">
        <v>35</v>
      </c>
      <c r="FN59" s="21" t="s">
        <v>36</v>
      </c>
    </row>
    <row r="60" spans="1:173" x14ac:dyDescent="0.25">
      <c r="A60" s="308"/>
      <c r="B60" s="16" t="s">
        <v>62</v>
      </c>
      <c r="C60" s="297"/>
      <c r="D60" s="298"/>
      <c r="E60" s="299"/>
      <c r="F60" s="301"/>
      <c r="G60" s="24" t="s">
        <v>37</v>
      </c>
      <c r="H60" s="287" t="s">
        <v>38</v>
      </c>
      <c r="I60" s="287"/>
      <c r="J60" s="287" t="s">
        <v>39</v>
      </c>
      <c r="K60" s="287"/>
      <c r="L60" s="287" t="s">
        <v>40</v>
      </c>
      <c r="M60" s="287"/>
      <c r="N60" s="287" t="s">
        <v>41</v>
      </c>
      <c r="O60" s="287"/>
      <c r="P60" s="287" t="s">
        <v>42</v>
      </c>
      <c r="Q60" s="287"/>
      <c r="R60" s="287" t="s">
        <v>43</v>
      </c>
      <c r="S60" s="287"/>
      <c r="T60" s="287" t="s">
        <v>44</v>
      </c>
      <c r="U60" s="287"/>
      <c r="V60" s="287" t="s">
        <v>45</v>
      </c>
      <c r="W60" s="287"/>
      <c r="X60" s="287" t="s">
        <v>46</v>
      </c>
      <c r="Y60" s="287"/>
      <c r="Z60" s="287" t="s">
        <v>47</v>
      </c>
      <c r="AA60" s="287"/>
      <c r="AB60" s="25">
        <v>19</v>
      </c>
      <c r="AC60" s="24" t="s">
        <v>37</v>
      </c>
      <c r="AD60" s="287" t="s">
        <v>38</v>
      </c>
      <c r="AE60" s="287"/>
      <c r="AF60" s="287" t="s">
        <v>39</v>
      </c>
      <c r="AG60" s="287"/>
      <c r="AH60" s="287" t="s">
        <v>40</v>
      </c>
      <c r="AI60" s="287"/>
      <c r="AJ60" s="287" t="s">
        <v>41</v>
      </c>
      <c r="AK60" s="287"/>
      <c r="AL60" s="287" t="s">
        <v>42</v>
      </c>
      <c r="AM60" s="287"/>
      <c r="AN60" s="287" t="s">
        <v>43</v>
      </c>
      <c r="AO60" s="287"/>
      <c r="AP60" s="287" t="s">
        <v>44</v>
      </c>
      <c r="AQ60" s="287"/>
      <c r="AR60" s="287" t="s">
        <v>45</v>
      </c>
      <c r="AS60" s="287"/>
      <c r="AT60" s="287" t="s">
        <v>46</v>
      </c>
      <c r="AU60" s="287"/>
      <c r="AV60" s="287" t="s">
        <v>47</v>
      </c>
      <c r="AW60" s="287"/>
      <c r="AX60" s="25">
        <v>19</v>
      </c>
      <c r="AY60" s="24" t="s">
        <v>37</v>
      </c>
      <c r="AZ60" s="287" t="s">
        <v>38</v>
      </c>
      <c r="BA60" s="287"/>
      <c r="BB60" s="287" t="s">
        <v>39</v>
      </c>
      <c r="BC60" s="287"/>
      <c r="BD60" s="287" t="s">
        <v>40</v>
      </c>
      <c r="BE60" s="287"/>
      <c r="BF60" s="287" t="s">
        <v>41</v>
      </c>
      <c r="BG60" s="287"/>
      <c r="BH60" s="287" t="s">
        <v>42</v>
      </c>
      <c r="BI60" s="287"/>
      <c r="BJ60" s="287" t="s">
        <v>43</v>
      </c>
      <c r="BK60" s="287"/>
      <c r="BL60" s="287" t="s">
        <v>44</v>
      </c>
      <c r="BM60" s="287"/>
      <c r="BN60" s="287" t="s">
        <v>45</v>
      </c>
      <c r="BO60" s="287"/>
      <c r="BP60" s="287" t="s">
        <v>46</v>
      </c>
      <c r="BQ60" s="287"/>
      <c r="BR60" s="287" t="s">
        <v>47</v>
      </c>
      <c r="BS60" s="287"/>
      <c r="BT60" s="25">
        <v>19</v>
      </c>
      <c r="BU60" s="24" t="s">
        <v>37</v>
      </c>
      <c r="BV60" s="287" t="s">
        <v>38</v>
      </c>
      <c r="BW60" s="287"/>
      <c r="BX60" s="287" t="s">
        <v>39</v>
      </c>
      <c r="BY60" s="287"/>
      <c r="BZ60" s="287" t="s">
        <v>40</v>
      </c>
      <c r="CA60" s="287"/>
      <c r="CB60" s="287" t="s">
        <v>41</v>
      </c>
      <c r="CC60" s="287"/>
      <c r="CD60" s="287" t="s">
        <v>42</v>
      </c>
      <c r="CE60" s="287"/>
      <c r="CF60" s="287" t="s">
        <v>43</v>
      </c>
      <c r="CG60" s="287"/>
      <c r="CH60" s="287" t="s">
        <v>44</v>
      </c>
      <c r="CI60" s="287"/>
      <c r="CJ60" s="287" t="s">
        <v>45</v>
      </c>
      <c r="CK60" s="287"/>
      <c r="CL60" s="287" t="s">
        <v>46</v>
      </c>
      <c r="CM60" s="287"/>
      <c r="CN60" s="287" t="s">
        <v>47</v>
      </c>
      <c r="CO60" s="287"/>
      <c r="CP60" s="25">
        <v>19</v>
      </c>
      <c r="CQ60" s="24" t="s">
        <v>37</v>
      </c>
      <c r="CR60" s="287" t="s">
        <v>38</v>
      </c>
      <c r="CS60" s="287"/>
      <c r="CT60" s="287" t="s">
        <v>39</v>
      </c>
      <c r="CU60" s="287"/>
      <c r="CV60" s="287" t="s">
        <v>40</v>
      </c>
      <c r="CW60" s="287"/>
      <c r="CX60" s="287" t="s">
        <v>41</v>
      </c>
      <c r="CY60" s="287"/>
      <c r="CZ60" s="287" t="s">
        <v>42</v>
      </c>
      <c r="DA60" s="287"/>
      <c r="DB60" s="287" t="s">
        <v>43</v>
      </c>
      <c r="DC60" s="287"/>
      <c r="DD60" s="287" t="s">
        <v>44</v>
      </c>
      <c r="DE60" s="287"/>
      <c r="DF60" s="287" t="s">
        <v>45</v>
      </c>
      <c r="DG60" s="287"/>
      <c r="DH60" s="287" t="s">
        <v>46</v>
      </c>
      <c r="DI60" s="287"/>
      <c r="DJ60" s="287" t="s">
        <v>47</v>
      </c>
      <c r="DK60" s="287"/>
      <c r="DL60" s="25">
        <v>19</v>
      </c>
      <c r="DM60" s="24" t="s">
        <v>37</v>
      </c>
      <c r="DN60" s="287" t="s">
        <v>38</v>
      </c>
      <c r="DO60" s="287"/>
      <c r="DP60" s="287" t="s">
        <v>39</v>
      </c>
      <c r="DQ60" s="287"/>
      <c r="DR60" s="287" t="s">
        <v>40</v>
      </c>
      <c r="DS60" s="287"/>
      <c r="DT60" s="287" t="s">
        <v>41</v>
      </c>
      <c r="DU60" s="287"/>
      <c r="DV60" s="287" t="s">
        <v>42</v>
      </c>
      <c r="DW60" s="287"/>
      <c r="DX60" s="287" t="s">
        <v>43</v>
      </c>
      <c r="DY60" s="287"/>
      <c r="DZ60" s="287" t="s">
        <v>44</v>
      </c>
      <c r="EA60" s="287"/>
      <c r="EB60" s="287" t="s">
        <v>45</v>
      </c>
      <c r="EC60" s="287"/>
      <c r="ED60" s="287" t="s">
        <v>46</v>
      </c>
      <c r="EE60" s="287"/>
      <c r="EF60" s="287" t="s">
        <v>47</v>
      </c>
      <c r="EG60" s="287"/>
      <c r="EH60" s="25">
        <v>19</v>
      </c>
      <c r="EI60" s="24" t="s">
        <v>37</v>
      </c>
      <c r="EJ60" s="287" t="s">
        <v>38</v>
      </c>
      <c r="EK60" s="287"/>
      <c r="EL60" s="287" t="s">
        <v>39</v>
      </c>
      <c r="EM60" s="287"/>
      <c r="EN60" s="287" t="s">
        <v>40</v>
      </c>
      <c r="EO60" s="287"/>
      <c r="EP60" s="287" t="s">
        <v>41</v>
      </c>
      <c r="EQ60" s="287"/>
      <c r="ER60" s="287" t="s">
        <v>42</v>
      </c>
      <c r="ES60" s="287"/>
      <c r="ET60" s="287" t="s">
        <v>43</v>
      </c>
      <c r="EU60" s="287"/>
      <c r="EV60" s="287" t="s">
        <v>44</v>
      </c>
      <c r="EW60" s="287"/>
      <c r="EX60" s="287" t="s">
        <v>45</v>
      </c>
      <c r="EY60" s="287"/>
      <c r="EZ60" s="287" t="s">
        <v>46</v>
      </c>
      <c r="FA60" s="287"/>
      <c r="FB60" s="287" t="s">
        <v>47</v>
      </c>
      <c r="FC60" s="287"/>
      <c r="FD60" s="25">
        <v>19</v>
      </c>
      <c r="FE60" s="17"/>
      <c r="FF60" s="291"/>
      <c r="FG60" s="17"/>
      <c r="FH60" s="56" t="s">
        <v>14</v>
      </c>
      <c r="FI60" s="27"/>
      <c r="FJ60" s="28" t="s">
        <v>48</v>
      </c>
      <c r="FK60" s="29" t="s">
        <v>49</v>
      </c>
      <c r="FL60" s="29" t="s">
        <v>50</v>
      </c>
      <c r="FM60" s="29" t="s">
        <v>50</v>
      </c>
      <c r="FN60" s="29"/>
    </row>
    <row r="61" spans="1:173" x14ac:dyDescent="0.25">
      <c r="A61" s="31">
        <v>1</v>
      </c>
      <c r="B61" s="32" t="str">
        <f>B34</f>
        <v>Valérie BERNINI</v>
      </c>
      <c r="C61" s="33">
        <f>SUMIF($G61:$FD61,"A",$G$4:$FD$4)+SUMIF($G61:$FD61,"P",$G$4:$FD$4)</f>
        <v>0</v>
      </c>
      <c r="D61" s="34">
        <f>SUMIF($G61:$FD61,"R",$G$4:$FD$4)</f>
        <v>14</v>
      </c>
      <c r="E61" s="35">
        <f>SUMIF($G61:$FD61,"M",$G$4:$FD$4)+SUMIF($G61:$FD61,"F",$G$4:$FD$4)+SUMIF($G61:$FD61,"T",$G$4:$FD$4)</f>
        <v>11</v>
      </c>
      <c r="F61" s="36">
        <f t="shared" ref="F61:F77" si="26">(SUM(C61:E61))+(SUMIF($G61:$FD61,"H",$G$4:$FD$4)+(SUMIF($G61:$FD61,"S",$G$4:$FD$4)+FF61))</f>
        <v>35</v>
      </c>
      <c r="G61" s="37"/>
      <c r="H61" s="38"/>
      <c r="I61" s="38" t="s">
        <v>307</v>
      </c>
      <c r="J61" s="38" t="s">
        <v>307</v>
      </c>
      <c r="K61" s="38" t="s">
        <v>307</v>
      </c>
      <c r="L61" s="38" t="s">
        <v>307</v>
      </c>
      <c r="M61" s="38" t="s">
        <v>307</v>
      </c>
      <c r="N61" s="38" t="s">
        <v>307</v>
      </c>
      <c r="O61" s="38"/>
      <c r="P61" s="38"/>
      <c r="Q61" s="38"/>
      <c r="R61" s="38"/>
      <c r="S61" s="38" t="s">
        <v>307</v>
      </c>
      <c r="T61" s="38" t="s">
        <v>307</v>
      </c>
      <c r="U61" s="38" t="s">
        <v>307</v>
      </c>
      <c r="V61" s="38" t="s">
        <v>307</v>
      </c>
      <c r="W61" s="38" t="s">
        <v>307</v>
      </c>
      <c r="X61" s="38" t="s">
        <v>307</v>
      </c>
      <c r="Y61" s="38" t="s">
        <v>307</v>
      </c>
      <c r="Z61" s="38" t="s">
        <v>307</v>
      </c>
      <c r="AA61" s="38"/>
      <c r="AB61" s="39"/>
      <c r="AC61" s="169"/>
      <c r="AD61" s="170"/>
      <c r="AE61" s="170"/>
      <c r="AF61" s="170" t="s">
        <v>316</v>
      </c>
      <c r="AG61" s="170"/>
      <c r="AH61" s="170"/>
      <c r="AI61" s="170"/>
      <c r="AJ61" s="170"/>
      <c r="AK61" s="38" t="s">
        <v>308</v>
      </c>
      <c r="AL61" s="38" t="s">
        <v>308</v>
      </c>
      <c r="AM61" s="38" t="s">
        <v>304</v>
      </c>
      <c r="AN61" s="38" t="s">
        <v>304</v>
      </c>
      <c r="AO61" s="38" t="s">
        <v>304</v>
      </c>
      <c r="AP61" s="38" t="s">
        <v>304</v>
      </c>
      <c r="AQ61" s="38" t="s">
        <v>304</v>
      </c>
      <c r="AR61" s="38" t="s">
        <v>304</v>
      </c>
      <c r="AS61" s="38" t="s">
        <v>304</v>
      </c>
      <c r="AT61" s="38" t="s">
        <v>304</v>
      </c>
      <c r="AU61" s="38"/>
      <c r="AV61" s="38"/>
      <c r="AW61" s="38"/>
      <c r="AX61" s="39"/>
      <c r="AY61" s="37"/>
      <c r="AZ61" s="38"/>
      <c r="BA61" s="38" t="s">
        <v>307</v>
      </c>
      <c r="BB61" s="38" t="s">
        <v>307</v>
      </c>
      <c r="BC61" s="38" t="s">
        <v>307</v>
      </c>
      <c r="BD61" s="38" t="s">
        <v>307</v>
      </c>
      <c r="BE61" s="38" t="s">
        <v>307</v>
      </c>
      <c r="BF61" s="38" t="s">
        <v>307</v>
      </c>
      <c r="BG61" s="38"/>
      <c r="BH61" s="38"/>
      <c r="BI61" s="38"/>
      <c r="BJ61" s="38"/>
      <c r="BK61" s="38" t="s">
        <v>307</v>
      </c>
      <c r="BL61" s="38" t="s">
        <v>307</v>
      </c>
      <c r="BM61" s="38" t="s">
        <v>307</v>
      </c>
      <c r="BN61" s="38" t="s">
        <v>307</v>
      </c>
      <c r="BO61" s="38" t="s">
        <v>307</v>
      </c>
      <c r="BP61" s="38" t="s">
        <v>307</v>
      </c>
      <c r="BQ61" s="38" t="s">
        <v>307</v>
      </c>
      <c r="BR61" s="38" t="s">
        <v>307</v>
      </c>
      <c r="BS61" s="38"/>
      <c r="BT61" s="39"/>
      <c r="BU61" s="37"/>
      <c r="BV61" s="38"/>
      <c r="BW61" s="38" t="s">
        <v>303</v>
      </c>
      <c r="BX61" s="38" t="s">
        <v>303</v>
      </c>
      <c r="BY61" s="38" t="s">
        <v>303</v>
      </c>
      <c r="BZ61" s="38" t="s">
        <v>303</v>
      </c>
      <c r="CA61" s="38" t="s">
        <v>303</v>
      </c>
      <c r="CB61" s="38" t="s">
        <v>303</v>
      </c>
      <c r="CC61" s="38" t="s">
        <v>303</v>
      </c>
      <c r="CD61" s="38"/>
      <c r="CE61" s="38"/>
      <c r="CF61" s="38" t="s">
        <v>303</v>
      </c>
      <c r="CG61" s="38" t="s">
        <v>303</v>
      </c>
      <c r="CH61" s="38" t="s">
        <v>303</v>
      </c>
      <c r="CI61" s="38" t="s">
        <v>303</v>
      </c>
      <c r="CJ61" s="38" t="s">
        <v>303</v>
      </c>
      <c r="CK61" s="38" t="s">
        <v>303</v>
      </c>
      <c r="CL61" s="38" t="s">
        <v>303</v>
      </c>
      <c r="CM61" s="38"/>
      <c r="CN61" s="38"/>
      <c r="CO61" s="38"/>
      <c r="CP61" s="39"/>
      <c r="CQ61" s="37"/>
      <c r="CR61" s="38"/>
      <c r="CS61" s="38" t="s">
        <v>304</v>
      </c>
      <c r="CT61" s="38" t="s">
        <v>304</v>
      </c>
      <c r="CU61" s="38" t="s">
        <v>304</v>
      </c>
      <c r="CV61" s="38" t="s">
        <v>304</v>
      </c>
      <c r="CW61" s="38" t="s">
        <v>304</v>
      </c>
      <c r="CX61" s="38" t="s">
        <v>304</v>
      </c>
      <c r="CY61" s="38" t="s">
        <v>308</v>
      </c>
      <c r="CZ61" s="38" t="s">
        <v>308</v>
      </c>
      <c r="DA61" s="38" t="s">
        <v>304</v>
      </c>
      <c r="DB61" s="38" t="s">
        <v>304</v>
      </c>
      <c r="DC61" s="38" t="s">
        <v>304</v>
      </c>
      <c r="DD61" s="38" t="s">
        <v>304</v>
      </c>
      <c r="DE61" s="38" t="s">
        <v>304</v>
      </c>
      <c r="DF61" s="38" t="s">
        <v>304</v>
      </c>
      <c r="DG61" s="38" t="s">
        <v>304</v>
      </c>
      <c r="DH61" s="38" t="s">
        <v>304</v>
      </c>
      <c r="DI61" s="38"/>
      <c r="DJ61" s="38"/>
      <c r="DK61" s="38"/>
      <c r="DL61" s="39"/>
      <c r="DM61" s="37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9"/>
      <c r="EI61" s="37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9"/>
      <c r="FE61" s="40"/>
      <c r="FF61" s="41">
        <v>3</v>
      </c>
      <c r="FG61" s="40"/>
      <c r="FH61" s="102">
        <f t="shared" ref="FH61:FH77" si="27">SUMIF($EI61:$FD61,"A",$EI$4:$FD$4)+SUMIF($EI61:$FD61,"P",$EI$4:$FD$4)+SUMIF($EI61:$FD61,"T",$EI$4:$FD$4)</f>
        <v>0</v>
      </c>
      <c r="FI61" s="41"/>
      <c r="FJ61" s="45">
        <f>FN34</f>
        <v>1</v>
      </c>
      <c r="FK61" s="42">
        <f t="shared" ref="FK61:FK66" si="28">FH61*1.5</f>
        <v>0</v>
      </c>
      <c r="FL61" s="45"/>
      <c r="FM61" s="103"/>
      <c r="FN61" s="44">
        <f>FI61+FJ61+FK61-FL61</f>
        <v>1</v>
      </c>
      <c r="FP61" s="77" t="str">
        <f>B61</f>
        <v>Valérie BERNINI</v>
      </c>
      <c r="FQ61" s="31">
        <v>1</v>
      </c>
    </row>
    <row r="62" spans="1:173" x14ac:dyDescent="0.25">
      <c r="A62" s="31">
        <v>2</v>
      </c>
      <c r="B62" s="32">
        <f>B35</f>
        <v>0</v>
      </c>
      <c r="C62" s="33">
        <f t="shared" ref="C62:C76" si="29">SUMIF($G62:$FD62,"A",$G$4:$FD$4)+SUMIF($G62:$FD62,"P",$G$4:$FD$4)</f>
        <v>0</v>
      </c>
      <c r="D62" s="34">
        <f t="shared" ref="D62:D76" si="30">SUMIF($G62:$FD62,"R",$G$4:$FD$4)</f>
        <v>0</v>
      </c>
      <c r="E62" s="35">
        <f t="shared" ref="E62:E76" si="31">SUMIF($G62:$FD62,"M",$G$4:$FD$4)+SUMIF($G62:$FD62,"F",$G$4:$FD$4)+SUMIF($G62:$FD62,"T",$G$4:$FD$4)</f>
        <v>0</v>
      </c>
      <c r="F62" s="36">
        <f t="shared" si="26"/>
        <v>0</v>
      </c>
      <c r="G62" s="37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9"/>
      <c r="AC62" s="37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9"/>
      <c r="AY62" s="37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9"/>
      <c r="BU62" s="37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9"/>
      <c r="CQ62" s="37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9"/>
      <c r="DM62" s="37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9"/>
      <c r="EI62" s="37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9"/>
      <c r="FE62" s="40"/>
      <c r="FF62" s="41"/>
      <c r="FG62" s="40"/>
      <c r="FH62" s="102">
        <f t="shared" si="27"/>
        <v>0</v>
      </c>
      <c r="FI62" s="41"/>
      <c r="FJ62" s="45">
        <f t="shared" ref="FJ62:FJ77" si="32">FN35</f>
        <v>0</v>
      </c>
      <c r="FK62" s="42"/>
      <c r="FL62" s="45"/>
      <c r="FM62" s="103"/>
      <c r="FN62" s="44">
        <f t="shared" ref="FN62:FN77" si="33">FI62+FJ62+FK62-FL62</f>
        <v>0</v>
      </c>
      <c r="FP62" s="77">
        <f t="shared" ref="FP62:FP77" si="34">B62</f>
        <v>0</v>
      </c>
      <c r="FQ62" s="31">
        <v>2</v>
      </c>
    </row>
    <row r="63" spans="1:173" x14ac:dyDescent="0.25">
      <c r="A63" s="31">
        <v>3</v>
      </c>
      <c r="B63" s="32" t="str">
        <f t="shared" ref="B63:B77" si="35">B36</f>
        <v>Hélène DROCHON</v>
      </c>
      <c r="C63" s="33">
        <f t="shared" si="29"/>
        <v>0</v>
      </c>
      <c r="D63" s="34">
        <f t="shared" si="30"/>
        <v>0</v>
      </c>
      <c r="E63" s="35">
        <f t="shared" si="31"/>
        <v>0</v>
      </c>
      <c r="F63" s="36">
        <f t="shared" si="26"/>
        <v>0</v>
      </c>
      <c r="G63" s="153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5"/>
      <c r="AC63" s="153"/>
      <c r="AD63" s="154"/>
      <c r="AE63" s="154"/>
      <c r="AF63" s="154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5"/>
      <c r="AY63" s="153"/>
      <c r="AZ63" s="154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154"/>
      <c r="BL63" s="154"/>
      <c r="BM63" s="154"/>
      <c r="BN63" s="154"/>
      <c r="BO63" s="154"/>
      <c r="BP63" s="154"/>
      <c r="BQ63" s="154"/>
      <c r="BR63" s="154"/>
      <c r="BS63" s="154"/>
      <c r="BT63" s="155"/>
      <c r="BU63" s="153"/>
      <c r="BV63" s="154"/>
      <c r="BW63" s="154"/>
      <c r="BX63" s="154"/>
      <c r="BY63" s="154"/>
      <c r="BZ63" s="154"/>
      <c r="CA63" s="154"/>
      <c r="CB63" s="154"/>
      <c r="CC63" s="154"/>
      <c r="CD63" s="154"/>
      <c r="CE63" s="154"/>
      <c r="CF63" s="154"/>
      <c r="CG63" s="154"/>
      <c r="CH63" s="154"/>
      <c r="CI63" s="154"/>
      <c r="CJ63" s="154"/>
      <c r="CK63" s="154"/>
      <c r="CL63" s="154"/>
      <c r="CM63" s="154"/>
      <c r="CN63" s="154"/>
      <c r="CO63" s="154"/>
      <c r="CP63" s="155"/>
      <c r="CQ63" s="153"/>
      <c r="CR63" s="154"/>
      <c r="CS63" s="154"/>
      <c r="CT63" s="154"/>
      <c r="CU63" s="154"/>
      <c r="CV63" s="154"/>
      <c r="CW63" s="154"/>
      <c r="CX63" s="154"/>
      <c r="CY63" s="154"/>
      <c r="CZ63" s="154"/>
      <c r="DA63" s="154"/>
      <c r="DB63" s="154"/>
      <c r="DC63" s="154"/>
      <c r="DD63" s="154"/>
      <c r="DE63" s="154"/>
      <c r="DF63" s="154"/>
      <c r="DG63" s="154"/>
      <c r="DH63" s="154"/>
      <c r="DI63" s="154"/>
      <c r="DJ63" s="154"/>
      <c r="DK63" s="154"/>
      <c r="DL63" s="155"/>
      <c r="DM63" s="153"/>
      <c r="DN63" s="154"/>
      <c r="DO63" s="154"/>
      <c r="DP63" s="154"/>
      <c r="DQ63" s="154"/>
      <c r="DR63" s="154"/>
      <c r="DS63" s="154"/>
      <c r="DT63" s="154"/>
      <c r="DU63" s="154"/>
      <c r="DV63" s="154"/>
      <c r="DW63" s="154"/>
      <c r="DX63" s="154"/>
      <c r="DY63" s="154"/>
      <c r="DZ63" s="154"/>
      <c r="EA63" s="154"/>
      <c r="EB63" s="154"/>
      <c r="EC63" s="154"/>
      <c r="ED63" s="154"/>
      <c r="EE63" s="154"/>
      <c r="EF63" s="154"/>
      <c r="EG63" s="154"/>
      <c r="EH63" s="155"/>
      <c r="EI63" s="153"/>
      <c r="EJ63" s="154"/>
      <c r="EK63" s="154"/>
      <c r="EL63" s="154"/>
      <c r="EM63" s="154"/>
      <c r="EN63" s="154"/>
      <c r="EO63" s="154"/>
      <c r="EP63" s="154"/>
      <c r="EQ63" s="154"/>
      <c r="ER63" s="154"/>
      <c r="ES63" s="154"/>
      <c r="ET63" s="154"/>
      <c r="EU63" s="154"/>
      <c r="EV63" s="154"/>
      <c r="EW63" s="154"/>
      <c r="EX63" s="154"/>
      <c r="EY63" s="154"/>
      <c r="EZ63" s="154"/>
      <c r="FA63" s="154"/>
      <c r="FB63" s="154"/>
      <c r="FC63" s="154"/>
      <c r="FD63" s="155"/>
      <c r="FE63" s="40"/>
      <c r="FF63" s="41"/>
      <c r="FG63" s="40"/>
      <c r="FH63" s="102">
        <f t="shared" si="27"/>
        <v>0</v>
      </c>
      <c r="FI63" s="41"/>
      <c r="FJ63" s="45">
        <f t="shared" si="32"/>
        <v>3</v>
      </c>
      <c r="FK63" s="42">
        <f t="shared" si="28"/>
        <v>0</v>
      </c>
      <c r="FL63" s="45"/>
      <c r="FM63" s="103"/>
      <c r="FN63" s="44">
        <f t="shared" si="33"/>
        <v>3</v>
      </c>
      <c r="FP63" s="77" t="str">
        <f t="shared" si="34"/>
        <v>Hélène DROCHON</v>
      </c>
      <c r="FQ63" s="31">
        <v>3</v>
      </c>
    </row>
    <row r="64" spans="1:173" x14ac:dyDescent="0.25">
      <c r="A64" s="31">
        <v>4</v>
      </c>
      <c r="B64" s="32">
        <f t="shared" si="35"/>
        <v>0</v>
      </c>
      <c r="C64" s="33">
        <f t="shared" si="29"/>
        <v>0</v>
      </c>
      <c r="D64" s="34">
        <f t="shared" si="30"/>
        <v>0</v>
      </c>
      <c r="E64" s="35">
        <f t="shared" si="31"/>
        <v>0</v>
      </c>
      <c r="F64" s="36">
        <f t="shared" si="26"/>
        <v>0</v>
      </c>
      <c r="G64" s="37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9"/>
      <c r="AC64" s="37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9"/>
      <c r="AY64" s="37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9"/>
      <c r="CQ64" s="37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9"/>
      <c r="DM64" s="37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9"/>
      <c r="EI64" s="37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9"/>
      <c r="FE64" s="40"/>
      <c r="FF64" s="41"/>
      <c r="FG64" s="40"/>
      <c r="FH64" s="102">
        <f t="shared" si="27"/>
        <v>0</v>
      </c>
      <c r="FI64" s="41"/>
      <c r="FJ64" s="45">
        <f t="shared" si="32"/>
        <v>0</v>
      </c>
      <c r="FK64" s="42"/>
      <c r="FL64" s="45"/>
      <c r="FM64" s="103"/>
      <c r="FN64" s="44">
        <f t="shared" si="33"/>
        <v>0</v>
      </c>
      <c r="FP64" s="77">
        <f t="shared" si="34"/>
        <v>0</v>
      </c>
      <c r="FQ64" s="31">
        <v>4</v>
      </c>
    </row>
    <row r="65" spans="1:173" x14ac:dyDescent="0.25">
      <c r="A65" s="31">
        <v>5</v>
      </c>
      <c r="B65" s="32" t="str">
        <f t="shared" si="35"/>
        <v>Franck LUCAS</v>
      </c>
      <c r="C65" s="33">
        <f t="shared" si="29"/>
        <v>0</v>
      </c>
      <c r="D65" s="34">
        <f t="shared" si="30"/>
        <v>7</v>
      </c>
      <c r="E65" s="35">
        <f t="shared" si="31"/>
        <v>28</v>
      </c>
      <c r="F65" s="36">
        <f t="shared" si="26"/>
        <v>35</v>
      </c>
      <c r="G65" s="50"/>
      <c r="H65" s="51"/>
      <c r="I65" s="51" t="s">
        <v>304</v>
      </c>
      <c r="J65" s="51" t="s">
        <v>304</v>
      </c>
      <c r="K65" s="51" t="s">
        <v>304</v>
      </c>
      <c r="L65" s="51" t="s">
        <v>304</v>
      </c>
      <c r="M65" s="51" t="s">
        <v>304</v>
      </c>
      <c r="N65" s="51" t="s">
        <v>304</v>
      </c>
      <c r="O65" s="51" t="s">
        <v>304</v>
      </c>
      <c r="P65" s="51"/>
      <c r="Q65" s="51"/>
      <c r="R65" s="51" t="s">
        <v>304</v>
      </c>
      <c r="S65" s="51" t="s">
        <v>304</v>
      </c>
      <c r="T65" s="51" t="s">
        <v>304</v>
      </c>
      <c r="U65" s="51" t="s">
        <v>304</v>
      </c>
      <c r="V65" s="51" t="s">
        <v>304</v>
      </c>
      <c r="W65" s="51" t="s">
        <v>304</v>
      </c>
      <c r="X65" s="51" t="s">
        <v>304</v>
      </c>
      <c r="Y65" s="51"/>
      <c r="Z65" s="51"/>
      <c r="AA65" s="51"/>
      <c r="AB65" s="52"/>
      <c r="AC65" s="37"/>
      <c r="AD65" s="38"/>
      <c r="AE65" s="38" t="s">
        <v>307</v>
      </c>
      <c r="AF65" s="38" t="s">
        <v>307</v>
      </c>
      <c r="AG65" s="38" t="s">
        <v>307</v>
      </c>
      <c r="AH65" s="38" t="s">
        <v>307</v>
      </c>
      <c r="AI65" s="38" t="s">
        <v>307</v>
      </c>
      <c r="AJ65" s="38" t="s">
        <v>307</v>
      </c>
      <c r="AK65" s="38"/>
      <c r="AL65" s="38"/>
      <c r="AM65" s="38"/>
      <c r="AN65" s="38"/>
      <c r="AO65" s="38" t="s">
        <v>307</v>
      </c>
      <c r="AP65" s="38" t="s">
        <v>307</v>
      </c>
      <c r="AQ65" s="38" t="s">
        <v>307</v>
      </c>
      <c r="AR65" s="38" t="s">
        <v>307</v>
      </c>
      <c r="AS65" s="38" t="s">
        <v>307</v>
      </c>
      <c r="AT65" s="38" t="s">
        <v>307</v>
      </c>
      <c r="AU65" s="38" t="s">
        <v>307</v>
      </c>
      <c r="AV65" s="38" t="s">
        <v>307</v>
      </c>
      <c r="AW65" s="38"/>
      <c r="AX65" s="39"/>
      <c r="AY65" s="50"/>
      <c r="AZ65" s="51"/>
      <c r="BA65" s="51" t="s">
        <v>304</v>
      </c>
      <c r="BB65" s="51" t="s">
        <v>304</v>
      </c>
      <c r="BC65" s="51" t="s">
        <v>304</v>
      </c>
      <c r="BD65" s="51" t="s">
        <v>304</v>
      </c>
      <c r="BE65" s="51" t="s">
        <v>304</v>
      </c>
      <c r="BF65" s="51" t="s">
        <v>304</v>
      </c>
      <c r="BG65" s="51" t="s">
        <v>304</v>
      </c>
      <c r="BH65" s="51"/>
      <c r="BI65" s="51"/>
      <c r="BJ65" s="51" t="s">
        <v>304</v>
      </c>
      <c r="BK65" s="51" t="s">
        <v>304</v>
      </c>
      <c r="BL65" s="51" t="s">
        <v>304</v>
      </c>
      <c r="BM65" s="51" t="s">
        <v>304</v>
      </c>
      <c r="BN65" s="51" t="s">
        <v>304</v>
      </c>
      <c r="BO65" s="51" t="s">
        <v>304</v>
      </c>
      <c r="BP65" s="51" t="s">
        <v>304</v>
      </c>
      <c r="BQ65" s="51"/>
      <c r="BR65" s="51"/>
      <c r="BS65" s="51"/>
      <c r="BT65" s="52"/>
      <c r="BU65" s="50"/>
      <c r="BV65" s="51"/>
      <c r="BW65" s="51" t="s">
        <v>304</v>
      </c>
      <c r="BX65" s="51" t="s">
        <v>304</v>
      </c>
      <c r="BY65" s="51" t="s">
        <v>304</v>
      </c>
      <c r="BZ65" s="51" t="s">
        <v>304</v>
      </c>
      <c r="CA65" s="51" t="s">
        <v>304</v>
      </c>
      <c r="CB65" s="51" t="s">
        <v>304</v>
      </c>
      <c r="CC65" s="51" t="s">
        <v>304</v>
      </c>
      <c r="CD65" s="51"/>
      <c r="CE65" s="51"/>
      <c r="CF65" s="51" t="s">
        <v>304</v>
      </c>
      <c r="CG65" s="51" t="s">
        <v>304</v>
      </c>
      <c r="CH65" s="51" t="s">
        <v>304</v>
      </c>
      <c r="CI65" s="51" t="s">
        <v>304</v>
      </c>
      <c r="CJ65" s="51" t="s">
        <v>304</v>
      </c>
      <c r="CK65" s="51" t="s">
        <v>304</v>
      </c>
      <c r="CL65" s="51" t="s">
        <v>304</v>
      </c>
      <c r="CM65" s="51"/>
      <c r="CN65" s="51"/>
      <c r="CO65" s="51"/>
      <c r="CP65" s="52"/>
      <c r="CQ65" s="50"/>
      <c r="CR65" s="51"/>
      <c r="CS65" s="51" t="s">
        <v>304</v>
      </c>
      <c r="CT65" s="51" t="s">
        <v>304</v>
      </c>
      <c r="CU65" s="51" t="s">
        <v>304</v>
      </c>
      <c r="CV65" s="51" t="s">
        <v>304</v>
      </c>
      <c r="CW65" s="51" t="s">
        <v>304</v>
      </c>
      <c r="CX65" s="51" t="s">
        <v>304</v>
      </c>
      <c r="CY65" s="51" t="s">
        <v>304</v>
      </c>
      <c r="CZ65" s="51"/>
      <c r="DA65" s="51"/>
      <c r="DB65" s="51" t="s">
        <v>304</v>
      </c>
      <c r="DC65" s="51" t="s">
        <v>304</v>
      </c>
      <c r="DD65" s="51" t="s">
        <v>304</v>
      </c>
      <c r="DE65" s="51" t="s">
        <v>304</v>
      </c>
      <c r="DF65" s="51" t="s">
        <v>304</v>
      </c>
      <c r="DG65" s="51" t="s">
        <v>304</v>
      </c>
      <c r="DH65" s="51" t="s">
        <v>304</v>
      </c>
      <c r="DI65" s="51"/>
      <c r="DJ65" s="51"/>
      <c r="DK65" s="51"/>
      <c r="DL65" s="52"/>
      <c r="DM65" s="161"/>
      <c r="DN65" s="162"/>
      <c r="DO65" s="162"/>
      <c r="DP65" s="162"/>
      <c r="DQ65" s="162"/>
      <c r="DR65" s="162"/>
      <c r="DS65" s="162"/>
      <c r="DT65" s="162"/>
      <c r="DU65" s="162"/>
      <c r="DV65" s="162" t="s">
        <v>311</v>
      </c>
      <c r="DW65" s="162"/>
      <c r="DX65" s="162"/>
      <c r="DY65" s="162"/>
      <c r="DZ65" s="162"/>
      <c r="EA65" s="162"/>
      <c r="EB65" s="162"/>
      <c r="EC65" s="162"/>
      <c r="ED65" s="162"/>
      <c r="EE65" s="162"/>
      <c r="EF65" s="162"/>
      <c r="EG65" s="162"/>
      <c r="EH65" s="163"/>
      <c r="EI65" s="161"/>
      <c r="EJ65" s="162"/>
      <c r="EK65" s="162"/>
      <c r="EL65" s="162"/>
      <c r="EM65" s="162"/>
      <c r="EN65" s="162"/>
      <c r="EO65" s="162"/>
      <c r="EP65" s="162"/>
      <c r="EQ65" s="162"/>
      <c r="ER65" s="162"/>
      <c r="ES65" s="162"/>
      <c r="ET65" s="162"/>
      <c r="EU65" s="162"/>
      <c r="EV65" s="162"/>
      <c r="EW65" s="162"/>
      <c r="EX65" s="162"/>
      <c r="EY65" s="162"/>
      <c r="EZ65" s="162"/>
      <c r="FA65" s="162"/>
      <c r="FB65" s="162"/>
      <c r="FC65" s="162"/>
      <c r="FD65" s="163"/>
      <c r="FE65" s="40"/>
      <c r="FF65" s="41"/>
      <c r="FG65" s="40"/>
      <c r="FH65" s="102">
        <f t="shared" si="27"/>
        <v>0</v>
      </c>
      <c r="FI65" s="41"/>
      <c r="FJ65" s="45">
        <f t="shared" si="32"/>
        <v>3.5</v>
      </c>
      <c r="FK65" s="42"/>
      <c r="FL65" s="45"/>
      <c r="FM65" s="103"/>
      <c r="FN65" s="44">
        <f t="shared" si="33"/>
        <v>3.5</v>
      </c>
      <c r="FP65" s="77" t="str">
        <f t="shared" si="34"/>
        <v>Franck LUCAS</v>
      </c>
      <c r="FQ65" s="31">
        <v>5</v>
      </c>
    </row>
    <row r="66" spans="1:173" x14ac:dyDescent="0.25">
      <c r="A66" s="31">
        <v>6</v>
      </c>
      <c r="B66" s="32" t="str">
        <f t="shared" si="35"/>
        <v>Florent MULARD</v>
      </c>
      <c r="C66" s="33">
        <f t="shared" si="29"/>
        <v>0</v>
      </c>
      <c r="D66" s="34">
        <f t="shared" si="30"/>
        <v>7</v>
      </c>
      <c r="E66" s="35">
        <f t="shared" si="31"/>
        <v>28</v>
      </c>
      <c r="F66" s="36">
        <f t="shared" si="26"/>
        <v>35</v>
      </c>
      <c r="G66" s="50"/>
      <c r="H66" s="51"/>
      <c r="I66" s="51" t="s">
        <v>304</v>
      </c>
      <c r="J66" s="51" t="s">
        <v>304</v>
      </c>
      <c r="K66" s="51" t="s">
        <v>304</v>
      </c>
      <c r="L66" s="51" t="s">
        <v>304</v>
      </c>
      <c r="M66" s="51" t="s">
        <v>304</v>
      </c>
      <c r="N66" s="51" t="s">
        <v>304</v>
      </c>
      <c r="O66" s="51" t="s">
        <v>304</v>
      </c>
      <c r="P66" s="51"/>
      <c r="Q66" s="51"/>
      <c r="R66" s="51" t="s">
        <v>304</v>
      </c>
      <c r="S66" s="51" t="s">
        <v>304</v>
      </c>
      <c r="T66" s="51" t="s">
        <v>304</v>
      </c>
      <c r="U66" s="51" t="s">
        <v>304</v>
      </c>
      <c r="V66" s="51" t="s">
        <v>304</v>
      </c>
      <c r="W66" s="51" t="s">
        <v>304</v>
      </c>
      <c r="X66" s="51" t="s">
        <v>304</v>
      </c>
      <c r="Y66" s="51"/>
      <c r="Z66" s="51"/>
      <c r="AA66" s="51"/>
      <c r="AB66" s="52"/>
      <c r="AC66" s="50"/>
      <c r="AD66" s="51"/>
      <c r="AE66" s="51" t="s">
        <v>304</v>
      </c>
      <c r="AF66" s="51" t="s">
        <v>304</v>
      </c>
      <c r="AG66" s="51" t="s">
        <v>304</v>
      </c>
      <c r="AH66" s="51" t="s">
        <v>304</v>
      </c>
      <c r="AI66" s="51" t="s">
        <v>304</v>
      </c>
      <c r="AJ66" s="51" t="s">
        <v>304</v>
      </c>
      <c r="AK66" s="51" t="s">
        <v>304</v>
      </c>
      <c r="AL66" s="51"/>
      <c r="AM66" s="51"/>
      <c r="AN66" s="51" t="s">
        <v>304</v>
      </c>
      <c r="AO66" s="51" t="s">
        <v>304</v>
      </c>
      <c r="AP66" s="51" t="s">
        <v>304</v>
      </c>
      <c r="AQ66" s="51" t="s">
        <v>304</v>
      </c>
      <c r="AR66" s="51" t="s">
        <v>304</v>
      </c>
      <c r="AS66" s="51" t="s">
        <v>304</v>
      </c>
      <c r="AT66" s="51" t="s">
        <v>304</v>
      </c>
      <c r="AU66" s="51"/>
      <c r="AV66" s="51"/>
      <c r="AW66" s="51"/>
      <c r="AX66" s="52"/>
      <c r="AY66" s="50"/>
      <c r="AZ66" s="51"/>
      <c r="BA66" s="51" t="s">
        <v>304</v>
      </c>
      <c r="BB66" s="51" t="s">
        <v>304</v>
      </c>
      <c r="BC66" s="51" t="s">
        <v>304</v>
      </c>
      <c r="BD66" s="51" t="s">
        <v>304</v>
      </c>
      <c r="BE66" s="51" t="s">
        <v>304</v>
      </c>
      <c r="BF66" s="51" t="s">
        <v>304</v>
      </c>
      <c r="BG66" s="51" t="s">
        <v>304</v>
      </c>
      <c r="BH66" s="51"/>
      <c r="BI66" s="51"/>
      <c r="BJ66" s="51" t="s">
        <v>304</v>
      </c>
      <c r="BK66" s="51" t="s">
        <v>304</v>
      </c>
      <c r="BL66" s="51" t="s">
        <v>304</v>
      </c>
      <c r="BM66" s="51" t="s">
        <v>304</v>
      </c>
      <c r="BN66" s="51" t="s">
        <v>304</v>
      </c>
      <c r="BO66" s="51" t="s">
        <v>304</v>
      </c>
      <c r="BP66" s="51" t="s">
        <v>304</v>
      </c>
      <c r="BQ66" s="51"/>
      <c r="BR66" s="51"/>
      <c r="BS66" s="51"/>
      <c r="BT66" s="52"/>
      <c r="BU66" s="50"/>
      <c r="BV66" s="51"/>
      <c r="BW66" s="51" t="s">
        <v>304</v>
      </c>
      <c r="BX66" s="51" t="s">
        <v>304</v>
      </c>
      <c r="BY66" s="51" t="s">
        <v>304</v>
      </c>
      <c r="BZ66" s="51" t="s">
        <v>304</v>
      </c>
      <c r="CA66" s="51" t="s">
        <v>304</v>
      </c>
      <c r="CB66" s="51" t="s">
        <v>304</v>
      </c>
      <c r="CC66" s="51" t="s">
        <v>304</v>
      </c>
      <c r="CD66" s="51"/>
      <c r="CE66" s="51"/>
      <c r="CF66" s="51" t="s">
        <v>304</v>
      </c>
      <c r="CG66" s="51" t="s">
        <v>304</v>
      </c>
      <c r="CH66" s="51" t="s">
        <v>304</v>
      </c>
      <c r="CI66" s="51" t="s">
        <v>304</v>
      </c>
      <c r="CJ66" s="51" t="s">
        <v>304</v>
      </c>
      <c r="CK66" s="51" t="s">
        <v>304</v>
      </c>
      <c r="CL66" s="51" t="s">
        <v>304</v>
      </c>
      <c r="CM66" s="51"/>
      <c r="CN66" s="51"/>
      <c r="CO66" s="51"/>
      <c r="CP66" s="52"/>
      <c r="CQ66" s="50"/>
      <c r="CR66" s="51"/>
      <c r="CS66" s="51" t="s">
        <v>307</v>
      </c>
      <c r="CT66" s="51" t="s">
        <v>307</v>
      </c>
      <c r="CU66" s="51" t="s">
        <v>307</v>
      </c>
      <c r="CV66" s="51" t="s">
        <v>307</v>
      </c>
      <c r="CW66" s="51" t="s">
        <v>307</v>
      </c>
      <c r="CX66" s="51" t="s">
        <v>307</v>
      </c>
      <c r="CY66" s="51"/>
      <c r="CZ66" s="51"/>
      <c r="DA66" s="51"/>
      <c r="DB66" s="51"/>
      <c r="DC66" s="51" t="s">
        <v>307</v>
      </c>
      <c r="DD66" s="51" t="s">
        <v>307</v>
      </c>
      <c r="DE66" s="51" t="s">
        <v>307</v>
      </c>
      <c r="DF66" s="51" t="s">
        <v>307</v>
      </c>
      <c r="DG66" s="51" t="s">
        <v>307</v>
      </c>
      <c r="DH66" s="51" t="s">
        <v>307</v>
      </c>
      <c r="DI66" s="51" t="s">
        <v>307</v>
      </c>
      <c r="DJ66" s="51" t="s">
        <v>307</v>
      </c>
      <c r="DK66" s="51"/>
      <c r="DL66" s="52"/>
      <c r="DM66" s="50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2"/>
      <c r="EI66" s="50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2"/>
      <c r="FE66" s="53"/>
      <c r="FF66" s="41"/>
      <c r="FG66" s="53"/>
      <c r="FH66" s="102">
        <f t="shared" si="27"/>
        <v>0</v>
      </c>
      <c r="FI66" s="41"/>
      <c r="FJ66" s="45">
        <f t="shared" si="32"/>
        <v>2</v>
      </c>
      <c r="FK66" s="42">
        <f t="shared" si="28"/>
        <v>0</v>
      </c>
      <c r="FL66" s="45"/>
      <c r="FM66" s="103"/>
      <c r="FN66" s="44">
        <f t="shared" si="33"/>
        <v>2</v>
      </c>
      <c r="FP66" s="77" t="str">
        <f t="shared" si="34"/>
        <v>Florent MULARD</v>
      </c>
      <c r="FQ66" s="31">
        <v>6</v>
      </c>
    </row>
    <row r="67" spans="1:173" x14ac:dyDescent="0.25">
      <c r="A67" s="31">
        <v>7</v>
      </c>
      <c r="B67" s="32" t="str">
        <f t="shared" si="35"/>
        <v>Gautier ROSSO</v>
      </c>
      <c r="C67" s="33">
        <f t="shared" si="29"/>
        <v>0</v>
      </c>
      <c r="D67" s="34">
        <f t="shared" si="30"/>
        <v>0</v>
      </c>
      <c r="E67" s="35">
        <f t="shared" si="31"/>
        <v>35</v>
      </c>
      <c r="F67" s="36">
        <f t="shared" si="26"/>
        <v>35</v>
      </c>
      <c r="G67" s="50"/>
      <c r="H67" s="51"/>
      <c r="I67" s="51" t="s">
        <v>304</v>
      </c>
      <c r="J67" s="51" t="s">
        <v>304</v>
      </c>
      <c r="K67" s="51" t="s">
        <v>304</v>
      </c>
      <c r="L67" s="51" t="s">
        <v>304</v>
      </c>
      <c r="M67" s="51" t="s">
        <v>304</v>
      </c>
      <c r="N67" s="51" t="s">
        <v>304</v>
      </c>
      <c r="O67" s="51" t="s">
        <v>304</v>
      </c>
      <c r="P67" s="51"/>
      <c r="Q67" s="51"/>
      <c r="R67" s="51" t="s">
        <v>304</v>
      </c>
      <c r="S67" s="51" t="s">
        <v>304</v>
      </c>
      <c r="T67" s="51" t="s">
        <v>304</v>
      </c>
      <c r="U67" s="51" t="s">
        <v>304</v>
      </c>
      <c r="V67" s="51" t="s">
        <v>304</v>
      </c>
      <c r="W67" s="51" t="s">
        <v>304</v>
      </c>
      <c r="X67" s="51" t="s">
        <v>304</v>
      </c>
      <c r="Y67" s="51"/>
      <c r="Z67" s="51"/>
      <c r="AA67" s="51"/>
      <c r="AB67" s="52"/>
      <c r="AC67" s="50"/>
      <c r="AD67" s="51"/>
      <c r="AE67" s="51" t="s">
        <v>304</v>
      </c>
      <c r="AF67" s="51" t="s">
        <v>304</v>
      </c>
      <c r="AG67" s="51" t="s">
        <v>304</v>
      </c>
      <c r="AH67" s="51" t="s">
        <v>304</v>
      </c>
      <c r="AI67" s="51" t="s">
        <v>304</v>
      </c>
      <c r="AJ67" s="51" t="s">
        <v>304</v>
      </c>
      <c r="AK67" s="51" t="s">
        <v>304</v>
      </c>
      <c r="AL67" s="51"/>
      <c r="AM67" s="51"/>
      <c r="AN67" s="51" t="s">
        <v>304</v>
      </c>
      <c r="AO67" s="51" t="s">
        <v>304</v>
      </c>
      <c r="AP67" s="51" t="s">
        <v>304</v>
      </c>
      <c r="AQ67" s="51" t="s">
        <v>304</v>
      </c>
      <c r="AR67" s="51" t="s">
        <v>304</v>
      </c>
      <c r="AS67" s="51" t="s">
        <v>304</v>
      </c>
      <c r="AT67" s="51" t="s">
        <v>304</v>
      </c>
      <c r="AU67" s="51"/>
      <c r="AV67" s="51"/>
      <c r="AW67" s="51"/>
      <c r="AX67" s="52"/>
      <c r="AY67" s="50"/>
      <c r="AZ67" s="51"/>
      <c r="BA67" s="51" t="s">
        <v>304</v>
      </c>
      <c r="BB67" s="51" t="s">
        <v>304</v>
      </c>
      <c r="BC67" s="51" t="s">
        <v>304</v>
      </c>
      <c r="BD67" s="51" t="s">
        <v>304</v>
      </c>
      <c r="BE67" s="51" t="s">
        <v>304</v>
      </c>
      <c r="BF67" s="51" t="s">
        <v>304</v>
      </c>
      <c r="BG67" s="51" t="s">
        <v>304</v>
      </c>
      <c r="BH67" s="51"/>
      <c r="BI67" s="51"/>
      <c r="BJ67" s="51" t="s">
        <v>304</v>
      </c>
      <c r="BK67" s="51" t="s">
        <v>304</v>
      </c>
      <c r="BL67" s="51" t="s">
        <v>304</v>
      </c>
      <c r="BM67" s="51" t="s">
        <v>304</v>
      </c>
      <c r="BN67" s="51" t="s">
        <v>304</v>
      </c>
      <c r="BO67" s="51" t="s">
        <v>304</v>
      </c>
      <c r="BP67" s="51" t="s">
        <v>304</v>
      </c>
      <c r="BQ67" s="51"/>
      <c r="BR67" s="51"/>
      <c r="BS67" s="51"/>
      <c r="BT67" s="52"/>
      <c r="BU67" s="50"/>
      <c r="BV67" s="51"/>
      <c r="BW67" s="51" t="s">
        <v>304</v>
      </c>
      <c r="BX67" s="51" t="s">
        <v>304</v>
      </c>
      <c r="BY67" s="51" t="s">
        <v>304</v>
      </c>
      <c r="BZ67" s="51" t="s">
        <v>304</v>
      </c>
      <c r="CA67" s="51" t="s">
        <v>304</v>
      </c>
      <c r="CB67" s="51" t="s">
        <v>304</v>
      </c>
      <c r="CC67" s="51" t="s">
        <v>304</v>
      </c>
      <c r="CD67" s="51"/>
      <c r="CE67" s="51"/>
      <c r="CF67" s="51" t="s">
        <v>304</v>
      </c>
      <c r="CG67" s="51" t="s">
        <v>304</v>
      </c>
      <c r="CH67" s="51" t="s">
        <v>304</v>
      </c>
      <c r="CI67" s="51" t="s">
        <v>304</v>
      </c>
      <c r="CJ67" s="51" t="s">
        <v>304</v>
      </c>
      <c r="CK67" s="51" t="s">
        <v>304</v>
      </c>
      <c r="CL67" s="51" t="s">
        <v>304</v>
      </c>
      <c r="CM67" s="51"/>
      <c r="CN67" s="51"/>
      <c r="CO67" s="51"/>
      <c r="CP67" s="52"/>
      <c r="CQ67" s="50"/>
      <c r="CR67" s="51"/>
      <c r="CS67" s="51" t="s">
        <v>304</v>
      </c>
      <c r="CT67" s="51" t="s">
        <v>304</v>
      </c>
      <c r="CU67" s="51" t="s">
        <v>304</v>
      </c>
      <c r="CV67" s="51" t="s">
        <v>304</v>
      </c>
      <c r="CW67" s="51" t="s">
        <v>304</v>
      </c>
      <c r="CX67" s="51" t="s">
        <v>304</v>
      </c>
      <c r="CY67" s="51" t="s">
        <v>304</v>
      </c>
      <c r="CZ67" s="51"/>
      <c r="DA67" s="51"/>
      <c r="DB67" s="51" t="s">
        <v>304</v>
      </c>
      <c r="DC67" s="51" t="s">
        <v>304</v>
      </c>
      <c r="DD67" s="51" t="s">
        <v>304</v>
      </c>
      <c r="DE67" s="51" t="s">
        <v>304</v>
      </c>
      <c r="DF67" s="51" t="s">
        <v>304</v>
      </c>
      <c r="DG67" s="51" t="s">
        <v>304</v>
      </c>
      <c r="DH67" s="51" t="s">
        <v>304</v>
      </c>
      <c r="DI67" s="51"/>
      <c r="DJ67" s="51"/>
      <c r="DK67" s="51"/>
      <c r="DL67" s="52"/>
      <c r="DM67" s="37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9"/>
      <c r="EI67" s="37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9"/>
      <c r="FE67" s="40"/>
      <c r="FF67" s="41"/>
      <c r="FG67" s="40"/>
      <c r="FH67" s="102">
        <f t="shared" si="27"/>
        <v>0</v>
      </c>
      <c r="FI67" s="41"/>
      <c r="FJ67" s="45">
        <f t="shared" si="32"/>
        <v>1.5</v>
      </c>
      <c r="FK67" s="42"/>
      <c r="FL67" s="45"/>
      <c r="FM67" s="103"/>
      <c r="FN67" s="44">
        <f t="shared" si="33"/>
        <v>1.5</v>
      </c>
      <c r="FP67" s="77" t="str">
        <f t="shared" si="34"/>
        <v>Gautier ROSSO</v>
      </c>
      <c r="FQ67" s="31">
        <v>7</v>
      </c>
    </row>
    <row r="68" spans="1:173" x14ac:dyDescent="0.25">
      <c r="A68" s="31">
        <v>8</v>
      </c>
      <c r="B68" s="32" t="str">
        <f t="shared" si="35"/>
        <v>Virginie TRAVERSIER</v>
      </c>
      <c r="C68" s="33">
        <f t="shared" si="29"/>
        <v>0</v>
      </c>
      <c r="D68" s="34">
        <f t="shared" si="30"/>
        <v>7</v>
      </c>
      <c r="E68" s="35">
        <f t="shared" si="31"/>
        <v>21</v>
      </c>
      <c r="F68" s="36">
        <f t="shared" si="26"/>
        <v>28</v>
      </c>
      <c r="G68" s="50"/>
      <c r="H68" s="51"/>
      <c r="I68" s="51" t="s">
        <v>304</v>
      </c>
      <c r="J68" s="51" t="s">
        <v>304</v>
      </c>
      <c r="K68" s="51" t="s">
        <v>304</v>
      </c>
      <c r="L68" s="51" t="s">
        <v>304</v>
      </c>
      <c r="M68" s="51" t="s">
        <v>304</v>
      </c>
      <c r="N68" s="51" t="s">
        <v>304</v>
      </c>
      <c r="O68" s="51" t="s">
        <v>304</v>
      </c>
      <c r="P68" s="51"/>
      <c r="Q68" s="51"/>
      <c r="R68" s="51" t="s">
        <v>304</v>
      </c>
      <c r="S68" s="51" t="s">
        <v>304</v>
      </c>
      <c r="T68" s="51" t="s">
        <v>304</v>
      </c>
      <c r="U68" s="51" t="s">
        <v>304</v>
      </c>
      <c r="V68" s="51" t="s">
        <v>304</v>
      </c>
      <c r="W68" s="51" t="s">
        <v>304</v>
      </c>
      <c r="X68" s="51" t="s">
        <v>304</v>
      </c>
      <c r="Y68" s="51"/>
      <c r="Z68" s="51"/>
      <c r="AA68" s="51"/>
      <c r="AB68" s="52"/>
      <c r="AC68" s="37"/>
      <c r="AD68" s="38"/>
      <c r="AE68" s="38" t="s">
        <v>304</v>
      </c>
      <c r="AF68" s="38" t="s">
        <v>304</v>
      </c>
      <c r="AG68" s="38" t="s">
        <v>304</v>
      </c>
      <c r="AH68" s="38" t="s">
        <v>304</v>
      </c>
      <c r="AI68" s="38" t="s">
        <v>304</v>
      </c>
      <c r="AJ68" s="38" t="s">
        <v>304</v>
      </c>
      <c r="AK68" s="38" t="s">
        <v>304</v>
      </c>
      <c r="AL68" s="38"/>
      <c r="AM68" s="38"/>
      <c r="AN68" s="38" t="s">
        <v>304</v>
      </c>
      <c r="AO68" s="38" t="s">
        <v>304</v>
      </c>
      <c r="AP68" s="38" t="s">
        <v>304</v>
      </c>
      <c r="AQ68" s="38" t="s">
        <v>304</v>
      </c>
      <c r="AR68" s="38" t="s">
        <v>304</v>
      </c>
      <c r="AS68" s="38" t="s">
        <v>304</v>
      </c>
      <c r="AT68" s="38" t="s">
        <v>304</v>
      </c>
      <c r="AU68" s="38"/>
      <c r="AV68" s="38"/>
      <c r="AW68" s="38"/>
      <c r="AX68" s="39"/>
      <c r="AY68" s="37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9"/>
      <c r="BU68" s="37"/>
      <c r="BV68" s="38"/>
      <c r="BW68" s="38" t="s">
        <v>307</v>
      </c>
      <c r="BX68" s="38" t="s">
        <v>307</v>
      </c>
      <c r="BY68" s="38" t="s">
        <v>307</v>
      </c>
      <c r="BZ68" s="38" t="s">
        <v>307</v>
      </c>
      <c r="CA68" s="38" t="s">
        <v>307</v>
      </c>
      <c r="CB68" s="38" t="s">
        <v>307</v>
      </c>
      <c r="CC68" s="38" t="s">
        <v>304</v>
      </c>
      <c r="CD68" s="38"/>
      <c r="CE68" s="38"/>
      <c r="CF68" s="38" t="s">
        <v>304</v>
      </c>
      <c r="CG68" s="38" t="s">
        <v>307</v>
      </c>
      <c r="CH68" s="38" t="s">
        <v>307</v>
      </c>
      <c r="CI68" s="38" t="s">
        <v>307</v>
      </c>
      <c r="CJ68" s="38" t="s">
        <v>307</v>
      </c>
      <c r="CK68" s="38" t="s">
        <v>307</v>
      </c>
      <c r="CL68" s="38" t="s">
        <v>307</v>
      </c>
      <c r="CM68" s="38" t="s">
        <v>307</v>
      </c>
      <c r="CN68" s="38" t="s">
        <v>307</v>
      </c>
      <c r="CO68" s="38"/>
      <c r="CP68" s="39"/>
      <c r="CQ68" s="37"/>
      <c r="CR68" s="38"/>
      <c r="CS68" s="38" t="s">
        <v>304</v>
      </c>
      <c r="CT68" s="38" t="s">
        <v>304</v>
      </c>
      <c r="CU68" s="38" t="s">
        <v>304</v>
      </c>
      <c r="CV68" s="38" t="s">
        <v>304</v>
      </c>
      <c r="CW68" s="38" t="s">
        <v>304</v>
      </c>
      <c r="CX68" s="38" t="s">
        <v>304</v>
      </c>
      <c r="CY68" s="38" t="s">
        <v>304</v>
      </c>
      <c r="CZ68" s="38"/>
      <c r="DA68" s="38"/>
      <c r="DB68" s="38" t="s">
        <v>304</v>
      </c>
      <c r="DC68" s="38" t="s">
        <v>304</v>
      </c>
      <c r="DD68" s="38" t="s">
        <v>304</v>
      </c>
      <c r="DE68" s="38" t="s">
        <v>304</v>
      </c>
      <c r="DF68" s="38" t="s">
        <v>304</v>
      </c>
      <c r="DG68" s="38"/>
      <c r="DH68" s="38"/>
      <c r="DI68" s="38"/>
      <c r="DJ68" s="38"/>
      <c r="DK68" s="38"/>
      <c r="DL68" s="39"/>
      <c r="DM68" s="37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9"/>
      <c r="EI68" s="37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9"/>
      <c r="FE68" s="40"/>
      <c r="FF68" s="41"/>
      <c r="FG68" s="40"/>
      <c r="FH68" s="102">
        <f t="shared" si="27"/>
        <v>0</v>
      </c>
      <c r="FI68" s="41"/>
      <c r="FJ68" s="45">
        <f t="shared" si="32"/>
        <v>0</v>
      </c>
      <c r="FK68" s="42"/>
      <c r="FL68" s="45"/>
      <c r="FM68" s="103"/>
      <c r="FN68" s="44">
        <f t="shared" si="33"/>
        <v>0</v>
      </c>
      <c r="FP68" s="77" t="str">
        <f t="shared" si="34"/>
        <v>Virginie TRAVERSIER</v>
      </c>
      <c r="FQ68" s="31">
        <v>8</v>
      </c>
    </row>
    <row r="69" spans="1:173" x14ac:dyDescent="0.25">
      <c r="A69" s="31">
        <v>9</v>
      </c>
      <c r="B69" s="32" t="str">
        <f t="shared" si="35"/>
        <v>Thomas LAMBERT</v>
      </c>
      <c r="C69" s="33">
        <f t="shared" si="29"/>
        <v>14</v>
      </c>
      <c r="D69" s="34">
        <f t="shared" si="30"/>
        <v>0</v>
      </c>
      <c r="E69" s="35">
        <f t="shared" si="31"/>
        <v>0</v>
      </c>
      <c r="F69" s="36">
        <f t="shared" si="26"/>
        <v>14</v>
      </c>
      <c r="G69" s="37"/>
      <c r="H69" s="38"/>
      <c r="I69" s="38" t="s">
        <v>305</v>
      </c>
      <c r="J69" s="38" t="s">
        <v>305</v>
      </c>
      <c r="K69" s="38" t="s">
        <v>305</v>
      </c>
      <c r="L69" s="38" t="s">
        <v>305</v>
      </c>
      <c r="M69" s="38" t="s">
        <v>305</v>
      </c>
      <c r="N69" s="38" t="s">
        <v>305</v>
      </c>
      <c r="O69" s="38"/>
      <c r="P69" s="38"/>
      <c r="Q69" s="38"/>
      <c r="R69" s="38"/>
      <c r="S69" s="38" t="s">
        <v>305</v>
      </c>
      <c r="T69" s="38" t="s">
        <v>305</v>
      </c>
      <c r="U69" s="38" t="s">
        <v>305</v>
      </c>
      <c r="V69" s="38" t="s">
        <v>305</v>
      </c>
      <c r="W69" s="38" t="s">
        <v>305</v>
      </c>
      <c r="X69" s="38" t="s">
        <v>305</v>
      </c>
      <c r="Y69" s="38" t="s">
        <v>305</v>
      </c>
      <c r="Z69" s="38" t="s">
        <v>305</v>
      </c>
      <c r="AA69" s="38" t="s">
        <v>308</v>
      </c>
      <c r="AB69" s="39"/>
      <c r="AC69" s="37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9"/>
      <c r="AY69" s="37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9"/>
      <c r="BU69" s="37"/>
      <c r="BV69" s="38"/>
      <c r="BW69" s="38" t="s">
        <v>305</v>
      </c>
      <c r="BX69" s="38" t="s">
        <v>305</v>
      </c>
      <c r="BY69" s="38" t="s">
        <v>305</v>
      </c>
      <c r="BZ69" s="38" t="s">
        <v>305</v>
      </c>
      <c r="CA69" s="38" t="s">
        <v>305</v>
      </c>
      <c r="CB69" s="38" t="s">
        <v>305</v>
      </c>
      <c r="CC69" s="38"/>
      <c r="CD69" s="38"/>
      <c r="CE69" s="38"/>
      <c r="CF69" s="38"/>
      <c r="CG69" s="38" t="s">
        <v>305</v>
      </c>
      <c r="CH69" s="38" t="s">
        <v>305</v>
      </c>
      <c r="CI69" s="38" t="s">
        <v>305</v>
      </c>
      <c r="CJ69" s="38" t="s">
        <v>305</v>
      </c>
      <c r="CK69" s="38" t="s">
        <v>305</v>
      </c>
      <c r="CL69" s="38" t="s">
        <v>305</v>
      </c>
      <c r="CM69" s="38" t="s">
        <v>305</v>
      </c>
      <c r="CN69" s="38" t="s">
        <v>305</v>
      </c>
      <c r="CO69" s="38" t="s">
        <v>308</v>
      </c>
      <c r="CP69" s="39"/>
      <c r="CQ69" s="37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9"/>
      <c r="DM69" s="161"/>
      <c r="DN69" s="162"/>
      <c r="DO69" s="162"/>
      <c r="DP69" s="162"/>
      <c r="DQ69" s="162"/>
      <c r="DR69" s="162"/>
      <c r="DS69" s="162"/>
      <c r="DT69" s="162"/>
      <c r="DU69" s="162"/>
      <c r="DV69" s="162"/>
      <c r="DW69" s="162"/>
      <c r="DX69" s="162"/>
      <c r="DY69" s="162"/>
      <c r="DZ69" s="162"/>
      <c r="EA69" s="162"/>
      <c r="EB69" s="162"/>
      <c r="EC69" s="162"/>
      <c r="ED69" s="162"/>
      <c r="EE69" s="162"/>
      <c r="EF69" s="162"/>
      <c r="EG69" s="162"/>
      <c r="EH69" s="163"/>
      <c r="EI69" s="161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3"/>
      <c r="FE69" s="40"/>
      <c r="FF69" s="41"/>
      <c r="FG69" s="40"/>
      <c r="FH69" s="102">
        <f t="shared" si="27"/>
        <v>0</v>
      </c>
      <c r="FI69" s="41"/>
      <c r="FJ69" s="45">
        <f t="shared" si="32"/>
        <v>0</v>
      </c>
      <c r="FK69" s="42"/>
      <c r="FL69" s="45"/>
      <c r="FM69" s="103"/>
      <c r="FN69" s="44">
        <f t="shared" si="33"/>
        <v>0</v>
      </c>
      <c r="FP69" s="77" t="str">
        <f t="shared" si="34"/>
        <v>Thomas LAMBERT</v>
      </c>
      <c r="FQ69" s="31">
        <v>9</v>
      </c>
    </row>
    <row r="70" spans="1:173" x14ac:dyDescent="0.25">
      <c r="A70" s="31">
        <v>10</v>
      </c>
      <c r="B70" s="32" t="str">
        <f t="shared" si="35"/>
        <v>Jacqueline AARNTS</v>
      </c>
      <c r="C70" s="33">
        <f t="shared" si="29"/>
        <v>22</v>
      </c>
      <c r="D70" s="34">
        <f t="shared" si="30"/>
        <v>0</v>
      </c>
      <c r="E70" s="35">
        <f t="shared" si="31"/>
        <v>0</v>
      </c>
      <c r="F70" s="36">
        <f t="shared" si="26"/>
        <v>22</v>
      </c>
      <c r="G70" s="161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3"/>
      <c r="AC70" s="37"/>
      <c r="AD70" s="38"/>
      <c r="AE70" s="38"/>
      <c r="AF70" s="38"/>
      <c r="AG70" s="38"/>
      <c r="AH70" s="38"/>
      <c r="AI70" s="38"/>
      <c r="AJ70" s="38"/>
      <c r="AK70" s="38"/>
      <c r="AL70" s="38"/>
      <c r="AM70" s="38" t="s">
        <v>306</v>
      </c>
      <c r="AN70" s="38" t="s">
        <v>306</v>
      </c>
      <c r="AO70" s="38" t="s">
        <v>306</v>
      </c>
      <c r="AP70" s="38" t="s">
        <v>306</v>
      </c>
      <c r="AQ70" s="38" t="s">
        <v>306</v>
      </c>
      <c r="AR70" s="38" t="s">
        <v>306</v>
      </c>
      <c r="AS70" s="38" t="s">
        <v>306</v>
      </c>
      <c r="AT70" s="38" t="s">
        <v>306</v>
      </c>
      <c r="AU70" s="38"/>
      <c r="AV70" s="38"/>
      <c r="AW70" s="38"/>
      <c r="AX70" s="39"/>
      <c r="AY70" s="37"/>
      <c r="AZ70" s="38"/>
      <c r="BA70" s="38"/>
      <c r="BB70" s="38"/>
      <c r="BC70" s="38"/>
      <c r="BD70" s="38"/>
      <c r="BE70" s="38"/>
      <c r="BF70" s="38"/>
      <c r="BG70" s="38"/>
      <c r="BH70" s="38"/>
      <c r="BI70" s="38" t="s">
        <v>306</v>
      </c>
      <c r="BJ70" s="38" t="s">
        <v>306</v>
      </c>
      <c r="BK70" s="38" t="s">
        <v>306</v>
      </c>
      <c r="BL70" s="38" t="s">
        <v>306</v>
      </c>
      <c r="BM70" s="38" t="s">
        <v>306</v>
      </c>
      <c r="BN70" s="38" t="s">
        <v>306</v>
      </c>
      <c r="BO70" s="38" t="s">
        <v>306</v>
      </c>
      <c r="BP70" s="38" t="s">
        <v>306</v>
      </c>
      <c r="BQ70" s="38"/>
      <c r="BR70" s="38"/>
      <c r="BS70" s="38"/>
      <c r="BT70" s="39"/>
      <c r="BU70" s="37"/>
      <c r="BV70" s="38"/>
      <c r="BW70" s="38"/>
      <c r="BX70" s="38"/>
      <c r="BY70" s="38"/>
      <c r="BZ70" s="38"/>
      <c r="CA70" s="38"/>
      <c r="CB70" s="38"/>
      <c r="CC70" s="38"/>
      <c r="CD70" s="38"/>
      <c r="CE70" s="38" t="s">
        <v>306</v>
      </c>
      <c r="CF70" s="38" t="s">
        <v>306</v>
      </c>
      <c r="CG70" s="38" t="s">
        <v>306</v>
      </c>
      <c r="CH70" s="38" t="s">
        <v>306</v>
      </c>
      <c r="CI70" s="38" t="s">
        <v>306</v>
      </c>
      <c r="CJ70" s="38" t="s">
        <v>306</v>
      </c>
      <c r="CK70" s="38" t="s">
        <v>306</v>
      </c>
      <c r="CL70" s="38" t="s">
        <v>306</v>
      </c>
      <c r="CM70" s="38"/>
      <c r="CN70" s="38"/>
      <c r="CO70" s="38"/>
      <c r="CP70" s="39"/>
      <c r="CQ70" s="37"/>
      <c r="CR70" s="38"/>
      <c r="CS70" s="38"/>
      <c r="CT70" s="38"/>
      <c r="CU70" s="38"/>
      <c r="CV70" s="38"/>
      <c r="CW70" s="38"/>
      <c r="CX70" s="38"/>
      <c r="CY70" s="38"/>
      <c r="CZ70" s="38"/>
      <c r="DA70" s="38" t="s">
        <v>306</v>
      </c>
      <c r="DB70" s="38" t="s">
        <v>306</v>
      </c>
      <c r="DC70" s="38" t="s">
        <v>306</v>
      </c>
      <c r="DD70" s="38" t="s">
        <v>306</v>
      </c>
      <c r="DE70" s="38" t="s">
        <v>306</v>
      </c>
      <c r="DF70" s="38" t="s">
        <v>306</v>
      </c>
      <c r="DG70" s="38" t="s">
        <v>306</v>
      </c>
      <c r="DH70" s="38" t="s">
        <v>306</v>
      </c>
      <c r="DI70" s="38"/>
      <c r="DJ70" s="38"/>
      <c r="DK70" s="38"/>
      <c r="DL70" s="39"/>
      <c r="DM70" s="37"/>
      <c r="DN70" s="38"/>
      <c r="DO70" s="38"/>
      <c r="DP70" s="38"/>
      <c r="DQ70" s="38" t="s">
        <v>306</v>
      </c>
      <c r="DR70" s="38" t="s">
        <v>306</v>
      </c>
      <c r="DS70" s="38" t="s">
        <v>306</v>
      </c>
      <c r="DT70" s="38" t="s">
        <v>306</v>
      </c>
      <c r="DU70" s="38"/>
      <c r="DV70" s="38"/>
      <c r="DW70" s="38" t="s">
        <v>306</v>
      </c>
      <c r="DX70" s="38" t="s">
        <v>306</v>
      </c>
      <c r="DY70" s="38" t="s">
        <v>306</v>
      </c>
      <c r="DZ70" s="38" t="s">
        <v>306</v>
      </c>
      <c r="EA70" s="38" t="s">
        <v>306</v>
      </c>
      <c r="EB70" s="38" t="s">
        <v>306</v>
      </c>
      <c r="EC70" s="38" t="s">
        <v>306</v>
      </c>
      <c r="ED70" s="38" t="s">
        <v>306</v>
      </c>
      <c r="EE70" s="38"/>
      <c r="EF70" s="38"/>
      <c r="EG70" s="38"/>
      <c r="EH70" s="39"/>
      <c r="EI70" s="161"/>
      <c r="EJ70" s="162"/>
      <c r="EK70" s="162"/>
      <c r="EL70" s="162"/>
      <c r="EM70" s="162"/>
      <c r="EN70" s="162"/>
      <c r="EO70" s="162"/>
      <c r="EP70" s="162"/>
      <c r="EQ70" s="162"/>
      <c r="ER70" s="162"/>
      <c r="ES70" s="162"/>
      <c r="ET70" s="162"/>
      <c r="EU70" s="162"/>
      <c r="EV70" s="162"/>
      <c r="EW70" s="162"/>
      <c r="EX70" s="162"/>
      <c r="EY70" s="162"/>
      <c r="EZ70" s="162"/>
      <c r="FA70" s="162"/>
      <c r="FB70" s="162"/>
      <c r="FC70" s="162"/>
      <c r="FD70" s="163"/>
      <c r="FE70" s="40"/>
      <c r="FF70" s="41"/>
      <c r="FG70" s="40"/>
      <c r="FH70" s="102">
        <f t="shared" si="27"/>
        <v>0</v>
      </c>
      <c r="FI70" s="41"/>
      <c r="FJ70" s="45">
        <f t="shared" si="32"/>
        <v>3</v>
      </c>
      <c r="FK70" s="42"/>
      <c r="FL70" s="45"/>
      <c r="FM70" s="103"/>
      <c r="FN70" s="44">
        <f t="shared" si="33"/>
        <v>3</v>
      </c>
      <c r="FP70" s="77" t="str">
        <f t="shared" si="34"/>
        <v>Jacqueline AARNTS</v>
      </c>
      <c r="FQ70" s="31">
        <v>10</v>
      </c>
    </row>
    <row r="71" spans="1:173" x14ac:dyDescent="0.25">
      <c r="A71" s="31">
        <v>11</v>
      </c>
      <c r="B71" s="32" t="str">
        <f t="shared" si="35"/>
        <v>Adeline MOREL</v>
      </c>
      <c r="C71" s="33">
        <f t="shared" si="29"/>
        <v>0</v>
      </c>
      <c r="D71" s="34">
        <f t="shared" si="30"/>
        <v>0</v>
      </c>
      <c r="E71" s="35">
        <f t="shared" si="31"/>
        <v>35</v>
      </c>
      <c r="F71" s="36">
        <f t="shared" si="26"/>
        <v>35</v>
      </c>
      <c r="G71" s="50"/>
      <c r="H71" s="51"/>
      <c r="I71" s="51" t="s">
        <v>304</v>
      </c>
      <c r="J71" s="51" t="s">
        <v>304</v>
      </c>
      <c r="K71" s="51" t="s">
        <v>304</v>
      </c>
      <c r="L71" s="51" t="s">
        <v>304</v>
      </c>
      <c r="M71" s="51" t="s">
        <v>304</v>
      </c>
      <c r="N71" s="51" t="s">
        <v>304</v>
      </c>
      <c r="O71" s="51" t="s">
        <v>304</v>
      </c>
      <c r="P71" s="51"/>
      <c r="Q71" s="51"/>
      <c r="R71" s="51" t="s">
        <v>304</v>
      </c>
      <c r="S71" s="51" t="s">
        <v>304</v>
      </c>
      <c r="T71" s="51" t="s">
        <v>304</v>
      </c>
      <c r="U71" s="51" t="s">
        <v>304</v>
      </c>
      <c r="V71" s="51" t="s">
        <v>304</v>
      </c>
      <c r="W71" s="51" t="s">
        <v>304</v>
      </c>
      <c r="X71" s="51" t="s">
        <v>304</v>
      </c>
      <c r="Y71" s="51"/>
      <c r="Z71" s="51"/>
      <c r="AA71" s="51"/>
      <c r="AB71" s="52"/>
      <c r="AC71" s="50"/>
      <c r="AD71" s="51"/>
      <c r="AE71" s="51" t="s">
        <v>304</v>
      </c>
      <c r="AF71" s="51" t="s">
        <v>304</v>
      </c>
      <c r="AG71" s="51" t="s">
        <v>304</v>
      </c>
      <c r="AH71" s="51" t="s">
        <v>304</v>
      </c>
      <c r="AI71" s="51" t="s">
        <v>304</v>
      </c>
      <c r="AJ71" s="51" t="s">
        <v>304</v>
      </c>
      <c r="AK71" s="51" t="s">
        <v>304</v>
      </c>
      <c r="AL71" s="51"/>
      <c r="AM71" s="51"/>
      <c r="AN71" s="51" t="s">
        <v>304</v>
      </c>
      <c r="AO71" s="51" t="s">
        <v>304</v>
      </c>
      <c r="AP71" s="51" t="s">
        <v>304</v>
      </c>
      <c r="AQ71" s="51" t="s">
        <v>304</v>
      </c>
      <c r="AR71" s="51" t="s">
        <v>304</v>
      </c>
      <c r="AS71" s="51" t="s">
        <v>304</v>
      </c>
      <c r="AT71" s="51" t="s">
        <v>304</v>
      </c>
      <c r="AU71" s="51"/>
      <c r="AV71" s="51"/>
      <c r="AW71" s="51"/>
      <c r="AX71" s="52"/>
      <c r="AY71" s="50"/>
      <c r="AZ71" s="51"/>
      <c r="BA71" s="51" t="s">
        <v>304</v>
      </c>
      <c r="BB71" s="51" t="s">
        <v>304</v>
      </c>
      <c r="BC71" s="51" t="s">
        <v>304</v>
      </c>
      <c r="BD71" s="51" t="s">
        <v>304</v>
      </c>
      <c r="BE71" s="51" t="s">
        <v>304</v>
      </c>
      <c r="BF71" s="51" t="s">
        <v>304</v>
      </c>
      <c r="BG71" s="51" t="s">
        <v>304</v>
      </c>
      <c r="BH71" s="51"/>
      <c r="BI71" s="51"/>
      <c r="BJ71" s="51" t="s">
        <v>304</v>
      </c>
      <c r="BK71" s="51" t="s">
        <v>304</v>
      </c>
      <c r="BL71" s="51" t="s">
        <v>304</v>
      </c>
      <c r="BM71" s="51" t="s">
        <v>304</v>
      </c>
      <c r="BN71" s="51" t="s">
        <v>304</v>
      </c>
      <c r="BO71" s="51" t="s">
        <v>304</v>
      </c>
      <c r="BP71" s="51" t="s">
        <v>304</v>
      </c>
      <c r="BQ71" s="51"/>
      <c r="BR71" s="51"/>
      <c r="BS71" s="51"/>
      <c r="BT71" s="52"/>
      <c r="BU71" s="50"/>
      <c r="BV71" s="51"/>
      <c r="BW71" s="51" t="s">
        <v>304</v>
      </c>
      <c r="BX71" s="51" t="s">
        <v>304</v>
      </c>
      <c r="BY71" s="51" t="s">
        <v>304</v>
      </c>
      <c r="BZ71" s="51" t="s">
        <v>304</v>
      </c>
      <c r="CA71" s="51" t="s">
        <v>304</v>
      </c>
      <c r="CB71" s="51" t="s">
        <v>304</v>
      </c>
      <c r="CC71" s="51" t="s">
        <v>304</v>
      </c>
      <c r="CD71" s="51"/>
      <c r="CE71" s="51"/>
      <c r="CF71" s="51" t="s">
        <v>304</v>
      </c>
      <c r="CG71" s="51" t="s">
        <v>304</v>
      </c>
      <c r="CH71" s="51" t="s">
        <v>304</v>
      </c>
      <c r="CI71" s="51" t="s">
        <v>304</v>
      </c>
      <c r="CJ71" s="51" t="s">
        <v>304</v>
      </c>
      <c r="CK71" s="51" t="s">
        <v>304</v>
      </c>
      <c r="CL71" s="51" t="s">
        <v>304</v>
      </c>
      <c r="CM71" s="51"/>
      <c r="CN71" s="51"/>
      <c r="CO71" s="51"/>
      <c r="CP71" s="52"/>
      <c r="CQ71" s="50"/>
      <c r="CR71" s="51"/>
      <c r="CS71" s="51" t="s">
        <v>304</v>
      </c>
      <c r="CT71" s="51" t="s">
        <v>304</v>
      </c>
      <c r="CU71" s="51" t="s">
        <v>304</v>
      </c>
      <c r="CV71" s="51" t="s">
        <v>304</v>
      </c>
      <c r="CW71" s="51" t="s">
        <v>304</v>
      </c>
      <c r="CX71" s="51" t="s">
        <v>304</v>
      </c>
      <c r="CY71" s="51" t="s">
        <v>304</v>
      </c>
      <c r="CZ71" s="51"/>
      <c r="DA71" s="51"/>
      <c r="DB71" s="51" t="s">
        <v>304</v>
      </c>
      <c r="DC71" s="51" t="s">
        <v>304</v>
      </c>
      <c r="DD71" s="51" t="s">
        <v>304</v>
      </c>
      <c r="DE71" s="51" t="s">
        <v>304</v>
      </c>
      <c r="DF71" s="51" t="s">
        <v>304</v>
      </c>
      <c r="DG71" s="51" t="s">
        <v>304</v>
      </c>
      <c r="DH71" s="51" t="s">
        <v>304</v>
      </c>
      <c r="DI71" s="51"/>
      <c r="DJ71" s="51"/>
      <c r="DK71" s="51"/>
      <c r="DL71" s="52"/>
      <c r="DM71" s="37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9"/>
      <c r="EI71" s="37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9"/>
      <c r="FE71" s="40"/>
      <c r="FF71" s="41"/>
      <c r="FG71" s="40"/>
      <c r="FH71" s="102">
        <f t="shared" si="27"/>
        <v>0</v>
      </c>
      <c r="FI71" s="41"/>
      <c r="FJ71" s="45">
        <f t="shared" si="32"/>
        <v>3</v>
      </c>
      <c r="FK71" s="42"/>
      <c r="FL71" s="45"/>
      <c r="FM71" s="103"/>
      <c r="FN71" s="44">
        <f t="shared" si="33"/>
        <v>3</v>
      </c>
      <c r="FP71" s="77" t="str">
        <f t="shared" si="34"/>
        <v>Adeline MOREL</v>
      </c>
      <c r="FQ71" s="31">
        <v>11</v>
      </c>
    </row>
    <row r="72" spans="1:173" x14ac:dyDescent="0.25">
      <c r="A72" s="31">
        <v>12</v>
      </c>
      <c r="B72" s="32">
        <f t="shared" si="35"/>
        <v>0</v>
      </c>
      <c r="C72" s="33">
        <f t="shared" si="29"/>
        <v>0</v>
      </c>
      <c r="D72" s="34">
        <f t="shared" si="30"/>
        <v>0</v>
      </c>
      <c r="E72" s="35">
        <f t="shared" si="31"/>
        <v>0</v>
      </c>
      <c r="F72" s="36">
        <f t="shared" si="26"/>
        <v>0</v>
      </c>
      <c r="G72" s="37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9"/>
      <c r="AC72" s="37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9"/>
      <c r="AY72" s="37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9"/>
      <c r="BU72" s="37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9"/>
      <c r="CQ72" s="37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9"/>
      <c r="DM72" s="37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9"/>
      <c r="EI72" s="37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9"/>
      <c r="FE72" s="40"/>
      <c r="FF72" s="41"/>
      <c r="FG72" s="40"/>
      <c r="FH72" s="102">
        <f t="shared" si="27"/>
        <v>0</v>
      </c>
      <c r="FI72" s="41"/>
      <c r="FJ72" s="45">
        <f t="shared" si="32"/>
        <v>0</v>
      </c>
      <c r="FK72" s="42"/>
      <c r="FL72" s="45"/>
      <c r="FM72" s="103"/>
      <c r="FN72" s="44">
        <f t="shared" si="33"/>
        <v>0</v>
      </c>
      <c r="FP72" s="77">
        <f t="shared" si="34"/>
        <v>0</v>
      </c>
      <c r="FQ72" s="31">
        <v>12</v>
      </c>
    </row>
    <row r="73" spans="1:173" x14ac:dyDescent="0.25">
      <c r="A73" s="31">
        <v>13</v>
      </c>
      <c r="B73" s="32" t="str">
        <f t="shared" si="35"/>
        <v>Laura COSTE</v>
      </c>
      <c r="C73" s="33">
        <f t="shared" si="29"/>
        <v>0</v>
      </c>
      <c r="D73" s="34">
        <f t="shared" si="30"/>
        <v>0</v>
      </c>
      <c r="E73" s="35">
        <f t="shared" si="31"/>
        <v>21</v>
      </c>
      <c r="F73" s="36">
        <f t="shared" si="26"/>
        <v>21</v>
      </c>
      <c r="G73" s="37"/>
      <c r="H73" s="38"/>
      <c r="I73" s="38"/>
      <c r="J73" s="38"/>
      <c r="K73" s="38"/>
      <c r="L73" s="38"/>
      <c r="M73" s="38"/>
      <c r="N73" s="38"/>
      <c r="O73" s="38"/>
      <c r="P73" s="38"/>
      <c r="Q73" s="38" t="s">
        <v>304</v>
      </c>
      <c r="R73" s="38" t="s">
        <v>304</v>
      </c>
      <c r="S73" s="38" t="s">
        <v>304</v>
      </c>
      <c r="T73" s="38" t="s">
        <v>304</v>
      </c>
      <c r="U73" s="38" t="s">
        <v>304</v>
      </c>
      <c r="V73" s="38" t="s">
        <v>304</v>
      </c>
      <c r="W73" s="38" t="s">
        <v>304</v>
      </c>
      <c r="X73" s="38" t="s">
        <v>304</v>
      </c>
      <c r="Y73" s="38" t="s">
        <v>304</v>
      </c>
      <c r="Z73" s="38" t="s">
        <v>304</v>
      </c>
      <c r="AA73" s="38"/>
      <c r="AB73" s="39"/>
      <c r="AC73" s="37"/>
      <c r="AD73" s="38"/>
      <c r="AE73" s="38" t="s">
        <v>312</v>
      </c>
      <c r="AF73" s="38" t="s">
        <v>312</v>
      </c>
      <c r="AG73" s="38" t="s">
        <v>312</v>
      </c>
      <c r="AH73" s="38" t="s">
        <v>312</v>
      </c>
      <c r="AI73" s="38" t="s">
        <v>312</v>
      </c>
      <c r="AJ73" s="38" t="s">
        <v>312</v>
      </c>
      <c r="AK73" s="38" t="s">
        <v>312</v>
      </c>
      <c r="AL73" s="38" t="s">
        <v>312</v>
      </c>
      <c r="AM73" s="38" t="s">
        <v>308</v>
      </c>
      <c r="AN73" s="38" t="s">
        <v>308</v>
      </c>
      <c r="AO73" s="38" t="s">
        <v>312</v>
      </c>
      <c r="AP73" s="38" t="s">
        <v>312</v>
      </c>
      <c r="AQ73" s="38" t="s">
        <v>312</v>
      </c>
      <c r="AR73" s="38" t="s">
        <v>312</v>
      </c>
      <c r="AS73" s="38" t="s">
        <v>312</v>
      </c>
      <c r="AT73" s="38" t="s">
        <v>312</v>
      </c>
      <c r="AU73" s="38" t="s">
        <v>312</v>
      </c>
      <c r="AV73" s="38" t="s">
        <v>312</v>
      </c>
      <c r="AW73" s="38"/>
      <c r="AX73" s="39"/>
      <c r="AY73" s="37"/>
      <c r="AZ73" s="38"/>
      <c r="BA73" s="38" t="s">
        <v>312</v>
      </c>
      <c r="BB73" s="38" t="s">
        <v>312</v>
      </c>
      <c r="BC73" s="38" t="s">
        <v>312</v>
      </c>
      <c r="BD73" s="38" t="s">
        <v>312</v>
      </c>
      <c r="BE73" s="38" t="s">
        <v>312</v>
      </c>
      <c r="BF73" s="38" t="s">
        <v>312</v>
      </c>
      <c r="BG73" s="38" t="s">
        <v>312</v>
      </c>
      <c r="BH73" s="38" t="s">
        <v>312</v>
      </c>
      <c r="BI73" s="38"/>
      <c r="BJ73" s="38"/>
      <c r="BK73" s="38" t="s">
        <v>312</v>
      </c>
      <c r="BL73" s="38" t="s">
        <v>312</v>
      </c>
      <c r="BM73" s="38" t="s">
        <v>312</v>
      </c>
      <c r="BN73" s="38" t="s">
        <v>312</v>
      </c>
      <c r="BO73" s="38" t="s">
        <v>312</v>
      </c>
      <c r="BP73" s="38" t="s">
        <v>312</v>
      </c>
      <c r="BQ73" s="38" t="s">
        <v>312</v>
      </c>
      <c r="BR73" s="38" t="s">
        <v>312</v>
      </c>
      <c r="BS73" s="38"/>
      <c r="BT73" s="39"/>
      <c r="BU73" s="153"/>
      <c r="BV73" s="154"/>
      <c r="BW73" s="154"/>
      <c r="BX73" s="154"/>
      <c r="BY73" s="154"/>
      <c r="BZ73" s="154"/>
      <c r="CA73" s="154"/>
      <c r="CB73" s="154"/>
      <c r="CC73" s="154"/>
      <c r="CD73" s="154"/>
      <c r="CE73" s="154"/>
      <c r="CF73" s="154"/>
      <c r="CG73" s="154"/>
      <c r="CH73" s="154"/>
      <c r="CI73" s="154"/>
      <c r="CJ73" s="154"/>
      <c r="CK73" s="154"/>
      <c r="CL73" s="154"/>
      <c r="CM73" s="154"/>
      <c r="CN73" s="154"/>
      <c r="CO73" s="154"/>
      <c r="CP73" s="155"/>
      <c r="CQ73" s="153"/>
      <c r="CR73" s="154"/>
      <c r="CS73" s="154"/>
      <c r="CT73" s="154"/>
      <c r="CU73" s="154"/>
      <c r="CV73" s="154"/>
      <c r="CW73" s="154"/>
      <c r="CX73" s="154"/>
      <c r="CY73" s="154"/>
      <c r="CZ73" s="154"/>
      <c r="DA73" s="154"/>
      <c r="DB73" s="154"/>
      <c r="DC73" s="154"/>
      <c r="DD73" s="154"/>
      <c r="DE73" s="154"/>
      <c r="DF73" s="154"/>
      <c r="DG73" s="154"/>
      <c r="DH73" s="154"/>
      <c r="DI73" s="154"/>
      <c r="DJ73" s="154"/>
      <c r="DK73" s="154"/>
      <c r="DL73" s="155"/>
      <c r="DM73" s="153"/>
      <c r="DN73" s="154"/>
      <c r="DO73" s="154"/>
      <c r="DP73" s="154"/>
      <c r="DQ73" s="154"/>
      <c r="DR73" s="154"/>
      <c r="DS73" s="154"/>
      <c r="DT73" s="154"/>
      <c r="DU73" s="154"/>
      <c r="DV73" s="154"/>
      <c r="DW73" s="154"/>
      <c r="DX73" s="154"/>
      <c r="DY73" s="154"/>
      <c r="DZ73" s="154"/>
      <c r="EA73" s="154"/>
      <c r="EB73" s="154"/>
      <c r="EC73" s="154"/>
      <c r="ED73" s="154"/>
      <c r="EE73" s="154"/>
      <c r="EF73" s="154"/>
      <c r="EG73" s="154"/>
      <c r="EH73" s="155"/>
      <c r="EI73" s="153"/>
      <c r="EJ73" s="154"/>
      <c r="EK73" s="154"/>
      <c r="EL73" s="154"/>
      <c r="EM73" s="154"/>
      <c r="EN73" s="154"/>
      <c r="EO73" s="154"/>
      <c r="EP73" s="154"/>
      <c r="EQ73" s="154"/>
      <c r="ER73" s="154"/>
      <c r="ES73" s="154"/>
      <c r="ET73" s="154"/>
      <c r="EU73" s="154"/>
      <c r="EV73" s="154"/>
      <c r="EW73" s="154"/>
      <c r="EX73" s="154"/>
      <c r="EY73" s="154"/>
      <c r="EZ73" s="154"/>
      <c r="FA73" s="154"/>
      <c r="FB73" s="154"/>
      <c r="FC73" s="154"/>
      <c r="FD73" s="155"/>
      <c r="FE73" s="40"/>
      <c r="FF73" s="41"/>
      <c r="FG73" s="40"/>
      <c r="FH73" s="102">
        <f t="shared" si="27"/>
        <v>0</v>
      </c>
      <c r="FI73" s="41"/>
      <c r="FJ73" s="45">
        <f t="shared" si="32"/>
        <v>0</v>
      </c>
      <c r="FK73" s="42"/>
      <c r="FL73" s="45"/>
      <c r="FM73" s="103"/>
      <c r="FN73" s="44">
        <f t="shared" si="33"/>
        <v>0</v>
      </c>
      <c r="FP73" s="77" t="str">
        <f t="shared" si="34"/>
        <v>Laura COSTE</v>
      </c>
      <c r="FQ73" s="31">
        <v>13</v>
      </c>
    </row>
    <row r="74" spans="1:173" x14ac:dyDescent="0.25">
      <c r="A74" s="31">
        <v>14</v>
      </c>
      <c r="B74" s="32">
        <f t="shared" si="35"/>
        <v>0</v>
      </c>
      <c r="C74" s="33">
        <f t="shared" si="29"/>
        <v>0</v>
      </c>
      <c r="D74" s="34">
        <f t="shared" si="30"/>
        <v>0</v>
      </c>
      <c r="E74" s="35">
        <f t="shared" si="31"/>
        <v>0</v>
      </c>
      <c r="F74" s="36">
        <f t="shared" si="26"/>
        <v>0</v>
      </c>
      <c r="G74" s="37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9"/>
      <c r="AC74" s="37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9"/>
      <c r="AY74" s="37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9"/>
      <c r="BU74" s="37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9"/>
      <c r="CQ74" s="37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9"/>
      <c r="DM74" s="37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9"/>
      <c r="EI74" s="37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9"/>
      <c r="FE74" s="40"/>
      <c r="FF74" s="41"/>
      <c r="FG74" s="40"/>
      <c r="FH74" s="102">
        <f t="shared" si="27"/>
        <v>0</v>
      </c>
      <c r="FI74" s="41"/>
      <c r="FJ74" s="45">
        <f t="shared" si="32"/>
        <v>0</v>
      </c>
      <c r="FK74" s="42"/>
      <c r="FL74" s="45"/>
      <c r="FM74" s="103"/>
      <c r="FN74" s="44">
        <f t="shared" si="33"/>
        <v>0</v>
      </c>
      <c r="FP74" s="77">
        <f t="shared" si="34"/>
        <v>0</v>
      </c>
      <c r="FQ74" s="31">
        <v>14</v>
      </c>
    </row>
    <row r="75" spans="1:173" x14ac:dyDescent="0.25">
      <c r="A75" s="31">
        <v>15</v>
      </c>
      <c r="B75" s="32" t="str">
        <f t="shared" si="35"/>
        <v>Lisanne DE JONGE</v>
      </c>
      <c r="C75" s="33">
        <f t="shared" si="29"/>
        <v>28</v>
      </c>
      <c r="D75" s="34">
        <f t="shared" si="30"/>
        <v>0</v>
      </c>
      <c r="E75" s="35">
        <f t="shared" si="31"/>
        <v>7</v>
      </c>
      <c r="F75" s="36">
        <f t="shared" si="26"/>
        <v>35</v>
      </c>
      <c r="G75" s="161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3"/>
      <c r="AC75" s="37"/>
      <c r="AD75" s="38"/>
      <c r="AE75" s="38" t="s">
        <v>305</v>
      </c>
      <c r="AF75" s="38" t="s">
        <v>305</v>
      </c>
      <c r="AG75" s="38" t="s">
        <v>305</v>
      </c>
      <c r="AH75" s="38" t="s">
        <v>305</v>
      </c>
      <c r="AI75" s="38" t="s">
        <v>305</v>
      </c>
      <c r="AJ75" s="38" t="s">
        <v>305</v>
      </c>
      <c r="AK75" s="38"/>
      <c r="AL75" s="38"/>
      <c r="AM75" s="38"/>
      <c r="AN75" s="38"/>
      <c r="AO75" s="38" t="s">
        <v>305</v>
      </c>
      <c r="AP75" s="38" t="s">
        <v>305</v>
      </c>
      <c r="AQ75" s="38" t="s">
        <v>305</v>
      </c>
      <c r="AR75" s="38" t="s">
        <v>305</v>
      </c>
      <c r="AS75" s="38" t="s">
        <v>305</v>
      </c>
      <c r="AT75" s="38" t="s">
        <v>305</v>
      </c>
      <c r="AU75" s="38" t="s">
        <v>305</v>
      </c>
      <c r="AV75" s="38" t="s">
        <v>305</v>
      </c>
      <c r="AW75" s="38" t="s">
        <v>308</v>
      </c>
      <c r="AX75" s="39"/>
      <c r="AY75" s="37"/>
      <c r="AZ75" s="38"/>
      <c r="BA75" s="38" t="s">
        <v>305</v>
      </c>
      <c r="BB75" s="38" t="s">
        <v>305</v>
      </c>
      <c r="BC75" s="38" t="s">
        <v>305</v>
      </c>
      <c r="BD75" s="38" t="s">
        <v>305</v>
      </c>
      <c r="BE75" s="38" t="s">
        <v>305</v>
      </c>
      <c r="BF75" s="38" t="s">
        <v>305</v>
      </c>
      <c r="BG75" s="38"/>
      <c r="BH75" s="38"/>
      <c r="BI75" s="38"/>
      <c r="BJ75" s="38"/>
      <c r="BK75" s="38" t="s">
        <v>305</v>
      </c>
      <c r="BL75" s="38" t="s">
        <v>305</v>
      </c>
      <c r="BM75" s="38" t="s">
        <v>305</v>
      </c>
      <c r="BN75" s="38" t="s">
        <v>305</v>
      </c>
      <c r="BO75" s="38" t="s">
        <v>305</v>
      </c>
      <c r="BP75" s="38" t="s">
        <v>305</v>
      </c>
      <c r="BQ75" s="38" t="s">
        <v>305</v>
      </c>
      <c r="BR75" s="38" t="s">
        <v>305</v>
      </c>
      <c r="BS75" s="38" t="s">
        <v>308</v>
      </c>
      <c r="BT75" s="39"/>
      <c r="BU75" s="37"/>
      <c r="BV75" s="38"/>
      <c r="BW75" s="38" t="s">
        <v>304</v>
      </c>
      <c r="BX75" s="38" t="s">
        <v>304</v>
      </c>
      <c r="BY75" s="38" t="s">
        <v>304</v>
      </c>
      <c r="BZ75" s="38" t="s">
        <v>304</v>
      </c>
      <c r="CA75" s="38" t="s">
        <v>304</v>
      </c>
      <c r="CB75" s="38" t="s">
        <v>304</v>
      </c>
      <c r="CC75" s="38"/>
      <c r="CD75" s="38"/>
      <c r="CE75" s="38" t="s">
        <v>304</v>
      </c>
      <c r="CF75" s="38" t="s">
        <v>304</v>
      </c>
      <c r="CG75" s="38" t="s">
        <v>304</v>
      </c>
      <c r="CH75" s="38" t="s">
        <v>304</v>
      </c>
      <c r="CI75" s="38" t="s">
        <v>304</v>
      </c>
      <c r="CJ75" s="38" t="s">
        <v>304</v>
      </c>
      <c r="CK75" s="38" t="s">
        <v>304</v>
      </c>
      <c r="CL75" s="38" t="s">
        <v>304</v>
      </c>
      <c r="CM75" s="38"/>
      <c r="CN75" s="38"/>
      <c r="CO75" s="38"/>
      <c r="CP75" s="39"/>
      <c r="CQ75" s="37"/>
      <c r="CR75" s="38"/>
      <c r="CS75" s="38" t="s">
        <v>305</v>
      </c>
      <c r="CT75" s="38" t="s">
        <v>305</v>
      </c>
      <c r="CU75" s="38" t="s">
        <v>305</v>
      </c>
      <c r="CV75" s="38" t="s">
        <v>305</v>
      </c>
      <c r="CW75" s="38" t="s">
        <v>305</v>
      </c>
      <c r="CX75" s="38" t="s">
        <v>305</v>
      </c>
      <c r="CY75" s="38"/>
      <c r="CZ75" s="38"/>
      <c r="DA75" s="38"/>
      <c r="DB75" s="38"/>
      <c r="DC75" s="38" t="s">
        <v>305</v>
      </c>
      <c r="DD75" s="38" t="s">
        <v>305</v>
      </c>
      <c r="DE75" s="38" t="s">
        <v>305</v>
      </c>
      <c r="DF75" s="38" t="s">
        <v>305</v>
      </c>
      <c r="DG75" s="38" t="s">
        <v>305</v>
      </c>
      <c r="DH75" s="38" t="s">
        <v>305</v>
      </c>
      <c r="DI75" s="38" t="s">
        <v>305</v>
      </c>
      <c r="DJ75" s="38" t="s">
        <v>305</v>
      </c>
      <c r="DK75" s="38" t="s">
        <v>308</v>
      </c>
      <c r="DL75" s="39"/>
      <c r="DM75" s="37"/>
      <c r="DN75" s="38"/>
      <c r="DO75" s="38" t="s">
        <v>305</v>
      </c>
      <c r="DP75" s="38" t="s">
        <v>305</v>
      </c>
      <c r="DQ75" s="38" t="s">
        <v>305</v>
      </c>
      <c r="DR75" s="38" t="s">
        <v>305</v>
      </c>
      <c r="DS75" s="38" t="s">
        <v>305</v>
      </c>
      <c r="DT75" s="38" t="s">
        <v>305</v>
      </c>
      <c r="DU75" s="38"/>
      <c r="DV75" s="38"/>
      <c r="DW75" s="38"/>
      <c r="DX75" s="38"/>
      <c r="DY75" s="38" t="s">
        <v>305</v>
      </c>
      <c r="DZ75" s="38" t="s">
        <v>305</v>
      </c>
      <c r="EA75" s="38" t="s">
        <v>305</v>
      </c>
      <c r="EB75" s="38" t="s">
        <v>305</v>
      </c>
      <c r="EC75" s="38" t="s">
        <v>305</v>
      </c>
      <c r="ED75" s="38" t="s">
        <v>305</v>
      </c>
      <c r="EE75" s="38" t="s">
        <v>305</v>
      </c>
      <c r="EF75" s="38" t="s">
        <v>305</v>
      </c>
      <c r="EG75" s="38" t="s">
        <v>308</v>
      </c>
      <c r="EH75" s="39"/>
      <c r="EI75" s="161"/>
      <c r="EJ75" s="162"/>
      <c r="EK75" s="162"/>
      <c r="EL75" s="162"/>
      <c r="EM75" s="162"/>
      <c r="EN75" s="162"/>
      <c r="EO75" s="162"/>
      <c r="EP75" s="162"/>
      <c r="EQ75" s="162"/>
      <c r="ER75" s="162"/>
      <c r="ES75" s="162"/>
      <c r="ET75" s="162"/>
      <c r="EU75" s="162"/>
      <c r="EV75" s="162"/>
      <c r="EW75" s="162"/>
      <c r="EX75" s="162"/>
      <c r="EY75" s="162"/>
      <c r="EZ75" s="162"/>
      <c r="FA75" s="162"/>
      <c r="FB75" s="162"/>
      <c r="FC75" s="162"/>
      <c r="FD75" s="163"/>
      <c r="FE75" s="40"/>
      <c r="FF75" s="41"/>
      <c r="FG75" s="40"/>
      <c r="FH75" s="102">
        <f t="shared" si="27"/>
        <v>0</v>
      </c>
      <c r="FI75" s="41"/>
      <c r="FJ75" s="45">
        <f t="shared" si="32"/>
        <v>0</v>
      </c>
      <c r="FK75" s="42"/>
      <c r="FL75" s="45"/>
      <c r="FM75" s="103"/>
      <c r="FN75" s="44">
        <f t="shared" si="33"/>
        <v>0</v>
      </c>
      <c r="FP75" s="77" t="str">
        <f t="shared" si="34"/>
        <v>Lisanne DE JONGE</v>
      </c>
      <c r="FQ75" s="31">
        <v>15</v>
      </c>
    </row>
    <row r="76" spans="1:173" x14ac:dyDescent="0.25">
      <c r="A76" s="31">
        <v>16</v>
      </c>
      <c r="B76" s="32">
        <f t="shared" si="35"/>
        <v>0</v>
      </c>
      <c r="C76" s="33">
        <f t="shared" si="29"/>
        <v>0</v>
      </c>
      <c r="D76" s="34">
        <f t="shared" si="30"/>
        <v>0</v>
      </c>
      <c r="E76" s="35">
        <f t="shared" si="31"/>
        <v>0</v>
      </c>
      <c r="F76" s="36">
        <f t="shared" si="26"/>
        <v>0</v>
      </c>
      <c r="G76" s="37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9"/>
      <c r="AC76" s="37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9"/>
      <c r="AY76" s="37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9"/>
      <c r="BU76" s="37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9"/>
      <c r="CQ76" s="37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9"/>
      <c r="DM76" s="37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9"/>
      <c r="EI76" s="37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9"/>
      <c r="FE76" s="40"/>
      <c r="FF76" s="41"/>
      <c r="FG76" s="40"/>
      <c r="FH76" s="102">
        <f t="shared" si="27"/>
        <v>0</v>
      </c>
      <c r="FI76" s="41"/>
      <c r="FJ76" s="45">
        <f t="shared" si="32"/>
        <v>0</v>
      </c>
      <c r="FK76" s="42"/>
      <c r="FL76" s="45"/>
      <c r="FM76" s="103"/>
      <c r="FN76" s="44">
        <f t="shared" si="33"/>
        <v>0</v>
      </c>
      <c r="FP76" s="77">
        <f t="shared" si="34"/>
        <v>0</v>
      </c>
      <c r="FQ76" s="31">
        <v>16</v>
      </c>
    </row>
    <row r="77" spans="1:173" x14ac:dyDescent="0.25">
      <c r="A77" s="31">
        <v>17</v>
      </c>
      <c r="B77" s="32">
        <f t="shared" si="35"/>
        <v>0</v>
      </c>
      <c r="C77" s="33">
        <f t="shared" ref="C77" si="36">SUMIF($G77:$FK77,"A",$G$4:$FK$4)+SUMIF($G77:$FK77,"P",$G$4:$FK$4)</f>
        <v>0</v>
      </c>
      <c r="D77" s="34">
        <f t="shared" ref="D77" si="37">SUMIF($G77:$FK77,"R",$G$4:$FK$4)</f>
        <v>0</v>
      </c>
      <c r="E77" s="35">
        <f t="shared" ref="E77" si="38">SUMIF($G77:$FK77,"M",$G$4:$FK$4)+SUMIF($G77:$FK77,"F",$G$4:$FK$4)+SUMIF($G77:$FK77,"T",$G$4:$FK$4)</f>
        <v>0</v>
      </c>
      <c r="F77" s="36">
        <f t="shared" si="26"/>
        <v>0</v>
      </c>
      <c r="G77" s="37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9"/>
      <c r="AC77" s="37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9"/>
      <c r="AY77" s="37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9"/>
      <c r="BU77" s="37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9"/>
      <c r="CQ77" s="37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9"/>
      <c r="DM77" s="37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9"/>
      <c r="EI77" s="37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9"/>
      <c r="FE77" s="40"/>
      <c r="FF77" s="41"/>
      <c r="FG77" s="40"/>
      <c r="FH77" s="102">
        <f t="shared" si="27"/>
        <v>0</v>
      </c>
      <c r="FI77" s="41"/>
      <c r="FJ77" s="45">
        <f t="shared" si="32"/>
        <v>0</v>
      </c>
      <c r="FK77" s="42"/>
      <c r="FL77" s="45"/>
      <c r="FM77" s="103"/>
      <c r="FN77" s="44">
        <f t="shared" si="33"/>
        <v>0</v>
      </c>
      <c r="FP77" s="77">
        <f t="shared" si="34"/>
        <v>0</v>
      </c>
      <c r="FQ77" s="31">
        <v>17</v>
      </c>
    </row>
    <row r="78" spans="1:173" x14ac:dyDescent="0.25">
      <c r="G78" s="54" t="s">
        <v>51</v>
      </c>
      <c r="H78" s="268" t="s">
        <v>38</v>
      </c>
      <c r="I78" s="268"/>
      <c r="J78" s="268" t="s">
        <v>39</v>
      </c>
      <c r="K78" s="268"/>
      <c r="L78" s="268" t="s">
        <v>40</v>
      </c>
      <c r="M78" s="268"/>
      <c r="N78" s="268" t="s">
        <v>41</v>
      </c>
      <c r="O78" s="268"/>
      <c r="P78" s="268" t="s">
        <v>42</v>
      </c>
      <c r="Q78" s="268"/>
      <c r="R78" s="268" t="s">
        <v>43</v>
      </c>
      <c r="S78" s="268"/>
      <c r="T78" s="268" t="s">
        <v>44</v>
      </c>
      <c r="U78" s="268"/>
      <c r="V78" s="268" t="s">
        <v>45</v>
      </c>
      <c r="W78" s="268"/>
      <c r="X78" s="268" t="s">
        <v>46</v>
      </c>
      <c r="Y78" s="268"/>
      <c r="Z78" s="268" t="s">
        <v>47</v>
      </c>
      <c r="AA78" s="268"/>
      <c r="AB78" s="55">
        <v>19</v>
      </c>
      <c r="AC78" s="54" t="s">
        <v>51</v>
      </c>
      <c r="AD78" s="268" t="s">
        <v>38</v>
      </c>
      <c r="AE78" s="268"/>
      <c r="AF78" s="268" t="s">
        <v>39</v>
      </c>
      <c r="AG78" s="268"/>
      <c r="AH78" s="268" t="s">
        <v>40</v>
      </c>
      <c r="AI78" s="268"/>
      <c r="AJ78" s="268" t="s">
        <v>41</v>
      </c>
      <c r="AK78" s="268"/>
      <c r="AL78" s="268" t="s">
        <v>42</v>
      </c>
      <c r="AM78" s="268"/>
      <c r="AN78" s="268" t="s">
        <v>43</v>
      </c>
      <c r="AO78" s="268"/>
      <c r="AP78" s="268" t="s">
        <v>44</v>
      </c>
      <c r="AQ78" s="268"/>
      <c r="AR78" s="268" t="s">
        <v>45</v>
      </c>
      <c r="AS78" s="268"/>
      <c r="AT78" s="268" t="s">
        <v>46</v>
      </c>
      <c r="AU78" s="268"/>
      <c r="AV78" s="268" t="s">
        <v>47</v>
      </c>
      <c r="AW78" s="268"/>
      <c r="AX78" s="55">
        <v>19</v>
      </c>
      <c r="AY78" s="54" t="s">
        <v>51</v>
      </c>
      <c r="AZ78" s="268" t="s">
        <v>38</v>
      </c>
      <c r="BA78" s="268"/>
      <c r="BB78" s="268" t="s">
        <v>39</v>
      </c>
      <c r="BC78" s="268"/>
      <c r="BD78" s="268" t="s">
        <v>40</v>
      </c>
      <c r="BE78" s="268"/>
      <c r="BF78" s="268" t="s">
        <v>41</v>
      </c>
      <c r="BG78" s="268"/>
      <c r="BH78" s="268" t="s">
        <v>42</v>
      </c>
      <c r="BI78" s="268"/>
      <c r="BJ78" s="268" t="s">
        <v>43</v>
      </c>
      <c r="BK78" s="268"/>
      <c r="BL78" s="268" t="s">
        <v>44</v>
      </c>
      <c r="BM78" s="268"/>
      <c r="BN78" s="268" t="s">
        <v>45</v>
      </c>
      <c r="BO78" s="268"/>
      <c r="BP78" s="268" t="s">
        <v>46</v>
      </c>
      <c r="BQ78" s="268"/>
      <c r="BR78" s="268" t="s">
        <v>47</v>
      </c>
      <c r="BS78" s="268"/>
      <c r="BT78" s="55">
        <v>19</v>
      </c>
      <c r="BU78" s="54" t="s">
        <v>51</v>
      </c>
      <c r="BV78" s="268" t="s">
        <v>38</v>
      </c>
      <c r="BW78" s="268"/>
      <c r="BX78" s="268" t="s">
        <v>39</v>
      </c>
      <c r="BY78" s="268"/>
      <c r="BZ78" s="268" t="s">
        <v>40</v>
      </c>
      <c r="CA78" s="268"/>
      <c r="CB78" s="268" t="s">
        <v>41</v>
      </c>
      <c r="CC78" s="268"/>
      <c r="CD78" s="268" t="s">
        <v>42</v>
      </c>
      <c r="CE78" s="268"/>
      <c r="CF78" s="268" t="s">
        <v>43</v>
      </c>
      <c r="CG78" s="268"/>
      <c r="CH78" s="268" t="s">
        <v>44</v>
      </c>
      <c r="CI78" s="268"/>
      <c r="CJ78" s="268" t="s">
        <v>45</v>
      </c>
      <c r="CK78" s="268"/>
      <c r="CL78" s="268" t="s">
        <v>46</v>
      </c>
      <c r="CM78" s="268"/>
      <c r="CN78" s="268" t="s">
        <v>47</v>
      </c>
      <c r="CO78" s="268"/>
      <c r="CP78" s="55">
        <v>19</v>
      </c>
      <c r="CQ78" s="54" t="s">
        <v>51</v>
      </c>
      <c r="CR78" s="268" t="s">
        <v>38</v>
      </c>
      <c r="CS78" s="268"/>
      <c r="CT78" s="268" t="s">
        <v>39</v>
      </c>
      <c r="CU78" s="268"/>
      <c r="CV78" s="268" t="s">
        <v>40</v>
      </c>
      <c r="CW78" s="268"/>
      <c r="CX78" s="268" t="s">
        <v>41</v>
      </c>
      <c r="CY78" s="268"/>
      <c r="CZ78" s="268" t="s">
        <v>42</v>
      </c>
      <c r="DA78" s="268"/>
      <c r="DB78" s="268" t="s">
        <v>43</v>
      </c>
      <c r="DC78" s="268"/>
      <c r="DD78" s="268" t="s">
        <v>44</v>
      </c>
      <c r="DE78" s="268"/>
      <c r="DF78" s="268" t="s">
        <v>45</v>
      </c>
      <c r="DG78" s="268"/>
      <c r="DH78" s="268" t="s">
        <v>46</v>
      </c>
      <c r="DI78" s="268"/>
      <c r="DJ78" s="268" t="s">
        <v>47</v>
      </c>
      <c r="DK78" s="268"/>
      <c r="DL78" s="55">
        <v>19</v>
      </c>
      <c r="DM78" s="54" t="s">
        <v>51</v>
      </c>
      <c r="DN78" s="268" t="s">
        <v>38</v>
      </c>
      <c r="DO78" s="268"/>
      <c r="DP78" s="268" t="s">
        <v>39</v>
      </c>
      <c r="DQ78" s="268"/>
      <c r="DR78" s="268" t="s">
        <v>40</v>
      </c>
      <c r="DS78" s="268"/>
      <c r="DT78" s="268" t="s">
        <v>41</v>
      </c>
      <c r="DU78" s="268"/>
      <c r="DV78" s="268" t="s">
        <v>42</v>
      </c>
      <c r="DW78" s="268"/>
      <c r="DX78" s="268" t="s">
        <v>43</v>
      </c>
      <c r="DY78" s="268"/>
      <c r="DZ78" s="268" t="s">
        <v>44</v>
      </c>
      <c r="EA78" s="268"/>
      <c r="EB78" s="268" t="s">
        <v>45</v>
      </c>
      <c r="EC78" s="268"/>
      <c r="ED78" s="268" t="s">
        <v>46</v>
      </c>
      <c r="EE78" s="268"/>
      <c r="EF78" s="268" t="s">
        <v>47</v>
      </c>
      <c r="EG78" s="268"/>
      <c r="EH78" s="55">
        <v>19</v>
      </c>
      <c r="EI78" s="54" t="s">
        <v>51</v>
      </c>
      <c r="EJ78" s="268" t="s">
        <v>38</v>
      </c>
      <c r="EK78" s="268"/>
      <c r="EL78" s="268" t="s">
        <v>39</v>
      </c>
      <c r="EM78" s="268"/>
      <c r="EN78" s="268" t="s">
        <v>40</v>
      </c>
      <c r="EO78" s="268"/>
      <c r="EP78" s="268" t="s">
        <v>41</v>
      </c>
      <c r="EQ78" s="268"/>
      <c r="ER78" s="268" t="s">
        <v>42</v>
      </c>
      <c r="ES78" s="268"/>
      <c r="ET78" s="268" t="s">
        <v>43</v>
      </c>
      <c r="EU78" s="268"/>
      <c r="EV78" s="268" t="s">
        <v>44</v>
      </c>
      <c r="EW78" s="268"/>
      <c r="EX78" s="268" t="s">
        <v>45</v>
      </c>
      <c r="EY78" s="268"/>
      <c r="EZ78" s="268" t="s">
        <v>46</v>
      </c>
      <c r="FA78" s="268"/>
      <c r="FB78" s="268" t="s">
        <v>47</v>
      </c>
      <c r="FC78" s="268"/>
      <c r="FD78" s="55">
        <v>19</v>
      </c>
      <c r="FE78" s="17"/>
      <c r="FF78" s="17"/>
      <c r="FG78" s="17"/>
      <c r="FH78" s="17"/>
      <c r="FI78" s="17"/>
      <c r="FJ78" s="17"/>
      <c r="FK78" s="15"/>
    </row>
    <row r="79" spans="1:173" ht="15.75" thickBot="1" x14ac:dyDescent="0.3">
      <c r="G79" s="263" t="s">
        <v>21</v>
      </c>
      <c r="H79" s="261"/>
      <c r="I79" s="261" t="s">
        <v>22</v>
      </c>
      <c r="J79" s="261"/>
      <c r="K79" s="261" t="s">
        <v>23</v>
      </c>
      <c r="L79" s="261"/>
      <c r="M79" s="261" t="s">
        <v>24</v>
      </c>
      <c r="N79" s="261"/>
      <c r="O79" s="261" t="s">
        <v>25</v>
      </c>
      <c r="P79" s="261"/>
      <c r="Q79" s="261" t="s">
        <v>26</v>
      </c>
      <c r="R79" s="261"/>
      <c r="S79" s="261" t="s">
        <v>27</v>
      </c>
      <c r="T79" s="261"/>
      <c r="U79" s="261" t="s">
        <v>28</v>
      </c>
      <c r="V79" s="261"/>
      <c r="W79" s="261" t="s">
        <v>29</v>
      </c>
      <c r="X79" s="261"/>
      <c r="Y79" s="261" t="s">
        <v>30</v>
      </c>
      <c r="Z79" s="261"/>
      <c r="AA79" s="261" t="s">
        <v>31</v>
      </c>
      <c r="AB79" s="262"/>
      <c r="AC79" s="263" t="s">
        <v>21</v>
      </c>
      <c r="AD79" s="261"/>
      <c r="AE79" s="261" t="s">
        <v>22</v>
      </c>
      <c r="AF79" s="261"/>
      <c r="AG79" s="261" t="s">
        <v>23</v>
      </c>
      <c r="AH79" s="261"/>
      <c r="AI79" s="261" t="s">
        <v>24</v>
      </c>
      <c r="AJ79" s="261"/>
      <c r="AK79" s="261" t="s">
        <v>25</v>
      </c>
      <c r="AL79" s="261"/>
      <c r="AM79" s="261" t="s">
        <v>26</v>
      </c>
      <c r="AN79" s="261"/>
      <c r="AO79" s="261" t="s">
        <v>27</v>
      </c>
      <c r="AP79" s="261"/>
      <c r="AQ79" s="261" t="s">
        <v>28</v>
      </c>
      <c r="AR79" s="261"/>
      <c r="AS79" s="261" t="s">
        <v>29</v>
      </c>
      <c r="AT79" s="261"/>
      <c r="AU79" s="261" t="s">
        <v>30</v>
      </c>
      <c r="AV79" s="261"/>
      <c r="AW79" s="261" t="s">
        <v>31</v>
      </c>
      <c r="AX79" s="262"/>
      <c r="AY79" s="263" t="s">
        <v>21</v>
      </c>
      <c r="AZ79" s="261"/>
      <c r="BA79" s="261" t="s">
        <v>22</v>
      </c>
      <c r="BB79" s="261"/>
      <c r="BC79" s="261" t="s">
        <v>23</v>
      </c>
      <c r="BD79" s="261"/>
      <c r="BE79" s="261" t="s">
        <v>24</v>
      </c>
      <c r="BF79" s="261"/>
      <c r="BG79" s="261" t="s">
        <v>25</v>
      </c>
      <c r="BH79" s="261"/>
      <c r="BI79" s="261" t="s">
        <v>26</v>
      </c>
      <c r="BJ79" s="261"/>
      <c r="BK79" s="261" t="s">
        <v>27</v>
      </c>
      <c r="BL79" s="261"/>
      <c r="BM79" s="261" t="s">
        <v>28</v>
      </c>
      <c r="BN79" s="261"/>
      <c r="BO79" s="261" t="s">
        <v>29</v>
      </c>
      <c r="BP79" s="261"/>
      <c r="BQ79" s="261" t="s">
        <v>30</v>
      </c>
      <c r="BR79" s="261"/>
      <c r="BS79" s="261" t="s">
        <v>31</v>
      </c>
      <c r="BT79" s="262"/>
      <c r="BU79" s="263" t="s">
        <v>21</v>
      </c>
      <c r="BV79" s="261"/>
      <c r="BW79" s="261" t="s">
        <v>22</v>
      </c>
      <c r="BX79" s="261"/>
      <c r="BY79" s="261" t="s">
        <v>23</v>
      </c>
      <c r="BZ79" s="261"/>
      <c r="CA79" s="261" t="s">
        <v>24</v>
      </c>
      <c r="CB79" s="261"/>
      <c r="CC79" s="261" t="s">
        <v>25</v>
      </c>
      <c r="CD79" s="261"/>
      <c r="CE79" s="261" t="s">
        <v>26</v>
      </c>
      <c r="CF79" s="261"/>
      <c r="CG79" s="261" t="s">
        <v>27</v>
      </c>
      <c r="CH79" s="261"/>
      <c r="CI79" s="261" t="s">
        <v>28</v>
      </c>
      <c r="CJ79" s="261"/>
      <c r="CK79" s="261" t="s">
        <v>29</v>
      </c>
      <c r="CL79" s="261"/>
      <c r="CM79" s="261" t="s">
        <v>30</v>
      </c>
      <c r="CN79" s="261"/>
      <c r="CO79" s="261" t="s">
        <v>31</v>
      </c>
      <c r="CP79" s="262"/>
      <c r="CQ79" s="263" t="s">
        <v>21</v>
      </c>
      <c r="CR79" s="261"/>
      <c r="CS79" s="261" t="s">
        <v>22</v>
      </c>
      <c r="CT79" s="261"/>
      <c r="CU79" s="261" t="s">
        <v>23</v>
      </c>
      <c r="CV79" s="261"/>
      <c r="CW79" s="261" t="s">
        <v>24</v>
      </c>
      <c r="CX79" s="261"/>
      <c r="CY79" s="261" t="s">
        <v>25</v>
      </c>
      <c r="CZ79" s="261"/>
      <c r="DA79" s="261" t="s">
        <v>26</v>
      </c>
      <c r="DB79" s="261"/>
      <c r="DC79" s="261" t="s">
        <v>27</v>
      </c>
      <c r="DD79" s="261"/>
      <c r="DE79" s="261" t="s">
        <v>28</v>
      </c>
      <c r="DF79" s="261"/>
      <c r="DG79" s="261" t="s">
        <v>29</v>
      </c>
      <c r="DH79" s="261"/>
      <c r="DI79" s="261" t="s">
        <v>30</v>
      </c>
      <c r="DJ79" s="261"/>
      <c r="DK79" s="261" t="s">
        <v>31</v>
      </c>
      <c r="DL79" s="262"/>
      <c r="DM79" s="263" t="s">
        <v>21</v>
      </c>
      <c r="DN79" s="261"/>
      <c r="DO79" s="261" t="s">
        <v>22</v>
      </c>
      <c r="DP79" s="261"/>
      <c r="DQ79" s="261" t="s">
        <v>23</v>
      </c>
      <c r="DR79" s="261"/>
      <c r="DS79" s="261" t="s">
        <v>24</v>
      </c>
      <c r="DT79" s="261"/>
      <c r="DU79" s="261" t="s">
        <v>25</v>
      </c>
      <c r="DV79" s="261"/>
      <c r="DW79" s="261" t="s">
        <v>26</v>
      </c>
      <c r="DX79" s="261"/>
      <c r="DY79" s="261" t="s">
        <v>27</v>
      </c>
      <c r="DZ79" s="261"/>
      <c r="EA79" s="261" t="s">
        <v>28</v>
      </c>
      <c r="EB79" s="261"/>
      <c r="EC79" s="261" t="s">
        <v>29</v>
      </c>
      <c r="ED79" s="261"/>
      <c r="EE79" s="261" t="s">
        <v>30</v>
      </c>
      <c r="EF79" s="261"/>
      <c r="EG79" s="261" t="s">
        <v>31</v>
      </c>
      <c r="EH79" s="262"/>
      <c r="EI79" s="263" t="s">
        <v>21</v>
      </c>
      <c r="EJ79" s="261"/>
      <c r="EK79" s="261" t="s">
        <v>22</v>
      </c>
      <c r="EL79" s="261"/>
      <c r="EM79" s="261" t="s">
        <v>23</v>
      </c>
      <c r="EN79" s="261"/>
      <c r="EO79" s="261" t="s">
        <v>24</v>
      </c>
      <c r="EP79" s="261"/>
      <c r="EQ79" s="261" t="s">
        <v>25</v>
      </c>
      <c r="ER79" s="261"/>
      <c r="ES79" s="261" t="s">
        <v>26</v>
      </c>
      <c r="ET79" s="261"/>
      <c r="EU79" s="261" t="s">
        <v>27</v>
      </c>
      <c r="EV79" s="261"/>
      <c r="EW79" s="261" t="s">
        <v>28</v>
      </c>
      <c r="EX79" s="261"/>
      <c r="EY79" s="261" t="s">
        <v>29</v>
      </c>
      <c r="EZ79" s="261"/>
      <c r="FA79" s="261" t="s">
        <v>30</v>
      </c>
      <c r="FB79" s="261"/>
      <c r="FC79" s="261" t="s">
        <v>31</v>
      </c>
      <c r="FD79" s="262"/>
      <c r="FE79" s="17"/>
      <c r="FF79" s="17"/>
      <c r="FG79" s="17"/>
      <c r="FH79" s="17"/>
      <c r="FI79" s="17"/>
      <c r="FJ79" s="17"/>
      <c r="FK79" s="17"/>
    </row>
    <row r="82" spans="1:173" ht="15" customHeight="1" x14ac:dyDescent="0.25">
      <c r="A82" s="307" t="s">
        <v>63</v>
      </c>
      <c r="B82" s="2" t="s">
        <v>0</v>
      </c>
      <c r="C82" s="297" t="s">
        <v>1</v>
      </c>
      <c r="D82" s="298" t="s">
        <v>2</v>
      </c>
      <c r="E82" s="299" t="s">
        <v>3</v>
      </c>
      <c r="F82" s="300" t="s">
        <v>4</v>
      </c>
      <c r="G82" s="302" t="s">
        <v>5</v>
      </c>
      <c r="H82" s="303"/>
      <c r="I82" s="303"/>
      <c r="J82" s="303"/>
      <c r="K82" s="303"/>
      <c r="L82" s="303"/>
      <c r="M82" s="266">
        <f>M55+1</f>
        <v>47</v>
      </c>
      <c r="N82" s="266"/>
      <c r="BU82" s="302" t="s">
        <v>5</v>
      </c>
      <c r="BV82" s="303"/>
      <c r="BW82" s="303"/>
      <c r="BX82" s="303"/>
      <c r="BY82" s="303"/>
      <c r="BZ82" s="303"/>
      <c r="CA82" s="266">
        <f>M82</f>
        <v>47</v>
      </c>
      <c r="CB82" s="266"/>
      <c r="EI82" s="302" t="s">
        <v>5</v>
      </c>
      <c r="EJ82" s="303"/>
      <c r="EK82" s="303"/>
      <c r="EL82" s="303"/>
      <c r="EM82" s="303"/>
      <c r="EN82" s="303"/>
      <c r="EO82" s="266">
        <f>M82</f>
        <v>47</v>
      </c>
      <c r="EP82" s="266"/>
    </row>
    <row r="83" spans="1:173" ht="15.75" customHeight="1" thickBot="1" x14ac:dyDescent="0.3">
      <c r="A83" s="307"/>
      <c r="B83" s="4" t="s">
        <v>6</v>
      </c>
      <c r="C83" s="297"/>
      <c r="D83" s="298"/>
      <c r="E83" s="299"/>
      <c r="F83" s="300"/>
      <c r="G83" s="304"/>
      <c r="H83" s="305"/>
      <c r="I83" s="305"/>
      <c r="J83" s="305"/>
      <c r="K83" s="305"/>
      <c r="L83" s="305"/>
      <c r="M83" s="267"/>
      <c r="N83" s="267"/>
      <c r="BU83" s="304"/>
      <c r="BV83" s="305"/>
      <c r="BW83" s="305"/>
      <c r="BX83" s="305"/>
      <c r="BY83" s="305"/>
      <c r="BZ83" s="305"/>
      <c r="CA83" s="267"/>
      <c r="CB83" s="267"/>
      <c r="EI83" s="304"/>
      <c r="EJ83" s="305"/>
      <c r="EK83" s="305"/>
      <c r="EL83" s="305"/>
      <c r="EM83" s="305"/>
      <c r="EN83" s="305"/>
      <c r="EO83" s="267"/>
      <c r="EP83" s="267"/>
    </row>
    <row r="84" spans="1:173" ht="15.75" thickBot="1" x14ac:dyDescent="0.3">
      <c r="A84" s="307"/>
      <c r="B84" s="5" t="s">
        <v>7</v>
      </c>
      <c r="C84" s="297"/>
      <c r="D84" s="298"/>
      <c r="E84" s="299"/>
      <c r="F84" s="301"/>
      <c r="G84" s="68" t="s">
        <v>8</v>
      </c>
      <c r="H84" s="69"/>
      <c r="I84" s="69"/>
      <c r="J84" s="259">
        <f>EM57+1</f>
        <v>21</v>
      </c>
      <c r="K84" s="259"/>
      <c r="L84" s="69"/>
      <c r="M84" s="264" t="str">
        <f>EO57</f>
        <v>Novembre</v>
      </c>
      <c r="N84" s="265"/>
      <c r="O84" s="265"/>
      <c r="P84" s="265"/>
      <c r="Q84" s="69"/>
      <c r="R84" s="69"/>
      <c r="S84" s="72"/>
      <c r="T84" s="72"/>
      <c r="U84" s="72"/>
      <c r="V84" s="72"/>
      <c r="W84" s="72"/>
      <c r="X84" s="72"/>
      <c r="Y84" s="72"/>
      <c r="Z84" s="72"/>
      <c r="AA84" s="72"/>
      <c r="AB84" s="73"/>
      <c r="AC84" s="68" t="s">
        <v>9</v>
      </c>
      <c r="AD84" s="69"/>
      <c r="AE84" s="69"/>
      <c r="AF84" s="259">
        <f>J84+1</f>
        <v>22</v>
      </c>
      <c r="AG84" s="259"/>
      <c r="AH84" s="69"/>
      <c r="AI84" s="264" t="str">
        <f>M84</f>
        <v>Novembre</v>
      </c>
      <c r="AJ84" s="265"/>
      <c r="AK84" s="265"/>
      <c r="AL84" s="265"/>
      <c r="AM84" s="69"/>
      <c r="AN84" s="69"/>
      <c r="AO84" s="72"/>
      <c r="AP84" s="72"/>
      <c r="AQ84" s="72"/>
      <c r="AR84" s="72"/>
      <c r="AS84" s="72"/>
      <c r="AT84" s="72"/>
      <c r="AU84" s="72"/>
      <c r="AV84" s="72"/>
      <c r="AW84" s="72"/>
      <c r="AX84" s="73"/>
      <c r="AY84" s="68" t="s">
        <v>10</v>
      </c>
      <c r="AZ84" s="69"/>
      <c r="BA84" s="69"/>
      <c r="BB84" s="69"/>
      <c r="BC84" s="259">
        <f>AF84+1</f>
        <v>23</v>
      </c>
      <c r="BD84" s="259"/>
      <c r="BE84" s="264" t="str">
        <f>AI84</f>
        <v>Novembre</v>
      </c>
      <c r="BF84" s="265"/>
      <c r="BG84" s="265"/>
      <c r="BH84" s="265"/>
      <c r="BI84" s="69"/>
      <c r="BJ84" s="69"/>
      <c r="BK84" s="72"/>
      <c r="BL84" s="72"/>
      <c r="BM84" s="72"/>
      <c r="BN84" s="72"/>
      <c r="BO84" s="72"/>
      <c r="BP84" s="72"/>
      <c r="BQ84" s="72"/>
      <c r="BR84" s="72"/>
      <c r="BS84" s="72"/>
      <c r="BT84" s="73"/>
      <c r="BU84" s="70" t="s">
        <v>11</v>
      </c>
      <c r="BV84" s="71"/>
      <c r="BW84" s="71"/>
      <c r="BX84" s="260">
        <f>BC84+1</f>
        <v>24</v>
      </c>
      <c r="BY84" s="260"/>
      <c r="BZ84" s="71"/>
      <c r="CA84" s="295" t="str">
        <f>BE84</f>
        <v>Novembre</v>
      </c>
      <c r="CB84" s="296"/>
      <c r="CC84" s="296"/>
      <c r="CD84" s="296"/>
      <c r="CE84" s="71"/>
      <c r="CF84" s="71"/>
      <c r="CG84" s="74"/>
      <c r="CH84" s="74"/>
      <c r="CI84" s="74"/>
      <c r="CJ84" s="74"/>
      <c r="CK84" s="74"/>
      <c r="CL84" s="74"/>
      <c r="CM84" s="74"/>
      <c r="CN84" s="74"/>
      <c r="CO84" s="74"/>
      <c r="CP84" s="75"/>
      <c r="CQ84" s="68" t="s">
        <v>12</v>
      </c>
      <c r="CR84" s="69"/>
      <c r="CS84" s="69"/>
      <c r="CT84" s="69"/>
      <c r="CU84" s="259">
        <f>BX84+1</f>
        <v>25</v>
      </c>
      <c r="CV84" s="259"/>
      <c r="CW84" s="264" t="str">
        <f>CA84</f>
        <v>Novembre</v>
      </c>
      <c r="CX84" s="265"/>
      <c r="CY84" s="265"/>
      <c r="CZ84" s="265"/>
      <c r="DA84" s="69"/>
      <c r="DB84" s="69"/>
      <c r="DC84" s="72"/>
      <c r="DD84" s="72"/>
      <c r="DE84" s="72"/>
      <c r="DF84" s="72"/>
      <c r="DG84" s="72"/>
      <c r="DH84" s="72"/>
      <c r="DI84" s="72"/>
      <c r="DJ84" s="72"/>
      <c r="DK84" s="72"/>
      <c r="DL84" s="73"/>
      <c r="DM84" s="68" t="s">
        <v>13</v>
      </c>
      <c r="DN84" s="69"/>
      <c r="DO84" s="69"/>
      <c r="DP84" s="69"/>
      <c r="DQ84" s="259">
        <f>CU84+1</f>
        <v>26</v>
      </c>
      <c r="DR84" s="259"/>
      <c r="DS84" s="264" t="str">
        <f>CW84</f>
        <v>Novembre</v>
      </c>
      <c r="DT84" s="265"/>
      <c r="DU84" s="265"/>
      <c r="DV84" s="265"/>
      <c r="DW84" s="69"/>
      <c r="DX84" s="69"/>
      <c r="DY84" s="72"/>
      <c r="DZ84" s="72"/>
      <c r="EA84" s="72"/>
      <c r="EB84" s="72"/>
      <c r="EC84" s="72"/>
      <c r="ED84" s="72"/>
      <c r="EE84" s="72"/>
      <c r="EF84" s="72"/>
      <c r="EG84" s="72"/>
      <c r="EH84" s="73"/>
      <c r="EI84" s="68" t="s">
        <v>14</v>
      </c>
      <c r="EJ84" s="69"/>
      <c r="EK84" s="69"/>
      <c r="EL84" s="69"/>
      <c r="EM84" s="259">
        <f>DQ84+1</f>
        <v>27</v>
      </c>
      <c r="EN84" s="259"/>
      <c r="EO84" s="264" t="str">
        <f>DS84</f>
        <v>Novembre</v>
      </c>
      <c r="EP84" s="265"/>
      <c r="EQ84" s="265"/>
      <c r="ER84" s="265"/>
      <c r="ES84" s="69"/>
      <c r="ET84" s="69"/>
      <c r="EU84" s="72"/>
      <c r="EV84" s="72"/>
      <c r="EW84" s="72"/>
      <c r="EX84" s="72"/>
      <c r="EY84" s="72"/>
      <c r="EZ84" s="72"/>
      <c r="FA84" s="72"/>
      <c r="FB84" s="72"/>
      <c r="FC84" s="72"/>
      <c r="FD84" s="73"/>
      <c r="FE84" s="6"/>
      <c r="FF84" s="291" t="s">
        <v>15</v>
      </c>
      <c r="FG84" s="6"/>
      <c r="FH84" s="292" t="s">
        <v>16</v>
      </c>
      <c r="FI84" s="293"/>
      <c r="FJ84" s="293"/>
      <c r="FK84" s="293"/>
      <c r="FL84" s="293"/>
      <c r="FM84" s="293"/>
      <c r="FN84" s="294"/>
    </row>
    <row r="85" spans="1:173" x14ac:dyDescent="0.25">
      <c r="A85" s="307"/>
      <c r="B85" s="23" t="s">
        <v>60</v>
      </c>
      <c r="C85" s="297"/>
      <c r="D85" s="298"/>
      <c r="E85" s="299"/>
      <c r="F85" s="301"/>
      <c r="G85" s="7">
        <v>0.5</v>
      </c>
      <c r="H85" s="8">
        <v>0.5</v>
      </c>
      <c r="I85" s="8">
        <v>0.5</v>
      </c>
      <c r="J85" s="8">
        <v>0.5</v>
      </c>
      <c r="K85" s="8">
        <v>0.5</v>
      </c>
      <c r="L85" s="8">
        <v>0.5</v>
      </c>
      <c r="M85" s="8">
        <v>0.5</v>
      </c>
      <c r="N85" s="8">
        <v>0.5</v>
      </c>
      <c r="O85" s="8">
        <v>0.5</v>
      </c>
      <c r="P85" s="8">
        <v>0.5</v>
      </c>
      <c r="Q85" s="8">
        <v>0.5</v>
      </c>
      <c r="R85" s="8">
        <v>0.5</v>
      </c>
      <c r="S85" s="8">
        <v>0.5</v>
      </c>
      <c r="T85" s="8">
        <v>0.5</v>
      </c>
      <c r="U85" s="8">
        <v>0.5</v>
      </c>
      <c r="V85" s="8">
        <v>0.5</v>
      </c>
      <c r="W85" s="8">
        <v>0.5</v>
      </c>
      <c r="X85" s="8">
        <v>0.5</v>
      </c>
      <c r="Y85" s="8">
        <v>0.5</v>
      </c>
      <c r="Z85" s="8">
        <v>0.5</v>
      </c>
      <c r="AA85" s="8">
        <v>0.5</v>
      </c>
      <c r="AB85" s="9">
        <v>0.5</v>
      </c>
      <c r="AC85" s="7">
        <v>0.5</v>
      </c>
      <c r="AD85" s="8">
        <v>0.5</v>
      </c>
      <c r="AE85" s="8">
        <v>0.5</v>
      </c>
      <c r="AF85" s="8">
        <v>0.5</v>
      </c>
      <c r="AG85" s="8">
        <v>0.5</v>
      </c>
      <c r="AH85" s="8">
        <v>0.5</v>
      </c>
      <c r="AI85" s="8">
        <v>0.5</v>
      </c>
      <c r="AJ85" s="8">
        <v>0.5</v>
      </c>
      <c r="AK85" s="8">
        <v>0.5</v>
      </c>
      <c r="AL85" s="8">
        <v>0.5</v>
      </c>
      <c r="AM85" s="8">
        <v>0.5</v>
      </c>
      <c r="AN85" s="8">
        <v>0.5</v>
      </c>
      <c r="AO85" s="8">
        <v>0.5</v>
      </c>
      <c r="AP85" s="8">
        <v>0.5</v>
      </c>
      <c r="AQ85" s="8">
        <v>0.5</v>
      </c>
      <c r="AR85" s="8">
        <v>0.5</v>
      </c>
      <c r="AS85" s="8">
        <v>0.5</v>
      </c>
      <c r="AT85" s="8">
        <v>0.5</v>
      </c>
      <c r="AU85" s="8">
        <v>0.5</v>
      </c>
      <c r="AV85" s="8">
        <v>0.5</v>
      </c>
      <c r="AW85" s="8">
        <v>0.5</v>
      </c>
      <c r="AX85" s="9">
        <v>0.5</v>
      </c>
      <c r="AY85" s="7">
        <v>0.5</v>
      </c>
      <c r="AZ85" s="8">
        <v>0.5</v>
      </c>
      <c r="BA85" s="8">
        <v>0.5</v>
      </c>
      <c r="BB85" s="8">
        <v>0.5</v>
      </c>
      <c r="BC85" s="8">
        <v>0.5</v>
      </c>
      <c r="BD85" s="8">
        <v>0.5</v>
      </c>
      <c r="BE85" s="8">
        <v>0.5</v>
      </c>
      <c r="BF85" s="8">
        <v>0.5</v>
      </c>
      <c r="BG85" s="8">
        <v>0.5</v>
      </c>
      <c r="BH85" s="8">
        <v>0.5</v>
      </c>
      <c r="BI85" s="8">
        <v>0.5</v>
      </c>
      <c r="BJ85" s="8">
        <v>0.5</v>
      </c>
      <c r="BK85" s="8">
        <v>0.5</v>
      </c>
      <c r="BL85" s="8">
        <v>0.5</v>
      </c>
      <c r="BM85" s="8">
        <v>0.5</v>
      </c>
      <c r="BN85" s="8">
        <v>0.5</v>
      </c>
      <c r="BO85" s="8">
        <v>0.5</v>
      </c>
      <c r="BP85" s="8">
        <v>0.5</v>
      </c>
      <c r="BQ85" s="8">
        <v>0.5</v>
      </c>
      <c r="BR85" s="8">
        <v>0.5</v>
      </c>
      <c r="BS85" s="8">
        <v>0.5</v>
      </c>
      <c r="BT85" s="9">
        <v>0.5</v>
      </c>
      <c r="BU85" s="7">
        <v>0.5</v>
      </c>
      <c r="BV85" s="8">
        <v>0.5</v>
      </c>
      <c r="BW85" s="8">
        <v>0.5</v>
      </c>
      <c r="BX85" s="8">
        <v>0.5</v>
      </c>
      <c r="BY85" s="8">
        <v>0.5</v>
      </c>
      <c r="BZ85" s="8">
        <v>0.5</v>
      </c>
      <c r="CA85" s="8">
        <v>0.5</v>
      </c>
      <c r="CB85" s="8">
        <v>0.5</v>
      </c>
      <c r="CC85" s="8">
        <v>0.5</v>
      </c>
      <c r="CD85" s="8">
        <v>0.5</v>
      </c>
      <c r="CE85" s="8">
        <v>0.5</v>
      </c>
      <c r="CF85" s="8">
        <v>0.5</v>
      </c>
      <c r="CG85" s="8">
        <v>0.5</v>
      </c>
      <c r="CH85" s="8">
        <v>0.5</v>
      </c>
      <c r="CI85" s="8">
        <v>0.5</v>
      </c>
      <c r="CJ85" s="8">
        <v>0.5</v>
      </c>
      <c r="CK85" s="8">
        <v>0.5</v>
      </c>
      <c r="CL85" s="8">
        <v>0.5</v>
      </c>
      <c r="CM85" s="8">
        <v>0.5</v>
      </c>
      <c r="CN85" s="8">
        <v>0.5</v>
      </c>
      <c r="CO85" s="8">
        <v>0.5</v>
      </c>
      <c r="CP85" s="9">
        <v>0.5</v>
      </c>
      <c r="CQ85" s="7">
        <v>0.5</v>
      </c>
      <c r="CR85" s="8">
        <v>0.5</v>
      </c>
      <c r="CS85" s="8">
        <v>0.5</v>
      </c>
      <c r="CT85" s="8">
        <v>0.5</v>
      </c>
      <c r="CU85" s="8">
        <v>0.5</v>
      </c>
      <c r="CV85" s="8">
        <v>0.5</v>
      </c>
      <c r="CW85" s="8">
        <v>0.5</v>
      </c>
      <c r="CX85" s="8">
        <v>0.5</v>
      </c>
      <c r="CY85" s="8">
        <v>0.5</v>
      </c>
      <c r="CZ85" s="8">
        <v>0.5</v>
      </c>
      <c r="DA85" s="8">
        <v>0.5</v>
      </c>
      <c r="DB85" s="8">
        <v>0.5</v>
      </c>
      <c r="DC85" s="8">
        <v>0.5</v>
      </c>
      <c r="DD85" s="8">
        <v>0.5</v>
      </c>
      <c r="DE85" s="8">
        <v>0.5</v>
      </c>
      <c r="DF85" s="8">
        <v>0.5</v>
      </c>
      <c r="DG85" s="8">
        <v>0.5</v>
      </c>
      <c r="DH85" s="8">
        <v>0.5</v>
      </c>
      <c r="DI85" s="8">
        <v>0.5</v>
      </c>
      <c r="DJ85" s="8">
        <v>0.5</v>
      </c>
      <c r="DK85" s="8">
        <v>0.5</v>
      </c>
      <c r="DL85" s="9">
        <v>0.5</v>
      </c>
      <c r="DM85" s="7">
        <v>0.5</v>
      </c>
      <c r="DN85" s="8">
        <v>0.5</v>
      </c>
      <c r="DO85" s="8">
        <v>0.5</v>
      </c>
      <c r="DP85" s="8">
        <v>0.5</v>
      </c>
      <c r="DQ85" s="8">
        <v>0.5</v>
      </c>
      <c r="DR85" s="8">
        <v>0.5</v>
      </c>
      <c r="DS85" s="8">
        <v>0.5</v>
      </c>
      <c r="DT85" s="8">
        <v>0.5</v>
      </c>
      <c r="DU85" s="8">
        <v>0.5</v>
      </c>
      <c r="DV85" s="8">
        <v>0.5</v>
      </c>
      <c r="DW85" s="8">
        <v>0.5</v>
      </c>
      <c r="DX85" s="8">
        <v>0.5</v>
      </c>
      <c r="DY85" s="8">
        <v>0.5</v>
      </c>
      <c r="DZ85" s="8">
        <v>0.5</v>
      </c>
      <c r="EA85" s="8">
        <v>0.5</v>
      </c>
      <c r="EB85" s="8">
        <v>0.5</v>
      </c>
      <c r="EC85" s="8">
        <v>0.5</v>
      </c>
      <c r="ED85" s="8">
        <v>0.5</v>
      </c>
      <c r="EE85" s="8">
        <v>0.5</v>
      </c>
      <c r="EF85" s="8">
        <v>0.5</v>
      </c>
      <c r="EG85" s="8">
        <v>0.5</v>
      </c>
      <c r="EH85" s="9">
        <v>0.5</v>
      </c>
      <c r="EI85" s="7">
        <v>0.5</v>
      </c>
      <c r="EJ85" s="8">
        <v>0.5</v>
      </c>
      <c r="EK85" s="8">
        <v>0.5</v>
      </c>
      <c r="EL85" s="8">
        <v>0.5</v>
      </c>
      <c r="EM85" s="8">
        <v>0.5</v>
      </c>
      <c r="EN85" s="8">
        <v>0.5</v>
      </c>
      <c r="EO85" s="8">
        <v>0.5</v>
      </c>
      <c r="EP85" s="8">
        <v>0.5</v>
      </c>
      <c r="EQ85" s="8">
        <v>0.5</v>
      </c>
      <c r="ER85" s="8">
        <v>0.5</v>
      </c>
      <c r="ES85" s="8">
        <v>0.5</v>
      </c>
      <c r="ET85" s="8">
        <v>0.5</v>
      </c>
      <c r="EU85" s="8">
        <v>0.5</v>
      </c>
      <c r="EV85" s="8">
        <v>0.5</v>
      </c>
      <c r="EW85" s="8">
        <v>0.5</v>
      </c>
      <c r="EX85" s="8">
        <v>0.5</v>
      </c>
      <c r="EY85" s="8">
        <v>0.5</v>
      </c>
      <c r="EZ85" s="8">
        <v>0.5</v>
      </c>
      <c r="FA85" s="8">
        <v>0.5</v>
      </c>
      <c r="FB85" s="8">
        <v>0.5</v>
      </c>
      <c r="FC85" s="8">
        <v>0.5</v>
      </c>
      <c r="FD85" s="9">
        <v>0.5</v>
      </c>
      <c r="FE85" s="10"/>
      <c r="FF85" s="291"/>
      <c r="FG85" s="10"/>
      <c r="FH85" s="12" t="s">
        <v>17</v>
      </c>
      <c r="FI85" s="12" t="s">
        <v>17</v>
      </c>
      <c r="FJ85" s="13" t="s">
        <v>18</v>
      </c>
      <c r="FK85" s="12" t="s">
        <v>19</v>
      </c>
      <c r="FL85" s="14"/>
      <c r="FM85" s="14"/>
      <c r="FN85" s="12" t="s">
        <v>20</v>
      </c>
    </row>
    <row r="86" spans="1:173" x14ac:dyDescent="0.25">
      <c r="A86" s="307"/>
      <c r="B86" s="76" t="s">
        <v>61</v>
      </c>
      <c r="C86" s="297"/>
      <c r="D86" s="298"/>
      <c r="E86" s="299"/>
      <c r="F86" s="301"/>
      <c r="G86" s="290" t="s">
        <v>21</v>
      </c>
      <c r="H86" s="288"/>
      <c r="I86" s="288" t="s">
        <v>22</v>
      </c>
      <c r="J86" s="288"/>
      <c r="K86" s="288" t="s">
        <v>23</v>
      </c>
      <c r="L86" s="288"/>
      <c r="M86" s="288" t="s">
        <v>24</v>
      </c>
      <c r="N86" s="288"/>
      <c r="O86" s="288" t="s">
        <v>25</v>
      </c>
      <c r="P86" s="288"/>
      <c r="Q86" s="288" t="s">
        <v>26</v>
      </c>
      <c r="R86" s="288"/>
      <c r="S86" s="288" t="s">
        <v>27</v>
      </c>
      <c r="T86" s="288"/>
      <c r="U86" s="288" t="s">
        <v>28</v>
      </c>
      <c r="V86" s="288"/>
      <c r="W86" s="288" t="s">
        <v>29</v>
      </c>
      <c r="X86" s="288"/>
      <c r="Y86" s="288" t="s">
        <v>30</v>
      </c>
      <c r="Z86" s="288"/>
      <c r="AA86" s="288" t="s">
        <v>31</v>
      </c>
      <c r="AB86" s="289"/>
      <c r="AC86" s="290" t="s">
        <v>21</v>
      </c>
      <c r="AD86" s="288"/>
      <c r="AE86" s="288" t="s">
        <v>22</v>
      </c>
      <c r="AF86" s="288"/>
      <c r="AG86" s="288" t="s">
        <v>23</v>
      </c>
      <c r="AH86" s="288"/>
      <c r="AI86" s="288" t="s">
        <v>24</v>
      </c>
      <c r="AJ86" s="288"/>
      <c r="AK86" s="288" t="s">
        <v>25</v>
      </c>
      <c r="AL86" s="288"/>
      <c r="AM86" s="288" t="s">
        <v>26</v>
      </c>
      <c r="AN86" s="288"/>
      <c r="AO86" s="288" t="s">
        <v>27</v>
      </c>
      <c r="AP86" s="288"/>
      <c r="AQ86" s="288" t="s">
        <v>28</v>
      </c>
      <c r="AR86" s="288"/>
      <c r="AS86" s="288" t="s">
        <v>29</v>
      </c>
      <c r="AT86" s="288"/>
      <c r="AU86" s="288" t="s">
        <v>30</v>
      </c>
      <c r="AV86" s="288"/>
      <c r="AW86" s="288" t="s">
        <v>31</v>
      </c>
      <c r="AX86" s="289"/>
      <c r="AY86" s="290" t="s">
        <v>21</v>
      </c>
      <c r="AZ86" s="288"/>
      <c r="BA86" s="288" t="s">
        <v>22</v>
      </c>
      <c r="BB86" s="288"/>
      <c r="BC86" s="288" t="s">
        <v>23</v>
      </c>
      <c r="BD86" s="288"/>
      <c r="BE86" s="288" t="s">
        <v>24</v>
      </c>
      <c r="BF86" s="288"/>
      <c r="BG86" s="288" t="s">
        <v>25</v>
      </c>
      <c r="BH86" s="288"/>
      <c r="BI86" s="288" t="s">
        <v>26</v>
      </c>
      <c r="BJ86" s="288"/>
      <c r="BK86" s="288" t="s">
        <v>27</v>
      </c>
      <c r="BL86" s="288"/>
      <c r="BM86" s="288" t="s">
        <v>28</v>
      </c>
      <c r="BN86" s="288"/>
      <c r="BO86" s="288" t="s">
        <v>29</v>
      </c>
      <c r="BP86" s="288"/>
      <c r="BQ86" s="288" t="s">
        <v>30</v>
      </c>
      <c r="BR86" s="288"/>
      <c r="BS86" s="288" t="s">
        <v>31</v>
      </c>
      <c r="BT86" s="289"/>
      <c r="BU86" s="290" t="s">
        <v>21</v>
      </c>
      <c r="BV86" s="288"/>
      <c r="BW86" s="288" t="s">
        <v>22</v>
      </c>
      <c r="BX86" s="288"/>
      <c r="BY86" s="288" t="s">
        <v>23</v>
      </c>
      <c r="BZ86" s="288"/>
      <c r="CA86" s="288" t="s">
        <v>24</v>
      </c>
      <c r="CB86" s="288"/>
      <c r="CC86" s="288" t="s">
        <v>25</v>
      </c>
      <c r="CD86" s="288"/>
      <c r="CE86" s="288" t="s">
        <v>26</v>
      </c>
      <c r="CF86" s="288"/>
      <c r="CG86" s="288" t="s">
        <v>27</v>
      </c>
      <c r="CH86" s="288"/>
      <c r="CI86" s="288" t="s">
        <v>28</v>
      </c>
      <c r="CJ86" s="288"/>
      <c r="CK86" s="288" t="s">
        <v>29</v>
      </c>
      <c r="CL86" s="288"/>
      <c r="CM86" s="288" t="s">
        <v>30</v>
      </c>
      <c r="CN86" s="288"/>
      <c r="CO86" s="288" t="s">
        <v>31</v>
      </c>
      <c r="CP86" s="289"/>
      <c r="CQ86" s="290" t="s">
        <v>21</v>
      </c>
      <c r="CR86" s="288"/>
      <c r="CS86" s="288" t="s">
        <v>22</v>
      </c>
      <c r="CT86" s="288"/>
      <c r="CU86" s="288" t="s">
        <v>23</v>
      </c>
      <c r="CV86" s="288"/>
      <c r="CW86" s="288" t="s">
        <v>24</v>
      </c>
      <c r="CX86" s="288"/>
      <c r="CY86" s="288" t="s">
        <v>25</v>
      </c>
      <c r="CZ86" s="288"/>
      <c r="DA86" s="288" t="s">
        <v>26</v>
      </c>
      <c r="DB86" s="288"/>
      <c r="DC86" s="288" t="s">
        <v>27</v>
      </c>
      <c r="DD86" s="288"/>
      <c r="DE86" s="288" t="s">
        <v>28</v>
      </c>
      <c r="DF86" s="288"/>
      <c r="DG86" s="288" t="s">
        <v>29</v>
      </c>
      <c r="DH86" s="288"/>
      <c r="DI86" s="288" t="s">
        <v>30</v>
      </c>
      <c r="DJ86" s="288"/>
      <c r="DK86" s="288" t="s">
        <v>31</v>
      </c>
      <c r="DL86" s="289"/>
      <c r="DM86" s="290" t="s">
        <v>21</v>
      </c>
      <c r="DN86" s="288"/>
      <c r="DO86" s="288" t="s">
        <v>22</v>
      </c>
      <c r="DP86" s="288"/>
      <c r="DQ86" s="288" t="s">
        <v>23</v>
      </c>
      <c r="DR86" s="288"/>
      <c r="DS86" s="288" t="s">
        <v>24</v>
      </c>
      <c r="DT86" s="288"/>
      <c r="DU86" s="288" t="s">
        <v>25</v>
      </c>
      <c r="DV86" s="288"/>
      <c r="DW86" s="288" t="s">
        <v>26</v>
      </c>
      <c r="DX86" s="288"/>
      <c r="DY86" s="288" t="s">
        <v>27</v>
      </c>
      <c r="DZ86" s="288"/>
      <c r="EA86" s="288" t="s">
        <v>28</v>
      </c>
      <c r="EB86" s="288"/>
      <c r="EC86" s="288" t="s">
        <v>29</v>
      </c>
      <c r="ED86" s="288"/>
      <c r="EE86" s="288" t="s">
        <v>30</v>
      </c>
      <c r="EF86" s="288"/>
      <c r="EG86" s="288" t="s">
        <v>31</v>
      </c>
      <c r="EH86" s="289"/>
      <c r="EI86" s="290" t="s">
        <v>21</v>
      </c>
      <c r="EJ86" s="288"/>
      <c r="EK86" s="288" t="s">
        <v>22</v>
      </c>
      <c r="EL86" s="288"/>
      <c r="EM86" s="288" t="s">
        <v>23</v>
      </c>
      <c r="EN86" s="288"/>
      <c r="EO86" s="288" t="s">
        <v>24</v>
      </c>
      <c r="EP86" s="288"/>
      <c r="EQ86" s="288" t="s">
        <v>25</v>
      </c>
      <c r="ER86" s="288"/>
      <c r="ES86" s="288" t="s">
        <v>26</v>
      </c>
      <c r="ET86" s="288"/>
      <c r="EU86" s="288" t="s">
        <v>27</v>
      </c>
      <c r="EV86" s="288"/>
      <c r="EW86" s="288" t="s">
        <v>28</v>
      </c>
      <c r="EX86" s="288"/>
      <c r="EY86" s="288" t="s">
        <v>29</v>
      </c>
      <c r="EZ86" s="288"/>
      <c r="FA86" s="288" t="s">
        <v>30</v>
      </c>
      <c r="FB86" s="288"/>
      <c r="FC86" s="288" t="s">
        <v>31</v>
      </c>
      <c r="FD86" s="289"/>
      <c r="FE86" s="17"/>
      <c r="FF86" s="291"/>
      <c r="FG86" s="17"/>
      <c r="FH86" s="21" t="s">
        <v>32</v>
      </c>
      <c r="FI86" s="19" t="s">
        <v>33</v>
      </c>
      <c r="FJ86" s="20" t="s">
        <v>34</v>
      </c>
      <c r="FK86" s="21" t="s">
        <v>14</v>
      </c>
      <c r="FL86" s="21" t="s">
        <v>17</v>
      </c>
      <c r="FM86" s="21" t="s">
        <v>35</v>
      </c>
      <c r="FN86" s="21" t="s">
        <v>36</v>
      </c>
    </row>
    <row r="87" spans="1:173" x14ac:dyDescent="0.25">
      <c r="A87" s="308"/>
      <c r="B87" s="16" t="s">
        <v>62</v>
      </c>
      <c r="C87" s="297"/>
      <c r="D87" s="298"/>
      <c r="E87" s="299"/>
      <c r="F87" s="301"/>
      <c r="G87" s="24" t="s">
        <v>37</v>
      </c>
      <c r="H87" s="287" t="s">
        <v>38</v>
      </c>
      <c r="I87" s="287"/>
      <c r="J87" s="287" t="s">
        <v>39</v>
      </c>
      <c r="K87" s="287"/>
      <c r="L87" s="287" t="s">
        <v>40</v>
      </c>
      <c r="M87" s="287"/>
      <c r="N87" s="287" t="s">
        <v>41</v>
      </c>
      <c r="O87" s="287"/>
      <c r="P87" s="287" t="s">
        <v>42</v>
      </c>
      <c r="Q87" s="287"/>
      <c r="R87" s="287" t="s">
        <v>43</v>
      </c>
      <c r="S87" s="287"/>
      <c r="T87" s="287" t="s">
        <v>44</v>
      </c>
      <c r="U87" s="287"/>
      <c r="V87" s="287" t="s">
        <v>45</v>
      </c>
      <c r="W87" s="287"/>
      <c r="X87" s="287" t="s">
        <v>46</v>
      </c>
      <c r="Y87" s="287"/>
      <c r="Z87" s="287" t="s">
        <v>47</v>
      </c>
      <c r="AA87" s="287"/>
      <c r="AB87" s="25">
        <v>19</v>
      </c>
      <c r="AC87" s="24" t="s">
        <v>37</v>
      </c>
      <c r="AD87" s="287" t="s">
        <v>38</v>
      </c>
      <c r="AE87" s="287"/>
      <c r="AF87" s="287" t="s">
        <v>39</v>
      </c>
      <c r="AG87" s="287"/>
      <c r="AH87" s="287" t="s">
        <v>40</v>
      </c>
      <c r="AI87" s="287"/>
      <c r="AJ87" s="287" t="s">
        <v>41</v>
      </c>
      <c r="AK87" s="287"/>
      <c r="AL87" s="287" t="s">
        <v>42</v>
      </c>
      <c r="AM87" s="287"/>
      <c r="AN87" s="287" t="s">
        <v>43</v>
      </c>
      <c r="AO87" s="287"/>
      <c r="AP87" s="287" t="s">
        <v>44</v>
      </c>
      <c r="AQ87" s="287"/>
      <c r="AR87" s="287" t="s">
        <v>45</v>
      </c>
      <c r="AS87" s="287"/>
      <c r="AT87" s="287" t="s">
        <v>46</v>
      </c>
      <c r="AU87" s="287"/>
      <c r="AV87" s="287" t="s">
        <v>47</v>
      </c>
      <c r="AW87" s="287"/>
      <c r="AX87" s="25">
        <v>19</v>
      </c>
      <c r="AY87" s="24" t="s">
        <v>37</v>
      </c>
      <c r="AZ87" s="287" t="s">
        <v>38</v>
      </c>
      <c r="BA87" s="287"/>
      <c r="BB87" s="287" t="s">
        <v>39</v>
      </c>
      <c r="BC87" s="287"/>
      <c r="BD87" s="287" t="s">
        <v>40</v>
      </c>
      <c r="BE87" s="287"/>
      <c r="BF87" s="287" t="s">
        <v>41</v>
      </c>
      <c r="BG87" s="287"/>
      <c r="BH87" s="287" t="s">
        <v>42</v>
      </c>
      <c r="BI87" s="287"/>
      <c r="BJ87" s="287" t="s">
        <v>43</v>
      </c>
      <c r="BK87" s="287"/>
      <c r="BL87" s="287" t="s">
        <v>44</v>
      </c>
      <c r="BM87" s="287"/>
      <c r="BN87" s="287" t="s">
        <v>45</v>
      </c>
      <c r="BO87" s="287"/>
      <c r="BP87" s="287" t="s">
        <v>46</v>
      </c>
      <c r="BQ87" s="287"/>
      <c r="BR87" s="287" t="s">
        <v>47</v>
      </c>
      <c r="BS87" s="287"/>
      <c r="BT87" s="25">
        <v>19</v>
      </c>
      <c r="BU87" s="24" t="s">
        <v>37</v>
      </c>
      <c r="BV87" s="287" t="s">
        <v>38</v>
      </c>
      <c r="BW87" s="287"/>
      <c r="BX87" s="287" t="s">
        <v>39</v>
      </c>
      <c r="BY87" s="287"/>
      <c r="BZ87" s="287" t="s">
        <v>40</v>
      </c>
      <c r="CA87" s="287"/>
      <c r="CB87" s="287" t="s">
        <v>41</v>
      </c>
      <c r="CC87" s="287"/>
      <c r="CD87" s="287" t="s">
        <v>42</v>
      </c>
      <c r="CE87" s="287"/>
      <c r="CF87" s="287" t="s">
        <v>43</v>
      </c>
      <c r="CG87" s="287"/>
      <c r="CH87" s="287" t="s">
        <v>44</v>
      </c>
      <c r="CI87" s="287"/>
      <c r="CJ87" s="287" t="s">
        <v>45</v>
      </c>
      <c r="CK87" s="287"/>
      <c r="CL87" s="287" t="s">
        <v>46</v>
      </c>
      <c r="CM87" s="287"/>
      <c r="CN87" s="287" t="s">
        <v>47</v>
      </c>
      <c r="CO87" s="287"/>
      <c r="CP87" s="25">
        <v>19</v>
      </c>
      <c r="CQ87" s="24" t="s">
        <v>37</v>
      </c>
      <c r="CR87" s="287" t="s">
        <v>38</v>
      </c>
      <c r="CS87" s="287"/>
      <c r="CT87" s="287" t="s">
        <v>39</v>
      </c>
      <c r="CU87" s="287"/>
      <c r="CV87" s="287" t="s">
        <v>40</v>
      </c>
      <c r="CW87" s="287"/>
      <c r="CX87" s="287" t="s">
        <v>41</v>
      </c>
      <c r="CY87" s="287"/>
      <c r="CZ87" s="287" t="s">
        <v>42</v>
      </c>
      <c r="DA87" s="287"/>
      <c r="DB87" s="287" t="s">
        <v>43</v>
      </c>
      <c r="DC87" s="287"/>
      <c r="DD87" s="287" t="s">
        <v>44</v>
      </c>
      <c r="DE87" s="287"/>
      <c r="DF87" s="287" t="s">
        <v>45</v>
      </c>
      <c r="DG87" s="287"/>
      <c r="DH87" s="287" t="s">
        <v>46</v>
      </c>
      <c r="DI87" s="287"/>
      <c r="DJ87" s="287" t="s">
        <v>47</v>
      </c>
      <c r="DK87" s="287"/>
      <c r="DL87" s="25">
        <v>19</v>
      </c>
      <c r="DM87" s="24" t="s">
        <v>37</v>
      </c>
      <c r="DN87" s="287" t="s">
        <v>38</v>
      </c>
      <c r="DO87" s="287"/>
      <c r="DP87" s="287" t="s">
        <v>39</v>
      </c>
      <c r="DQ87" s="287"/>
      <c r="DR87" s="287" t="s">
        <v>40</v>
      </c>
      <c r="DS87" s="287"/>
      <c r="DT87" s="287" t="s">
        <v>41</v>
      </c>
      <c r="DU87" s="287"/>
      <c r="DV87" s="287" t="s">
        <v>42</v>
      </c>
      <c r="DW87" s="287"/>
      <c r="DX87" s="287" t="s">
        <v>43</v>
      </c>
      <c r="DY87" s="287"/>
      <c r="DZ87" s="287" t="s">
        <v>44</v>
      </c>
      <c r="EA87" s="287"/>
      <c r="EB87" s="287" t="s">
        <v>45</v>
      </c>
      <c r="EC87" s="287"/>
      <c r="ED87" s="287" t="s">
        <v>46</v>
      </c>
      <c r="EE87" s="287"/>
      <c r="EF87" s="287" t="s">
        <v>47</v>
      </c>
      <c r="EG87" s="287"/>
      <c r="EH87" s="25">
        <v>19</v>
      </c>
      <c r="EI87" s="24" t="s">
        <v>37</v>
      </c>
      <c r="EJ87" s="287" t="s">
        <v>38</v>
      </c>
      <c r="EK87" s="287"/>
      <c r="EL87" s="287" t="s">
        <v>39</v>
      </c>
      <c r="EM87" s="287"/>
      <c r="EN87" s="287" t="s">
        <v>40</v>
      </c>
      <c r="EO87" s="287"/>
      <c r="EP87" s="287" t="s">
        <v>41</v>
      </c>
      <c r="EQ87" s="287"/>
      <c r="ER87" s="287" t="s">
        <v>42</v>
      </c>
      <c r="ES87" s="287"/>
      <c r="ET87" s="287" t="s">
        <v>43</v>
      </c>
      <c r="EU87" s="287"/>
      <c r="EV87" s="287" t="s">
        <v>44</v>
      </c>
      <c r="EW87" s="287"/>
      <c r="EX87" s="287" t="s">
        <v>45</v>
      </c>
      <c r="EY87" s="287"/>
      <c r="EZ87" s="287" t="s">
        <v>46</v>
      </c>
      <c r="FA87" s="287"/>
      <c r="FB87" s="287" t="s">
        <v>47</v>
      </c>
      <c r="FC87" s="287"/>
      <c r="FD87" s="25">
        <v>19</v>
      </c>
      <c r="FE87" s="17"/>
      <c r="FF87" s="291"/>
      <c r="FG87" s="17"/>
      <c r="FH87" s="56" t="s">
        <v>14</v>
      </c>
      <c r="FI87" s="27"/>
      <c r="FJ87" s="28" t="s">
        <v>48</v>
      </c>
      <c r="FK87" s="29" t="s">
        <v>49</v>
      </c>
      <c r="FL87" s="29" t="s">
        <v>50</v>
      </c>
      <c r="FM87" s="29" t="s">
        <v>50</v>
      </c>
      <c r="FN87" s="29"/>
    </row>
    <row r="88" spans="1:173" x14ac:dyDescent="0.25">
      <c r="A88" s="31">
        <v>1</v>
      </c>
      <c r="B88" s="32" t="str">
        <f>B61</f>
        <v>Valérie BERNINI</v>
      </c>
      <c r="C88" s="33">
        <f>SUMIF($G88:$FD88,"A",$G$4:$FD$4)+SUMIF($G88:$FD88,"P",$G$4:$FD$4)</f>
        <v>0</v>
      </c>
      <c r="D88" s="34">
        <f>SUMIF($G88:$FD88,"R",$G$4:$FD$4)</f>
        <v>14</v>
      </c>
      <c r="E88" s="35">
        <f>SUMIF($G88:$FD88,"M",$G$4:$FD$4)+SUMIF($G88:$FD88,"F",$G$4:$FD$4)+SUMIF($G88:$FD88,"T",$G$4:$FD$4)</f>
        <v>14</v>
      </c>
      <c r="F88" s="36">
        <f t="shared" ref="F88:F104" si="39">(SUM(C88:E88))+(SUMIF($G88:$FD88,"H",$G$4:$FD$4)+(SUMIF($G88:$FD88,"S",$G$4:$FD$4)+FF88))</f>
        <v>35</v>
      </c>
      <c r="G88" s="37"/>
      <c r="H88" s="38"/>
      <c r="I88" s="38" t="s">
        <v>307</v>
      </c>
      <c r="J88" s="38" t="s">
        <v>307</v>
      </c>
      <c r="K88" s="38" t="s">
        <v>307</v>
      </c>
      <c r="L88" s="38" t="s">
        <v>307</v>
      </c>
      <c r="M88" s="38" t="s">
        <v>307</v>
      </c>
      <c r="N88" s="38" t="s">
        <v>307</v>
      </c>
      <c r="O88" s="38"/>
      <c r="P88" s="38"/>
      <c r="Q88" s="38"/>
      <c r="R88" s="38"/>
      <c r="S88" s="38" t="s">
        <v>307</v>
      </c>
      <c r="T88" s="38" t="s">
        <v>307</v>
      </c>
      <c r="U88" s="38" t="s">
        <v>307</v>
      </c>
      <c r="V88" s="38" t="s">
        <v>307</v>
      </c>
      <c r="W88" s="38" t="s">
        <v>307</v>
      </c>
      <c r="X88" s="38" t="s">
        <v>307</v>
      </c>
      <c r="Y88" s="38" t="s">
        <v>307</v>
      </c>
      <c r="Z88" s="38" t="s">
        <v>307</v>
      </c>
      <c r="AA88" s="38"/>
      <c r="AB88" s="39"/>
      <c r="AC88" s="37"/>
      <c r="AD88" s="38"/>
      <c r="AE88" s="38" t="s">
        <v>304</v>
      </c>
      <c r="AF88" s="38" t="s">
        <v>304</v>
      </c>
      <c r="AG88" s="38" t="s">
        <v>304</v>
      </c>
      <c r="AH88" s="38" t="s">
        <v>304</v>
      </c>
      <c r="AI88" s="38" t="s">
        <v>304</v>
      </c>
      <c r="AJ88" s="38" t="s">
        <v>304</v>
      </c>
      <c r="AK88" s="38" t="s">
        <v>308</v>
      </c>
      <c r="AL88" s="38" t="s">
        <v>308</v>
      </c>
      <c r="AM88" s="38" t="s">
        <v>304</v>
      </c>
      <c r="AN88" s="38" t="s">
        <v>304</v>
      </c>
      <c r="AO88" s="38" t="s">
        <v>304</v>
      </c>
      <c r="AP88" s="38" t="s">
        <v>304</v>
      </c>
      <c r="AQ88" s="38" t="s">
        <v>304</v>
      </c>
      <c r="AR88" s="38" t="s">
        <v>304</v>
      </c>
      <c r="AS88" s="38" t="s">
        <v>304</v>
      </c>
      <c r="AT88" s="38" t="s">
        <v>304</v>
      </c>
      <c r="AU88" s="38"/>
      <c r="AV88" s="38"/>
      <c r="AW88" s="38"/>
      <c r="AX88" s="39"/>
      <c r="AY88" s="37"/>
      <c r="AZ88" s="38"/>
      <c r="BA88" s="38" t="s">
        <v>307</v>
      </c>
      <c r="BB88" s="38" t="s">
        <v>307</v>
      </c>
      <c r="BC88" s="38" t="s">
        <v>307</v>
      </c>
      <c r="BD88" s="38" t="s">
        <v>307</v>
      </c>
      <c r="BE88" s="38" t="s">
        <v>307</v>
      </c>
      <c r="BF88" s="38" t="s">
        <v>307</v>
      </c>
      <c r="BG88" s="38"/>
      <c r="BH88" s="38"/>
      <c r="BI88" s="38"/>
      <c r="BJ88" s="38"/>
      <c r="BK88" s="38" t="s">
        <v>307</v>
      </c>
      <c r="BL88" s="38" t="s">
        <v>307</v>
      </c>
      <c r="BM88" s="38" t="s">
        <v>307</v>
      </c>
      <c r="BN88" s="38" t="s">
        <v>307</v>
      </c>
      <c r="BO88" s="38" t="s">
        <v>307</v>
      </c>
      <c r="BP88" s="38" t="s">
        <v>307</v>
      </c>
      <c r="BQ88" s="38" t="s">
        <v>307</v>
      </c>
      <c r="BR88" s="38" t="s">
        <v>307</v>
      </c>
      <c r="BS88" s="38"/>
      <c r="BT88" s="39"/>
      <c r="BU88" s="37"/>
      <c r="BV88" s="38"/>
      <c r="BW88" s="38" t="s">
        <v>304</v>
      </c>
      <c r="BX88" s="38" t="s">
        <v>304</v>
      </c>
      <c r="BY88" s="38" t="s">
        <v>304</v>
      </c>
      <c r="BZ88" s="38" t="s">
        <v>304</v>
      </c>
      <c r="CA88" s="38" t="s">
        <v>304</v>
      </c>
      <c r="CB88" s="38" t="s">
        <v>304</v>
      </c>
      <c r="CC88" s="38" t="s">
        <v>308</v>
      </c>
      <c r="CD88" s="38" t="s">
        <v>308</v>
      </c>
      <c r="CE88" s="38" t="s">
        <v>304</v>
      </c>
      <c r="CF88" s="38" t="s">
        <v>304</v>
      </c>
      <c r="CG88" s="38" t="s">
        <v>304</v>
      </c>
      <c r="CH88" s="38" t="s">
        <v>304</v>
      </c>
      <c r="CI88" s="38" t="s">
        <v>304</v>
      </c>
      <c r="CJ88" s="38" t="s">
        <v>304</v>
      </c>
      <c r="CK88" s="38" t="s">
        <v>304</v>
      </c>
      <c r="CL88" s="38" t="s">
        <v>304</v>
      </c>
      <c r="CM88" s="38"/>
      <c r="CN88" s="38"/>
      <c r="CO88" s="38"/>
      <c r="CP88" s="39"/>
      <c r="CQ88" s="169"/>
      <c r="CR88" s="170"/>
      <c r="CS88" s="170"/>
      <c r="CT88" s="170"/>
      <c r="CU88" s="170"/>
      <c r="CV88" s="170"/>
      <c r="CW88" s="170"/>
      <c r="CX88" s="170" t="s">
        <v>367</v>
      </c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6"/>
      <c r="DM88" s="161"/>
      <c r="DN88" s="162"/>
      <c r="DO88" s="162"/>
      <c r="DP88" s="162"/>
      <c r="DQ88" s="162"/>
      <c r="DR88" s="162"/>
      <c r="DS88" s="162"/>
      <c r="DT88" s="162"/>
      <c r="DU88" s="162"/>
      <c r="DV88" s="162" t="s">
        <v>311</v>
      </c>
      <c r="DW88" s="162"/>
      <c r="DX88" s="162"/>
      <c r="DY88" s="162"/>
      <c r="DZ88" s="162"/>
      <c r="EA88" s="162"/>
      <c r="EB88" s="162"/>
      <c r="EC88" s="162"/>
      <c r="ED88" s="162"/>
      <c r="EE88" s="162"/>
      <c r="EF88" s="162"/>
      <c r="EG88" s="162"/>
      <c r="EH88" s="163"/>
      <c r="EI88" s="161"/>
      <c r="EJ88" s="162"/>
      <c r="EK88" s="162"/>
      <c r="EL88" s="162"/>
      <c r="EM88" s="162"/>
      <c r="EN88" s="162"/>
      <c r="EO88" s="162"/>
      <c r="EP88" s="162"/>
      <c r="EQ88" s="162"/>
      <c r="ER88" s="162"/>
      <c r="ES88" s="162"/>
      <c r="ET88" s="162"/>
      <c r="EU88" s="162"/>
      <c r="EV88" s="162"/>
      <c r="EW88" s="162"/>
      <c r="EX88" s="162"/>
      <c r="EY88" s="162"/>
      <c r="EZ88" s="162"/>
      <c r="FA88" s="162"/>
      <c r="FB88" s="162"/>
      <c r="FC88" s="162"/>
      <c r="FD88" s="163"/>
      <c r="FE88" s="40"/>
      <c r="FF88" s="41">
        <v>7</v>
      </c>
      <c r="FG88" s="40"/>
      <c r="FH88" s="102">
        <f t="shared" ref="FH88:FH104" si="40">SUMIF($EI88:$FD88,"A",$EI$4:$FD$4)+SUMIF($EI88:$FD88,"P",$EI$4:$FD$4)+SUMIF($EI88:$FD88,"T",$EI$4:$FD$4)</f>
        <v>0</v>
      </c>
      <c r="FI88" s="41"/>
      <c r="FJ88" s="45">
        <f>FN61</f>
        <v>1</v>
      </c>
      <c r="FK88" s="42">
        <f t="shared" ref="FK88:FK93" si="41">FH88*1.5</f>
        <v>0</v>
      </c>
      <c r="FL88" s="45"/>
      <c r="FM88" s="103"/>
      <c r="FN88" s="44">
        <f>FI88+FJ88+FK88-FL88</f>
        <v>1</v>
      </c>
      <c r="FP88" s="77" t="str">
        <f>B88</f>
        <v>Valérie BERNINI</v>
      </c>
      <c r="FQ88" s="31">
        <v>1</v>
      </c>
    </row>
    <row r="89" spans="1:173" x14ac:dyDescent="0.25">
      <c r="A89" s="31">
        <v>2</v>
      </c>
      <c r="B89" s="32">
        <f t="shared" ref="B89:B103" si="42">B62</f>
        <v>0</v>
      </c>
      <c r="C89" s="33">
        <f t="shared" ref="C89:C103" si="43">SUMIF($G89:$FD89,"A",$G$4:$FD$4)+SUMIF($G89:$FD89,"P",$G$4:$FD$4)</f>
        <v>0</v>
      </c>
      <c r="D89" s="34">
        <f t="shared" ref="D89:D103" si="44">SUMIF($G89:$FD89,"R",$G$4:$FD$4)</f>
        <v>0</v>
      </c>
      <c r="E89" s="35">
        <f t="shared" ref="E89:E103" si="45">SUMIF($G89:$FD89,"M",$G$4:$FD$4)+SUMIF($G89:$FD89,"F",$G$4:$FD$4)+SUMIF($G89:$FD89,"T",$G$4:$FD$4)</f>
        <v>0</v>
      </c>
      <c r="F89" s="36">
        <f t="shared" si="39"/>
        <v>0</v>
      </c>
      <c r="G89" s="37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9"/>
      <c r="AC89" s="37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9"/>
      <c r="AY89" s="37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9"/>
      <c r="BU89" s="37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9"/>
      <c r="CQ89" s="37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9"/>
      <c r="DM89" s="37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9"/>
      <c r="EI89" s="37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9"/>
      <c r="FE89" s="40"/>
      <c r="FF89" s="41"/>
      <c r="FG89" s="40"/>
      <c r="FH89" s="102">
        <f t="shared" si="40"/>
        <v>0</v>
      </c>
      <c r="FI89" s="41"/>
      <c r="FJ89" s="45">
        <f t="shared" ref="FJ89:FJ104" si="46">FN62</f>
        <v>0</v>
      </c>
      <c r="FK89" s="42"/>
      <c r="FL89" s="45"/>
      <c r="FM89" s="103"/>
      <c r="FN89" s="44">
        <f t="shared" ref="FN89:FN104" si="47">FI89+FJ89+FK89-FL89</f>
        <v>0</v>
      </c>
      <c r="FP89" s="77">
        <f t="shared" ref="FP89:FP104" si="48">B89</f>
        <v>0</v>
      </c>
      <c r="FQ89" s="31">
        <v>2</v>
      </c>
    </row>
    <row r="90" spans="1:173" x14ac:dyDescent="0.25">
      <c r="A90" s="31">
        <v>3</v>
      </c>
      <c r="B90" s="32" t="str">
        <f t="shared" si="42"/>
        <v>Hélène DROCHON</v>
      </c>
      <c r="C90" s="33">
        <f t="shared" si="43"/>
        <v>0</v>
      </c>
      <c r="D90" s="34">
        <f t="shared" si="44"/>
        <v>0</v>
      </c>
      <c r="E90" s="35">
        <f t="shared" si="45"/>
        <v>0</v>
      </c>
      <c r="F90" s="36">
        <f t="shared" si="39"/>
        <v>0</v>
      </c>
      <c r="G90" s="153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5"/>
      <c r="AC90" s="153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5"/>
      <c r="AY90" s="153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4"/>
      <c r="BR90" s="154"/>
      <c r="BS90" s="154"/>
      <c r="BT90" s="155"/>
      <c r="BU90" s="153"/>
      <c r="BV90" s="154"/>
      <c r="BW90" s="154"/>
      <c r="BX90" s="154"/>
      <c r="BY90" s="154"/>
      <c r="BZ90" s="154"/>
      <c r="CA90" s="154"/>
      <c r="CB90" s="154"/>
      <c r="CC90" s="154"/>
      <c r="CD90" s="154"/>
      <c r="CE90" s="154"/>
      <c r="CF90" s="154"/>
      <c r="CG90" s="154"/>
      <c r="CH90" s="154"/>
      <c r="CI90" s="154"/>
      <c r="CJ90" s="154"/>
      <c r="CK90" s="154"/>
      <c r="CL90" s="154"/>
      <c r="CM90" s="154"/>
      <c r="CN90" s="154"/>
      <c r="CO90" s="154"/>
      <c r="CP90" s="155"/>
      <c r="CQ90" s="153"/>
      <c r="CR90" s="154"/>
      <c r="CS90" s="154"/>
      <c r="CT90" s="154"/>
      <c r="CU90" s="154"/>
      <c r="CV90" s="154"/>
      <c r="CW90" s="154"/>
      <c r="CX90" s="154"/>
      <c r="CY90" s="154"/>
      <c r="CZ90" s="154"/>
      <c r="DA90" s="154"/>
      <c r="DB90" s="154"/>
      <c r="DC90" s="154"/>
      <c r="DD90" s="154"/>
      <c r="DE90" s="154"/>
      <c r="DF90" s="154"/>
      <c r="DG90" s="154"/>
      <c r="DH90" s="154"/>
      <c r="DI90" s="154"/>
      <c r="DJ90" s="154"/>
      <c r="DK90" s="154"/>
      <c r="DL90" s="155"/>
      <c r="DM90" s="153"/>
      <c r="DN90" s="154"/>
      <c r="DO90" s="154"/>
      <c r="DP90" s="154"/>
      <c r="DQ90" s="154"/>
      <c r="DR90" s="154"/>
      <c r="DS90" s="154"/>
      <c r="DT90" s="154"/>
      <c r="DU90" s="154"/>
      <c r="DV90" s="154"/>
      <c r="DW90" s="154"/>
      <c r="DX90" s="154"/>
      <c r="DY90" s="154"/>
      <c r="DZ90" s="154"/>
      <c r="EA90" s="154"/>
      <c r="EB90" s="154"/>
      <c r="EC90" s="154"/>
      <c r="ED90" s="154"/>
      <c r="EE90" s="154"/>
      <c r="EF90" s="154"/>
      <c r="EG90" s="154"/>
      <c r="EH90" s="155"/>
      <c r="EI90" s="153"/>
      <c r="EJ90" s="154"/>
      <c r="EK90" s="154"/>
      <c r="EL90" s="154"/>
      <c r="EM90" s="154"/>
      <c r="EN90" s="154"/>
      <c r="EO90" s="154"/>
      <c r="EP90" s="154"/>
      <c r="EQ90" s="154"/>
      <c r="ER90" s="154"/>
      <c r="ES90" s="154"/>
      <c r="ET90" s="154"/>
      <c r="EU90" s="154"/>
      <c r="EV90" s="154"/>
      <c r="EW90" s="154"/>
      <c r="EX90" s="154"/>
      <c r="EY90" s="154"/>
      <c r="EZ90" s="154"/>
      <c r="FA90" s="154"/>
      <c r="FB90" s="154"/>
      <c r="FC90" s="154"/>
      <c r="FD90" s="155"/>
      <c r="FE90" s="40"/>
      <c r="FF90" s="41"/>
      <c r="FG90" s="40"/>
      <c r="FH90" s="102">
        <f t="shared" si="40"/>
        <v>0</v>
      </c>
      <c r="FI90" s="41"/>
      <c r="FJ90" s="45">
        <f t="shared" si="46"/>
        <v>3</v>
      </c>
      <c r="FK90" s="42">
        <f t="shared" si="41"/>
        <v>0</v>
      </c>
      <c r="FL90" s="45"/>
      <c r="FM90" s="103"/>
      <c r="FN90" s="44">
        <f t="shared" si="47"/>
        <v>3</v>
      </c>
      <c r="FP90" s="77" t="str">
        <f t="shared" si="48"/>
        <v>Hélène DROCHON</v>
      </c>
      <c r="FQ90" s="31">
        <v>3</v>
      </c>
    </row>
    <row r="91" spans="1:173" x14ac:dyDescent="0.25">
      <c r="A91" s="31">
        <v>4</v>
      </c>
      <c r="B91" s="32">
        <f t="shared" si="42"/>
        <v>0</v>
      </c>
      <c r="C91" s="33">
        <f t="shared" si="43"/>
        <v>0</v>
      </c>
      <c r="D91" s="34">
        <f t="shared" si="44"/>
        <v>0</v>
      </c>
      <c r="E91" s="35">
        <f t="shared" si="45"/>
        <v>0</v>
      </c>
      <c r="F91" s="36">
        <f t="shared" si="39"/>
        <v>0</v>
      </c>
      <c r="G91" s="37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9"/>
      <c r="AC91" s="37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9"/>
      <c r="AY91" s="37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9"/>
      <c r="CQ91" s="37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9"/>
      <c r="DM91" s="37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9"/>
      <c r="EI91" s="37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9"/>
      <c r="FE91" s="40"/>
      <c r="FF91" s="41"/>
      <c r="FG91" s="40"/>
      <c r="FH91" s="102">
        <f t="shared" si="40"/>
        <v>0</v>
      </c>
      <c r="FI91" s="41"/>
      <c r="FJ91" s="45">
        <f t="shared" si="46"/>
        <v>0</v>
      </c>
      <c r="FK91" s="42"/>
      <c r="FL91" s="45"/>
      <c r="FM91" s="103"/>
      <c r="FN91" s="44">
        <f t="shared" si="47"/>
        <v>0</v>
      </c>
      <c r="FP91" s="77">
        <f t="shared" si="48"/>
        <v>0</v>
      </c>
      <c r="FQ91" s="31">
        <v>4</v>
      </c>
    </row>
    <row r="92" spans="1:173" x14ac:dyDescent="0.25">
      <c r="A92" s="31">
        <v>5</v>
      </c>
      <c r="B92" s="32" t="str">
        <f t="shared" si="42"/>
        <v>Franck LUCAS</v>
      </c>
      <c r="C92" s="33">
        <f t="shared" si="43"/>
        <v>0</v>
      </c>
      <c r="D92" s="34">
        <f t="shared" si="44"/>
        <v>0</v>
      </c>
      <c r="E92" s="35">
        <f t="shared" si="45"/>
        <v>35</v>
      </c>
      <c r="F92" s="36">
        <f t="shared" si="39"/>
        <v>35</v>
      </c>
      <c r="G92" s="50"/>
      <c r="H92" s="51"/>
      <c r="I92" s="51" t="s">
        <v>304</v>
      </c>
      <c r="J92" s="51" t="s">
        <v>304</v>
      </c>
      <c r="K92" s="51" t="s">
        <v>304</v>
      </c>
      <c r="L92" s="51" t="s">
        <v>304</v>
      </c>
      <c r="M92" s="51" t="s">
        <v>304</v>
      </c>
      <c r="N92" s="51" t="s">
        <v>304</v>
      </c>
      <c r="O92" s="51" t="s">
        <v>304</v>
      </c>
      <c r="P92" s="51"/>
      <c r="Q92" s="51"/>
      <c r="R92" s="51" t="s">
        <v>304</v>
      </c>
      <c r="S92" s="51" t="s">
        <v>304</v>
      </c>
      <c r="T92" s="51" t="s">
        <v>304</v>
      </c>
      <c r="U92" s="51" t="s">
        <v>304</v>
      </c>
      <c r="V92" s="51" t="s">
        <v>304</v>
      </c>
      <c r="W92" s="51" t="s">
        <v>304</v>
      </c>
      <c r="X92" s="51" t="s">
        <v>304</v>
      </c>
      <c r="Y92" s="51"/>
      <c r="Z92" s="51"/>
      <c r="AA92" s="51"/>
      <c r="AB92" s="52"/>
      <c r="AC92" s="50"/>
      <c r="AD92" s="51"/>
      <c r="AE92" s="51" t="s">
        <v>304</v>
      </c>
      <c r="AF92" s="51" t="s">
        <v>304</v>
      </c>
      <c r="AG92" s="51" t="s">
        <v>304</v>
      </c>
      <c r="AH92" s="51" t="s">
        <v>304</v>
      </c>
      <c r="AI92" s="51" t="s">
        <v>304</v>
      </c>
      <c r="AJ92" s="51" t="s">
        <v>304</v>
      </c>
      <c r="AK92" s="51" t="s">
        <v>304</v>
      </c>
      <c r="AL92" s="51"/>
      <c r="AM92" s="51"/>
      <c r="AN92" s="51" t="s">
        <v>304</v>
      </c>
      <c r="AO92" s="51" t="s">
        <v>304</v>
      </c>
      <c r="AP92" s="51" t="s">
        <v>304</v>
      </c>
      <c r="AQ92" s="51" t="s">
        <v>304</v>
      </c>
      <c r="AR92" s="51" t="s">
        <v>304</v>
      </c>
      <c r="AS92" s="51" t="s">
        <v>304</v>
      </c>
      <c r="AT92" s="51" t="s">
        <v>304</v>
      </c>
      <c r="AU92" s="51"/>
      <c r="AV92" s="51"/>
      <c r="AW92" s="51"/>
      <c r="AX92" s="52"/>
      <c r="AY92" s="50"/>
      <c r="AZ92" s="51"/>
      <c r="BA92" s="51" t="s">
        <v>304</v>
      </c>
      <c r="BB92" s="51" t="s">
        <v>304</v>
      </c>
      <c r="BC92" s="51" t="s">
        <v>304</v>
      </c>
      <c r="BD92" s="51" t="s">
        <v>304</v>
      </c>
      <c r="BE92" s="51" t="s">
        <v>304</v>
      </c>
      <c r="BF92" s="51" t="s">
        <v>304</v>
      </c>
      <c r="BG92" s="51" t="s">
        <v>304</v>
      </c>
      <c r="BH92" s="51"/>
      <c r="BI92" s="51"/>
      <c r="BJ92" s="51" t="s">
        <v>304</v>
      </c>
      <c r="BK92" s="51" t="s">
        <v>304</v>
      </c>
      <c r="BL92" s="51" t="s">
        <v>304</v>
      </c>
      <c r="BM92" s="51" t="s">
        <v>304</v>
      </c>
      <c r="BN92" s="51" t="s">
        <v>304</v>
      </c>
      <c r="BO92" s="51" t="s">
        <v>304</v>
      </c>
      <c r="BP92" s="51" t="s">
        <v>304</v>
      </c>
      <c r="BQ92" s="51"/>
      <c r="BR92" s="51"/>
      <c r="BS92" s="51"/>
      <c r="BT92" s="52"/>
      <c r="BU92" s="50"/>
      <c r="BV92" s="51"/>
      <c r="BW92" s="51" t="s">
        <v>304</v>
      </c>
      <c r="BX92" s="51" t="s">
        <v>304</v>
      </c>
      <c r="BY92" s="51" t="s">
        <v>304</v>
      </c>
      <c r="BZ92" s="51" t="s">
        <v>304</v>
      </c>
      <c r="CA92" s="51" t="s">
        <v>304</v>
      </c>
      <c r="CB92" s="51" t="s">
        <v>304</v>
      </c>
      <c r="CC92" s="51" t="s">
        <v>304</v>
      </c>
      <c r="CD92" s="51"/>
      <c r="CE92" s="51"/>
      <c r="CF92" s="51" t="s">
        <v>304</v>
      </c>
      <c r="CG92" s="51" t="s">
        <v>304</v>
      </c>
      <c r="CH92" s="51" t="s">
        <v>304</v>
      </c>
      <c r="CI92" s="51" t="s">
        <v>304</v>
      </c>
      <c r="CJ92" s="51" t="s">
        <v>304</v>
      </c>
      <c r="CK92" s="51" t="s">
        <v>304</v>
      </c>
      <c r="CL92" s="51" t="s">
        <v>304</v>
      </c>
      <c r="CM92" s="51"/>
      <c r="CN92" s="51"/>
      <c r="CO92" s="51"/>
      <c r="CP92" s="52"/>
      <c r="CQ92" s="50"/>
      <c r="CR92" s="51"/>
      <c r="CS92" s="51" t="s">
        <v>304</v>
      </c>
      <c r="CT92" s="51" t="s">
        <v>304</v>
      </c>
      <c r="CU92" s="51" t="s">
        <v>304</v>
      </c>
      <c r="CV92" s="51" t="s">
        <v>304</v>
      </c>
      <c r="CW92" s="51" t="s">
        <v>304</v>
      </c>
      <c r="CX92" s="51" t="s">
        <v>304</v>
      </c>
      <c r="CY92" s="51" t="s">
        <v>304</v>
      </c>
      <c r="CZ92" s="51"/>
      <c r="DA92" s="51"/>
      <c r="DB92" s="51" t="s">
        <v>304</v>
      </c>
      <c r="DC92" s="51" t="s">
        <v>304</v>
      </c>
      <c r="DD92" s="51" t="s">
        <v>304</v>
      </c>
      <c r="DE92" s="51" t="s">
        <v>304</v>
      </c>
      <c r="DF92" s="51" t="s">
        <v>304</v>
      </c>
      <c r="DG92" s="51" t="s">
        <v>304</v>
      </c>
      <c r="DH92" s="51" t="s">
        <v>304</v>
      </c>
      <c r="DI92" s="51"/>
      <c r="DJ92" s="51"/>
      <c r="DK92" s="51"/>
      <c r="DL92" s="52"/>
      <c r="DM92" s="161"/>
      <c r="DN92" s="162"/>
      <c r="DO92" s="162"/>
      <c r="DP92" s="162"/>
      <c r="DQ92" s="162"/>
      <c r="DR92" s="162"/>
      <c r="DS92" s="162"/>
      <c r="DT92" s="162"/>
      <c r="DU92" s="162"/>
      <c r="DV92" s="162" t="s">
        <v>311</v>
      </c>
      <c r="DW92" s="162"/>
      <c r="DX92" s="162"/>
      <c r="DY92" s="162"/>
      <c r="DZ92" s="162"/>
      <c r="EA92" s="162"/>
      <c r="EB92" s="162"/>
      <c r="EC92" s="162"/>
      <c r="ED92" s="162"/>
      <c r="EE92" s="162"/>
      <c r="EF92" s="162"/>
      <c r="EG92" s="162"/>
      <c r="EH92" s="163"/>
      <c r="EI92" s="161"/>
      <c r="EJ92" s="162"/>
      <c r="EK92" s="162"/>
      <c r="EL92" s="162"/>
      <c r="EM92" s="162"/>
      <c r="EN92" s="162"/>
      <c r="EO92" s="162"/>
      <c r="EP92" s="162"/>
      <c r="EQ92" s="162"/>
      <c r="ER92" s="162"/>
      <c r="ES92" s="162"/>
      <c r="ET92" s="162"/>
      <c r="EU92" s="162"/>
      <c r="EV92" s="162"/>
      <c r="EW92" s="162"/>
      <c r="EX92" s="162"/>
      <c r="EY92" s="162"/>
      <c r="EZ92" s="162"/>
      <c r="FA92" s="162"/>
      <c r="FB92" s="162"/>
      <c r="FC92" s="162"/>
      <c r="FD92" s="163"/>
      <c r="FE92" s="40"/>
      <c r="FF92" s="41"/>
      <c r="FG92" s="40"/>
      <c r="FH92" s="102">
        <f t="shared" si="40"/>
        <v>0</v>
      </c>
      <c r="FI92" s="41"/>
      <c r="FJ92" s="45">
        <f t="shared" si="46"/>
        <v>3.5</v>
      </c>
      <c r="FK92" s="42"/>
      <c r="FL92" s="45"/>
      <c r="FM92" s="103"/>
      <c r="FN92" s="44">
        <f t="shared" si="47"/>
        <v>3.5</v>
      </c>
      <c r="FP92" s="77" t="str">
        <f t="shared" si="48"/>
        <v>Franck LUCAS</v>
      </c>
      <c r="FQ92" s="31">
        <v>5</v>
      </c>
    </row>
    <row r="93" spans="1:173" x14ac:dyDescent="0.25">
      <c r="A93" s="31">
        <v>6</v>
      </c>
      <c r="B93" s="32" t="str">
        <f t="shared" si="42"/>
        <v>Florent MULARD</v>
      </c>
      <c r="C93" s="33">
        <f t="shared" si="43"/>
        <v>0</v>
      </c>
      <c r="D93" s="34">
        <f t="shared" si="44"/>
        <v>0</v>
      </c>
      <c r="E93" s="35">
        <f t="shared" si="45"/>
        <v>35</v>
      </c>
      <c r="F93" s="36">
        <f t="shared" si="39"/>
        <v>35</v>
      </c>
      <c r="G93" s="50"/>
      <c r="H93" s="51"/>
      <c r="I93" s="51" t="s">
        <v>304</v>
      </c>
      <c r="J93" s="51" t="s">
        <v>304</v>
      </c>
      <c r="K93" s="51" t="s">
        <v>304</v>
      </c>
      <c r="L93" s="51" t="s">
        <v>304</v>
      </c>
      <c r="M93" s="51" t="s">
        <v>304</v>
      </c>
      <c r="N93" s="51" t="s">
        <v>304</v>
      </c>
      <c r="O93" s="51" t="s">
        <v>304</v>
      </c>
      <c r="P93" s="51"/>
      <c r="Q93" s="51"/>
      <c r="R93" s="51" t="s">
        <v>304</v>
      </c>
      <c r="S93" s="51" t="s">
        <v>304</v>
      </c>
      <c r="T93" s="51" t="s">
        <v>304</v>
      </c>
      <c r="U93" s="51" t="s">
        <v>304</v>
      </c>
      <c r="V93" s="51" t="s">
        <v>304</v>
      </c>
      <c r="W93" s="51" t="s">
        <v>304</v>
      </c>
      <c r="X93" s="51" t="s">
        <v>304</v>
      </c>
      <c r="Y93" s="51"/>
      <c r="Z93" s="51"/>
      <c r="AA93" s="51"/>
      <c r="AB93" s="52"/>
      <c r="AC93" s="50"/>
      <c r="AD93" s="51"/>
      <c r="AE93" s="51" t="s">
        <v>304</v>
      </c>
      <c r="AF93" s="51" t="s">
        <v>304</v>
      </c>
      <c r="AG93" s="51" t="s">
        <v>304</v>
      </c>
      <c r="AH93" s="51" t="s">
        <v>304</v>
      </c>
      <c r="AI93" s="51" t="s">
        <v>304</v>
      </c>
      <c r="AJ93" s="51" t="s">
        <v>304</v>
      </c>
      <c r="AK93" s="51" t="s">
        <v>304</v>
      </c>
      <c r="AL93" s="51"/>
      <c r="AM93" s="51"/>
      <c r="AN93" s="51" t="s">
        <v>304</v>
      </c>
      <c r="AO93" s="51" t="s">
        <v>304</v>
      </c>
      <c r="AP93" s="51" t="s">
        <v>304</v>
      </c>
      <c r="AQ93" s="51" t="s">
        <v>304</v>
      </c>
      <c r="AR93" s="51" t="s">
        <v>304</v>
      </c>
      <c r="AS93" s="51" t="s">
        <v>304</v>
      </c>
      <c r="AT93" s="51" t="s">
        <v>304</v>
      </c>
      <c r="AU93" s="51"/>
      <c r="AV93" s="51"/>
      <c r="AW93" s="51"/>
      <c r="AX93" s="52"/>
      <c r="AY93" s="50"/>
      <c r="AZ93" s="51"/>
      <c r="BA93" s="51" t="s">
        <v>304</v>
      </c>
      <c r="BB93" s="51" t="s">
        <v>304</v>
      </c>
      <c r="BC93" s="51" t="s">
        <v>304</v>
      </c>
      <c r="BD93" s="51" t="s">
        <v>304</v>
      </c>
      <c r="BE93" s="51" t="s">
        <v>304</v>
      </c>
      <c r="BF93" s="51" t="s">
        <v>304</v>
      </c>
      <c r="BG93" s="51" t="s">
        <v>304</v>
      </c>
      <c r="BH93" s="51"/>
      <c r="BI93" s="51"/>
      <c r="BJ93" s="51" t="s">
        <v>304</v>
      </c>
      <c r="BK93" s="51" t="s">
        <v>304</v>
      </c>
      <c r="BL93" s="51" t="s">
        <v>304</v>
      </c>
      <c r="BM93" s="51" t="s">
        <v>304</v>
      </c>
      <c r="BN93" s="51" t="s">
        <v>304</v>
      </c>
      <c r="BO93" s="51" t="s">
        <v>304</v>
      </c>
      <c r="BP93" s="51" t="s">
        <v>304</v>
      </c>
      <c r="BQ93" s="51"/>
      <c r="BR93" s="51"/>
      <c r="BS93" s="51"/>
      <c r="BT93" s="52"/>
      <c r="BU93" s="50"/>
      <c r="BV93" s="51"/>
      <c r="BW93" s="51" t="s">
        <v>304</v>
      </c>
      <c r="BX93" s="51" t="s">
        <v>304</v>
      </c>
      <c r="BY93" s="51" t="s">
        <v>304</v>
      </c>
      <c r="BZ93" s="51" t="s">
        <v>304</v>
      </c>
      <c r="CA93" s="51" t="s">
        <v>304</v>
      </c>
      <c r="CB93" s="51" t="s">
        <v>304</v>
      </c>
      <c r="CC93" s="51" t="s">
        <v>304</v>
      </c>
      <c r="CD93" s="51"/>
      <c r="CE93" s="51"/>
      <c r="CF93" s="51" t="s">
        <v>304</v>
      </c>
      <c r="CG93" s="51" t="s">
        <v>304</v>
      </c>
      <c r="CH93" s="51" t="s">
        <v>304</v>
      </c>
      <c r="CI93" s="51" t="s">
        <v>304</v>
      </c>
      <c r="CJ93" s="51" t="s">
        <v>304</v>
      </c>
      <c r="CK93" s="51" t="s">
        <v>304</v>
      </c>
      <c r="CL93" s="51" t="s">
        <v>304</v>
      </c>
      <c r="CM93" s="51"/>
      <c r="CN93" s="51"/>
      <c r="CO93" s="51"/>
      <c r="CP93" s="52"/>
      <c r="CQ93" s="50"/>
      <c r="CR93" s="51"/>
      <c r="CS93" s="51" t="s">
        <v>304</v>
      </c>
      <c r="CT93" s="51" t="s">
        <v>304</v>
      </c>
      <c r="CU93" s="51" t="s">
        <v>304</v>
      </c>
      <c r="CV93" s="51" t="s">
        <v>304</v>
      </c>
      <c r="CW93" s="51" t="s">
        <v>304</v>
      </c>
      <c r="CX93" s="51" t="s">
        <v>304</v>
      </c>
      <c r="CY93" s="51" t="s">
        <v>304</v>
      </c>
      <c r="CZ93" s="51"/>
      <c r="DA93" s="51"/>
      <c r="DB93" s="51" t="s">
        <v>304</v>
      </c>
      <c r="DC93" s="51" t="s">
        <v>304</v>
      </c>
      <c r="DD93" s="51" t="s">
        <v>304</v>
      </c>
      <c r="DE93" s="51" t="s">
        <v>304</v>
      </c>
      <c r="DF93" s="51" t="s">
        <v>304</v>
      </c>
      <c r="DG93" s="51" t="s">
        <v>304</v>
      </c>
      <c r="DH93" s="51" t="s">
        <v>304</v>
      </c>
      <c r="DI93" s="51"/>
      <c r="DJ93" s="51"/>
      <c r="DK93" s="51"/>
      <c r="DL93" s="52"/>
      <c r="DM93" s="50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2"/>
      <c r="EI93" s="50"/>
      <c r="EJ93" s="51"/>
      <c r="EK93" s="51"/>
      <c r="EL93" s="51"/>
      <c r="EM93" s="51"/>
      <c r="EN93" s="51"/>
      <c r="EO93" s="51"/>
      <c r="EP93" s="51"/>
      <c r="EQ93" s="51"/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2"/>
      <c r="FE93" s="53"/>
      <c r="FF93" s="41"/>
      <c r="FG93" s="53"/>
      <c r="FH93" s="102">
        <f t="shared" si="40"/>
        <v>0</v>
      </c>
      <c r="FI93" s="41"/>
      <c r="FJ93" s="45">
        <f t="shared" si="46"/>
        <v>2</v>
      </c>
      <c r="FK93" s="42">
        <f t="shared" si="41"/>
        <v>0</v>
      </c>
      <c r="FL93" s="45"/>
      <c r="FM93" s="103"/>
      <c r="FN93" s="44">
        <f t="shared" si="47"/>
        <v>2</v>
      </c>
      <c r="FP93" s="77" t="str">
        <f t="shared" si="48"/>
        <v>Florent MULARD</v>
      </c>
      <c r="FQ93" s="31">
        <v>6</v>
      </c>
    </row>
    <row r="94" spans="1:173" x14ac:dyDescent="0.25">
      <c r="A94" s="31">
        <v>7</v>
      </c>
      <c r="B94" s="32" t="str">
        <f t="shared" si="42"/>
        <v>Gautier ROSSO</v>
      </c>
      <c r="C94" s="33">
        <f t="shared" si="43"/>
        <v>0</v>
      </c>
      <c r="D94" s="34">
        <f t="shared" si="44"/>
        <v>7</v>
      </c>
      <c r="E94" s="35">
        <f t="shared" si="45"/>
        <v>28</v>
      </c>
      <c r="F94" s="36">
        <f t="shared" si="39"/>
        <v>35</v>
      </c>
      <c r="G94" s="50"/>
      <c r="H94" s="51"/>
      <c r="I94" s="51" t="s">
        <v>304</v>
      </c>
      <c r="J94" s="51" t="s">
        <v>304</v>
      </c>
      <c r="K94" s="51" t="s">
        <v>304</v>
      </c>
      <c r="L94" s="51" t="s">
        <v>304</v>
      </c>
      <c r="M94" s="51" t="s">
        <v>304</v>
      </c>
      <c r="N94" s="51" t="s">
        <v>304</v>
      </c>
      <c r="O94" s="51" t="s">
        <v>304</v>
      </c>
      <c r="P94" s="51"/>
      <c r="Q94" s="51"/>
      <c r="R94" s="51" t="s">
        <v>304</v>
      </c>
      <c r="S94" s="51" t="s">
        <v>304</v>
      </c>
      <c r="T94" s="51" t="s">
        <v>304</v>
      </c>
      <c r="U94" s="51" t="s">
        <v>304</v>
      </c>
      <c r="V94" s="51" t="s">
        <v>304</v>
      </c>
      <c r="W94" s="51" t="s">
        <v>304</v>
      </c>
      <c r="X94" s="51" t="s">
        <v>304</v>
      </c>
      <c r="Y94" s="51"/>
      <c r="Z94" s="51"/>
      <c r="AA94" s="51"/>
      <c r="AB94" s="52"/>
      <c r="AC94" s="37"/>
      <c r="AD94" s="38"/>
      <c r="AE94" s="38" t="s">
        <v>307</v>
      </c>
      <c r="AF94" s="38" t="s">
        <v>307</v>
      </c>
      <c r="AG94" s="38" t="s">
        <v>307</v>
      </c>
      <c r="AH94" s="38" t="s">
        <v>307</v>
      </c>
      <c r="AI94" s="38" t="s">
        <v>307</v>
      </c>
      <c r="AJ94" s="38" t="s">
        <v>307</v>
      </c>
      <c r="AK94" s="38"/>
      <c r="AL94" s="38"/>
      <c r="AM94" s="38"/>
      <c r="AN94" s="38"/>
      <c r="AO94" s="38" t="s">
        <v>307</v>
      </c>
      <c r="AP94" s="38" t="s">
        <v>307</v>
      </c>
      <c r="AQ94" s="38" t="s">
        <v>307</v>
      </c>
      <c r="AR94" s="38" t="s">
        <v>307</v>
      </c>
      <c r="AS94" s="38" t="s">
        <v>307</v>
      </c>
      <c r="AT94" s="38" t="s">
        <v>307</v>
      </c>
      <c r="AU94" s="38" t="s">
        <v>307</v>
      </c>
      <c r="AV94" s="38" t="s">
        <v>307</v>
      </c>
      <c r="AW94" s="38"/>
      <c r="AX94" s="39"/>
      <c r="AY94" s="50"/>
      <c r="AZ94" s="51"/>
      <c r="BA94" s="51" t="s">
        <v>304</v>
      </c>
      <c r="BB94" s="51" t="s">
        <v>304</v>
      </c>
      <c r="BC94" s="51" t="s">
        <v>304</v>
      </c>
      <c r="BD94" s="51" t="s">
        <v>304</v>
      </c>
      <c r="BE94" s="51" t="s">
        <v>304</v>
      </c>
      <c r="BF94" s="51" t="s">
        <v>304</v>
      </c>
      <c r="BG94" s="51" t="s">
        <v>304</v>
      </c>
      <c r="BH94" s="51"/>
      <c r="BI94" s="51"/>
      <c r="BJ94" s="51" t="s">
        <v>304</v>
      </c>
      <c r="BK94" s="51" t="s">
        <v>304</v>
      </c>
      <c r="BL94" s="51" t="s">
        <v>304</v>
      </c>
      <c r="BM94" s="51" t="s">
        <v>304</v>
      </c>
      <c r="BN94" s="51" t="s">
        <v>304</v>
      </c>
      <c r="BO94" s="51" t="s">
        <v>304</v>
      </c>
      <c r="BP94" s="51" t="s">
        <v>304</v>
      </c>
      <c r="BQ94" s="51"/>
      <c r="BR94" s="51"/>
      <c r="BS94" s="51"/>
      <c r="BT94" s="52"/>
      <c r="BU94" s="50"/>
      <c r="BV94" s="51"/>
      <c r="BW94" s="51" t="s">
        <v>304</v>
      </c>
      <c r="BX94" s="51" t="s">
        <v>304</v>
      </c>
      <c r="BY94" s="51" t="s">
        <v>304</v>
      </c>
      <c r="BZ94" s="51" t="s">
        <v>304</v>
      </c>
      <c r="CA94" s="51" t="s">
        <v>304</v>
      </c>
      <c r="CB94" s="51" t="s">
        <v>304</v>
      </c>
      <c r="CC94" s="51" t="s">
        <v>304</v>
      </c>
      <c r="CD94" s="51"/>
      <c r="CE94" s="51"/>
      <c r="CF94" s="51" t="s">
        <v>304</v>
      </c>
      <c r="CG94" s="51" t="s">
        <v>304</v>
      </c>
      <c r="CH94" s="51" t="s">
        <v>304</v>
      </c>
      <c r="CI94" s="51" t="s">
        <v>304</v>
      </c>
      <c r="CJ94" s="51" t="s">
        <v>304</v>
      </c>
      <c r="CK94" s="51" t="s">
        <v>304</v>
      </c>
      <c r="CL94" s="51" t="s">
        <v>304</v>
      </c>
      <c r="CM94" s="51"/>
      <c r="CN94" s="51"/>
      <c r="CO94" s="51"/>
      <c r="CP94" s="52"/>
      <c r="CQ94" s="50"/>
      <c r="CR94" s="51"/>
      <c r="CS94" s="51" t="s">
        <v>304</v>
      </c>
      <c r="CT94" s="51" t="s">
        <v>304</v>
      </c>
      <c r="CU94" s="51" t="s">
        <v>304</v>
      </c>
      <c r="CV94" s="51" t="s">
        <v>304</v>
      </c>
      <c r="CW94" s="51" t="s">
        <v>304</v>
      </c>
      <c r="CX94" s="51" t="s">
        <v>304</v>
      </c>
      <c r="CY94" s="51" t="s">
        <v>304</v>
      </c>
      <c r="CZ94" s="51"/>
      <c r="DA94" s="51"/>
      <c r="DB94" s="51" t="s">
        <v>304</v>
      </c>
      <c r="DC94" s="51" t="s">
        <v>304</v>
      </c>
      <c r="DD94" s="51" t="s">
        <v>304</v>
      </c>
      <c r="DE94" s="51" t="s">
        <v>304</v>
      </c>
      <c r="DF94" s="51" t="s">
        <v>304</v>
      </c>
      <c r="DG94" s="51" t="s">
        <v>304</v>
      </c>
      <c r="DH94" s="51" t="s">
        <v>304</v>
      </c>
      <c r="DI94" s="51"/>
      <c r="DJ94" s="51"/>
      <c r="DK94" s="51"/>
      <c r="DL94" s="52"/>
      <c r="DM94" s="37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9"/>
      <c r="EI94" s="37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9"/>
      <c r="FE94" s="40"/>
      <c r="FF94" s="41"/>
      <c r="FG94" s="40"/>
      <c r="FH94" s="102">
        <f t="shared" si="40"/>
        <v>0</v>
      </c>
      <c r="FI94" s="41"/>
      <c r="FJ94" s="45">
        <f t="shared" si="46"/>
        <v>1.5</v>
      </c>
      <c r="FK94" s="42"/>
      <c r="FL94" s="45"/>
      <c r="FM94" s="103"/>
      <c r="FN94" s="44">
        <f t="shared" si="47"/>
        <v>1.5</v>
      </c>
      <c r="FP94" s="77" t="str">
        <f t="shared" si="48"/>
        <v>Gautier ROSSO</v>
      </c>
      <c r="FQ94" s="31">
        <v>7</v>
      </c>
    </row>
    <row r="95" spans="1:173" x14ac:dyDescent="0.25">
      <c r="A95" s="31">
        <v>8</v>
      </c>
      <c r="B95" s="32" t="str">
        <f t="shared" si="42"/>
        <v>Virginie TRAVERSIER</v>
      </c>
      <c r="C95" s="33">
        <f t="shared" si="43"/>
        <v>0</v>
      </c>
      <c r="D95" s="34">
        <f t="shared" si="44"/>
        <v>7</v>
      </c>
      <c r="E95" s="35">
        <f t="shared" si="45"/>
        <v>21</v>
      </c>
      <c r="F95" s="36">
        <f t="shared" si="39"/>
        <v>28</v>
      </c>
      <c r="G95" s="50"/>
      <c r="H95" s="51"/>
      <c r="I95" s="51" t="s">
        <v>304</v>
      </c>
      <c r="J95" s="51" t="s">
        <v>304</v>
      </c>
      <c r="K95" s="51" t="s">
        <v>304</v>
      </c>
      <c r="L95" s="51" t="s">
        <v>304</v>
      </c>
      <c r="M95" s="51" t="s">
        <v>304</v>
      </c>
      <c r="N95" s="51" t="s">
        <v>304</v>
      </c>
      <c r="O95" s="51" t="s">
        <v>304</v>
      </c>
      <c r="P95" s="51"/>
      <c r="Q95" s="51"/>
      <c r="R95" s="51" t="s">
        <v>304</v>
      </c>
      <c r="S95" s="51" t="s">
        <v>304</v>
      </c>
      <c r="T95" s="51" t="s">
        <v>304</v>
      </c>
      <c r="U95" s="51" t="s">
        <v>304</v>
      </c>
      <c r="V95" s="51" t="s">
        <v>304</v>
      </c>
      <c r="W95" s="51" t="s">
        <v>304</v>
      </c>
      <c r="X95" s="51" t="s">
        <v>304</v>
      </c>
      <c r="Y95" s="51"/>
      <c r="Z95" s="51"/>
      <c r="AA95" s="51"/>
      <c r="AB95" s="52"/>
      <c r="AC95" s="50"/>
      <c r="AD95" s="51"/>
      <c r="AE95" s="51" t="s">
        <v>304</v>
      </c>
      <c r="AF95" s="51" t="s">
        <v>304</v>
      </c>
      <c r="AG95" s="51" t="s">
        <v>304</v>
      </c>
      <c r="AH95" s="51" t="s">
        <v>304</v>
      </c>
      <c r="AI95" s="51" t="s">
        <v>304</v>
      </c>
      <c r="AJ95" s="51" t="s">
        <v>304</v>
      </c>
      <c r="AK95" s="51" t="s">
        <v>304</v>
      </c>
      <c r="AL95" s="51"/>
      <c r="AM95" s="51"/>
      <c r="AN95" s="51" t="s">
        <v>304</v>
      </c>
      <c r="AO95" s="51" t="s">
        <v>304</v>
      </c>
      <c r="AP95" s="51" t="s">
        <v>304</v>
      </c>
      <c r="AQ95" s="51" t="s">
        <v>304</v>
      </c>
      <c r="AR95" s="51" t="s">
        <v>304</v>
      </c>
      <c r="AS95" s="51" t="s">
        <v>304</v>
      </c>
      <c r="AT95" s="51" t="s">
        <v>304</v>
      </c>
      <c r="AU95" s="51"/>
      <c r="AV95" s="51"/>
      <c r="AW95" s="51"/>
      <c r="AX95" s="52"/>
      <c r="AY95" s="37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9"/>
      <c r="BU95" s="37"/>
      <c r="BV95" s="38"/>
      <c r="BW95" s="38" t="s">
        <v>307</v>
      </c>
      <c r="BX95" s="38" t="s">
        <v>307</v>
      </c>
      <c r="BY95" s="38" t="s">
        <v>307</v>
      </c>
      <c r="BZ95" s="38" t="s">
        <v>307</v>
      </c>
      <c r="CA95" s="38" t="s">
        <v>307</v>
      </c>
      <c r="CB95" s="38" t="s">
        <v>307</v>
      </c>
      <c r="CC95" s="38"/>
      <c r="CD95" s="38"/>
      <c r="CE95" s="38" t="s">
        <v>308</v>
      </c>
      <c r="CF95" s="38"/>
      <c r="CG95" s="38" t="s">
        <v>307</v>
      </c>
      <c r="CH95" s="38" t="s">
        <v>307</v>
      </c>
      <c r="CI95" s="38" t="s">
        <v>307</v>
      </c>
      <c r="CJ95" s="38" t="s">
        <v>307</v>
      </c>
      <c r="CK95" s="38" t="s">
        <v>307</v>
      </c>
      <c r="CL95" s="38" t="s">
        <v>307</v>
      </c>
      <c r="CM95" s="38" t="s">
        <v>307</v>
      </c>
      <c r="CN95" s="38" t="s">
        <v>307</v>
      </c>
      <c r="CO95" s="38"/>
      <c r="CP95" s="39"/>
      <c r="CQ95" s="50"/>
      <c r="CR95" s="51"/>
      <c r="CS95" s="51" t="s">
        <v>304</v>
      </c>
      <c r="CT95" s="51" t="s">
        <v>304</v>
      </c>
      <c r="CU95" s="51" t="s">
        <v>304</v>
      </c>
      <c r="CV95" s="51" t="s">
        <v>304</v>
      </c>
      <c r="CW95" s="51" t="s">
        <v>304</v>
      </c>
      <c r="CX95" s="51" t="s">
        <v>304</v>
      </c>
      <c r="CY95" s="51" t="s">
        <v>304</v>
      </c>
      <c r="CZ95" s="51"/>
      <c r="DA95" s="51"/>
      <c r="DB95" s="51" t="s">
        <v>304</v>
      </c>
      <c r="DC95" s="51" t="s">
        <v>304</v>
      </c>
      <c r="DD95" s="51" t="s">
        <v>304</v>
      </c>
      <c r="DE95" s="51" t="s">
        <v>304</v>
      </c>
      <c r="DF95" s="51" t="s">
        <v>304</v>
      </c>
      <c r="DG95" s="51" t="s">
        <v>304</v>
      </c>
      <c r="DH95" s="51" t="s">
        <v>304</v>
      </c>
      <c r="DI95" s="51"/>
      <c r="DJ95" s="51"/>
      <c r="DK95" s="51"/>
      <c r="DL95" s="52"/>
      <c r="DM95" s="37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9"/>
      <c r="EI95" s="37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9"/>
      <c r="FE95" s="40"/>
      <c r="FF95" s="41"/>
      <c r="FG95" s="40"/>
      <c r="FH95" s="102">
        <f t="shared" si="40"/>
        <v>0</v>
      </c>
      <c r="FI95" s="41"/>
      <c r="FJ95" s="45">
        <f t="shared" si="46"/>
        <v>0</v>
      </c>
      <c r="FK95" s="42"/>
      <c r="FL95" s="45"/>
      <c r="FM95" s="103"/>
      <c r="FN95" s="44">
        <f t="shared" si="47"/>
        <v>0</v>
      </c>
      <c r="FP95" s="77" t="str">
        <f t="shared" si="48"/>
        <v>Virginie TRAVERSIER</v>
      </c>
      <c r="FQ95" s="31">
        <v>8</v>
      </c>
    </row>
    <row r="96" spans="1:173" x14ac:dyDescent="0.25">
      <c r="A96" s="31">
        <v>9</v>
      </c>
      <c r="B96" s="32" t="str">
        <f t="shared" si="42"/>
        <v>Thomas LAMBERT</v>
      </c>
      <c r="C96" s="33">
        <f t="shared" si="43"/>
        <v>14</v>
      </c>
      <c r="D96" s="34">
        <f t="shared" si="44"/>
        <v>0</v>
      </c>
      <c r="E96" s="35">
        <f t="shared" si="45"/>
        <v>0</v>
      </c>
      <c r="F96" s="36">
        <f t="shared" si="39"/>
        <v>14</v>
      </c>
      <c r="G96" s="37"/>
      <c r="H96" s="38"/>
      <c r="I96" s="38" t="s">
        <v>305</v>
      </c>
      <c r="J96" s="38" t="s">
        <v>305</v>
      </c>
      <c r="K96" s="38" t="s">
        <v>305</v>
      </c>
      <c r="L96" s="38" t="s">
        <v>305</v>
      </c>
      <c r="M96" s="38" t="s">
        <v>305</v>
      </c>
      <c r="N96" s="38" t="s">
        <v>305</v>
      </c>
      <c r="O96" s="38"/>
      <c r="P96" s="38"/>
      <c r="Q96" s="38"/>
      <c r="R96" s="38"/>
      <c r="S96" s="38" t="s">
        <v>305</v>
      </c>
      <c r="T96" s="38" t="s">
        <v>305</v>
      </c>
      <c r="U96" s="38" t="s">
        <v>305</v>
      </c>
      <c r="V96" s="38" t="s">
        <v>305</v>
      </c>
      <c r="W96" s="38" t="s">
        <v>305</v>
      </c>
      <c r="X96" s="38" t="s">
        <v>305</v>
      </c>
      <c r="Y96" s="38" t="s">
        <v>305</v>
      </c>
      <c r="Z96" s="38" t="s">
        <v>305</v>
      </c>
      <c r="AA96" s="38" t="s">
        <v>308</v>
      </c>
      <c r="AB96" s="39"/>
      <c r="AC96" s="37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9"/>
      <c r="AY96" s="37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9"/>
      <c r="BU96" s="37"/>
      <c r="BV96" s="38"/>
      <c r="BW96" s="38" t="s">
        <v>305</v>
      </c>
      <c r="BX96" s="38" t="s">
        <v>305</v>
      </c>
      <c r="BY96" s="38" t="s">
        <v>305</v>
      </c>
      <c r="BZ96" s="38" t="s">
        <v>305</v>
      </c>
      <c r="CA96" s="38" t="s">
        <v>305</v>
      </c>
      <c r="CB96" s="38" t="s">
        <v>305</v>
      </c>
      <c r="CC96" s="38"/>
      <c r="CD96" s="38"/>
      <c r="CE96" s="38"/>
      <c r="CF96" s="38"/>
      <c r="CG96" s="38" t="s">
        <v>305</v>
      </c>
      <c r="CH96" s="38" t="s">
        <v>305</v>
      </c>
      <c r="CI96" s="38" t="s">
        <v>305</v>
      </c>
      <c r="CJ96" s="38" t="s">
        <v>305</v>
      </c>
      <c r="CK96" s="38" t="s">
        <v>305</v>
      </c>
      <c r="CL96" s="38" t="s">
        <v>305</v>
      </c>
      <c r="CM96" s="38" t="s">
        <v>305</v>
      </c>
      <c r="CN96" s="38" t="s">
        <v>305</v>
      </c>
      <c r="CO96" s="38" t="s">
        <v>308</v>
      </c>
      <c r="CP96" s="39"/>
      <c r="CQ96" s="37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9"/>
      <c r="DM96" s="161"/>
      <c r="DN96" s="162"/>
      <c r="DO96" s="162"/>
      <c r="DP96" s="162"/>
      <c r="DQ96" s="162"/>
      <c r="DR96" s="162"/>
      <c r="DS96" s="162"/>
      <c r="DT96" s="162"/>
      <c r="DU96" s="162"/>
      <c r="DV96" s="162"/>
      <c r="DW96" s="162"/>
      <c r="DX96" s="162"/>
      <c r="DY96" s="162"/>
      <c r="DZ96" s="162"/>
      <c r="EA96" s="162"/>
      <c r="EB96" s="162"/>
      <c r="EC96" s="162"/>
      <c r="ED96" s="162"/>
      <c r="EE96" s="162"/>
      <c r="EF96" s="162"/>
      <c r="EG96" s="162"/>
      <c r="EH96" s="163"/>
      <c r="EI96" s="161"/>
      <c r="EJ96" s="162"/>
      <c r="EK96" s="162"/>
      <c r="EL96" s="162"/>
      <c r="EM96" s="162"/>
      <c r="EN96" s="162"/>
      <c r="EO96" s="162"/>
      <c r="EP96" s="162"/>
      <c r="EQ96" s="162"/>
      <c r="ER96" s="162"/>
      <c r="ES96" s="162"/>
      <c r="ET96" s="162"/>
      <c r="EU96" s="162"/>
      <c r="EV96" s="162"/>
      <c r="EW96" s="162"/>
      <c r="EX96" s="162"/>
      <c r="EY96" s="162"/>
      <c r="EZ96" s="162"/>
      <c r="FA96" s="162"/>
      <c r="FB96" s="162"/>
      <c r="FC96" s="162"/>
      <c r="FD96" s="163"/>
      <c r="FE96" s="40"/>
      <c r="FF96" s="41"/>
      <c r="FG96" s="40"/>
      <c r="FH96" s="102">
        <f t="shared" si="40"/>
        <v>0</v>
      </c>
      <c r="FI96" s="41"/>
      <c r="FJ96" s="45">
        <f t="shared" si="46"/>
        <v>0</v>
      </c>
      <c r="FK96" s="42"/>
      <c r="FL96" s="45"/>
      <c r="FM96" s="103"/>
      <c r="FN96" s="44">
        <f t="shared" si="47"/>
        <v>0</v>
      </c>
      <c r="FP96" s="77" t="str">
        <f t="shared" si="48"/>
        <v>Thomas LAMBERT</v>
      </c>
      <c r="FQ96" s="31">
        <v>9</v>
      </c>
    </row>
    <row r="97" spans="1:173" x14ac:dyDescent="0.25">
      <c r="A97" s="31">
        <v>10</v>
      </c>
      <c r="B97" s="32" t="str">
        <f t="shared" si="42"/>
        <v>Jacqueline AARNTS</v>
      </c>
      <c r="C97" s="33">
        <f t="shared" si="43"/>
        <v>22</v>
      </c>
      <c r="D97" s="34">
        <f t="shared" si="44"/>
        <v>0</v>
      </c>
      <c r="E97" s="35">
        <f t="shared" si="45"/>
        <v>0</v>
      </c>
      <c r="F97" s="36">
        <f t="shared" si="39"/>
        <v>22</v>
      </c>
      <c r="G97" s="161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3"/>
      <c r="AC97" s="37"/>
      <c r="AD97" s="38"/>
      <c r="AE97" s="38"/>
      <c r="AF97" s="38"/>
      <c r="AG97" s="38"/>
      <c r="AH97" s="38"/>
      <c r="AI97" s="38"/>
      <c r="AJ97" s="38"/>
      <c r="AK97" s="38"/>
      <c r="AL97" s="38"/>
      <c r="AM97" s="38" t="s">
        <v>306</v>
      </c>
      <c r="AN97" s="38" t="s">
        <v>306</v>
      </c>
      <c r="AO97" s="38" t="s">
        <v>306</v>
      </c>
      <c r="AP97" s="38" t="s">
        <v>306</v>
      </c>
      <c r="AQ97" s="38" t="s">
        <v>306</v>
      </c>
      <c r="AR97" s="38" t="s">
        <v>306</v>
      </c>
      <c r="AS97" s="38" t="s">
        <v>306</v>
      </c>
      <c r="AT97" s="38" t="s">
        <v>306</v>
      </c>
      <c r="AU97" s="38"/>
      <c r="AV97" s="38"/>
      <c r="AW97" s="38"/>
      <c r="AX97" s="39"/>
      <c r="AY97" s="37"/>
      <c r="AZ97" s="38"/>
      <c r="BA97" s="38"/>
      <c r="BB97" s="38"/>
      <c r="BC97" s="38"/>
      <c r="BD97" s="38"/>
      <c r="BE97" s="38"/>
      <c r="BF97" s="38"/>
      <c r="BG97" s="38"/>
      <c r="BH97" s="38"/>
      <c r="BI97" s="38" t="s">
        <v>306</v>
      </c>
      <c r="BJ97" s="38" t="s">
        <v>306</v>
      </c>
      <c r="BK97" s="38" t="s">
        <v>306</v>
      </c>
      <c r="BL97" s="38" t="s">
        <v>306</v>
      </c>
      <c r="BM97" s="38" t="s">
        <v>306</v>
      </c>
      <c r="BN97" s="38" t="s">
        <v>306</v>
      </c>
      <c r="BO97" s="38" t="s">
        <v>306</v>
      </c>
      <c r="BP97" s="38" t="s">
        <v>306</v>
      </c>
      <c r="BQ97" s="38"/>
      <c r="BR97" s="38"/>
      <c r="BS97" s="38"/>
      <c r="BT97" s="39"/>
      <c r="BU97" s="37"/>
      <c r="BV97" s="38"/>
      <c r="BW97" s="38"/>
      <c r="BX97" s="38"/>
      <c r="BY97" s="38"/>
      <c r="BZ97" s="38"/>
      <c r="CA97" s="38"/>
      <c r="CB97" s="38"/>
      <c r="CC97" s="38"/>
      <c r="CD97" s="38"/>
      <c r="CE97" s="38" t="s">
        <v>306</v>
      </c>
      <c r="CF97" s="38" t="s">
        <v>306</v>
      </c>
      <c r="CG97" s="38" t="s">
        <v>306</v>
      </c>
      <c r="CH97" s="38" t="s">
        <v>306</v>
      </c>
      <c r="CI97" s="38" t="s">
        <v>306</v>
      </c>
      <c r="CJ97" s="38" t="s">
        <v>306</v>
      </c>
      <c r="CK97" s="38" t="s">
        <v>306</v>
      </c>
      <c r="CL97" s="38" t="s">
        <v>306</v>
      </c>
      <c r="CM97" s="38"/>
      <c r="CN97" s="38"/>
      <c r="CO97" s="38"/>
      <c r="CP97" s="39"/>
      <c r="CQ97" s="37"/>
      <c r="CR97" s="38"/>
      <c r="CS97" s="38"/>
      <c r="CT97" s="38"/>
      <c r="CU97" s="38"/>
      <c r="CV97" s="38"/>
      <c r="CW97" s="38"/>
      <c r="CX97" s="38"/>
      <c r="CY97" s="38"/>
      <c r="CZ97" s="38"/>
      <c r="DA97" s="38" t="s">
        <v>306</v>
      </c>
      <c r="DB97" s="38" t="s">
        <v>306</v>
      </c>
      <c r="DC97" s="38" t="s">
        <v>306</v>
      </c>
      <c r="DD97" s="38" t="s">
        <v>306</v>
      </c>
      <c r="DE97" s="38" t="s">
        <v>306</v>
      </c>
      <c r="DF97" s="38" t="s">
        <v>306</v>
      </c>
      <c r="DG97" s="38" t="s">
        <v>306</v>
      </c>
      <c r="DH97" s="38" t="s">
        <v>306</v>
      </c>
      <c r="DI97" s="38"/>
      <c r="DJ97" s="38"/>
      <c r="DK97" s="38"/>
      <c r="DL97" s="39"/>
      <c r="DM97" s="37"/>
      <c r="DN97" s="38"/>
      <c r="DO97" s="38"/>
      <c r="DP97" s="38"/>
      <c r="DQ97" s="38" t="s">
        <v>306</v>
      </c>
      <c r="DR97" s="38" t="s">
        <v>306</v>
      </c>
      <c r="DS97" s="38" t="s">
        <v>306</v>
      </c>
      <c r="DT97" s="38" t="s">
        <v>306</v>
      </c>
      <c r="DU97" s="38"/>
      <c r="DV97" s="38"/>
      <c r="DW97" s="38" t="s">
        <v>306</v>
      </c>
      <c r="DX97" s="38" t="s">
        <v>306</v>
      </c>
      <c r="DY97" s="38" t="s">
        <v>306</v>
      </c>
      <c r="DZ97" s="38" t="s">
        <v>306</v>
      </c>
      <c r="EA97" s="38" t="s">
        <v>306</v>
      </c>
      <c r="EB97" s="38" t="s">
        <v>306</v>
      </c>
      <c r="EC97" s="38" t="s">
        <v>306</v>
      </c>
      <c r="ED97" s="38" t="s">
        <v>306</v>
      </c>
      <c r="EE97" s="38"/>
      <c r="EF97" s="38"/>
      <c r="EG97" s="38"/>
      <c r="EH97" s="39"/>
      <c r="EI97" s="161"/>
      <c r="EJ97" s="162"/>
      <c r="EK97" s="162"/>
      <c r="EL97" s="162"/>
      <c r="EM97" s="162"/>
      <c r="EN97" s="162"/>
      <c r="EO97" s="162"/>
      <c r="EP97" s="162"/>
      <c r="EQ97" s="162"/>
      <c r="ER97" s="162"/>
      <c r="ES97" s="162"/>
      <c r="ET97" s="162"/>
      <c r="EU97" s="162"/>
      <c r="EV97" s="162"/>
      <c r="EW97" s="162"/>
      <c r="EX97" s="162"/>
      <c r="EY97" s="162"/>
      <c r="EZ97" s="162"/>
      <c r="FA97" s="162"/>
      <c r="FB97" s="162"/>
      <c r="FC97" s="162"/>
      <c r="FD97" s="163"/>
      <c r="FE97" s="40"/>
      <c r="FF97" s="41"/>
      <c r="FG97" s="40"/>
      <c r="FH97" s="102">
        <f t="shared" si="40"/>
        <v>0</v>
      </c>
      <c r="FI97" s="41"/>
      <c r="FJ97" s="45">
        <f t="shared" si="46"/>
        <v>3</v>
      </c>
      <c r="FK97" s="42"/>
      <c r="FL97" s="45"/>
      <c r="FM97" s="103"/>
      <c r="FN97" s="44">
        <f t="shared" si="47"/>
        <v>3</v>
      </c>
      <c r="FP97" s="77" t="str">
        <f t="shared" si="48"/>
        <v>Jacqueline AARNTS</v>
      </c>
      <c r="FQ97" s="31">
        <v>10</v>
      </c>
    </row>
    <row r="98" spans="1:173" x14ac:dyDescent="0.25">
      <c r="A98" s="31">
        <v>11</v>
      </c>
      <c r="B98" s="32" t="str">
        <f t="shared" si="42"/>
        <v>Adeline MOREL</v>
      </c>
      <c r="C98" s="33">
        <f t="shared" si="43"/>
        <v>0</v>
      </c>
      <c r="D98" s="34">
        <f t="shared" si="44"/>
        <v>7</v>
      </c>
      <c r="E98" s="35">
        <f t="shared" si="45"/>
        <v>28</v>
      </c>
      <c r="F98" s="36">
        <f t="shared" si="39"/>
        <v>35</v>
      </c>
      <c r="G98" s="50"/>
      <c r="H98" s="51"/>
      <c r="I98" s="51" t="s">
        <v>304</v>
      </c>
      <c r="J98" s="51" t="s">
        <v>304</v>
      </c>
      <c r="K98" s="51" t="s">
        <v>304</v>
      </c>
      <c r="L98" s="51" t="s">
        <v>304</v>
      </c>
      <c r="M98" s="51" t="s">
        <v>304</v>
      </c>
      <c r="N98" s="51" t="s">
        <v>304</v>
      </c>
      <c r="O98" s="51" t="s">
        <v>304</v>
      </c>
      <c r="P98" s="51"/>
      <c r="Q98" s="51"/>
      <c r="R98" s="51" t="s">
        <v>304</v>
      </c>
      <c r="S98" s="51" t="s">
        <v>304</v>
      </c>
      <c r="T98" s="51" t="s">
        <v>304</v>
      </c>
      <c r="U98" s="51" t="s">
        <v>304</v>
      </c>
      <c r="V98" s="51" t="s">
        <v>304</v>
      </c>
      <c r="W98" s="51" t="s">
        <v>304</v>
      </c>
      <c r="X98" s="51" t="s">
        <v>304</v>
      </c>
      <c r="Y98" s="51"/>
      <c r="Z98" s="51"/>
      <c r="AA98" s="51"/>
      <c r="AB98" s="52"/>
      <c r="AC98" s="50"/>
      <c r="AD98" s="51"/>
      <c r="AE98" s="51" t="s">
        <v>304</v>
      </c>
      <c r="AF98" s="51" t="s">
        <v>304</v>
      </c>
      <c r="AG98" s="51" t="s">
        <v>304</v>
      </c>
      <c r="AH98" s="51" t="s">
        <v>304</v>
      </c>
      <c r="AI98" s="51" t="s">
        <v>304</v>
      </c>
      <c r="AJ98" s="51" t="s">
        <v>304</v>
      </c>
      <c r="AK98" s="51" t="s">
        <v>304</v>
      </c>
      <c r="AL98" s="51"/>
      <c r="AM98" s="51"/>
      <c r="AN98" s="51" t="s">
        <v>304</v>
      </c>
      <c r="AO98" s="51" t="s">
        <v>304</v>
      </c>
      <c r="AP98" s="51" t="s">
        <v>304</v>
      </c>
      <c r="AQ98" s="51" t="s">
        <v>304</v>
      </c>
      <c r="AR98" s="51" t="s">
        <v>304</v>
      </c>
      <c r="AS98" s="51" t="s">
        <v>304</v>
      </c>
      <c r="AT98" s="51" t="s">
        <v>304</v>
      </c>
      <c r="AU98" s="51"/>
      <c r="AV98" s="51"/>
      <c r="AW98" s="51"/>
      <c r="AX98" s="52"/>
      <c r="AY98" s="50"/>
      <c r="AZ98" s="51"/>
      <c r="BA98" s="51" t="s">
        <v>304</v>
      </c>
      <c r="BB98" s="51" t="s">
        <v>304</v>
      </c>
      <c r="BC98" s="51" t="s">
        <v>304</v>
      </c>
      <c r="BD98" s="51" t="s">
        <v>304</v>
      </c>
      <c r="BE98" s="51" t="s">
        <v>304</v>
      </c>
      <c r="BF98" s="51" t="s">
        <v>304</v>
      </c>
      <c r="BG98" s="51" t="s">
        <v>304</v>
      </c>
      <c r="BH98" s="51"/>
      <c r="BI98" s="51"/>
      <c r="BJ98" s="51" t="s">
        <v>304</v>
      </c>
      <c r="BK98" s="51" t="s">
        <v>304</v>
      </c>
      <c r="BL98" s="51" t="s">
        <v>304</v>
      </c>
      <c r="BM98" s="51" t="s">
        <v>304</v>
      </c>
      <c r="BN98" s="51" t="s">
        <v>304</v>
      </c>
      <c r="BO98" s="51" t="s">
        <v>304</v>
      </c>
      <c r="BP98" s="51" t="s">
        <v>304</v>
      </c>
      <c r="BQ98" s="51"/>
      <c r="BR98" s="51"/>
      <c r="BS98" s="51"/>
      <c r="BT98" s="52"/>
      <c r="BU98" s="50"/>
      <c r="BV98" s="51"/>
      <c r="BW98" s="51" t="s">
        <v>304</v>
      </c>
      <c r="BX98" s="51" t="s">
        <v>304</v>
      </c>
      <c r="BY98" s="51" t="s">
        <v>304</v>
      </c>
      <c r="BZ98" s="51" t="s">
        <v>304</v>
      </c>
      <c r="CA98" s="51" t="s">
        <v>304</v>
      </c>
      <c r="CB98" s="51" t="s">
        <v>304</v>
      </c>
      <c r="CC98" s="51" t="s">
        <v>304</v>
      </c>
      <c r="CD98" s="51"/>
      <c r="CE98" s="51"/>
      <c r="CF98" s="51" t="s">
        <v>304</v>
      </c>
      <c r="CG98" s="51" t="s">
        <v>304</v>
      </c>
      <c r="CH98" s="51" t="s">
        <v>304</v>
      </c>
      <c r="CI98" s="51" t="s">
        <v>304</v>
      </c>
      <c r="CJ98" s="51" t="s">
        <v>304</v>
      </c>
      <c r="CK98" s="51" t="s">
        <v>304</v>
      </c>
      <c r="CL98" s="51" t="s">
        <v>304</v>
      </c>
      <c r="CM98" s="51"/>
      <c r="CN98" s="51"/>
      <c r="CO98" s="51"/>
      <c r="CP98" s="52"/>
      <c r="CQ98" s="37"/>
      <c r="CR98" s="38"/>
      <c r="CS98" s="38" t="s">
        <v>307</v>
      </c>
      <c r="CT98" s="38" t="s">
        <v>307</v>
      </c>
      <c r="CU98" s="38" t="s">
        <v>307</v>
      </c>
      <c r="CV98" s="38" t="s">
        <v>307</v>
      </c>
      <c r="CW98" s="38" t="s">
        <v>307</v>
      </c>
      <c r="CX98" s="38" t="s">
        <v>307</v>
      </c>
      <c r="CY98" s="38"/>
      <c r="CZ98" s="38"/>
      <c r="DA98" s="38" t="s">
        <v>308</v>
      </c>
      <c r="DB98" s="38"/>
      <c r="DC98" s="38" t="s">
        <v>307</v>
      </c>
      <c r="DD98" s="38" t="s">
        <v>307</v>
      </c>
      <c r="DE98" s="38" t="s">
        <v>307</v>
      </c>
      <c r="DF98" s="38" t="s">
        <v>307</v>
      </c>
      <c r="DG98" s="38" t="s">
        <v>307</v>
      </c>
      <c r="DH98" s="38" t="s">
        <v>307</v>
      </c>
      <c r="DI98" s="38" t="s">
        <v>307</v>
      </c>
      <c r="DJ98" s="38" t="s">
        <v>307</v>
      </c>
      <c r="DK98" s="38"/>
      <c r="DL98" s="39"/>
      <c r="DM98" s="37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9"/>
      <c r="EI98" s="37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9"/>
      <c r="FE98" s="40"/>
      <c r="FF98" s="41"/>
      <c r="FG98" s="40"/>
      <c r="FH98" s="102">
        <f t="shared" si="40"/>
        <v>0</v>
      </c>
      <c r="FI98" s="41"/>
      <c r="FJ98" s="45">
        <f t="shared" si="46"/>
        <v>3</v>
      </c>
      <c r="FK98" s="42"/>
      <c r="FL98" s="45"/>
      <c r="FM98" s="103"/>
      <c r="FN98" s="44">
        <f t="shared" si="47"/>
        <v>3</v>
      </c>
      <c r="FP98" s="77" t="str">
        <f t="shared" si="48"/>
        <v>Adeline MOREL</v>
      </c>
      <c r="FQ98" s="31">
        <v>11</v>
      </c>
    </row>
    <row r="99" spans="1:173" x14ac:dyDescent="0.25">
      <c r="A99" s="31">
        <v>12</v>
      </c>
      <c r="B99" s="32">
        <f t="shared" si="42"/>
        <v>0</v>
      </c>
      <c r="C99" s="33">
        <f t="shared" si="43"/>
        <v>0</v>
      </c>
      <c r="D99" s="34">
        <f t="shared" si="44"/>
        <v>0</v>
      </c>
      <c r="E99" s="35">
        <f t="shared" si="45"/>
        <v>0</v>
      </c>
      <c r="F99" s="36">
        <f t="shared" si="39"/>
        <v>0</v>
      </c>
      <c r="G99" s="37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9"/>
      <c r="AC99" s="37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9"/>
      <c r="AY99" s="37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9"/>
      <c r="BU99" s="37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9"/>
      <c r="CQ99" s="37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9"/>
      <c r="DM99" s="37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9"/>
      <c r="EI99" s="37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9"/>
      <c r="FE99" s="40"/>
      <c r="FF99" s="41"/>
      <c r="FG99" s="40"/>
      <c r="FH99" s="102">
        <f t="shared" si="40"/>
        <v>0</v>
      </c>
      <c r="FI99" s="41"/>
      <c r="FJ99" s="45">
        <f t="shared" si="46"/>
        <v>0</v>
      </c>
      <c r="FK99" s="42"/>
      <c r="FL99" s="45"/>
      <c r="FM99" s="103"/>
      <c r="FN99" s="44">
        <f t="shared" si="47"/>
        <v>0</v>
      </c>
      <c r="FP99" s="77">
        <f t="shared" si="48"/>
        <v>0</v>
      </c>
      <c r="FQ99" s="31">
        <v>12</v>
      </c>
    </row>
    <row r="100" spans="1:173" x14ac:dyDescent="0.25">
      <c r="A100" s="31">
        <v>13</v>
      </c>
      <c r="B100" s="32" t="str">
        <f t="shared" si="42"/>
        <v>Laura COSTE</v>
      </c>
      <c r="C100" s="33">
        <f t="shared" si="43"/>
        <v>0</v>
      </c>
      <c r="D100" s="34">
        <f t="shared" si="44"/>
        <v>0</v>
      </c>
      <c r="E100" s="35">
        <f t="shared" si="45"/>
        <v>0</v>
      </c>
      <c r="F100" s="36">
        <f t="shared" si="39"/>
        <v>0</v>
      </c>
      <c r="G100" s="153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5"/>
      <c r="AC100" s="153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5"/>
      <c r="AY100" s="153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  <c r="BS100" s="154"/>
      <c r="BT100" s="155"/>
      <c r="BU100" s="153"/>
      <c r="BV100" s="154"/>
      <c r="BW100" s="154"/>
      <c r="BX100" s="154"/>
      <c r="BY100" s="154"/>
      <c r="BZ100" s="154"/>
      <c r="CA100" s="154"/>
      <c r="CB100" s="154"/>
      <c r="CC100" s="154"/>
      <c r="CD100" s="154"/>
      <c r="CE100" s="154"/>
      <c r="CF100" s="154"/>
      <c r="CG100" s="154"/>
      <c r="CH100" s="154"/>
      <c r="CI100" s="154"/>
      <c r="CJ100" s="154"/>
      <c r="CK100" s="154"/>
      <c r="CL100" s="154"/>
      <c r="CM100" s="154"/>
      <c r="CN100" s="154"/>
      <c r="CO100" s="154"/>
      <c r="CP100" s="155"/>
      <c r="CQ100" s="153"/>
      <c r="CR100" s="154"/>
      <c r="CS100" s="154"/>
      <c r="CT100" s="154"/>
      <c r="CU100" s="154"/>
      <c r="CV100" s="154"/>
      <c r="CW100" s="154"/>
      <c r="CX100" s="154"/>
      <c r="CY100" s="154"/>
      <c r="CZ100" s="154"/>
      <c r="DA100" s="154"/>
      <c r="DB100" s="154"/>
      <c r="DC100" s="154"/>
      <c r="DD100" s="154"/>
      <c r="DE100" s="154"/>
      <c r="DF100" s="154"/>
      <c r="DG100" s="154"/>
      <c r="DH100" s="154"/>
      <c r="DI100" s="154"/>
      <c r="DJ100" s="154"/>
      <c r="DK100" s="154"/>
      <c r="DL100" s="155"/>
      <c r="DM100" s="153"/>
      <c r="DN100" s="154"/>
      <c r="DO100" s="154"/>
      <c r="DP100" s="154"/>
      <c r="DQ100" s="154"/>
      <c r="DR100" s="154"/>
      <c r="DS100" s="154"/>
      <c r="DT100" s="154"/>
      <c r="DU100" s="154"/>
      <c r="DV100" s="154"/>
      <c r="DW100" s="154"/>
      <c r="DX100" s="154"/>
      <c r="DY100" s="154"/>
      <c r="DZ100" s="154"/>
      <c r="EA100" s="154"/>
      <c r="EB100" s="154"/>
      <c r="EC100" s="154"/>
      <c r="ED100" s="154"/>
      <c r="EE100" s="154"/>
      <c r="EF100" s="154"/>
      <c r="EG100" s="154"/>
      <c r="EH100" s="155"/>
      <c r="EI100" s="153"/>
      <c r="EJ100" s="154"/>
      <c r="EK100" s="154"/>
      <c r="EL100" s="154"/>
      <c r="EM100" s="154"/>
      <c r="EN100" s="154"/>
      <c r="EO100" s="154"/>
      <c r="EP100" s="154"/>
      <c r="EQ100" s="154"/>
      <c r="ER100" s="154"/>
      <c r="ES100" s="154"/>
      <c r="ET100" s="154"/>
      <c r="EU100" s="154"/>
      <c r="EV100" s="154"/>
      <c r="EW100" s="154"/>
      <c r="EX100" s="154"/>
      <c r="EY100" s="154"/>
      <c r="EZ100" s="154"/>
      <c r="FA100" s="154"/>
      <c r="FB100" s="154"/>
      <c r="FC100" s="154"/>
      <c r="FD100" s="155"/>
      <c r="FE100" s="40"/>
      <c r="FF100" s="41"/>
      <c r="FG100" s="40"/>
      <c r="FH100" s="102">
        <f t="shared" si="40"/>
        <v>0</v>
      </c>
      <c r="FI100" s="41"/>
      <c r="FJ100" s="45">
        <f t="shared" si="46"/>
        <v>0</v>
      </c>
      <c r="FK100" s="42"/>
      <c r="FL100" s="45"/>
      <c r="FM100" s="103"/>
      <c r="FN100" s="44">
        <f t="shared" si="47"/>
        <v>0</v>
      </c>
      <c r="FP100" s="77" t="str">
        <f t="shared" si="48"/>
        <v>Laura COSTE</v>
      </c>
      <c r="FQ100" s="31">
        <v>13</v>
      </c>
    </row>
    <row r="101" spans="1:173" x14ac:dyDescent="0.25">
      <c r="A101" s="31">
        <v>14</v>
      </c>
      <c r="B101" s="32">
        <f t="shared" si="42"/>
        <v>0</v>
      </c>
      <c r="C101" s="33">
        <f t="shared" si="43"/>
        <v>0</v>
      </c>
      <c r="D101" s="34">
        <f t="shared" si="44"/>
        <v>0</v>
      </c>
      <c r="E101" s="35">
        <f t="shared" si="45"/>
        <v>0</v>
      </c>
      <c r="F101" s="36">
        <f t="shared" si="39"/>
        <v>0</v>
      </c>
      <c r="G101" s="37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9"/>
      <c r="AC101" s="37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9"/>
      <c r="AY101" s="37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9"/>
      <c r="BU101" s="37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9"/>
      <c r="CQ101" s="37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9"/>
      <c r="DM101" s="37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9"/>
      <c r="EI101" s="37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9"/>
      <c r="FE101" s="40"/>
      <c r="FF101" s="41"/>
      <c r="FG101" s="40"/>
      <c r="FH101" s="102">
        <f t="shared" si="40"/>
        <v>0</v>
      </c>
      <c r="FI101" s="41"/>
      <c r="FJ101" s="45">
        <f t="shared" si="46"/>
        <v>0</v>
      </c>
      <c r="FK101" s="42"/>
      <c r="FL101" s="45"/>
      <c r="FM101" s="103"/>
      <c r="FN101" s="44">
        <f t="shared" si="47"/>
        <v>0</v>
      </c>
      <c r="FP101" s="77">
        <f t="shared" si="48"/>
        <v>0</v>
      </c>
      <c r="FQ101" s="31">
        <v>14</v>
      </c>
    </row>
    <row r="102" spans="1:173" x14ac:dyDescent="0.25">
      <c r="A102" s="31">
        <v>15</v>
      </c>
      <c r="B102" s="32" t="str">
        <f t="shared" si="42"/>
        <v>Lisanne DE JONGE</v>
      </c>
      <c r="C102" s="33">
        <f t="shared" si="43"/>
        <v>28</v>
      </c>
      <c r="D102" s="34">
        <f t="shared" si="44"/>
        <v>0</v>
      </c>
      <c r="E102" s="35">
        <f t="shared" si="45"/>
        <v>7</v>
      </c>
      <c r="F102" s="36">
        <f t="shared" si="39"/>
        <v>35</v>
      </c>
      <c r="G102" s="161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3"/>
      <c r="AC102" s="37"/>
      <c r="AD102" s="38"/>
      <c r="AE102" s="38" t="s">
        <v>305</v>
      </c>
      <c r="AF102" s="38" t="s">
        <v>305</v>
      </c>
      <c r="AG102" s="38" t="s">
        <v>305</v>
      </c>
      <c r="AH102" s="38" t="s">
        <v>305</v>
      </c>
      <c r="AI102" s="38" t="s">
        <v>305</v>
      </c>
      <c r="AJ102" s="38" t="s">
        <v>305</v>
      </c>
      <c r="AK102" s="38"/>
      <c r="AL102" s="38"/>
      <c r="AM102" s="38"/>
      <c r="AN102" s="38"/>
      <c r="AO102" s="38" t="s">
        <v>305</v>
      </c>
      <c r="AP102" s="38" t="s">
        <v>305</v>
      </c>
      <c r="AQ102" s="38" t="s">
        <v>305</v>
      </c>
      <c r="AR102" s="38" t="s">
        <v>305</v>
      </c>
      <c r="AS102" s="38" t="s">
        <v>305</v>
      </c>
      <c r="AT102" s="38" t="s">
        <v>305</v>
      </c>
      <c r="AU102" s="38" t="s">
        <v>305</v>
      </c>
      <c r="AV102" s="38" t="s">
        <v>305</v>
      </c>
      <c r="AW102" s="38" t="s">
        <v>308</v>
      </c>
      <c r="AX102" s="39"/>
      <c r="AY102" s="37"/>
      <c r="AZ102" s="38"/>
      <c r="BA102" s="38" t="s">
        <v>305</v>
      </c>
      <c r="BB102" s="38" t="s">
        <v>305</v>
      </c>
      <c r="BC102" s="38" t="s">
        <v>305</v>
      </c>
      <c r="BD102" s="38" t="s">
        <v>305</v>
      </c>
      <c r="BE102" s="38" t="s">
        <v>305</v>
      </c>
      <c r="BF102" s="38" t="s">
        <v>305</v>
      </c>
      <c r="BG102" s="38"/>
      <c r="BH102" s="38"/>
      <c r="BI102" s="38"/>
      <c r="BJ102" s="38"/>
      <c r="BK102" s="38" t="s">
        <v>305</v>
      </c>
      <c r="BL102" s="38" t="s">
        <v>305</v>
      </c>
      <c r="BM102" s="38" t="s">
        <v>305</v>
      </c>
      <c r="BN102" s="38" t="s">
        <v>305</v>
      </c>
      <c r="BO102" s="38" t="s">
        <v>305</v>
      </c>
      <c r="BP102" s="38" t="s">
        <v>305</v>
      </c>
      <c r="BQ102" s="38" t="s">
        <v>305</v>
      </c>
      <c r="BR102" s="38" t="s">
        <v>305</v>
      </c>
      <c r="BS102" s="38" t="s">
        <v>308</v>
      </c>
      <c r="BT102" s="39"/>
      <c r="BU102" s="37"/>
      <c r="BV102" s="38"/>
      <c r="BW102" s="38" t="s">
        <v>304</v>
      </c>
      <c r="BX102" s="38" t="s">
        <v>304</v>
      </c>
      <c r="BY102" s="38" t="s">
        <v>304</v>
      </c>
      <c r="BZ102" s="38" t="s">
        <v>304</v>
      </c>
      <c r="CA102" s="38" t="s">
        <v>304</v>
      </c>
      <c r="CB102" s="38" t="s">
        <v>304</v>
      </c>
      <c r="CC102" s="38"/>
      <c r="CD102" s="38"/>
      <c r="CE102" s="38" t="s">
        <v>304</v>
      </c>
      <c r="CF102" s="38" t="s">
        <v>304</v>
      </c>
      <c r="CG102" s="38" t="s">
        <v>304</v>
      </c>
      <c r="CH102" s="38" t="s">
        <v>304</v>
      </c>
      <c r="CI102" s="38" t="s">
        <v>304</v>
      </c>
      <c r="CJ102" s="38" t="s">
        <v>304</v>
      </c>
      <c r="CK102" s="38" t="s">
        <v>304</v>
      </c>
      <c r="CL102" s="38" t="s">
        <v>304</v>
      </c>
      <c r="CM102" s="38"/>
      <c r="CN102" s="38"/>
      <c r="CO102" s="38"/>
      <c r="CP102" s="39"/>
      <c r="CQ102" s="37"/>
      <c r="CR102" s="38"/>
      <c r="CS102" s="38" t="s">
        <v>305</v>
      </c>
      <c r="CT102" s="38" t="s">
        <v>305</v>
      </c>
      <c r="CU102" s="38" t="s">
        <v>305</v>
      </c>
      <c r="CV102" s="38" t="s">
        <v>305</v>
      </c>
      <c r="CW102" s="38" t="s">
        <v>305</v>
      </c>
      <c r="CX102" s="38" t="s">
        <v>305</v>
      </c>
      <c r="CY102" s="38"/>
      <c r="CZ102" s="38"/>
      <c r="DA102" s="38"/>
      <c r="DB102" s="38"/>
      <c r="DC102" s="38" t="s">
        <v>305</v>
      </c>
      <c r="DD102" s="38" t="s">
        <v>305</v>
      </c>
      <c r="DE102" s="38" t="s">
        <v>305</v>
      </c>
      <c r="DF102" s="38" t="s">
        <v>305</v>
      </c>
      <c r="DG102" s="38" t="s">
        <v>305</v>
      </c>
      <c r="DH102" s="38" t="s">
        <v>305</v>
      </c>
      <c r="DI102" s="38" t="s">
        <v>305</v>
      </c>
      <c r="DJ102" s="38" t="s">
        <v>305</v>
      </c>
      <c r="DK102" s="38" t="s">
        <v>308</v>
      </c>
      <c r="DL102" s="39"/>
      <c r="DM102" s="37"/>
      <c r="DN102" s="38"/>
      <c r="DO102" s="38" t="s">
        <v>305</v>
      </c>
      <c r="DP102" s="38" t="s">
        <v>305</v>
      </c>
      <c r="DQ102" s="38" t="s">
        <v>305</v>
      </c>
      <c r="DR102" s="38" t="s">
        <v>305</v>
      </c>
      <c r="DS102" s="38" t="s">
        <v>305</v>
      </c>
      <c r="DT102" s="38" t="s">
        <v>305</v>
      </c>
      <c r="DU102" s="38"/>
      <c r="DV102" s="38"/>
      <c r="DW102" s="38"/>
      <c r="DX102" s="38"/>
      <c r="DY102" s="38" t="s">
        <v>305</v>
      </c>
      <c r="DZ102" s="38" t="s">
        <v>305</v>
      </c>
      <c r="EA102" s="38" t="s">
        <v>305</v>
      </c>
      <c r="EB102" s="38" t="s">
        <v>305</v>
      </c>
      <c r="EC102" s="38" t="s">
        <v>305</v>
      </c>
      <c r="ED102" s="38" t="s">
        <v>305</v>
      </c>
      <c r="EE102" s="38" t="s">
        <v>305</v>
      </c>
      <c r="EF102" s="38" t="s">
        <v>305</v>
      </c>
      <c r="EG102" s="38" t="s">
        <v>308</v>
      </c>
      <c r="EH102" s="39"/>
      <c r="EI102" s="161"/>
      <c r="EJ102" s="162"/>
      <c r="EK102" s="162"/>
      <c r="EL102" s="162"/>
      <c r="EM102" s="162"/>
      <c r="EN102" s="162"/>
      <c r="EO102" s="162"/>
      <c r="EP102" s="162"/>
      <c r="EQ102" s="162"/>
      <c r="ER102" s="162"/>
      <c r="ES102" s="162"/>
      <c r="ET102" s="162"/>
      <c r="EU102" s="162"/>
      <c r="EV102" s="162"/>
      <c r="EW102" s="162"/>
      <c r="EX102" s="162"/>
      <c r="EY102" s="162"/>
      <c r="EZ102" s="162"/>
      <c r="FA102" s="162"/>
      <c r="FB102" s="162"/>
      <c r="FC102" s="162"/>
      <c r="FD102" s="163"/>
      <c r="FE102" s="40"/>
      <c r="FF102" s="41"/>
      <c r="FG102" s="40"/>
      <c r="FH102" s="102">
        <f t="shared" si="40"/>
        <v>0</v>
      </c>
      <c r="FI102" s="41"/>
      <c r="FJ102" s="45">
        <f t="shared" si="46"/>
        <v>0</v>
      </c>
      <c r="FK102" s="42"/>
      <c r="FL102" s="45"/>
      <c r="FM102" s="103"/>
      <c r="FN102" s="44">
        <f t="shared" si="47"/>
        <v>0</v>
      </c>
      <c r="FP102" s="77" t="str">
        <f t="shared" si="48"/>
        <v>Lisanne DE JONGE</v>
      </c>
      <c r="FQ102" s="31">
        <v>15</v>
      </c>
    </row>
    <row r="103" spans="1:173" x14ac:dyDescent="0.25">
      <c r="A103" s="31">
        <v>16</v>
      </c>
      <c r="B103" s="32">
        <f t="shared" si="42"/>
        <v>0</v>
      </c>
      <c r="C103" s="33">
        <f t="shared" si="43"/>
        <v>0</v>
      </c>
      <c r="D103" s="34">
        <f t="shared" si="44"/>
        <v>0</v>
      </c>
      <c r="E103" s="35">
        <f t="shared" si="45"/>
        <v>0</v>
      </c>
      <c r="F103" s="36">
        <f t="shared" si="39"/>
        <v>0</v>
      </c>
      <c r="G103" s="37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9"/>
      <c r="AC103" s="37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9"/>
      <c r="AY103" s="37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9"/>
      <c r="BU103" s="37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9"/>
      <c r="CQ103" s="37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9"/>
      <c r="DM103" s="37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9"/>
      <c r="EI103" s="37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9"/>
      <c r="FE103" s="40"/>
      <c r="FF103" s="41"/>
      <c r="FG103" s="40"/>
      <c r="FH103" s="102">
        <f t="shared" si="40"/>
        <v>0</v>
      </c>
      <c r="FI103" s="41"/>
      <c r="FJ103" s="45">
        <f t="shared" si="46"/>
        <v>0</v>
      </c>
      <c r="FK103" s="42"/>
      <c r="FL103" s="45"/>
      <c r="FM103" s="103"/>
      <c r="FN103" s="44">
        <f t="shared" si="47"/>
        <v>0</v>
      </c>
      <c r="FP103" s="77">
        <f t="shared" si="48"/>
        <v>0</v>
      </c>
      <c r="FQ103" s="31">
        <v>16</v>
      </c>
    </row>
    <row r="104" spans="1:173" x14ac:dyDescent="0.25">
      <c r="A104" s="31">
        <v>17</v>
      </c>
      <c r="B104" s="32">
        <f>B77</f>
        <v>0</v>
      </c>
      <c r="C104" s="33">
        <f t="shared" ref="C104" si="49">SUMIF($G104:$FK104,"A",$G$4:$FK$4)+SUMIF($G104:$FK104,"P",$G$4:$FK$4)</f>
        <v>0</v>
      </c>
      <c r="D104" s="34">
        <f t="shared" ref="D104" si="50">SUMIF($G104:$FK104,"R",$G$4:$FK$4)</f>
        <v>0</v>
      </c>
      <c r="E104" s="35">
        <f t="shared" ref="E104" si="51">SUMIF($G104:$FK104,"M",$G$4:$FK$4)+SUMIF($G104:$FK104,"F",$G$4:$FK$4)+SUMIF($G104:$FK104,"T",$G$4:$FK$4)</f>
        <v>0</v>
      </c>
      <c r="F104" s="36">
        <f t="shared" si="39"/>
        <v>0</v>
      </c>
      <c r="G104" s="37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9"/>
      <c r="AC104" s="37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9"/>
      <c r="AY104" s="37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9"/>
      <c r="BU104" s="37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9"/>
      <c r="CQ104" s="37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9"/>
      <c r="DM104" s="37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9"/>
      <c r="EI104" s="37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9"/>
      <c r="FE104" s="40"/>
      <c r="FF104" s="41"/>
      <c r="FG104" s="40"/>
      <c r="FH104" s="102">
        <f t="shared" si="40"/>
        <v>0</v>
      </c>
      <c r="FI104" s="41"/>
      <c r="FJ104" s="45">
        <f t="shared" si="46"/>
        <v>0</v>
      </c>
      <c r="FK104" s="42"/>
      <c r="FL104" s="45"/>
      <c r="FM104" s="103"/>
      <c r="FN104" s="44">
        <f t="shared" si="47"/>
        <v>0</v>
      </c>
      <c r="FP104" s="77">
        <f t="shared" si="48"/>
        <v>0</v>
      </c>
      <c r="FQ104" s="31">
        <v>17</v>
      </c>
    </row>
    <row r="105" spans="1:173" x14ac:dyDescent="0.25">
      <c r="G105" s="54" t="s">
        <v>51</v>
      </c>
      <c r="H105" s="268" t="s">
        <v>38</v>
      </c>
      <c r="I105" s="268"/>
      <c r="J105" s="268" t="s">
        <v>39</v>
      </c>
      <c r="K105" s="268"/>
      <c r="L105" s="268" t="s">
        <v>40</v>
      </c>
      <c r="M105" s="268"/>
      <c r="N105" s="268" t="s">
        <v>41</v>
      </c>
      <c r="O105" s="268"/>
      <c r="P105" s="268" t="s">
        <v>42</v>
      </c>
      <c r="Q105" s="268"/>
      <c r="R105" s="268" t="s">
        <v>43</v>
      </c>
      <c r="S105" s="268"/>
      <c r="T105" s="268" t="s">
        <v>44</v>
      </c>
      <c r="U105" s="268"/>
      <c r="V105" s="268" t="s">
        <v>45</v>
      </c>
      <c r="W105" s="268"/>
      <c r="X105" s="268" t="s">
        <v>46</v>
      </c>
      <c r="Y105" s="268"/>
      <c r="Z105" s="268" t="s">
        <v>47</v>
      </c>
      <c r="AA105" s="268"/>
      <c r="AB105" s="55">
        <v>19</v>
      </c>
      <c r="AC105" s="54" t="s">
        <v>51</v>
      </c>
      <c r="AD105" s="268" t="s">
        <v>38</v>
      </c>
      <c r="AE105" s="268"/>
      <c r="AF105" s="268" t="s">
        <v>39</v>
      </c>
      <c r="AG105" s="268"/>
      <c r="AH105" s="268" t="s">
        <v>40</v>
      </c>
      <c r="AI105" s="268"/>
      <c r="AJ105" s="268" t="s">
        <v>41</v>
      </c>
      <c r="AK105" s="268"/>
      <c r="AL105" s="268" t="s">
        <v>42</v>
      </c>
      <c r="AM105" s="268"/>
      <c r="AN105" s="268" t="s">
        <v>43</v>
      </c>
      <c r="AO105" s="268"/>
      <c r="AP105" s="268" t="s">
        <v>44</v>
      </c>
      <c r="AQ105" s="268"/>
      <c r="AR105" s="268" t="s">
        <v>45</v>
      </c>
      <c r="AS105" s="268"/>
      <c r="AT105" s="268" t="s">
        <v>46</v>
      </c>
      <c r="AU105" s="268"/>
      <c r="AV105" s="268" t="s">
        <v>47</v>
      </c>
      <c r="AW105" s="268"/>
      <c r="AX105" s="55">
        <v>19</v>
      </c>
      <c r="AY105" s="54" t="s">
        <v>51</v>
      </c>
      <c r="AZ105" s="268" t="s">
        <v>38</v>
      </c>
      <c r="BA105" s="268"/>
      <c r="BB105" s="268" t="s">
        <v>39</v>
      </c>
      <c r="BC105" s="268"/>
      <c r="BD105" s="268" t="s">
        <v>40</v>
      </c>
      <c r="BE105" s="268"/>
      <c r="BF105" s="268" t="s">
        <v>41</v>
      </c>
      <c r="BG105" s="268"/>
      <c r="BH105" s="268" t="s">
        <v>42</v>
      </c>
      <c r="BI105" s="268"/>
      <c r="BJ105" s="268" t="s">
        <v>43</v>
      </c>
      <c r="BK105" s="268"/>
      <c r="BL105" s="268" t="s">
        <v>44</v>
      </c>
      <c r="BM105" s="268"/>
      <c r="BN105" s="268" t="s">
        <v>45</v>
      </c>
      <c r="BO105" s="268"/>
      <c r="BP105" s="268" t="s">
        <v>46</v>
      </c>
      <c r="BQ105" s="268"/>
      <c r="BR105" s="268" t="s">
        <v>47</v>
      </c>
      <c r="BS105" s="268"/>
      <c r="BT105" s="55">
        <v>19</v>
      </c>
      <c r="BU105" s="54" t="s">
        <v>51</v>
      </c>
      <c r="BV105" s="268" t="s">
        <v>38</v>
      </c>
      <c r="BW105" s="268"/>
      <c r="BX105" s="268" t="s">
        <v>39</v>
      </c>
      <c r="BY105" s="268"/>
      <c r="BZ105" s="268" t="s">
        <v>40</v>
      </c>
      <c r="CA105" s="268"/>
      <c r="CB105" s="268" t="s">
        <v>41</v>
      </c>
      <c r="CC105" s="268"/>
      <c r="CD105" s="268" t="s">
        <v>42</v>
      </c>
      <c r="CE105" s="268"/>
      <c r="CF105" s="268" t="s">
        <v>43</v>
      </c>
      <c r="CG105" s="268"/>
      <c r="CH105" s="268" t="s">
        <v>44</v>
      </c>
      <c r="CI105" s="268"/>
      <c r="CJ105" s="268" t="s">
        <v>45</v>
      </c>
      <c r="CK105" s="268"/>
      <c r="CL105" s="268" t="s">
        <v>46</v>
      </c>
      <c r="CM105" s="268"/>
      <c r="CN105" s="268" t="s">
        <v>47</v>
      </c>
      <c r="CO105" s="268"/>
      <c r="CP105" s="55">
        <v>19</v>
      </c>
      <c r="CQ105" s="54" t="s">
        <v>51</v>
      </c>
      <c r="CR105" s="268" t="s">
        <v>38</v>
      </c>
      <c r="CS105" s="268"/>
      <c r="CT105" s="268" t="s">
        <v>39</v>
      </c>
      <c r="CU105" s="268"/>
      <c r="CV105" s="268" t="s">
        <v>40</v>
      </c>
      <c r="CW105" s="268"/>
      <c r="CX105" s="268" t="s">
        <v>41</v>
      </c>
      <c r="CY105" s="268"/>
      <c r="CZ105" s="268" t="s">
        <v>42</v>
      </c>
      <c r="DA105" s="268"/>
      <c r="DB105" s="268" t="s">
        <v>43</v>
      </c>
      <c r="DC105" s="268"/>
      <c r="DD105" s="268" t="s">
        <v>44</v>
      </c>
      <c r="DE105" s="268"/>
      <c r="DF105" s="268" t="s">
        <v>45</v>
      </c>
      <c r="DG105" s="268"/>
      <c r="DH105" s="268" t="s">
        <v>46</v>
      </c>
      <c r="DI105" s="268"/>
      <c r="DJ105" s="268" t="s">
        <v>47</v>
      </c>
      <c r="DK105" s="268"/>
      <c r="DL105" s="55">
        <v>19</v>
      </c>
      <c r="DM105" s="54" t="s">
        <v>51</v>
      </c>
      <c r="DN105" s="268" t="s">
        <v>38</v>
      </c>
      <c r="DO105" s="268"/>
      <c r="DP105" s="268" t="s">
        <v>39</v>
      </c>
      <c r="DQ105" s="268"/>
      <c r="DR105" s="268" t="s">
        <v>40</v>
      </c>
      <c r="DS105" s="268"/>
      <c r="DT105" s="268" t="s">
        <v>41</v>
      </c>
      <c r="DU105" s="268"/>
      <c r="DV105" s="268" t="s">
        <v>42</v>
      </c>
      <c r="DW105" s="268"/>
      <c r="DX105" s="268" t="s">
        <v>43</v>
      </c>
      <c r="DY105" s="268"/>
      <c r="DZ105" s="268" t="s">
        <v>44</v>
      </c>
      <c r="EA105" s="268"/>
      <c r="EB105" s="268" t="s">
        <v>45</v>
      </c>
      <c r="EC105" s="268"/>
      <c r="ED105" s="268" t="s">
        <v>46</v>
      </c>
      <c r="EE105" s="268"/>
      <c r="EF105" s="268" t="s">
        <v>47</v>
      </c>
      <c r="EG105" s="268"/>
      <c r="EH105" s="55">
        <v>19</v>
      </c>
      <c r="EI105" s="54" t="s">
        <v>51</v>
      </c>
      <c r="EJ105" s="268" t="s">
        <v>38</v>
      </c>
      <c r="EK105" s="268"/>
      <c r="EL105" s="268" t="s">
        <v>39</v>
      </c>
      <c r="EM105" s="268"/>
      <c r="EN105" s="268" t="s">
        <v>40</v>
      </c>
      <c r="EO105" s="268"/>
      <c r="EP105" s="268" t="s">
        <v>41</v>
      </c>
      <c r="EQ105" s="268"/>
      <c r="ER105" s="268" t="s">
        <v>42</v>
      </c>
      <c r="ES105" s="268"/>
      <c r="ET105" s="268" t="s">
        <v>43</v>
      </c>
      <c r="EU105" s="268"/>
      <c r="EV105" s="268" t="s">
        <v>44</v>
      </c>
      <c r="EW105" s="268"/>
      <c r="EX105" s="268" t="s">
        <v>45</v>
      </c>
      <c r="EY105" s="268"/>
      <c r="EZ105" s="268" t="s">
        <v>46</v>
      </c>
      <c r="FA105" s="268"/>
      <c r="FB105" s="268" t="s">
        <v>47</v>
      </c>
      <c r="FC105" s="268"/>
      <c r="FD105" s="55">
        <v>19</v>
      </c>
      <c r="FE105" s="17"/>
      <c r="FF105" s="17"/>
      <c r="FG105" s="17"/>
      <c r="FH105" s="17"/>
      <c r="FI105" s="17"/>
      <c r="FJ105" s="17"/>
      <c r="FK105" s="15"/>
    </row>
    <row r="106" spans="1:173" ht="15.75" thickBot="1" x14ac:dyDescent="0.3">
      <c r="G106" s="263" t="s">
        <v>21</v>
      </c>
      <c r="H106" s="261"/>
      <c r="I106" s="261" t="s">
        <v>22</v>
      </c>
      <c r="J106" s="261"/>
      <c r="K106" s="261" t="s">
        <v>23</v>
      </c>
      <c r="L106" s="261"/>
      <c r="M106" s="261" t="s">
        <v>24</v>
      </c>
      <c r="N106" s="261"/>
      <c r="O106" s="261" t="s">
        <v>25</v>
      </c>
      <c r="P106" s="261"/>
      <c r="Q106" s="261" t="s">
        <v>26</v>
      </c>
      <c r="R106" s="261"/>
      <c r="S106" s="261" t="s">
        <v>27</v>
      </c>
      <c r="T106" s="261"/>
      <c r="U106" s="261" t="s">
        <v>28</v>
      </c>
      <c r="V106" s="261"/>
      <c r="W106" s="261" t="s">
        <v>29</v>
      </c>
      <c r="X106" s="261"/>
      <c r="Y106" s="261" t="s">
        <v>30</v>
      </c>
      <c r="Z106" s="261"/>
      <c r="AA106" s="261" t="s">
        <v>31</v>
      </c>
      <c r="AB106" s="262"/>
      <c r="AC106" s="263" t="s">
        <v>21</v>
      </c>
      <c r="AD106" s="261"/>
      <c r="AE106" s="261" t="s">
        <v>22</v>
      </c>
      <c r="AF106" s="261"/>
      <c r="AG106" s="261" t="s">
        <v>23</v>
      </c>
      <c r="AH106" s="261"/>
      <c r="AI106" s="261" t="s">
        <v>24</v>
      </c>
      <c r="AJ106" s="261"/>
      <c r="AK106" s="261" t="s">
        <v>25</v>
      </c>
      <c r="AL106" s="261"/>
      <c r="AM106" s="261" t="s">
        <v>26</v>
      </c>
      <c r="AN106" s="261"/>
      <c r="AO106" s="261" t="s">
        <v>27</v>
      </c>
      <c r="AP106" s="261"/>
      <c r="AQ106" s="261" t="s">
        <v>28</v>
      </c>
      <c r="AR106" s="261"/>
      <c r="AS106" s="261" t="s">
        <v>29</v>
      </c>
      <c r="AT106" s="261"/>
      <c r="AU106" s="261" t="s">
        <v>30</v>
      </c>
      <c r="AV106" s="261"/>
      <c r="AW106" s="261" t="s">
        <v>31</v>
      </c>
      <c r="AX106" s="262"/>
      <c r="AY106" s="263" t="s">
        <v>21</v>
      </c>
      <c r="AZ106" s="261"/>
      <c r="BA106" s="261" t="s">
        <v>22</v>
      </c>
      <c r="BB106" s="261"/>
      <c r="BC106" s="261" t="s">
        <v>23</v>
      </c>
      <c r="BD106" s="261"/>
      <c r="BE106" s="261" t="s">
        <v>24</v>
      </c>
      <c r="BF106" s="261"/>
      <c r="BG106" s="261" t="s">
        <v>25</v>
      </c>
      <c r="BH106" s="261"/>
      <c r="BI106" s="261" t="s">
        <v>26</v>
      </c>
      <c r="BJ106" s="261"/>
      <c r="BK106" s="261" t="s">
        <v>27</v>
      </c>
      <c r="BL106" s="261"/>
      <c r="BM106" s="261" t="s">
        <v>28</v>
      </c>
      <c r="BN106" s="261"/>
      <c r="BO106" s="261" t="s">
        <v>29</v>
      </c>
      <c r="BP106" s="261"/>
      <c r="BQ106" s="261" t="s">
        <v>30</v>
      </c>
      <c r="BR106" s="261"/>
      <c r="BS106" s="261" t="s">
        <v>31</v>
      </c>
      <c r="BT106" s="262"/>
      <c r="BU106" s="263" t="s">
        <v>21</v>
      </c>
      <c r="BV106" s="261"/>
      <c r="BW106" s="261" t="s">
        <v>22</v>
      </c>
      <c r="BX106" s="261"/>
      <c r="BY106" s="261" t="s">
        <v>23</v>
      </c>
      <c r="BZ106" s="261"/>
      <c r="CA106" s="261" t="s">
        <v>24</v>
      </c>
      <c r="CB106" s="261"/>
      <c r="CC106" s="261" t="s">
        <v>25</v>
      </c>
      <c r="CD106" s="261"/>
      <c r="CE106" s="261" t="s">
        <v>26</v>
      </c>
      <c r="CF106" s="261"/>
      <c r="CG106" s="261" t="s">
        <v>27</v>
      </c>
      <c r="CH106" s="261"/>
      <c r="CI106" s="261" t="s">
        <v>28</v>
      </c>
      <c r="CJ106" s="261"/>
      <c r="CK106" s="261" t="s">
        <v>29</v>
      </c>
      <c r="CL106" s="261"/>
      <c r="CM106" s="261" t="s">
        <v>30</v>
      </c>
      <c r="CN106" s="261"/>
      <c r="CO106" s="261" t="s">
        <v>31</v>
      </c>
      <c r="CP106" s="262"/>
      <c r="CQ106" s="263" t="s">
        <v>21</v>
      </c>
      <c r="CR106" s="261"/>
      <c r="CS106" s="261" t="s">
        <v>22</v>
      </c>
      <c r="CT106" s="261"/>
      <c r="CU106" s="261" t="s">
        <v>23</v>
      </c>
      <c r="CV106" s="261"/>
      <c r="CW106" s="261" t="s">
        <v>24</v>
      </c>
      <c r="CX106" s="261"/>
      <c r="CY106" s="261" t="s">
        <v>25</v>
      </c>
      <c r="CZ106" s="261"/>
      <c r="DA106" s="261" t="s">
        <v>26</v>
      </c>
      <c r="DB106" s="261"/>
      <c r="DC106" s="261" t="s">
        <v>27</v>
      </c>
      <c r="DD106" s="261"/>
      <c r="DE106" s="261" t="s">
        <v>28</v>
      </c>
      <c r="DF106" s="261"/>
      <c r="DG106" s="261" t="s">
        <v>29</v>
      </c>
      <c r="DH106" s="261"/>
      <c r="DI106" s="261" t="s">
        <v>30</v>
      </c>
      <c r="DJ106" s="261"/>
      <c r="DK106" s="261" t="s">
        <v>31</v>
      </c>
      <c r="DL106" s="262"/>
      <c r="DM106" s="263" t="s">
        <v>21</v>
      </c>
      <c r="DN106" s="261"/>
      <c r="DO106" s="261" t="s">
        <v>22</v>
      </c>
      <c r="DP106" s="261"/>
      <c r="DQ106" s="261" t="s">
        <v>23</v>
      </c>
      <c r="DR106" s="261"/>
      <c r="DS106" s="261" t="s">
        <v>24</v>
      </c>
      <c r="DT106" s="261"/>
      <c r="DU106" s="261" t="s">
        <v>25</v>
      </c>
      <c r="DV106" s="261"/>
      <c r="DW106" s="261" t="s">
        <v>26</v>
      </c>
      <c r="DX106" s="261"/>
      <c r="DY106" s="261" t="s">
        <v>27</v>
      </c>
      <c r="DZ106" s="261"/>
      <c r="EA106" s="261" t="s">
        <v>28</v>
      </c>
      <c r="EB106" s="261"/>
      <c r="EC106" s="261" t="s">
        <v>29</v>
      </c>
      <c r="ED106" s="261"/>
      <c r="EE106" s="261" t="s">
        <v>30</v>
      </c>
      <c r="EF106" s="261"/>
      <c r="EG106" s="261" t="s">
        <v>31</v>
      </c>
      <c r="EH106" s="262"/>
      <c r="EI106" s="263" t="s">
        <v>21</v>
      </c>
      <c r="EJ106" s="261"/>
      <c r="EK106" s="261" t="s">
        <v>22</v>
      </c>
      <c r="EL106" s="261"/>
      <c r="EM106" s="261" t="s">
        <v>23</v>
      </c>
      <c r="EN106" s="261"/>
      <c r="EO106" s="261" t="s">
        <v>24</v>
      </c>
      <c r="EP106" s="261"/>
      <c r="EQ106" s="261" t="s">
        <v>25</v>
      </c>
      <c r="ER106" s="261"/>
      <c r="ES106" s="261" t="s">
        <v>26</v>
      </c>
      <c r="ET106" s="261"/>
      <c r="EU106" s="261" t="s">
        <v>27</v>
      </c>
      <c r="EV106" s="261"/>
      <c r="EW106" s="261" t="s">
        <v>28</v>
      </c>
      <c r="EX106" s="261"/>
      <c r="EY106" s="261" t="s">
        <v>29</v>
      </c>
      <c r="EZ106" s="261"/>
      <c r="FA106" s="261" t="s">
        <v>30</v>
      </c>
      <c r="FB106" s="261"/>
      <c r="FC106" s="261" t="s">
        <v>31</v>
      </c>
      <c r="FD106" s="262"/>
      <c r="FE106" s="17"/>
      <c r="FF106" s="17"/>
      <c r="FG106" s="17"/>
      <c r="FH106" s="17"/>
      <c r="FI106" s="17"/>
      <c r="FJ106" s="17"/>
      <c r="FK106" s="17"/>
    </row>
    <row r="109" spans="1:173" ht="15" customHeight="1" x14ac:dyDescent="0.25">
      <c r="A109" s="307" t="s">
        <v>63</v>
      </c>
      <c r="B109" s="2" t="s">
        <v>0</v>
      </c>
      <c r="C109" s="297" t="s">
        <v>1</v>
      </c>
      <c r="D109" s="298" t="s">
        <v>2</v>
      </c>
      <c r="E109" s="299" t="s">
        <v>3</v>
      </c>
      <c r="F109" s="300" t="s">
        <v>4</v>
      </c>
      <c r="G109" s="302" t="s">
        <v>5</v>
      </c>
      <c r="H109" s="303"/>
      <c r="I109" s="303"/>
      <c r="J109" s="303"/>
      <c r="K109" s="303"/>
      <c r="L109" s="303"/>
      <c r="M109" s="266"/>
      <c r="N109" s="266"/>
      <c r="BU109" s="302" t="s">
        <v>5</v>
      </c>
      <c r="BV109" s="303"/>
      <c r="BW109" s="303"/>
      <c r="BX109" s="303"/>
      <c r="BY109" s="303"/>
      <c r="BZ109" s="303"/>
      <c r="CA109" s="266"/>
      <c r="CB109" s="266"/>
      <c r="EI109" s="302" t="s">
        <v>5</v>
      </c>
      <c r="EJ109" s="303"/>
      <c r="EK109" s="303"/>
      <c r="EL109" s="303"/>
      <c r="EM109" s="303"/>
      <c r="EN109" s="303"/>
      <c r="EO109" s="266"/>
      <c r="EP109" s="266"/>
    </row>
    <row r="110" spans="1:173" ht="15.75" customHeight="1" thickBot="1" x14ac:dyDescent="0.3">
      <c r="A110" s="307"/>
      <c r="B110" s="4" t="s">
        <v>6</v>
      </c>
      <c r="C110" s="297"/>
      <c r="D110" s="298"/>
      <c r="E110" s="299"/>
      <c r="F110" s="300"/>
      <c r="G110" s="304"/>
      <c r="H110" s="305"/>
      <c r="I110" s="305"/>
      <c r="J110" s="305"/>
      <c r="K110" s="305"/>
      <c r="L110" s="305"/>
      <c r="M110" s="267"/>
      <c r="N110" s="267"/>
      <c r="BU110" s="304"/>
      <c r="BV110" s="305"/>
      <c r="BW110" s="305"/>
      <c r="BX110" s="305"/>
      <c r="BY110" s="305"/>
      <c r="BZ110" s="305"/>
      <c r="CA110" s="267"/>
      <c r="CB110" s="267"/>
      <c r="EI110" s="304"/>
      <c r="EJ110" s="305"/>
      <c r="EK110" s="305"/>
      <c r="EL110" s="305"/>
      <c r="EM110" s="305"/>
      <c r="EN110" s="305"/>
      <c r="EO110" s="267"/>
      <c r="EP110" s="267"/>
    </row>
    <row r="111" spans="1:173" ht="15.75" customHeight="1" thickBot="1" x14ac:dyDescent="0.3">
      <c r="A111" s="307"/>
      <c r="B111" s="5" t="s">
        <v>7</v>
      </c>
      <c r="C111" s="297"/>
      <c r="D111" s="298"/>
      <c r="E111" s="299"/>
      <c r="F111" s="301"/>
      <c r="G111" s="68" t="s">
        <v>8</v>
      </c>
      <c r="H111" s="69"/>
      <c r="I111" s="69"/>
      <c r="J111" s="259"/>
      <c r="K111" s="259"/>
      <c r="L111" s="69"/>
      <c r="M111" s="264"/>
      <c r="N111" s="265"/>
      <c r="O111" s="265"/>
      <c r="P111" s="265"/>
      <c r="Q111" s="69"/>
      <c r="R111" s="69"/>
      <c r="S111" s="72"/>
      <c r="T111" s="72"/>
      <c r="U111" s="72"/>
      <c r="V111" s="72"/>
      <c r="W111" s="72"/>
      <c r="X111" s="72"/>
      <c r="Y111" s="72"/>
      <c r="Z111" s="72"/>
      <c r="AA111" s="72"/>
      <c r="AB111" s="73"/>
      <c r="AC111" s="68" t="s">
        <v>9</v>
      </c>
      <c r="AD111" s="69"/>
      <c r="AE111" s="69"/>
      <c r="AF111" s="259"/>
      <c r="AG111" s="259"/>
      <c r="AH111" s="69"/>
      <c r="AI111" s="264"/>
      <c r="AJ111" s="265"/>
      <c r="AK111" s="265"/>
      <c r="AL111" s="265"/>
      <c r="AM111" s="69"/>
      <c r="AN111" s="69"/>
      <c r="AO111" s="72"/>
      <c r="AP111" s="72"/>
      <c r="AQ111" s="72"/>
      <c r="AR111" s="72"/>
      <c r="AS111" s="72"/>
      <c r="AT111" s="72"/>
      <c r="AU111" s="72"/>
      <c r="AV111" s="72"/>
      <c r="AW111" s="72"/>
      <c r="AX111" s="73"/>
      <c r="AY111" s="68" t="s">
        <v>10</v>
      </c>
      <c r="AZ111" s="69"/>
      <c r="BA111" s="69"/>
      <c r="BB111" s="69"/>
      <c r="BC111" s="259"/>
      <c r="BD111" s="259"/>
      <c r="BE111" s="264"/>
      <c r="BF111" s="265"/>
      <c r="BG111" s="265"/>
      <c r="BH111" s="265"/>
      <c r="BI111" s="69"/>
      <c r="BJ111" s="69"/>
      <c r="BK111" s="72"/>
      <c r="BL111" s="72"/>
      <c r="BM111" s="72"/>
      <c r="BN111" s="72"/>
      <c r="BO111" s="72"/>
      <c r="BP111" s="72"/>
      <c r="BQ111" s="72"/>
      <c r="BR111" s="72"/>
      <c r="BS111" s="72"/>
      <c r="BT111" s="73"/>
      <c r="BU111" s="70" t="s">
        <v>11</v>
      </c>
      <c r="BV111" s="71"/>
      <c r="BW111" s="71"/>
      <c r="BX111" s="260"/>
      <c r="BY111" s="260"/>
      <c r="BZ111" s="71"/>
      <c r="CA111" s="295"/>
      <c r="CB111" s="296"/>
      <c r="CC111" s="296"/>
      <c r="CD111" s="296"/>
      <c r="CE111" s="71"/>
      <c r="CF111" s="71"/>
      <c r="CG111" s="74"/>
      <c r="CH111" s="74"/>
      <c r="CI111" s="74"/>
      <c r="CJ111" s="74"/>
      <c r="CK111" s="74"/>
      <c r="CL111" s="74"/>
      <c r="CM111" s="74"/>
      <c r="CN111" s="74"/>
      <c r="CO111" s="74"/>
      <c r="CP111" s="75"/>
      <c r="CQ111" s="68" t="s">
        <v>12</v>
      </c>
      <c r="CR111" s="69"/>
      <c r="CS111" s="69"/>
      <c r="CT111" s="69"/>
      <c r="CU111" s="259"/>
      <c r="CV111" s="259"/>
      <c r="CW111" s="264"/>
      <c r="CX111" s="265"/>
      <c r="CY111" s="265"/>
      <c r="CZ111" s="265"/>
      <c r="DA111" s="69"/>
      <c r="DB111" s="69"/>
      <c r="DC111" s="72"/>
      <c r="DD111" s="72"/>
      <c r="DE111" s="72"/>
      <c r="DF111" s="72"/>
      <c r="DG111" s="72"/>
      <c r="DH111" s="72"/>
      <c r="DI111" s="72"/>
      <c r="DJ111" s="72"/>
      <c r="DK111" s="72"/>
      <c r="DL111" s="73"/>
      <c r="DM111" s="68" t="s">
        <v>13</v>
      </c>
      <c r="DN111" s="69"/>
      <c r="DO111" s="69"/>
      <c r="DP111" s="69"/>
      <c r="DQ111" s="259"/>
      <c r="DR111" s="259"/>
      <c r="DS111" s="264"/>
      <c r="DT111" s="265"/>
      <c r="DU111" s="265"/>
      <c r="DV111" s="265"/>
      <c r="DW111" s="69"/>
      <c r="DX111" s="69"/>
      <c r="DY111" s="72"/>
      <c r="DZ111" s="72"/>
      <c r="EA111" s="72"/>
      <c r="EB111" s="72"/>
      <c r="EC111" s="72"/>
      <c r="ED111" s="72"/>
      <c r="EE111" s="72"/>
      <c r="EF111" s="72"/>
      <c r="EG111" s="72"/>
      <c r="EH111" s="73"/>
      <c r="EI111" s="68" t="s">
        <v>14</v>
      </c>
      <c r="EJ111" s="69"/>
      <c r="EK111" s="69"/>
      <c r="EL111" s="69"/>
      <c r="EM111" s="259"/>
      <c r="EN111" s="259"/>
      <c r="EO111" s="264"/>
      <c r="EP111" s="265"/>
      <c r="EQ111" s="265"/>
      <c r="ER111" s="265"/>
      <c r="ES111" s="69"/>
      <c r="ET111" s="69"/>
      <c r="EU111" s="72"/>
      <c r="EV111" s="72"/>
      <c r="EW111" s="72"/>
      <c r="EX111" s="72"/>
      <c r="EY111" s="72"/>
      <c r="EZ111" s="72"/>
      <c r="FA111" s="72"/>
      <c r="FB111" s="72"/>
      <c r="FC111" s="72"/>
      <c r="FD111" s="73"/>
      <c r="FE111" s="6"/>
      <c r="FF111" s="291" t="s">
        <v>15</v>
      </c>
      <c r="FG111" s="6"/>
      <c r="FH111" s="292" t="s">
        <v>16</v>
      </c>
      <c r="FI111" s="293"/>
      <c r="FJ111" s="293"/>
      <c r="FK111" s="293"/>
      <c r="FL111" s="293"/>
      <c r="FM111" s="293"/>
      <c r="FN111" s="294"/>
    </row>
    <row r="112" spans="1:173" x14ac:dyDescent="0.25">
      <c r="A112" s="307"/>
      <c r="B112" s="23" t="s">
        <v>60</v>
      </c>
      <c r="C112" s="297"/>
      <c r="D112" s="298"/>
      <c r="E112" s="299"/>
      <c r="F112" s="301"/>
      <c r="G112" s="7">
        <v>0.5</v>
      </c>
      <c r="H112" s="8">
        <v>0.5</v>
      </c>
      <c r="I112" s="8">
        <v>0.5</v>
      </c>
      <c r="J112" s="8">
        <v>0.5</v>
      </c>
      <c r="K112" s="8">
        <v>0.5</v>
      </c>
      <c r="L112" s="8">
        <v>0.5</v>
      </c>
      <c r="M112" s="8">
        <v>0.5</v>
      </c>
      <c r="N112" s="8">
        <v>0.5</v>
      </c>
      <c r="O112" s="8">
        <v>0.5</v>
      </c>
      <c r="P112" s="8">
        <v>0.5</v>
      </c>
      <c r="Q112" s="8">
        <v>0.5</v>
      </c>
      <c r="R112" s="8">
        <v>0.5</v>
      </c>
      <c r="S112" s="8">
        <v>0.5</v>
      </c>
      <c r="T112" s="8">
        <v>0.5</v>
      </c>
      <c r="U112" s="8">
        <v>0.5</v>
      </c>
      <c r="V112" s="8">
        <v>0.5</v>
      </c>
      <c r="W112" s="8">
        <v>0.5</v>
      </c>
      <c r="X112" s="8">
        <v>0.5</v>
      </c>
      <c r="Y112" s="8">
        <v>0.5</v>
      </c>
      <c r="Z112" s="8">
        <v>0.5</v>
      </c>
      <c r="AA112" s="8">
        <v>0.5</v>
      </c>
      <c r="AB112" s="9">
        <v>0.5</v>
      </c>
      <c r="AC112" s="7">
        <v>0.5</v>
      </c>
      <c r="AD112" s="8">
        <v>0.5</v>
      </c>
      <c r="AE112" s="8">
        <v>0.5</v>
      </c>
      <c r="AF112" s="8">
        <v>0.5</v>
      </c>
      <c r="AG112" s="8">
        <v>0.5</v>
      </c>
      <c r="AH112" s="8">
        <v>0.5</v>
      </c>
      <c r="AI112" s="8">
        <v>0.5</v>
      </c>
      <c r="AJ112" s="8">
        <v>0.5</v>
      </c>
      <c r="AK112" s="8">
        <v>0.5</v>
      </c>
      <c r="AL112" s="8">
        <v>0.5</v>
      </c>
      <c r="AM112" s="8">
        <v>0.5</v>
      </c>
      <c r="AN112" s="8">
        <v>0.5</v>
      </c>
      <c r="AO112" s="8">
        <v>0.5</v>
      </c>
      <c r="AP112" s="8">
        <v>0.5</v>
      </c>
      <c r="AQ112" s="8">
        <v>0.5</v>
      </c>
      <c r="AR112" s="8">
        <v>0.5</v>
      </c>
      <c r="AS112" s="8">
        <v>0.5</v>
      </c>
      <c r="AT112" s="8">
        <v>0.5</v>
      </c>
      <c r="AU112" s="8">
        <v>0.5</v>
      </c>
      <c r="AV112" s="8">
        <v>0.5</v>
      </c>
      <c r="AW112" s="8">
        <v>0.5</v>
      </c>
      <c r="AX112" s="9">
        <v>0.5</v>
      </c>
      <c r="AY112" s="7">
        <v>0.5</v>
      </c>
      <c r="AZ112" s="8">
        <v>0.5</v>
      </c>
      <c r="BA112" s="8">
        <v>0.5</v>
      </c>
      <c r="BB112" s="8">
        <v>0.5</v>
      </c>
      <c r="BC112" s="8">
        <v>0.5</v>
      </c>
      <c r="BD112" s="8">
        <v>0.5</v>
      </c>
      <c r="BE112" s="8">
        <v>0.5</v>
      </c>
      <c r="BF112" s="8">
        <v>0.5</v>
      </c>
      <c r="BG112" s="8">
        <v>0.5</v>
      </c>
      <c r="BH112" s="8">
        <v>0.5</v>
      </c>
      <c r="BI112" s="8">
        <v>0.5</v>
      </c>
      <c r="BJ112" s="8">
        <v>0.5</v>
      </c>
      <c r="BK112" s="8">
        <v>0.5</v>
      </c>
      <c r="BL112" s="8">
        <v>0.5</v>
      </c>
      <c r="BM112" s="8">
        <v>0.5</v>
      </c>
      <c r="BN112" s="8">
        <v>0.5</v>
      </c>
      <c r="BO112" s="8">
        <v>0.5</v>
      </c>
      <c r="BP112" s="8">
        <v>0.5</v>
      </c>
      <c r="BQ112" s="8">
        <v>0.5</v>
      </c>
      <c r="BR112" s="8">
        <v>0.5</v>
      </c>
      <c r="BS112" s="8">
        <v>0.5</v>
      </c>
      <c r="BT112" s="9">
        <v>0.5</v>
      </c>
      <c r="BU112" s="7">
        <v>0.5</v>
      </c>
      <c r="BV112" s="8">
        <v>0.5</v>
      </c>
      <c r="BW112" s="8">
        <v>0.5</v>
      </c>
      <c r="BX112" s="8">
        <v>0.5</v>
      </c>
      <c r="BY112" s="8">
        <v>0.5</v>
      </c>
      <c r="BZ112" s="8">
        <v>0.5</v>
      </c>
      <c r="CA112" s="8">
        <v>0.5</v>
      </c>
      <c r="CB112" s="8">
        <v>0.5</v>
      </c>
      <c r="CC112" s="8">
        <v>0.5</v>
      </c>
      <c r="CD112" s="8">
        <v>0.5</v>
      </c>
      <c r="CE112" s="8">
        <v>0.5</v>
      </c>
      <c r="CF112" s="8">
        <v>0.5</v>
      </c>
      <c r="CG112" s="8">
        <v>0.5</v>
      </c>
      <c r="CH112" s="8">
        <v>0.5</v>
      </c>
      <c r="CI112" s="8">
        <v>0.5</v>
      </c>
      <c r="CJ112" s="8">
        <v>0.5</v>
      </c>
      <c r="CK112" s="8">
        <v>0.5</v>
      </c>
      <c r="CL112" s="8">
        <v>0.5</v>
      </c>
      <c r="CM112" s="8">
        <v>0.5</v>
      </c>
      <c r="CN112" s="8">
        <v>0.5</v>
      </c>
      <c r="CO112" s="8">
        <v>0.5</v>
      </c>
      <c r="CP112" s="9">
        <v>0.5</v>
      </c>
      <c r="CQ112" s="7">
        <v>0.5</v>
      </c>
      <c r="CR112" s="8">
        <v>0.5</v>
      </c>
      <c r="CS112" s="8">
        <v>0.5</v>
      </c>
      <c r="CT112" s="8">
        <v>0.5</v>
      </c>
      <c r="CU112" s="8">
        <v>0.5</v>
      </c>
      <c r="CV112" s="8">
        <v>0.5</v>
      </c>
      <c r="CW112" s="8">
        <v>0.5</v>
      </c>
      <c r="CX112" s="8">
        <v>0.5</v>
      </c>
      <c r="CY112" s="8">
        <v>0.5</v>
      </c>
      <c r="CZ112" s="8">
        <v>0.5</v>
      </c>
      <c r="DA112" s="8">
        <v>0.5</v>
      </c>
      <c r="DB112" s="8">
        <v>0.5</v>
      </c>
      <c r="DC112" s="8">
        <v>0.5</v>
      </c>
      <c r="DD112" s="8">
        <v>0.5</v>
      </c>
      <c r="DE112" s="8">
        <v>0.5</v>
      </c>
      <c r="DF112" s="8">
        <v>0.5</v>
      </c>
      <c r="DG112" s="8">
        <v>0.5</v>
      </c>
      <c r="DH112" s="8">
        <v>0.5</v>
      </c>
      <c r="DI112" s="8">
        <v>0.5</v>
      </c>
      <c r="DJ112" s="8">
        <v>0.5</v>
      </c>
      <c r="DK112" s="8">
        <v>0.5</v>
      </c>
      <c r="DL112" s="9">
        <v>0.5</v>
      </c>
      <c r="DM112" s="7">
        <v>0.5</v>
      </c>
      <c r="DN112" s="8">
        <v>0.5</v>
      </c>
      <c r="DO112" s="8">
        <v>0.5</v>
      </c>
      <c r="DP112" s="8">
        <v>0.5</v>
      </c>
      <c r="DQ112" s="8">
        <v>0.5</v>
      </c>
      <c r="DR112" s="8">
        <v>0.5</v>
      </c>
      <c r="DS112" s="8">
        <v>0.5</v>
      </c>
      <c r="DT112" s="8">
        <v>0.5</v>
      </c>
      <c r="DU112" s="8">
        <v>0.5</v>
      </c>
      <c r="DV112" s="8">
        <v>0.5</v>
      </c>
      <c r="DW112" s="8">
        <v>0.5</v>
      </c>
      <c r="DX112" s="8">
        <v>0.5</v>
      </c>
      <c r="DY112" s="8">
        <v>0.5</v>
      </c>
      <c r="DZ112" s="8">
        <v>0.5</v>
      </c>
      <c r="EA112" s="8">
        <v>0.5</v>
      </c>
      <c r="EB112" s="8">
        <v>0.5</v>
      </c>
      <c r="EC112" s="8">
        <v>0.5</v>
      </c>
      <c r="ED112" s="8">
        <v>0.5</v>
      </c>
      <c r="EE112" s="8">
        <v>0.5</v>
      </c>
      <c r="EF112" s="8">
        <v>0.5</v>
      </c>
      <c r="EG112" s="8">
        <v>0.5</v>
      </c>
      <c r="EH112" s="9">
        <v>0.5</v>
      </c>
      <c r="EI112" s="7">
        <v>0.5</v>
      </c>
      <c r="EJ112" s="8">
        <v>0.5</v>
      </c>
      <c r="EK112" s="8">
        <v>0.5</v>
      </c>
      <c r="EL112" s="8">
        <v>0.5</v>
      </c>
      <c r="EM112" s="8">
        <v>0.5</v>
      </c>
      <c r="EN112" s="8">
        <v>0.5</v>
      </c>
      <c r="EO112" s="8">
        <v>0.5</v>
      </c>
      <c r="EP112" s="8">
        <v>0.5</v>
      </c>
      <c r="EQ112" s="8">
        <v>0.5</v>
      </c>
      <c r="ER112" s="8">
        <v>0.5</v>
      </c>
      <c r="ES112" s="8">
        <v>0.5</v>
      </c>
      <c r="ET112" s="8">
        <v>0.5</v>
      </c>
      <c r="EU112" s="8">
        <v>0.5</v>
      </c>
      <c r="EV112" s="8">
        <v>0.5</v>
      </c>
      <c r="EW112" s="8">
        <v>0.5</v>
      </c>
      <c r="EX112" s="8">
        <v>0.5</v>
      </c>
      <c r="EY112" s="8">
        <v>0.5</v>
      </c>
      <c r="EZ112" s="8">
        <v>0.5</v>
      </c>
      <c r="FA112" s="8">
        <v>0.5</v>
      </c>
      <c r="FB112" s="8">
        <v>0.5</v>
      </c>
      <c r="FC112" s="8">
        <v>0.5</v>
      </c>
      <c r="FD112" s="9">
        <v>0.5</v>
      </c>
      <c r="FE112" s="10"/>
      <c r="FF112" s="291"/>
      <c r="FG112" s="10"/>
      <c r="FH112" s="12" t="s">
        <v>17</v>
      </c>
      <c r="FI112" s="12" t="s">
        <v>17</v>
      </c>
      <c r="FJ112" s="13" t="s">
        <v>18</v>
      </c>
      <c r="FK112" s="12" t="s">
        <v>19</v>
      </c>
      <c r="FL112" s="14"/>
      <c r="FM112" s="14"/>
      <c r="FN112" s="12" t="s">
        <v>20</v>
      </c>
    </row>
    <row r="113" spans="1:173" x14ac:dyDescent="0.25">
      <c r="A113" s="307"/>
      <c r="B113" s="76" t="s">
        <v>61</v>
      </c>
      <c r="C113" s="297"/>
      <c r="D113" s="298"/>
      <c r="E113" s="299"/>
      <c r="F113" s="301"/>
      <c r="G113" s="290" t="s">
        <v>21</v>
      </c>
      <c r="H113" s="288"/>
      <c r="I113" s="288" t="s">
        <v>22</v>
      </c>
      <c r="J113" s="288"/>
      <c r="K113" s="288" t="s">
        <v>23</v>
      </c>
      <c r="L113" s="288"/>
      <c r="M113" s="288" t="s">
        <v>24</v>
      </c>
      <c r="N113" s="288"/>
      <c r="O113" s="288" t="s">
        <v>25</v>
      </c>
      <c r="P113" s="288"/>
      <c r="Q113" s="288" t="s">
        <v>26</v>
      </c>
      <c r="R113" s="288"/>
      <c r="S113" s="288" t="s">
        <v>27</v>
      </c>
      <c r="T113" s="288"/>
      <c r="U113" s="288" t="s">
        <v>28</v>
      </c>
      <c r="V113" s="288"/>
      <c r="W113" s="288" t="s">
        <v>29</v>
      </c>
      <c r="X113" s="288"/>
      <c r="Y113" s="288" t="s">
        <v>30</v>
      </c>
      <c r="Z113" s="288"/>
      <c r="AA113" s="288" t="s">
        <v>31</v>
      </c>
      <c r="AB113" s="289"/>
      <c r="AC113" s="290" t="s">
        <v>21</v>
      </c>
      <c r="AD113" s="288"/>
      <c r="AE113" s="288" t="s">
        <v>22</v>
      </c>
      <c r="AF113" s="288"/>
      <c r="AG113" s="288" t="s">
        <v>23</v>
      </c>
      <c r="AH113" s="288"/>
      <c r="AI113" s="288" t="s">
        <v>24</v>
      </c>
      <c r="AJ113" s="288"/>
      <c r="AK113" s="288" t="s">
        <v>25</v>
      </c>
      <c r="AL113" s="288"/>
      <c r="AM113" s="288" t="s">
        <v>26</v>
      </c>
      <c r="AN113" s="288"/>
      <c r="AO113" s="288" t="s">
        <v>27</v>
      </c>
      <c r="AP113" s="288"/>
      <c r="AQ113" s="288" t="s">
        <v>28</v>
      </c>
      <c r="AR113" s="288"/>
      <c r="AS113" s="288" t="s">
        <v>29</v>
      </c>
      <c r="AT113" s="288"/>
      <c r="AU113" s="288" t="s">
        <v>30</v>
      </c>
      <c r="AV113" s="288"/>
      <c r="AW113" s="288" t="s">
        <v>31</v>
      </c>
      <c r="AX113" s="289"/>
      <c r="AY113" s="290" t="s">
        <v>21</v>
      </c>
      <c r="AZ113" s="288"/>
      <c r="BA113" s="288" t="s">
        <v>22</v>
      </c>
      <c r="BB113" s="288"/>
      <c r="BC113" s="288" t="s">
        <v>23</v>
      </c>
      <c r="BD113" s="288"/>
      <c r="BE113" s="288" t="s">
        <v>24</v>
      </c>
      <c r="BF113" s="288"/>
      <c r="BG113" s="288" t="s">
        <v>25</v>
      </c>
      <c r="BH113" s="288"/>
      <c r="BI113" s="288" t="s">
        <v>26</v>
      </c>
      <c r="BJ113" s="288"/>
      <c r="BK113" s="288" t="s">
        <v>27</v>
      </c>
      <c r="BL113" s="288"/>
      <c r="BM113" s="288" t="s">
        <v>28</v>
      </c>
      <c r="BN113" s="288"/>
      <c r="BO113" s="288" t="s">
        <v>29</v>
      </c>
      <c r="BP113" s="288"/>
      <c r="BQ113" s="288" t="s">
        <v>30</v>
      </c>
      <c r="BR113" s="288"/>
      <c r="BS113" s="288" t="s">
        <v>31</v>
      </c>
      <c r="BT113" s="289"/>
      <c r="BU113" s="290" t="s">
        <v>21</v>
      </c>
      <c r="BV113" s="288"/>
      <c r="BW113" s="288" t="s">
        <v>22</v>
      </c>
      <c r="BX113" s="288"/>
      <c r="BY113" s="288" t="s">
        <v>23</v>
      </c>
      <c r="BZ113" s="288"/>
      <c r="CA113" s="288" t="s">
        <v>24</v>
      </c>
      <c r="CB113" s="288"/>
      <c r="CC113" s="288" t="s">
        <v>25</v>
      </c>
      <c r="CD113" s="288"/>
      <c r="CE113" s="288" t="s">
        <v>26</v>
      </c>
      <c r="CF113" s="288"/>
      <c r="CG113" s="288" t="s">
        <v>27</v>
      </c>
      <c r="CH113" s="288"/>
      <c r="CI113" s="288" t="s">
        <v>28</v>
      </c>
      <c r="CJ113" s="288"/>
      <c r="CK113" s="288" t="s">
        <v>29</v>
      </c>
      <c r="CL113" s="288"/>
      <c r="CM113" s="288" t="s">
        <v>30</v>
      </c>
      <c r="CN113" s="288"/>
      <c r="CO113" s="288" t="s">
        <v>31</v>
      </c>
      <c r="CP113" s="289"/>
      <c r="CQ113" s="290" t="s">
        <v>21</v>
      </c>
      <c r="CR113" s="288"/>
      <c r="CS113" s="288" t="s">
        <v>22</v>
      </c>
      <c r="CT113" s="288"/>
      <c r="CU113" s="288" t="s">
        <v>23</v>
      </c>
      <c r="CV113" s="288"/>
      <c r="CW113" s="288" t="s">
        <v>24</v>
      </c>
      <c r="CX113" s="288"/>
      <c r="CY113" s="288" t="s">
        <v>25</v>
      </c>
      <c r="CZ113" s="288"/>
      <c r="DA113" s="288" t="s">
        <v>26</v>
      </c>
      <c r="DB113" s="288"/>
      <c r="DC113" s="288" t="s">
        <v>27</v>
      </c>
      <c r="DD113" s="288"/>
      <c r="DE113" s="288" t="s">
        <v>28</v>
      </c>
      <c r="DF113" s="288"/>
      <c r="DG113" s="288" t="s">
        <v>29</v>
      </c>
      <c r="DH113" s="288"/>
      <c r="DI113" s="288" t="s">
        <v>30</v>
      </c>
      <c r="DJ113" s="288"/>
      <c r="DK113" s="288" t="s">
        <v>31</v>
      </c>
      <c r="DL113" s="289"/>
      <c r="DM113" s="290" t="s">
        <v>21</v>
      </c>
      <c r="DN113" s="288"/>
      <c r="DO113" s="288" t="s">
        <v>22</v>
      </c>
      <c r="DP113" s="288"/>
      <c r="DQ113" s="288" t="s">
        <v>23</v>
      </c>
      <c r="DR113" s="288"/>
      <c r="DS113" s="288" t="s">
        <v>24</v>
      </c>
      <c r="DT113" s="288"/>
      <c r="DU113" s="288" t="s">
        <v>25</v>
      </c>
      <c r="DV113" s="288"/>
      <c r="DW113" s="288" t="s">
        <v>26</v>
      </c>
      <c r="DX113" s="288"/>
      <c r="DY113" s="288" t="s">
        <v>27</v>
      </c>
      <c r="DZ113" s="288"/>
      <c r="EA113" s="288" t="s">
        <v>28</v>
      </c>
      <c r="EB113" s="288"/>
      <c r="EC113" s="288" t="s">
        <v>29</v>
      </c>
      <c r="ED113" s="288"/>
      <c r="EE113" s="288" t="s">
        <v>30</v>
      </c>
      <c r="EF113" s="288"/>
      <c r="EG113" s="288" t="s">
        <v>31</v>
      </c>
      <c r="EH113" s="289"/>
      <c r="EI113" s="290" t="s">
        <v>21</v>
      </c>
      <c r="EJ113" s="288"/>
      <c r="EK113" s="288" t="s">
        <v>22</v>
      </c>
      <c r="EL113" s="288"/>
      <c r="EM113" s="288" t="s">
        <v>23</v>
      </c>
      <c r="EN113" s="288"/>
      <c r="EO113" s="288" t="s">
        <v>24</v>
      </c>
      <c r="EP113" s="288"/>
      <c r="EQ113" s="288" t="s">
        <v>25</v>
      </c>
      <c r="ER113" s="288"/>
      <c r="ES113" s="288" t="s">
        <v>26</v>
      </c>
      <c r="ET113" s="288"/>
      <c r="EU113" s="288" t="s">
        <v>27</v>
      </c>
      <c r="EV113" s="288"/>
      <c r="EW113" s="288" t="s">
        <v>28</v>
      </c>
      <c r="EX113" s="288"/>
      <c r="EY113" s="288" t="s">
        <v>29</v>
      </c>
      <c r="EZ113" s="288"/>
      <c r="FA113" s="288" t="s">
        <v>30</v>
      </c>
      <c r="FB113" s="288"/>
      <c r="FC113" s="288" t="s">
        <v>31</v>
      </c>
      <c r="FD113" s="289"/>
      <c r="FE113" s="17"/>
      <c r="FF113" s="291"/>
      <c r="FG113" s="17"/>
      <c r="FH113" s="21" t="s">
        <v>32</v>
      </c>
      <c r="FI113" s="19" t="s">
        <v>33</v>
      </c>
      <c r="FJ113" s="20" t="s">
        <v>34</v>
      </c>
      <c r="FK113" s="21" t="s">
        <v>14</v>
      </c>
      <c r="FL113" s="21" t="s">
        <v>17</v>
      </c>
      <c r="FM113" s="21" t="s">
        <v>35</v>
      </c>
      <c r="FN113" s="21" t="s">
        <v>36</v>
      </c>
    </row>
    <row r="114" spans="1:173" x14ac:dyDescent="0.25">
      <c r="A114" s="308"/>
      <c r="B114" s="16" t="s">
        <v>62</v>
      </c>
      <c r="C114" s="297"/>
      <c r="D114" s="298"/>
      <c r="E114" s="299"/>
      <c r="F114" s="301"/>
      <c r="G114" s="24" t="s">
        <v>37</v>
      </c>
      <c r="H114" s="287" t="s">
        <v>38</v>
      </c>
      <c r="I114" s="287"/>
      <c r="J114" s="287" t="s">
        <v>39</v>
      </c>
      <c r="K114" s="287"/>
      <c r="L114" s="287" t="s">
        <v>40</v>
      </c>
      <c r="M114" s="287"/>
      <c r="N114" s="287" t="s">
        <v>41</v>
      </c>
      <c r="O114" s="287"/>
      <c r="P114" s="287" t="s">
        <v>42</v>
      </c>
      <c r="Q114" s="287"/>
      <c r="R114" s="287" t="s">
        <v>43</v>
      </c>
      <c r="S114" s="287"/>
      <c r="T114" s="287" t="s">
        <v>44</v>
      </c>
      <c r="U114" s="287"/>
      <c r="V114" s="287" t="s">
        <v>45</v>
      </c>
      <c r="W114" s="287"/>
      <c r="X114" s="287" t="s">
        <v>46</v>
      </c>
      <c r="Y114" s="287"/>
      <c r="Z114" s="287" t="s">
        <v>47</v>
      </c>
      <c r="AA114" s="287"/>
      <c r="AB114" s="25">
        <v>19</v>
      </c>
      <c r="AC114" s="24" t="s">
        <v>37</v>
      </c>
      <c r="AD114" s="287" t="s">
        <v>38</v>
      </c>
      <c r="AE114" s="287"/>
      <c r="AF114" s="287" t="s">
        <v>39</v>
      </c>
      <c r="AG114" s="287"/>
      <c r="AH114" s="287" t="s">
        <v>40</v>
      </c>
      <c r="AI114" s="287"/>
      <c r="AJ114" s="287" t="s">
        <v>41</v>
      </c>
      <c r="AK114" s="287"/>
      <c r="AL114" s="287" t="s">
        <v>42</v>
      </c>
      <c r="AM114" s="287"/>
      <c r="AN114" s="287" t="s">
        <v>43</v>
      </c>
      <c r="AO114" s="287"/>
      <c r="AP114" s="287" t="s">
        <v>44</v>
      </c>
      <c r="AQ114" s="287"/>
      <c r="AR114" s="287" t="s">
        <v>45</v>
      </c>
      <c r="AS114" s="287"/>
      <c r="AT114" s="287" t="s">
        <v>46</v>
      </c>
      <c r="AU114" s="287"/>
      <c r="AV114" s="287" t="s">
        <v>47</v>
      </c>
      <c r="AW114" s="287"/>
      <c r="AX114" s="25">
        <v>19</v>
      </c>
      <c r="AY114" s="24" t="s">
        <v>37</v>
      </c>
      <c r="AZ114" s="287" t="s">
        <v>38</v>
      </c>
      <c r="BA114" s="287"/>
      <c r="BB114" s="287" t="s">
        <v>39</v>
      </c>
      <c r="BC114" s="287"/>
      <c r="BD114" s="287" t="s">
        <v>40</v>
      </c>
      <c r="BE114" s="287"/>
      <c r="BF114" s="287" t="s">
        <v>41</v>
      </c>
      <c r="BG114" s="287"/>
      <c r="BH114" s="287" t="s">
        <v>42</v>
      </c>
      <c r="BI114" s="287"/>
      <c r="BJ114" s="287" t="s">
        <v>43</v>
      </c>
      <c r="BK114" s="287"/>
      <c r="BL114" s="287" t="s">
        <v>44</v>
      </c>
      <c r="BM114" s="287"/>
      <c r="BN114" s="287" t="s">
        <v>45</v>
      </c>
      <c r="BO114" s="287"/>
      <c r="BP114" s="287" t="s">
        <v>46</v>
      </c>
      <c r="BQ114" s="287"/>
      <c r="BR114" s="287" t="s">
        <v>47</v>
      </c>
      <c r="BS114" s="287"/>
      <c r="BT114" s="25">
        <v>19</v>
      </c>
      <c r="BU114" s="24" t="s">
        <v>37</v>
      </c>
      <c r="BV114" s="287" t="s">
        <v>38</v>
      </c>
      <c r="BW114" s="287"/>
      <c r="BX114" s="287" t="s">
        <v>39</v>
      </c>
      <c r="BY114" s="287"/>
      <c r="BZ114" s="287" t="s">
        <v>40</v>
      </c>
      <c r="CA114" s="287"/>
      <c r="CB114" s="287" t="s">
        <v>41</v>
      </c>
      <c r="CC114" s="287"/>
      <c r="CD114" s="287" t="s">
        <v>42</v>
      </c>
      <c r="CE114" s="287"/>
      <c r="CF114" s="287" t="s">
        <v>43</v>
      </c>
      <c r="CG114" s="287"/>
      <c r="CH114" s="287" t="s">
        <v>44</v>
      </c>
      <c r="CI114" s="287"/>
      <c r="CJ114" s="287" t="s">
        <v>45</v>
      </c>
      <c r="CK114" s="287"/>
      <c r="CL114" s="287" t="s">
        <v>46</v>
      </c>
      <c r="CM114" s="287"/>
      <c r="CN114" s="287" t="s">
        <v>47</v>
      </c>
      <c r="CO114" s="287"/>
      <c r="CP114" s="25">
        <v>19</v>
      </c>
      <c r="CQ114" s="24" t="s">
        <v>37</v>
      </c>
      <c r="CR114" s="287" t="s">
        <v>38</v>
      </c>
      <c r="CS114" s="287"/>
      <c r="CT114" s="287" t="s">
        <v>39</v>
      </c>
      <c r="CU114" s="287"/>
      <c r="CV114" s="287" t="s">
        <v>40</v>
      </c>
      <c r="CW114" s="287"/>
      <c r="CX114" s="287" t="s">
        <v>41</v>
      </c>
      <c r="CY114" s="287"/>
      <c r="CZ114" s="287" t="s">
        <v>42</v>
      </c>
      <c r="DA114" s="287"/>
      <c r="DB114" s="287" t="s">
        <v>43</v>
      </c>
      <c r="DC114" s="287"/>
      <c r="DD114" s="287" t="s">
        <v>44</v>
      </c>
      <c r="DE114" s="287"/>
      <c r="DF114" s="287" t="s">
        <v>45</v>
      </c>
      <c r="DG114" s="287"/>
      <c r="DH114" s="287" t="s">
        <v>46</v>
      </c>
      <c r="DI114" s="287"/>
      <c r="DJ114" s="287" t="s">
        <v>47</v>
      </c>
      <c r="DK114" s="287"/>
      <c r="DL114" s="25">
        <v>19</v>
      </c>
      <c r="DM114" s="24" t="s">
        <v>37</v>
      </c>
      <c r="DN114" s="287" t="s">
        <v>38</v>
      </c>
      <c r="DO114" s="287"/>
      <c r="DP114" s="287" t="s">
        <v>39</v>
      </c>
      <c r="DQ114" s="287"/>
      <c r="DR114" s="287" t="s">
        <v>40</v>
      </c>
      <c r="DS114" s="287"/>
      <c r="DT114" s="287" t="s">
        <v>41</v>
      </c>
      <c r="DU114" s="287"/>
      <c r="DV114" s="287" t="s">
        <v>42</v>
      </c>
      <c r="DW114" s="287"/>
      <c r="DX114" s="287" t="s">
        <v>43</v>
      </c>
      <c r="DY114" s="287"/>
      <c r="DZ114" s="287" t="s">
        <v>44</v>
      </c>
      <c r="EA114" s="287"/>
      <c r="EB114" s="287" t="s">
        <v>45</v>
      </c>
      <c r="EC114" s="287"/>
      <c r="ED114" s="287" t="s">
        <v>46</v>
      </c>
      <c r="EE114" s="287"/>
      <c r="EF114" s="287" t="s">
        <v>47</v>
      </c>
      <c r="EG114" s="287"/>
      <c r="EH114" s="25">
        <v>19</v>
      </c>
      <c r="EI114" s="24" t="s">
        <v>37</v>
      </c>
      <c r="EJ114" s="287" t="s">
        <v>38</v>
      </c>
      <c r="EK114" s="287"/>
      <c r="EL114" s="287" t="s">
        <v>39</v>
      </c>
      <c r="EM114" s="287"/>
      <c r="EN114" s="287" t="s">
        <v>40</v>
      </c>
      <c r="EO114" s="287"/>
      <c r="EP114" s="287" t="s">
        <v>41</v>
      </c>
      <c r="EQ114" s="287"/>
      <c r="ER114" s="287" t="s">
        <v>42</v>
      </c>
      <c r="ES114" s="287"/>
      <c r="ET114" s="287" t="s">
        <v>43</v>
      </c>
      <c r="EU114" s="287"/>
      <c r="EV114" s="287" t="s">
        <v>44</v>
      </c>
      <c r="EW114" s="287"/>
      <c r="EX114" s="287" t="s">
        <v>45</v>
      </c>
      <c r="EY114" s="287"/>
      <c r="EZ114" s="287" t="s">
        <v>46</v>
      </c>
      <c r="FA114" s="287"/>
      <c r="FB114" s="287" t="s">
        <v>47</v>
      </c>
      <c r="FC114" s="287"/>
      <c r="FD114" s="25">
        <v>19</v>
      </c>
      <c r="FE114" s="17"/>
      <c r="FF114" s="291"/>
      <c r="FG114" s="17"/>
      <c r="FH114" s="56" t="s">
        <v>14</v>
      </c>
      <c r="FI114" s="27"/>
      <c r="FJ114" s="28" t="s">
        <v>48</v>
      </c>
      <c r="FK114" s="29" t="s">
        <v>49</v>
      </c>
      <c r="FL114" s="29" t="s">
        <v>50</v>
      </c>
      <c r="FM114" s="29" t="s">
        <v>50</v>
      </c>
      <c r="FN114" s="29"/>
    </row>
    <row r="115" spans="1:173" x14ac:dyDescent="0.25">
      <c r="A115" s="31">
        <v>1</v>
      </c>
      <c r="B115" s="32" t="str">
        <f>B88</f>
        <v>Valérie BERNINI</v>
      </c>
      <c r="C115" s="33">
        <f>SUMIF($G115:$FD115,"A",$G$4:$FD$4)+SUMIF($G115:$FD115,"P",$G$4:$FD$4)</f>
        <v>0</v>
      </c>
      <c r="D115" s="34">
        <f>SUMIF($G115:$FD115,"R",$G$4:$FD$4)</f>
        <v>0</v>
      </c>
      <c r="E115" s="35">
        <f>SUMIF($G115:$FD115,"M",$G$4:$FD$4)+SUMIF($G115:$FD115,"F",$G$4:$FD$4)+SUMIF($G115:$FD115,"T",$G$4:$FD$4)</f>
        <v>0</v>
      </c>
      <c r="F115" s="36">
        <f t="shared" ref="F115:F131" si="52">(SUM(C115:E115))+(SUMIF($G115:$FD115,"H",$G$4:$FD$4)+(SUMIF($G115:$FD115,"S",$G$4:$FD$4)+FF115))</f>
        <v>0</v>
      </c>
      <c r="G115" s="37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9"/>
      <c r="AC115" s="37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9"/>
      <c r="AY115" s="37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9"/>
      <c r="BU115" s="37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9"/>
      <c r="CQ115" s="37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9"/>
      <c r="DM115" s="37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9"/>
      <c r="EI115" s="37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9"/>
      <c r="FE115" s="40"/>
      <c r="FF115" s="41"/>
      <c r="FG115" s="40"/>
      <c r="FH115" s="102">
        <f t="shared" ref="FH115:FH131" si="53">SUMIF($EI115:$FD115,"A",$EI$4:$FD$4)+SUMIF($EI115:$FD115,"P",$EI$4:$FD$4)+SUMIF($EI115:$FD115,"T",$EI$4:$FD$4)</f>
        <v>0</v>
      </c>
      <c r="FI115" s="41"/>
      <c r="FJ115" s="45">
        <f>FN88</f>
        <v>1</v>
      </c>
      <c r="FK115" s="42">
        <f t="shared" ref="FK115:FK120" si="54">FH115*1.5</f>
        <v>0</v>
      </c>
      <c r="FL115" s="45"/>
      <c r="FM115" s="104"/>
      <c r="FN115" s="44">
        <f>FI115+FJ115+FK115-FL115</f>
        <v>1</v>
      </c>
      <c r="FP115" s="77" t="str">
        <f>B115</f>
        <v>Valérie BERNINI</v>
      </c>
      <c r="FQ115" s="31">
        <v>1</v>
      </c>
    </row>
    <row r="116" spans="1:173" x14ac:dyDescent="0.25">
      <c r="A116" s="31">
        <v>2</v>
      </c>
      <c r="B116" s="32">
        <f t="shared" ref="B116:B131" si="55">B89</f>
        <v>0</v>
      </c>
      <c r="C116" s="33">
        <f t="shared" ref="C116:C130" si="56">SUMIF($G116:$FD116,"A",$G$4:$FD$4)+SUMIF($G116:$FD116,"P",$G$4:$FD$4)</f>
        <v>0</v>
      </c>
      <c r="D116" s="34">
        <f t="shared" ref="D116:D130" si="57">SUMIF($G116:$FD116,"R",$G$4:$FD$4)</f>
        <v>0</v>
      </c>
      <c r="E116" s="35">
        <f t="shared" ref="E116:E130" si="58">SUMIF($G116:$FD116,"M",$G$4:$FD$4)+SUMIF($G116:$FD116,"F",$G$4:$FD$4)+SUMIF($G116:$FD116,"T",$G$4:$FD$4)</f>
        <v>0</v>
      </c>
      <c r="F116" s="36">
        <f t="shared" si="52"/>
        <v>0</v>
      </c>
      <c r="G116" s="37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9"/>
      <c r="AC116" s="37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9"/>
      <c r="AY116" s="37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9"/>
      <c r="BU116" s="37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9"/>
      <c r="CQ116" s="37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9"/>
      <c r="DM116" s="37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9"/>
      <c r="EI116" s="37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9"/>
      <c r="FE116" s="40"/>
      <c r="FF116" s="41"/>
      <c r="FG116" s="40"/>
      <c r="FH116" s="102">
        <f t="shared" si="53"/>
        <v>0</v>
      </c>
      <c r="FI116" s="41"/>
      <c r="FJ116" s="45">
        <f t="shared" ref="FJ116:FJ131" si="59">FN89</f>
        <v>0</v>
      </c>
      <c r="FK116" s="42"/>
      <c r="FL116" s="45"/>
      <c r="FM116" s="104"/>
      <c r="FN116" s="44">
        <f t="shared" ref="FN116:FN131" si="60">FI116+FJ116+FK116-FL116</f>
        <v>0</v>
      </c>
      <c r="FP116" s="77">
        <f t="shared" ref="FP116:FP131" si="61">B116</f>
        <v>0</v>
      </c>
      <c r="FQ116" s="31">
        <v>2</v>
      </c>
    </row>
    <row r="117" spans="1:173" x14ac:dyDescent="0.25">
      <c r="A117" s="31">
        <v>3</v>
      </c>
      <c r="B117" s="32" t="str">
        <f t="shared" si="55"/>
        <v>Hélène DROCHON</v>
      </c>
      <c r="C117" s="33">
        <f t="shared" si="56"/>
        <v>0</v>
      </c>
      <c r="D117" s="34">
        <f t="shared" si="57"/>
        <v>0</v>
      </c>
      <c r="E117" s="35">
        <f t="shared" si="58"/>
        <v>0</v>
      </c>
      <c r="F117" s="36">
        <f t="shared" si="52"/>
        <v>0</v>
      </c>
      <c r="G117" s="37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9"/>
      <c r="AC117" s="37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9"/>
      <c r="AY117" s="37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9"/>
      <c r="BU117" s="37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9"/>
      <c r="CQ117" s="37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9"/>
      <c r="DM117" s="37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9"/>
      <c r="EI117" s="37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9"/>
      <c r="FE117" s="40"/>
      <c r="FF117" s="41"/>
      <c r="FG117" s="40"/>
      <c r="FH117" s="102">
        <f t="shared" si="53"/>
        <v>0</v>
      </c>
      <c r="FI117" s="41"/>
      <c r="FJ117" s="45">
        <f t="shared" si="59"/>
        <v>3</v>
      </c>
      <c r="FK117" s="42">
        <f t="shared" si="54"/>
        <v>0</v>
      </c>
      <c r="FL117" s="45"/>
      <c r="FM117" s="104"/>
      <c r="FN117" s="44">
        <f t="shared" si="60"/>
        <v>3</v>
      </c>
      <c r="FP117" s="77" t="str">
        <f t="shared" si="61"/>
        <v>Hélène DROCHON</v>
      </c>
      <c r="FQ117" s="31">
        <v>3</v>
      </c>
    </row>
    <row r="118" spans="1:173" x14ac:dyDescent="0.25">
      <c r="A118" s="31">
        <v>4</v>
      </c>
      <c r="B118" s="32">
        <f t="shared" si="55"/>
        <v>0</v>
      </c>
      <c r="C118" s="33">
        <f t="shared" si="56"/>
        <v>0</v>
      </c>
      <c r="D118" s="34">
        <f t="shared" si="57"/>
        <v>0</v>
      </c>
      <c r="E118" s="35">
        <f t="shared" si="58"/>
        <v>0</v>
      </c>
      <c r="F118" s="36">
        <f t="shared" si="52"/>
        <v>0</v>
      </c>
      <c r="G118" s="37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9"/>
      <c r="AC118" s="37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9"/>
      <c r="AY118" s="37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9"/>
      <c r="BU118" s="37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9"/>
      <c r="CQ118" s="37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9"/>
      <c r="DM118" s="37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9"/>
      <c r="EI118" s="37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9"/>
      <c r="FE118" s="40"/>
      <c r="FF118" s="41"/>
      <c r="FG118" s="40"/>
      <c r="FH118" s="102">
        <f t="shared" si="53"/>
        <v>0</v>
      </c>
      <c r="FI118" s="41"/>
      <c r="FJ118" s="45">
        <f t="shared" si="59"/>
        <v>0</v>
      </c>
      <c r="FK118" s="42"/>
      <c r="FL118" s="45"/>
      <c r="FM118" s="104"/>
      <c r="FN118" s="44">
        <f t="shared" si="60"/>
        <v>0</v>
      </c>
      <c r="FP118" s="77">
        <f t="shared" si="61"/>
        <v>0</v>
      </c>
      <c r="FQ118" s="31">
        <v>4</v>
      </c>
    </row>
    <row r="119" spans="1:173" x14ac:dyDescent="0.25">
      <c r="A119" s="31">
        <v>5</v>
      </c>
      <c r="B119" s="32" t="str">
        <f t="shared" si="55"/>
        <v>Franck LUCAS</v>
      </c>
      <c r="C119" s="33">
        <f t="shared" si="56"/>
        <v>0</v>
      </c>
      <c r="D119" s="34">
        <f t="shared" si="57"/>
        <v>0</v>
      </c>
      <c r="E119" s="35">
        <f t="shared" si="58"/>
        <v>0</v>
      </c>
      <c r="F119" s="36">
        <f t="shared" si="52"/>
        <v>0</v>
      </c>
      <c r="G119" s="37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9"/>
      <c r="AC119" s="37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9"/>
      <c r="AY119" s="37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9"/>
      <c r="BU119" s="37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9"/>
      <c r="CQ119" s="37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9"/>
      <c r="DM119" s="37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9"/>
      <c r="EI119" s="37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9"/>
      <c r="FE119" s="40"/>
      <c r="FF119" s="41"/>
      <c r="FG119" s="40"/>
      <c r="FH119" s="102">
        <f t="shared" si="53"/>
        <v>0</v>
      </c>
      <c r="FI119" s="41"/>
      <c r="FJ119" s="45">
        <f t="shared" si="59"/>
        <v>3.5</v>
      </c>
      <c r="FK119" s="42"/>
      <c r="FL119" s="45"/>
      <c r="FM119" s="104"/>
      <c r="FN119" s="44">
        <f t="shared" si="60"/>
        <v>3.5</v>
      </c>
      <c r="FP119" s="77" t="str">
        <f t="shared" si="61"/>
        <v>Franck LUCAS</v>
      </c>
      <c r="FQ119" s="31">
        <v>5</v>
      </c>
    </row>
    <row r="120" spans="1:173" x14ac:dyDescent="0.25">
      <c r="A120" s="31">
        <v>6</v>
      </c>
      <c r="B120" s="32" t="str">
        <f t="shared" si="55"/>
        <v>Florent MULARD</v>
      </c>
      <c r="C120" s="33">
        <f t="shared" si="56"/>
        <v>0</v>
      </c>
      <c r="D120" s="34">
        <f t="shared" si="57"/>
        <v>0</v>
      </c>
      <c r="E120" s="35">
        <f t="shared" si="58"/>
        <v>0</v>
      </c>
      <c r="F120" s="36">
        <f t="shared" si="52"/>
        <v>0</v>
      </c>
      <c r="G120" s="50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2"/>
      <c r="AC120" s="50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2"/>
      <c r="AY120" s="50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2"/>
      <c r="BU120" s="50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2"/>
      <c r="CQ120" s="50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2"/>
      <c r="DM120" s="50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2"/>
      <c r="EI120" s="50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2"/>
      <c r="FE120" s="53"/>
      <c r="FF120" s="41"/>
      <c r="FG120" s="53"/>
      <c r="FH120" s="102">
        <f t="shared" si="53"/>
        <v>0</v>
      </c>
      <c r="FI120" s="41"/>
      <c r="FJ120" s="45">
        <f t="shared" si="59"/>
        <v>2</v>
      </c>
      <c r="FK120" s="42">
        <f t="shared" si="54"/>
        <v>0</v>
      </c>
      <c r="FL120" s="45"/>
      <c r="FM120" s="104"/>
      <c r="FN120" s="44">
        <f t="shared" si="60"/>
        <v>2</v>
      </c>
      <c r="FP120" s="77" t="str">
        <f t="shared" si="61"/>
        <v>Florent MULARD</v>
      </c>
      <c r="FQ120" s="31">
        <v>6</v>
      </c>
    </row>
    <row r="121" spans="1:173" x14ac:dyDescent="0.25">
      <c r="A121" s="31">
        <v>7</v>
      </c>
      <c r="B121" s="32" t="str">
        <f t="shared" si="55"/>
        <v>Gautier ROSSO</v>
      </c>
      <c r="C121" s="33">
        <f t="shared" si="56"/>
        <v>0</v>
      </c>
      <c r="D121" s="34">
        <f t="shared" si="57"/>
        <v>0</v>
      </c>
      <c r="E121" s="35">
        <f t="shared" si="58"/>
        <v>0</v>
      </c>
      <c r="F121" s="36">
        <f t="shared" si="52"/>
        <v>0</v>
      </c>
      <c r="G121" s="37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9"/>
      <c r="AC121" s="37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9"/>
      <c r="AY121" s="37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9"/>
      <c r="BU121" s="37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9"/>
      <c r="CQ121" s="37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9"/>
      <c r="DM121" s="37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9"/>
      <c r="EI121" s="37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9"/>
      <c r="FE121" s="40"/>
      <c r="FF121" s="41"/>
      <c r="FG121" s="40"/>
      <c r="FH121" s="102">
        <f t="shared" si="53"/>
        <v>0</v>
      </c>
      <c r="FI121" s="41"/>
      <c r="FJ121" s="45">
        <f t="shared" si="59"/>
        <v>1.5</v>
      </c>
      <c r="FK121" s="42"/>
      <c r="FL121" s="45"/>
      <c r="FM121" s="104"/>
      <c r="FN121" s="44">
        <f t="shared" si="60"/>
        <v>1.5</v>
      </c>
      <c r="FP121" s="77" t="str">
        <f t="shared" si="61"/>
        <v>Gautier ROSSO</v>
      </c>
      <c r="FQ121" s="31">
        <v>7</v>
      </c>
    </row>
    <row r="122" spans="1:173" x14ac:dyDescent="0.25">
      <c r="A122" s="31">
        <v>8</v>
      </c>
      <c r="B122" s="32" t="str">
        <f t="shared" si="55"/>
        <v>Virginie TRAVERSIER</v>
      </c>
      <c r="C122" s="33">
        <f t="shared" si="56"/>
        <v>0</v>
      </c>
      <c r="D122" s="34">
        <f t="shared" si="57"/>
        <v>0</v>
      </c>
      <c r="E122" s="35">
        <f t="shared" si="58"/>
        <v>0</v>
      </c>
      <c r="F122" s="36">
        <f t="shared" si="52"/>
        <v>0</v>
      </c>
      <c r="G122" s="37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9"/>
      <c r="AC122" s="37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9"/>
      <c r="AY122" s="37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9"/>
      <c r="BU122" s="37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9"/>
      <c r="CQ122" s="37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9"/>
      <c r="DM122" s="37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9"/>
      <c r="EI122" s="37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9"/>
      <c r="FE122" s="40"/>
      <c r="FF122" s="41"/>
      <c r="FG122" s="40"/>
      <c r="FH122" s="102">
        <f t="shared" si="53"/>
        <v>0</v>
      </c>
      <c r="FI122" s="41"/>
      <c r="FJ122" s="45">
        <f t="shared" si="59"/>
        <v>0</v>
      </c>
      <c r="FK122" s="42"/>
      <c r="FL122" s="45"/>
      <c r="FM122" s="104"/>
      <c r="FN122" s="44">
        <f t="shared" si="60"/>
        <v>0</v>
      </c>
      <c r="FP122" s="77" t="str">
        <f t="shared" si="61"/>
        <v>Virginie TRAVERSIER</v>
      </c>
      <c r="FQ122" s="31">
        <v>8</v>
      </c>
    </row>
    <row r="123" spans="1:173" x14ac:dyDescent="0.25">
      <c r="A123" s="31">
        <v>9</v>
      </c>
      <c r="B123" s="32" t="str">
        <f t="shared" si="55"/>
        <v>Thomas LAMBERT</v>
      </c>
      <c r="C123" s="33">
        <f t="shared" si="56"/>
        <v>0</v>
      </c>
      <c r="D123" s="34">
        <f t="shared" si="57"/>
        <v>0</v>
      </c>
      <c r="E123" s="35">
        <f t="shared" si="58"/>
        <v>0</v>
      </c>
      <c r="F123" s="36">
        <f t="shared" si="52"/>
        <v>0</v>
      </c>
      <c r="G123" s="37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9"/>
      <c r="AC123" s="37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9"/>
      <c r="AY123" s="37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9"/>
      <c r="BU123" s="37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9"/>
      <c r="CQ123" s="37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9"/>
      <c r="DM123" s="37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9"/>
      <c r="EI123" s="37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9"/>
      <c r="FE123" s="40"/>
      <c r="FF123" s="41"/>
      <c r="FG123" s="40"/>
      <c r="FH123" s="102">
        <f t="shared" si="53"/>
        <v>0</v>
      </c>
      <c r="FI123" s="41"/>
      <c r="FJ123" s="45">
        <f t="shared" si="59"/>
        <v>0</v>
      </c>
      <c r="FK123" s="42"/>
      <c r="FL123" s="45"/>
      <c r="FM123" s="104"/>
      <c r="FN123" s="44">
        <f t="shared" si="60"/>
        <v>0</v>
      </c>
      <c r="FP123" s="77" t="str">
        <f t="shared" si="61"/>
        <v>Thomas LAMBERT</v>
      </c>
      <c r="FQ123" s="31">
        <v>9</v>
      </c>
    </row>
    <row r="124" spans="1:173" x14ac:dyDescent="0.25">
      <c r="A124" s="31">
        <v>10</v>
      </c>
      <c r="B124" s="32" t="str">
        <f t="shared" si="55"/>
        <v>Jacqueline AARNTS</v>
      </c>
      <c r="C124" s="33">
        <f t="shared" si="56"/>
        <v>0</v>
      </c>
      <c r="D124" s="34">
        <f t="shared" si="57"/>
        <v>0</v>
      </c>
      <c r="E124" s="35">
        <f t="shared" si="58"/>
        <v>0</v>
      </c>
      <c r="F124" s="36">
        <f t="shared" si="52"/>
        <v>0</v>
      </c>
      <c r="G124" s="37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9"/>
      <c r="AC124" s="37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9"/>
      <c r="AY124" s="37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9"/>
      <c r="BU124" s="37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9"/>
      <c r="CQ124" s="37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9"/>
      <c r="DM124" s="37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9"/>
      <c r="EI124" s="37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9"/>
      <c r="FE124" s="40"/>
      <c r="FF124" s="41"/>
      <c r="FG124" s="40"/>
      <c r="FH124" s="102">
        <f t="shared" si="53"/>
        <v>0</v>
      </c>
      <c r="FI124" s="41"/>
      <c r="FJ124" s="45">
        <f t="shared" si="59"/>
        <v>3</v>
      </c>
      <c r="FK124" s="42"/>
      <c r="FL124" s="45"/>
      <c r="FM124" s="104"/>
      <c r="FN124" s="44">
        <f t="shared" si="60"/>
        <v>3</v>
      </c>
      <c r="FP124" s="77" t="str">
        <f t="shared" si="61"/>
        <v>Jacqueline AARNTS</v>
      </c>
      <c r="FQ124" s="31">
        <v>10</v>
      </c>
    </row>
    <row r="125" spans="1:173" x14ac:dyDescent="0.25">
      <c r="A125" s="31">
        <v>11</v>
      </c>
      <c r="B125" s="32" t="str">
        <f t="shared" si="55"/>
        <v>Adeline MOREL</v>
      </c>
      <c r="C125" s="33">
        <f t="shared" si="56"/>
        <v>0</v>
      </c>
      <c r="D125" s="34">
        <f t="shared" si="57"/>
        <v>0</v>
      </c>
      <c r="E125" s="35">
        <f t="shared" si="58"/>
        <v>0</v>
      </c>
      <c r="F125" s="36">
        <f t="shared" si="52"/>
        <v>0</v>
      </c>
      <c r="G125" s="37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9"/>
      <c r="AC125" s="37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9"/>
      <c r="AY125" s="37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9"/>
      <c r="BU125" s="37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9"/>
      <c r="CQ125" s="37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9"/>
      <c r="DM125" s="37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9"/>
      <c r="EI125" s="37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9"/>
      <c r="FE125" s="40"/>
      <c r="FF125" s="41"/>
      <c r="FG125" s="40"/>
      <c r="FH125" s="102">
        <f t="shared" si="53"/>
        <v>0</v>
      </c>
      <c r="FI125" s="41"/>
      <c r="FJ125" s="45">
        <f t="shared" si="59"/>
        <v>3</v>
      </c>
      <c r="FK125" s="42"/>
      <c r="FL125" s="45"/>
      <c r="FM125" s="104"/>
      <c r="FN125" s="44">
        <f t="shared" si="60"/>
        <v>3</v>
      </c>
      <c r="FP125" s="77" t="str">
        <f t="shared" si="61"/>
        <v>Adeline MOREL</v>
      </c>
      <c r="FQ125" s="31">
        <v>11</v>
      </c>
    </row>
    <row r="126" spans="1:173" x14ac:dyDescent="0.25">
      <c r="A126" s="31">
        <v>12</v>
      </c>
      <c r="B126" s="32">
        <f t="shared" si="55"/>
        <v>0</v>
      </c>
      <c r="C126" s="33">
        <f t="shared" si="56"/>
        <v>0</v>
      </c>
      <c r="D126" s="34">
        <f t="shared" si="57"/>
        <v>0</v>
      </c>
      <c r="E126" s="35">
        <f t="shared" si="58"/>
        <v>0</v>
      </c>
      <c r="F126" s="36">
        <f t="shared" si="52"/>
        <v>0</v>
      </c>
      <c r="G126" s="37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9"/>
      <c r="AC126" s="37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9"/>
      <c r="AY126" s="37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9"/>
      <c r="BU126" s="37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9"/>
      <c r="CQ126" s="37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9"/>
      <c r="DM126" s="37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9"/>
      <c r="EI126" s="37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9"/>
      <c r="FE126" s="40"/>
      <c r="FF126" s="41"/>
      <c r="FG126" s="40"/>
      <c r="FH126" s="102">
        <f t="shared" si="53"/>
        <v>0</v>
      </c>
      <c r="FI126" s="41"/>
      <c r="FJ126" s="45">
        <f t="shared" si="59"/>
        <v>0</v>
      </c>
      <c r="FK126" s="42"/>
      <c r="FL126" s="45"/>
      <c r="FM126" s="104"/>
      <c r="FN126" s="44">
        <f t="shared" si="60"/>
        <v>0</v>
      </c>
      <c r="FP126" s="77">
        <f t="shared" si="61"/>
        <v>0</v>
      </c>
      <c r="FQ126" s="31">
        <v>12</v>
      </c>
    </row>
    <row r="127" spans="1:173" x14ac:dyDescent="0.25">
      <c r="A127" s="31">
        <v>13</v>
      </c>
      <c r="B127" s="32" t="str">
        <f t="shared" si="55"/>
        <v>Laura COSTE</v>
      </c>
      <c r="C127" s="33">
        <f t="shared" si="56"/>
        <v>0</v>
      </c>
      <c r="D127" s="34">
        <f t="shared" si="57"/>
        <v>0</v>
      </c>
      <c r="E127" s="35">
        <f t="shared" si="58"/>
        <v>0</v>
      </c>
      <c r="F127" s="36">
        <f t="shared" si="52"/>
        <v>0</v>
      </c>
      <c r="G127" s="37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9"/>
      <c r="AC127" s="37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9"/>
      <c r="AY127" s="37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9"/>
      <c r="BU127" s="37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9"/>
      <c r="CQ127" s="37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9"/>
      <c r="DM127" s="37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9"/>
      <c r="EI127" s="37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9"/>
      <c r="FE127" s="40"/>
      <c r="FF127" s="41"/>
      <c r="FG127" s="40"/>
      <c r="FH127" s="102">
        <f t="shared" si="53"/>
        <v>0</v>
      </c>
      <c r="FI127" s="41"/>
      <c r="FJ127" s="45">
        <f t="shared" si="59"/>
        <v>0</v>
      </c>
      <c r="FK127" s="42"/>
      <c r="FL127" s="45"/>
      <c r="FM127" s="104"/>
      <c r="FN127" s="44">
        <f t="shared" si="60"/>
        <v>0</v>
      </c>
      <c r="FP127" s="77" t="str">
        <f t="shared" si="61"/>
        <v>Laura COSTE</v>
      </c>
      <c r="FQ127" s="31">
        <v>13</v>
      </c>
    </row>
    <row r="128" spans="1:173" x14ac:dyDescent="0.25">
      <c r="A128" s="31">
        <v>14</v>
      </c>
      <c r="B128" s="32">
        <f t="shared" si="55"/>
        <v>0</v>
      </c>
      <c r="C128" s="33">
        <f t="shared" si="56"/>
        <v>0</v>
      </c>
      <c r="D128" s="34">
        <f t="shared" si="57"/>
        <v>0</v>
      </c>
      <c r="E128" s="35">
        <f t="shared" si="58"/>
        <v>0</v>
      </c>
      <c r="F128" s="36">
        <f t="shared" si="52"/>
        <v>0</v>
      </c>
      <c r="G128" s="37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7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9"/>
      <c r="AY128" s="37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9"/>
      <c r="BU128" s="37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9"/>
      <c r="CQ128" s="37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9"/>
      <c r="DM128" s="37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9"/>
      <c r="EI128" s="37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9"/>
      <c r="FE128" s="40"/>
      <c r="FF128" s="41"/>
      <c r="FG128" s="40"/>
      <c r="FH128" s="102">
        <f t="shared" si="53"/>
        <v>0</v>
      </c>
      <c r="FI128" s="41"/>
      <c r="FJ128" s="45">
        <f t="shared" si="59"/>
        <v>0</v>
      </c>
      <c r="FK128" s="42"/>
      <c r="FL128" s="45"/>
      <c r="FM128" s="104"/>
      <c r="FN128" s="44">
        <f t="shared" si="60"/>
        <v>0</v>
      </c>
      <c r="FP128" s="77">
        <f t="shared" si="61"/>
        <v>0</v>
      </c>
      <c r="FQ128" s="31">
        <v>14</v>
      </c>
    </row>
    <row r="129" spans="1:173" x14ac:dyDescent="0.25">
      <c r="A129" s="31">
        <v>15</v>
      </c>
      <c r="B129" s="32" t="str">
        <f t="shared" si="55"/>
        <v>Lisanne DE JONGE</v>
      </c>
      <c r="C129" s="33">
        <f t="shared" si="56"/>
        <v>0</v>
      </c>
      <c r="D129" s="34">
        <f t="shared" si="57"/>
        <v>0</v>
      </c>
      <c r="E129" s="35">
        <f t="shared" si="58"/>
        <v>0</v>
      </c>
      <c r="F129" s="36">
        <f t="shared" si="52"/>
        <v>0</v>
      </c>
      <c r="G129" s="37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9"/>
      <c r="AC129" s="37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9"/>
      <c r="AY129" s="37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9"/>
      <c r="BU129" s="37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9"/>
      <c r="CQ129" s="37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9"/>
      <c r="DM129" s="37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9"/>
      <c r="EI129" s="37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9"/>
      <c r="FE129" s="40"/>
      <c r="FF129" s="41"/>
      <c r="FG129" s="40"/>
      <c r="FH129" s="102">
        <f t="shared" si="53"/>
        <v>0</v>
      </c>
      <c r="FI129" s="41"/>
      <c r="FJ129" s="45">
        <f t="shared" si="59"/>
        <v>0</v>
      </c>
      <c r="FK129" s="42"/>
      <c r="FL129" s="45"/>
      <c r="FM129" s="104"/>
      <c r="FN129" s="44">
        <f t="shared" si="60"/>
        <v>0</v>
      </c>
      <c r="FP129" s="77" t="str">
        <f t="shared" si="61"/>
        <v>Lisanne DE JONGE</v>
      </c>
      <c r="FQ129" s="31">
        <v>15</v>
      </c>
    </row>
    <row r="130" spans="1:173" x14ac:dyDescent="0.25">
      <c r="A130" s="31">
        <v>16</v>
      </c>
      <c r="B130" s="32">
        <f t="shared" si="55"/>
        <v>0</v>
      </c>
      <c r="C130" s="33">
        <f t="shared" si="56"/>
        <v>0</v>
      </c>
      <c r="D130" s="34">
        <f t="shared" si="57"/>
        <v>0</v>
      </c>
      <c r="E130" s="35">
        <f t="shared" si="58"/>
        <v>0</v>
      </c>
      <c r="F130" s="36">
        <f t="shared" si="52"/>
        <v>0</v>
      </c>
      <c r="G130" s="37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9"/>
      <c r="AC130" s="37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9"/>
      <c r="AY130" s="37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9"/>
      <c r="BU130" s="37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9"/>
      <c r="CQ130" s="37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9"/>
      <c r="DM130" s="37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9"/>
      <c r="EI130" s="37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9"/>
      <c r="FE130" s="40"/>
      <c r="FF130" s="41"/>
      <c r="FG130" s="40"/>
      <c r="FH130" s="102">
        <f t="shared" si="53"/>
        <v>0</v>
      </c>
      <c r="FI130" s="41"/>
      <c r="FJ130" s="45">
        <f t="shared" si="59"/>
        <v>0</v>
      </c>
      <c r="FK130" s="42"/>
      <c r="FL130" s="45"/>
      <c r="FM130" s="104"/>
      <c r="FN130" s="44">
        <f t="shared" si="60"/>
        <v>0</v>
      </c>
      <c r="FP130" s="77">
        <f t="shared" si="61"/>
        <v>0</v>
      </c>
      <c r="FQ130" s="31">
        <v>16</v>
      </c>
    </row>
    <row r="131" spans="1:173" x14ac:dyDescent="0.25">
      <c r="A131" s="31">
        <v>17</v>
      </c>
      <c r="B131" s="32">
        <f t="shared" si="55"/>
        <v>0</v>
      </c>
      <c r="C131" s="33">
        <f t="shared" ref="C131" si="62">SUMIF($G131:$FK131,"A",$G$4:$FK$4)+SUMIF($G131:$FK131,"P",$G$4:$FK$4)</f>
        <v>0</v>
      </c>
      <c r="D131" s="34">
        <f t="shared" ref="D131" si="63">SUMIF($G131:$FK131,"R",$G$4:$FK$4)</f>
        <v>0</v>
      </c>
      <c r="E131" s="35">
        <f t="shared" ref="E131" si="64">SUMIF($G131:$FK131,"M",$G$4:$FK$4)+SUMIF($G131:$FK131,"F",$G$4:$FK$4)+SUMIF($G131:$FK131,"T",$G$4:$FK$4)</f>
        <v>0</v>
      </c>
      <c r="F131" s="36">
        <f t="shared" si="52"/>
        <v>0</v>
      </c>
      <c r="G131" s="37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9"/>
      <c r="AC131" s="37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9"/>
      <c r="AY131" s="37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9"/>
      <c r="BU131" s="37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9"/>
      <c r="CQ131" s="37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9"/>
      <c r="DM131" s="37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9"/>
      <c r="EI131" s="37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9"/>
      <c r="FE131" s="40"/>
      <c r="FF131" s="41"/>
      <c r="FG131" s="40"/>
      <c r="FH131" s="102">
        <f t="shared" si="53"/>
        <v>0</v>
      </c>
      <c r="FI131" s="41"/>
      <c r="FJ131" s="45">
        <f t="shared" si="59"/>
        <v>0</v>
      </c>
      <c r="FK131" s="42"/>
      <c r="FL131" s="45"/>
      <c r="FM131" s="104"/>
      <c r="FN131" s="44">
        <f t="shared" si="60"/>
        <v>0</v>
      </c>
      <c r="FP131" s="77">
        <f t="shared" si="61"/>
        <v>0</v>
      </c>
      <c r="FQ131" s="31">
        <v>17</v>
      </c>
    </row>
    <row r="132" spans="1:173" x14ac:dyDescent="0.25">
      <c r="G132" s="54" t="s">
        <v>51</v>
      </c>
      <c r="H132" s="268" t="s">
        <v>38</v>
      </c>
      <c r="I132" s="268"/>
      <c r="J132" s="268" t="s">
        <v>39</v>
      </c>
      <c r="K132" s="268"/>
      <c r="L132" s="268" t="s">
        <v>40</v>
      </c>
      <c r="M132" s="268"/>
      <c r="N132" s="268" t="s">
        <v>41</v>
      </c>
      <c r="O132" s="268"/>
      <c r="P132" s="268" t="s">
        <v>42</v>
      </c>
      <c r="Q132" s="268"/>
      <c r="R132" s="268" t="s">
        <v>43</v>
      </c>
      <c r="S132" s="268"/>
      <c r="T132" s="268" t="s">
        <v>44</v>
      </c>
      <c r="U132" s="268"/>
      <c r="V132" s="268" t="s">
        <v>45</v>
      </c>
      <c r="W132" s="268"/>
      <c r="X132" s="268" t="s">
        <v>46</v>
      </c>
      <c r="Y132" s="268"/>
      <c r="Z132" s="268" t="s">
        <v>47</v>
      </c>
      <c r="AA132" s="268"/>
      <c r="AB132" s="55">
        <v>19</v>
      </c>
      <c r="AC132" s="54" t="s">
        <v>51</v>
      </c>
      <c r="AD132" s="268" t="s">
        <v>38</v>
      </c>
      <c r="AE132" s="268"/>
      <c r="AF132" s="268" t="s">
        <v>39</v>
      </c>
      <c r="AG132" s="268"/>
      <c r="AH132" s="268" t="s">
        <v>40</v>
      </c>
      <c r="AI132" s="268"/>
      <c r="AJ132" s="268" t="s">
        <v>41</v>
      </c>
      <c r="AK132" s="268"/>
      <c r="AL132" s="268" t="s">
        <v>42</v>
      </c>
      <c r="AM132" s="268"/>
      <c r="AN132" s="268" t="s">
        <v>43</v>
      </c>
      <c r="AO132" s="268"/>
      <c r="AP132" s="268" t="s">
        <v>44</v>
      </c>
      <c r="AQ132" s="268"/>
      <c r="AR132" s="268" t="s">
        <v>45</v>
      </c>
      <c r="AS132" s="268"/>
      <c r="AT132" s="268" t="s">
        <v>46</v>
      </c>
      <c r="AU132" s="268"/>
      <c r="AV132" s="268" t="s">
        <v>47</v>
      </c>
      <c r="AW132" s="268"/>
      <c r="AX132" s="55">
        <v>19</v>
      </c>
      <c r="AY132" s="54" t="s">
        <v>51</v>
      </c>
      <c r="AZ132" s="268" t="s">
        <v>38</v>
      </c>
      <c r="BA132" s="268"/>
      <c r="BB132" s="268" t="s">
        <v>39</v>
      </c>
      <c r="BC132" s="268"/>
      <c r="BD132" s="268" t="s">
        <v>40</v>
      </c>
      <c r="BE132" s="268"/>
      <c r="BF132" s="268" t="s">
        <v>41</v>
      </c>
      <c r="BG132" s="268"/>
      <c r="BH132" s="268" t="s">
        <v>42</v>
      </c>
      <c r="BI132" s="268"/>
      <c r="BJ132" s="268" t="s">
        <v>43</v>
      </c>
      <c r="BK132" s="268"/>
      <c r="BL132" s="268" t="s">
        <v>44</v>
      </c>
      <c r="BM132" s="268"/>
      <c r="BN132" s="268" t="s">
        <v>45</v>
      </c>
      <c r="BO132" s="268"/>
      <c r="BP132" s="268" t="s">
        <v>46</v>
      </c>
      <c r="BQ132" s="268"/>
      <c r="BR132" s="268" t="s">
        <v>47</v>
      </c>
      <c r="BS132" s="268"/>
      <c r="BT132" s="55">
        <v>19</v>
      </c>
      <c r="BU132" s="54" t="s">
        <v>51</v>
      </c>
      <c r="BV132" s="268" t="s">
        <v>38</v>
      </c>
      <c r="BW132" s="268"/>
      <c r="BX132" s="268" t="s">
        <v>39</v>
      </c>
      <c r="BY132" s="268"/>
      <c r="BZ132" s="268" t="s">
        <v>40</v>
      </c>
      <c r="CA132" s="268"/>
      <c r="CB132" s="268" t="s">
        <v>41</v>
      </c>
      <c r="CC132" s="268"/>
      <c r="CD132" s="268" t="s">
        <v>42</v>
      </c>
      <c r="CE132" s="268"/>
      <c r="CF132" s="268" t="s">
        <v>43</v>
      </c>
      <c r="CG132" s="268"/>
      <c r="CH132" s="268" t="s">
        <v>44</v>
      </c>
      <c r="CI132" s="268"/>
      <c r="CJ132" s="268" t="s">
        <v>45</v>
      </c>
      <c r="CK132" s="268"/>
      <c r="CL132" s="268" t="s">
        <v>46</v>
      </c>
      <c r="CM132" s="268"/>
      <c r="CN132" s="268" t="s">
        <v>47</v>
      </c>
      <c r="CO132" s="268"/>
      <c r="CP132" s="55">
        <v>19</v>
      </c>
      <c r="CQ132" s="54" t="s">
        <v>51</v>
      </c>
      <c r="CR132" s="268" t="s">
        <v>38</v>
      </c>
      <c r="CS132" s="268"/>
      <c r="CT132" s="268" t="s">
        <v>39</v>
      </c>
      <c r="CU132" s="268"/>
      <c r="CV132" s="268" t="s">
        <v>40</v>
      </c>
      <c r="CW132" s="268"/>
      <c r="CX132" s="268" t="s">
        <v>41</v>
      </c>
      <c r="CY132" s="268"/>
      <c r="CZ132" s="268" t="s">
        <v>42</v>
      </c>
      <c r="DA132" s="268"/>
      <c r="DB132" s="268" t="s">
        <v>43</v>
      </c>
      <c r="DC132" s="268"/>
      <c r="DD132" s="268" t="s">
        <v>44</v>
      </c>
      <c r="DE132" s="268"/>
      <c r="DF132" s="268" t="s">
        <v>45</v>
      </c>
      <c r="DG132" s="268"/>
      <c r="DH132" s="268" t="s">
        <v>46</v>
      </c>
      <c r="DI132" s="268"/>
      <c r="DJ132" s="268" t="s">
        <v>47</v>
      </c>
      <c r="DK132" s="268"/>
      <c r="DL132" s="55">
        <v>19</v>
      </c>
      <c r="DM132" s="54" t="s">
        <v>51</v>
      </c>
      <c r="DN132" s="268" t="s">
        <v>38</v>
      </c>
      <c r="DO132" s="268"/>
      <c r="DP132" s="268" t="s">
        <v>39</v>
      </c>
      <c r="DQ132" s="268"/>
      <c r="DR132" s="268" t="s">
        <v>40</v>
      </c>
      <c r="DS132" s="268"/>
      <c r="DT132" s="268" t="s">
        <v>41</v>
      </c>
      <c r="DU132" s="268"/>
      <c r="DV132" s="268" t="s">
        <v>42</v>
      </c>
      <c r="DW132" s="268"/>
      <c r="DX132" s="268" t="s">
        <v>43</v>
      </c>
      <c r="DY132" s="268"/>
      <c r="DZ132" s="268" t="s">
        <v>44</v>
      </c>
      <c r="EA132" s="268"/>
      <c r="EB132" s="268" t="s">
        <v>45</v>
      </c>
      <c r="EC132" s="268"/>
      <c r="ED132" s="268" t="s">
        <v>46</v>
      </c>
      <c r="EE132" s="268"/>
      <c r="EF132" s="268" t="s">
        <v>47</v>
      </c>
      <c r="EG132" s="268"/>
      <c r="EH132" s="55">
        <v>19</v>
      </c>
      <c r="EI132" s="54" t="s">
        <v>51</v>
      </c>
      <c r="EJ132" s="268" t="s">
        <v>38</v>
      </c>
      <c r="EK132" s="268"/>
      <c r="EL132" s="268" t="s">
        <v>39</v>
      </c>
      <c r="EM132" s="268"/>
      <c r="EN132" s="268" t="s">
        <v>40</v>
      </c>
      <c r="EO132" s="268"/>
      <c r="EP132" s="268" t="s">
        <v>41</v>
      </c>
      <c r="EQ132" s="268"/>
      <c r="ER132" s="268" t="s">
        <v>42</v>
      </c>
      <c r="ES132" s="268"/>
      <c r="ET132" s="268" t="s">
        <v>43</v>
      </c>
      <c r="EU132" s="268"/>
      <c r="EV132" s="268" t="s">
        <v>44</v>
      </c>
      <c r="EW132" s="268"/>
      <c r="EX132" s="268" t="s">
        <v>45</v>
      </c>
      <c r="EY132" s="268"/>
      <c r="EZ132" s="268" t="s">
        <v>46</v>
      </c>
      <c r="FA132" s="268"/>
      <c r="FB132" s="268" t="s">
        <v>47</v>
      </c>
      <c r="FC132" s="268"/>
      <c r="FD132" s="55">
        <v>19</v>
      </c>
      <c r="FE132" s="17"/>
      <c r="FF132" s="17"/>
      <c r="FG132" s="17"/>
      <c r="FH132" s="17"/>
      <c r="FI132" s="17"/>
      <c r="FJ132" s="17"/>
      <c r="FK132" s="15"/>
    </row>
    <row r="133" spans="1:173" ht="15.75" thickBot="1" x14ac:dyDescent="0.3">
      <c r="G133" s="263" t="s">
        <v>21</v>
      </c>
      <c r="H133" s="261"/>
      <c r="I133" s="261" t="s">
        <v>22</v>
      </c>
      <c r="J133" s="261"/>
      <c r="K133" s="261" t="s">
        <v>23</v>
      </c>
      <c r="L133" s="261"/>
      <c r="M133" s="261" t="s">
        <v>24</v>
      </c>
      <c r="N133" s="261"/>
      <c r="O133" s="261" t="s">
        <v>25</v>
      </c>
      <c r="P133" s="261"/>
      <c r="Q133" s="261" t="s">
        <v>26</v>
      </c>
      <c r="R133" s="261"/>
      <c r="S133" s="261" t="s">
        <v>27</v>
      </c>
      <c r="T133" s="261"/>
      <c r="U133" s="261" t="s">
        <v>28</v>
      </c>
      <c r="V133" s="261"/>
      <c r="W133" s="261" t="s">
        <v>29</v>
      </c>
      <c r="X133" s="261"/>
      <c r="Y133" s="261" t="s">
        <v>30</v>
      </c>
      <c r="Z133" s="261"/>
      <c r="AA133" s="261" t="s">
        <v>31</v>
      </c>
      <c r="AB133" s="262"/>
      <c r="AC133" s="263" t="s">
        <v>21</v>
      </c>
      <c r="AD133" s="261"/>
      <c r="AE133" s="261" t="s">
        <v>22</v>
      </c>
      <c r="AF133" s="261"/>
      <c r="AG133" s="261" t="s">
        <v>23</v>
      </c>
      <c r="AH133" s="261"/>
      <c r="AI133" s="261" t="s">
        <v>24</v>
      </c>
      <c r="AJ133" s="261"/>
      <c r="AK133" s="261" t="s">
        <v>25</v>
      </c>
      <c r="AL133" s="261"/>
      <c r="AM133" s="261" t="s">
        <v>26</v>
      </c>
      <c r="AN133" s="261"/>
      <c r="AO133" s="261" t="s">
        <v>27</v>
      </c>
      <c r="AP133" s="261"/>
      <c r="AQ133" s="261" t="s">
        <v>28</v>
      </c>
      <c r="AR133" s="261"/>
      <c r="AS133" s="261" t="s">
        <v>29</v>
      </c>
      <c r="AT133" s="261"/>
      <c r="AU133" s="261" t="s">
        <v>30</v>
      </c>
      <c r="AV133" s="261"/>
      <c r="AW133" s="261" t="s">
        <v>31</v>
      </c>
      <c r="AX133" s="262"/>
      <c r="AY133" s="263" t="s">
        <v>21</v>
      </c>
      <c r="AZ133" s="261"/>
      <c r="BA133" s="261" t="s">
        <v>22</v>
      </c>
      <c r="BB133" s="261"/>
      <c r="BC133" s="261" t="s">
        <v>23</v>
      </c>
      <c r="BD133" s="261"/>
      <c r="BE133" s="261" t="s">
        <v>24</v>
      </c>
      <c r="BF133" s="261"/>
      <c r="BG133" s="261" t="s">
        <v>25</v>
      </c>
      <c r="BH133" s="261"/>
      <c r="BI133" s="261" t="s">
        <v>26</v>
      </c>
      <c r="BJ133" s="261"/>
      <c r="BK133" s="261" t="s">
        <v>27</v>
      </c>
      <c r="BL133" s="261"/>
      <c r="BM133" s="261" t="s">
        <v>28</v>
      </c>
      <c r="BN133" s="261"/>
      <c r="BO133" s="261" t="s">
        <v>29</v>
      </c>
      <c r="BP133" s="261"/>
      <c r="BQ133" s="261" t="s">
        <v>30</v>
      </c>
      <c r="BR133" s="261"/>
      <c r="BS133" s="261" t="s">
        <v>31</v>
      </c>
      <c r="BT133" s="262"/>
      <c r="BU133" s="263" t="s">
        <v>21</v>
      </c>
      <c r="BV133" s="261"/>
      <c r="BW133" s="261" t="s">
        <v>22</v>
      </c>
      <c r="BX133" s="261"/>
      <c r="BY133" s="261" t="s">
        <v>23</v>
      </c>
      <c r="BZ133" s="261"/>
      <c r="CA133" s="261" t="s">
        <v>24</v>
      </c>
      <c r="CB133" s="261"/>
      <c r="CC133" s="261" t="s">
        <v>25</v>
      </c>
      <c r="CD133" s="261"/>
      <c r="CE133" s="261" t="s">
        <v>26</v>
      </c>
      <c r="CF133" s="261"/>
      <c r="CG133" s="261" t="s">
        <v>27</v>
      </c>
      <c r="CH133" s="261"/>
      <c r="CI133" s="261" t="s">
        <v>28</v>
      </c>
      <c r="CJ133" s="261"/>
      <c r="CK133" s="261" t="s">
        <v>29</v>
      </c>
      <c r="CL133" s="261"/>
      <c r="CM133" s="261" t="s">
        <v>30</v>
      </c>
      <c r="CN133" s="261"/>
      <c r="CO133" s="261" t="s">
        <v>31</v>
      </c>
      <c r="CP133" s="262"/>
      <c r="CQ133" s="263" t="s">
        <v>21</v>
      </c>
      <c r="CR133" s="261"/>
      <c r="CS133" s="261" t="s">
        <v>22</v>
      </c>
      <c r="CT133" s="261"/>
      <c r="CU133" s="261" t="s">
        <v>23</v>
      </c>
      <c r="CV133" s="261"/>
      <c r="CW133" s="261" t="s">
        <v>24</v>
      </c>
      <c r="CX133" s="261"/>
      <c r="CY133" s="261" t="s">
        <v>25</v>
      </c>
      <c r="CZ133" s="261"/>
      <c r="DA133" s="261" t="s">
        <v>26</v>
      </c>
      <c r="DB133" s="261"/>
      <c r="DC133" s="261" t="s">
        <v>27</v>
      </c>
      <c r="DD133" s="261"/>
      <c r="DE133" s="261" t="s">
        <v>28</v>
      </c>
      <c r="DF133" s="261"/>
      <c r="DG133" s="261" t="s">
        <v>29</v>
      </c>
      <c r="DH133" s="261"/>
      <c r="DI133" s="261" t="s">
        <v>30</v>
      </c>
      <c r="DJ133" s="261"/>
      <c r="DK133" s="261" t="s">
        <v>31</v>
      </c>
      <c r="DL133" s="262"/>
      <c r="DM133" s="263" t="s">
        <v>21</v>
      </c>
      <c r="DN133" s="261"/>
      <c r="DO133" s="261" t="s">
        <v>22</v>
      </c>
      <c r="DP133" s="261"/>
      <c r="DQ133" s="261" t="s">
        <v>23</v>
      </c>
      <c r="DR133" s="261"/>
      <c r="DS133" s="261" t="s">
        <v>24</v>
      </c>
      <c r="DT133" s="261"/>
      <c r="DU133" s="261" t="s">
        <v>25</v>
      </c>
      <c r="DV133" s="261"/>
      <c r="DW133" s="261" t="s">
        <v>26</v>
      </c>
      <c r="DX133" s="261"/>
      <c r="DY133" s="261" t="s">
        <v>27</v>
      </c>
      <c r="DZ133" s="261"/>
      <c r="EA133" s="261" t="s">
        <v>28</v>
      </c>
      <c r="EB133" s="261"/>
      <c r="EC133" s="261" t="s">
        <v>29</v>
      </c>
      <c r="ED133" s="261"/>
      <c r="EE133" s="261" t="s">
        <v>30</v>
      </c>
      <c r="EF133" s="261"/>
      <c r="EG133" s="261" t="s">
        <v>31</v>
      </c>
      <c r="EH133" s="262"/>
      <c r="EI133" s="263" t="s">
        <v>21</v>
      </c>
      <c r="EJ133" s="261"/>
      <c r="EK133" s="261" t="s">
        <v>22</v>
      </c>
      <c r="EL133" s="261"/>
      <c r="EM133" s="261" t="s">
        <v>23</v>
      </c>
      <c r="EN133" s="261"/>
      <c r="EO133" s="261" t="s">
        <v>24</v>
      </c>
      <c r="EP133" s="261"/>
      <c r="EQ133" s="261" t="s">
        <v>25</v>
      </c>
      <c r="ER133" s="261"/>
      <c r="ES133" s="261" t="s">
        <v>26</v>
      </c>
      <c r="ET133" s="261"/>
      <c r="EU133" s="261" t="s">
        <v>27</v>
      </c>
      <c r="EV133" s="261"/>
      <c r="EW133" s="261" t="s">
        <v>28</v>
      </c>
      <c r="EX133" s="261"/>
      <c r="EY133" s="261" t="s">
        <v>29</v>
      </c>
      <c r="EZ133" s="261"/>
      <c r="FA133" s="261" t="s">
        <v>30</v>
      </c>
      <c r="FB133" s="261"/>
      <c r="FC133" s="261" t="s">
        <v>31</v>
      </c>
      <c r="FD133" s="262"/>
      <c r="FE133" s="17"/>
      <c r="FF133" s="17"/>
      <c r="FG133" s="17"/>
      <c r="FH133" s="17"/>
      <c r="FI133" s="17"/>
      <c r="FJ133" s="17"/>
      <c r="FK133" s="17"/>
    </row>
    <row r="135" spans="1:173" x14ac:dyDescent="0.25"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</row>
    <row r="136" spans="1:173" x14ac:dyDescent="0.25">
      <c r="H136" s="281" t="s">
        <v>52</v>
      </c>
      <c r="I136" s="282"/>
      <c r="J136" s="282"/>
      <c r="K136" s="282"/>
      <c r="L136" s="283"/>
      <c r="M136" s="278">
        <f>M1</f>
        <v>44</v>
      </c>
      <c r="N136" s="279"/>
      <c r="O136" s="280"/>
      <c r="P136" s="61"/>
      <c r="Q136" s="281" t="s">
        <v>52</v>
      </c>
      <c r="R136" s="282"/>
      <c r="S136" s="282"/>
      <c r="T136" s="282"/>
      <c r="U136" s="283"/>
      <c r="V136" s="278">
        <f>M28</f>
        <v>45</v>
      </c>
      <c r="W136" s="279"/>
      <c r="X136" s="280"/>
      <c r="Y136" s="61"/>
      <c r="Z136" s="281" t="s">
        <v>52</v>
      </c>
      <c r="AA136" s="282"/>
      <c r="AB136" s="282"/>
      <c r="AC136" s="282"/>
      <c r="AD136" s="283"/>
      <c r="AE136" s="278">
        <f>M55</f>
        <v>46</v>
      </c>
      <c r="AF136" s="279"/>
      <c r="AG136" s="280"/>
      <c r="AH136" s="61"/>
      <c r="AI136" s="281" t="s">
        <v>52</v>
      </c>
      <c r="AJ136" s="282"/>
      <c r="AK136" s="282"/>
      <c r="AL136" s="282"/>
      <c r="AM136" s="283"/>
      <c r="AN136" s="278">
        <f>M82</f>
        <v>47</v>
      </c>
      <c r="AO136" s="279"/>
      <c r="AP136" s="280"/>
      <c r="AQ136" s="61"/>
      <c r="AR136" s="284" t="s">
        <v>53</v>
      </c>
      <c r="AS136" s="285"/>
      <c r="AT136" s="286"/>
      <c r="AU136" s="61"/>
      <c r="AV136" s="116"/>
      <c r="AW136" s="116"/>
      <c r="AX136" s="116"/>
      <c r="AY136" s="116"/>
      <c r="AZ136" s="116"/>
      <c r="BA136" s="117"/>
      <c r="BB136" s="117"/>
      <c r="BC136" s="117"/>
      <c r="BD136" s="115"/>
      <c r="BE136" s="117"/>
      <c r="BF136" s="117"/>
      <c r="BG136" s="117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</row>
    <row r="137" spans="1:173" x14ac:dyDescent="0.25">
      <c r="G137" s="62"/>
      <c r="H137" s="274" t="s">
        <v>54</v>
      </c>
      <c r="I137" s="274"/>
      <c r="J137" s="274" t="s">
        <v>55</v>
      </c>
      <c r="K137" s="274"/>
      <c r="L137" s="274" t="s">
        <v>56</v>
      </c>
      <c r="M137" s="274"/>
      <c r="N137" s="274" t="s">
        <v>57</v>
      </c>
      <c r="O137" s="274"/>
      <c r="P137" s="61"/>
      <c r="Q137" s="274" t="s">
        <v>54</v>
      </c>
      <c r="R137" s="274"/>
      <c r="S137" s="274" t="s">
        <v>55</v>
      </c>
      <c r="T137" s="274"/>
      <c r="U137" s="274" t="s">
        <v>56</v>
      </c>
      <c r="V137" s="274"/>
      <c r="W137" s="274" t="s">
        <v>57</v>
      </c>
      <c r="X137" s="274"/>
      <c r="Y137" s="61"/>
      <c r="Z137" s="274" t="s">
        <v>54</v>
      </c>
      <c r="AA137" s="274"/>
      <c r="AB137" s="274" t="s">
        <v>55</v>
      </c>
      <c r="AC137" s="274"/>
      <c r="AD137" s="274" t="s">
        <v>56</v>
      </c>
      <c r="AE137" s="274"/>
      <c r="AF137" s="274" t="s">
        <v>57</v>
      </c>
      <c r="AG137" s="274"/>
      <c r="AH137" s="61"/>
      <c r="AI137" s="274" t="s">
        <v>54</v>
      </c>
      <c r="AJ137" s="274"/>
      <c r="AK137" s="274" t="s">
        <v>55</v>
      </c>
      <c r="AL137" s="274"/>
      <c r="AM137" s="274" t="s">
        <v>56</v>
      </c>
      <c r="AN137" s="274"/>
      <c r="AO137" s="274" t="s">
        <v>57</v>
      </c>
      <c r="AP137" s="274"/>
      <c r="AQ137" s="61"/>
      <c r="AR137" s="275" t="s">
        <v>58</v>
      </c>
      <c r="AS137" s="276"/>
      <c r="AT137" s="277"/>
      <c r="AU137" s="63"/>
      <c r="AV137" s="118"/>
      <c r="AW137" s="118"/>
      <c r="AX137" s="118"/>
      <c r="AY137" s="118"/>
      <c r="AZ137" s="118"/>
      <c r="BA137" s="118"/>
      <c r="BB137" s="118"/>
      <c r="BC137" s="118"/>
      <c r="BD137" s="115"/>
      <c r="BE137" s="117"/>
      <c r="BF137" s="117"/>
      <c r="BG137" s="117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</row>
    <row r="138" spans="1:173" x14ac:dyDescent="0.25">
      <c r="A138" s="31">
        <v>1</v>
      </c>
      <c r="B138" s="32" t="str">
        <f>B115</f>
        <v>Valérie BERNINI</v>
      </c>
      <c r="C138" s="64">
        <f>C7+C34+C61+C88+C115</f>
        <v>0</v>
      </c>
      <c r="D138" s="65">
        <f>D7+D34+D61+D88+D115</f>
        <v>42</v>
      </c>
      <c r="E138" s="66">
        <f>E7+E34+E61+E88+E115</f>
        <v>53</v>
      </c>
      <c r="G138" s="67"/>
      <c r="H138" s="269">
        <v>14</v>
      </c>
      <c r="I138" s="270"/>
      <c r="J138" s="269">
        <v>7</v>
      </c>
      <c r="K138" s="270"/>
      <c r="L138" s="269">
        <f>F7</f>
        <v>14</v>
      </c>
      <c r="M138" s="270"/>
      <c r="N138" s="269">
        <f>SUM(H138:M138)</f>
        <v>35</v>
      </c>
      <c r="O138" s="270"/>
      <c r="P138" s="61"/>
      <c r="Q138" s="269"/>
      <c r="R138" s="270"/>
      <c r="S138" s="269">
        <v>7</v>
      </c>
      <c r="T138" s="270"/>
      <c r="U138" s="269">
        <f>F34</f>
        <v>28</v>
      </c>
      <c r="V138" s="270"/>
      <c r="W138" s="269">
        <f>SUM(Q138:V138)</f>
        <v>35</v>
      </c>
      <c r="X138" s="270"/>
      <c r="Y138" s="61"/>
      <c r="Z138" s="269"/>
      <c r="AA138" s="270"/>
      <c r="AB138" s="269"/>
      <c r="AC138" s="270"/>
      <c r="AD138" s="269">
        <f>F61</f>
        <v>35</v>
      </c>
      <c r="AE138" s="270"/>
      <c r="AF138" s="269">
        <f>SUM(Z138:AE138)</f>
        <v>35</v>
      </c>
      <c r="AG138" s="270"/>
      <c r="AH138" s="61"/>
      <c r="AI138" s="269"/>
      <c r="AJ138" s="270"/>
      <c r="AK138" s="269"/>
      <c r="AL138" s="270"/>
      <c r="AM138" s="269">
        <f>F88</f>
        <v>35</v>
      </c>
      <c r="AN138" s="270"/>
      <c r="AO138" s="269">
        <f>SUM(AI138:AN138)</f>
        <v>35</v>
      </c>
      <c r="AP138" s="270"/>
      <c r="AQ138" s="61"/>
      <c r="AR138" s="271">
        <f>(N138+W138+AF138+AO138)/4</f>
        <v>35</v>
      </c>
      <c r="AS138" s="272"/>
      <c r="AT138" s="273"/>
      <c r="AU138" s="61"/>
      <c r="AV138" s="119"/>
      <c r="AW138" s="119"/>
      <c r="AX138" s="119"/>
      <c r="AY138" s="119"/>
      <c r="AZ138" s="119"/>
      <c r="BA138" s="119"/>
      <c r="BB138" s="119"/>
      <c r="BC138" s="119"/>
      <c r="BD138" s="115"/>
      <c r="BE138" s="120"/>
      <c r="BF138" s="120"/>
      <c r="BG138" s="120"/>
      <c r="BH138" s="60"/>
      <c r="BI138" s="309" t="str">
        <f>B138</f>
        <v>Valérie BERNINI</v>
      </c>
      <c r="BJ138" s="309"/>
      <c r="BK138" s="309"/>
      <c r="BL138" s="309"/>
      <c r="BM138" s="309"/>
      <c r="BN138" s="309"/>
      <c r="BO138" s="309"/>
      <c r="BP138" s="309"/>
      <c r="BQ138" s="310">
        <v>1</v>
      </c>
      <c r="BR138" s="31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</row>
    <row r="139" spans="1:173" x14ac:dyDescent="0.25">
      <c r="A139" s="31">
        <v>2</v>
      </c>
      <c r="B139" s="32">
        <f t="shared" ref="B139:B154" si="65">B116</f>
        <v>0</v>
      </c>
      <c r="C139" s="64">
        <f t="shared" ref="C139:E154" si="66">C8+C35+C62+C89+C116</f>
        <v>0</v>
      </c>
      <c r="D139" s="65">
        <f t="shared" si="66"/>
        <v>0</v>
      </c>
      <c r="E139" s="66">
        <f t="shared" si="66"/>
        <v>0</v>
      </c>
      <c r="G139" s="67"/>
      <c r="H139" s="269"/>
      <c r="I139" s="270"/>
      <c r="J139" s="269"/>
      <c r="K139" s="270"/>
      <c r="L139" s="269">
        <f t="shared" ref="L139:L154" si="67">F8</f>
        <v>0</v>
      </c>
      <c r="M139" s="270"/>
      <c r="N139" s="269">
        <f t="shared" ref="N139:N154" si="68">SUM(H139:M139)</f>
        <v>0</v>
      </c>
      <c r="O139" s="270"/>
      <c r="P139" s="61"/>
      <c r="Q139" s="269"/>
      <c r="R139" s="270"/>
      <c r="S139" s="269"/>
      <c r="T139" s="270"/>
      <c r="U139" s="269">
        <f t="shared" ref="U139:U154" si="69">F35</f>
        <v>0</v>
      </c>
      <c r="V139" s="270"/>
      <c r="W139" s="269">
        <f t="shared" ref="W139:W154" si="70">SUM(Q139:V139)</f>
        <v>0</v>
      </c>
      <c r="X139" s="270"/>
      <c r="Y139" s="61"/>
      <c r="Z139" s="269"/>
      <c r="AA139" s="270"/>
      <c r="AB139" s="269"/>
      <c r="AC139" s="270"/>
      <c r="AD139" s="269">
        <f t="shared" ref="AD139:AD154" si="71">F62</f>
        <v>0</v>
      </c>
      <c r="AE139" s="270"/>
      <c r="AF139" s="269">
        <f t="shared" ref="AF139:AF154" si="72">SUM(Z139:AE139)</f>
        <v>0</v>
      </c>
      <c r="AG139" s="270"/>
      <c r="AH139" s="61"/>
      <c r="AI139" s="269"/>
      <c r="AJ139" s="270"/>
      <c r="AK139" s="269"/>
      <c r="AL139" s="270"/>
      <c r="AM139" s="269">
        <f t="shared" ref="AM139:AM154" si="73">F89</f>
        <v>0</v>
      </c>
      <c r="AN139" s="270"/>
      <c r="AO139" s="269">
        <f t="shared" ref="AO139:AO154" si="74">SUM(AI139:AN139)</f>
        <v>0</v>
      </c>
      <c r="AP139" s="270"/>
      <c r="AQ139" s="61"/>
      <c r="AR139" s="271">
        <f t="shared" ref="AR139:AR154" si="75">(N139+W139+AF139+AO139)/4</f>
        <v>0</v>
      </c>
      <c r="AS139" s="272"/>
      <c r="AT139" s="273"/>
      <c r="AU139" s="61"/>
      <c r="AV139" s="119"/>
      <c r="AW139" s="119"/>
      <c r="AX139" s="119"/>
      <c r="AY139" s="119"/>
      <c r="AZ139" s="119"/>
      <c r="BA139" s="119"/>
      <c r="BB139" s="119"/>
      <c r="BC139" s="119"/>
      <c r="BD139" s="115"/>
      <c r="BE139" s="120"/>
      <c r="BF139" s="120"/>
      <c r="BG139" s="120"/>
      <c r="BH139" s="60"/>
      <c r="BI139" s="309">
        <f t="shared" ref="BI139:BI154" si="76">B139</f>
        <v>0</v>
      </c>
      <c r="BJ139" s="309"/>
      <c r="BK139" s="309"/>
      <c r="BL139" s="309"/>
      <c r="BM139" s="309"/>
      <c r="BN139" s="309"/>
      <c r="BO139" s="309"/>
      <c r="BP139" s="309"/>
      <c r="BQ139" s="310">
        <v>2</v>
      </c>
      <c r="BR139" s="31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</row>
    <row r="140" spans="1:173" x14ac:dyDescent="0.25">
      <c r="A140" s="31">
        <v>3</v>
      </c>
      <c r="B140" s="32" t="str">
        <f t="shared" si="65"/>
        <v>Hélène DROCHON</v>
      </c>
      <c r="C140" s="64">
        <f t="shared" si="66"/>
        <v>0</v>
      </c>
      <c r="D140" s="65">
        <f t="shared" si="66"/>
        <v>0</v>
      </c>
      <c r="E140" s="66">
        <f t="shared" si="66"/>
        <v>0</v>
      </c>
      <c r="G140" s="67"/>
      <c r="H140" s="269"/>
      <c r="I140" s="270"/>
      <c r="J140" s="269"/>
      <c r="K140" s="270"/>
      <c r="L140" s="269">
        <f t="shared" si="67"/>
        <v>0</v>
      </c>
      <c r="M140" s="270"/>
      <c r="N140" s="269">
        <f t="shared" si="68"/>
        <v>0</v>
      </c>
      <c r="O140" s="270"/>
      <c r="P140" s="61"/>
      <c r="Q140" s="269">
        <v>28</v>
      </c>
      <c r="R140" s="270"/>
      <c r="S140" s="269"/>
      <c r="T140" s="270"/>
      <c r="U140" s="269">
        <f t="shared" si="69"/>
        <v>0</v>
      </c>
      <c r="V140" s="270"/>
      <c r="W140" s="269">
        <f t="shared" si="70"/>
        <v>28</v>
      </c>
      <c r="X140" s="270"/>
      <c r="Y140" s="61"/>
      <c r="Z140" s="269">
        <v>28</v>
      </c>
      <c r="AA140" s="270"/>
      <c r="AB140" s="269"/>
      <c r="AC140" s="270"/>
      <c r="AD140" s="269">
        <f t="shared" si="71"/>
        <v>0</v>
      </c>
      <c r="AE140" s="270"/>
      <c r="AF140" s="269">
        <f t="shared" si="72"/>
        <v>28</v>
      </c>
      <c r="AG140" s="270"/>
      <c r="AH140" s="61"/>
      <c r="AI140" s="269">
        <v>28</v>
      </c>
      <c r="AJ140" s="270"/>
      <c r="AK140" s="269"/>
      <c r="AL140" s="270"/>
      <c r="AM140" s="269">
        <f t="shared" si="73"/>
        <v>0</v>
      </c>
      <c r="AN140" s="270"/>
      <c r="AO140" s="269">
        <f t="shared" si="74"/>
        <v>28</v>
      </c>
      <c r="AP140" s="270"/>
      <c r="AQ140" s="61"/>
      <c r="AR140" s="271">
        <f t="shared" si="75"/>
        <v>21</v>
      </c>
      <c r="AS140" s="272"/>
      <c r="AT140" s="273"/>
      <c r="AU140" s="61"/>
      <c r="AV140" s="119"/>
      <c r="AW140" s="119"/>
      <c r="AX140" s="119"/>
      <c r="AY140" s="119"/>
      <c r="AZ140" s="119"/>
      <c r="BA140" s="119"/>
      <c r="BB140" s="119"/>
      <c r="BC140" s="119"/>
      <c r="BD140" s="115"/>
      <c r="BE140" s="120"/>
      <c r="BF140" s="120"/>
      <c r="BG140" s="120"/>
      <c r="BH140" s="60"/>
      <c r="BI140" s="309" t="str">
        <f t="shared" si="76"/>
        <v>Hélène DROCHON</v>
      </c>
      <c r="BJ140" s="309"/>
      <c r="BK140" s="309"/>
      <c r="BL140" s="309"/>
      <c r="BM140" s="309"/>
      <c r="BN140" s="309"/>
      <c r="BO140" s="309"/>
      <c r="BP140" s="309"/>
      <c r="BQ140" s="310">
        <v>3</v>
      </c>
      <c r="BR140" s="31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</row>
    <row r="141" spans="1:173" x14ac:dyDescent="0.25">
      <c r="A141" s="31">
        <v>4</v>
      </c>
      <c r="B141" s="32">
        <f t="shared" si="65"/>
        <v>0</v>
      </c>
      <c r="C141" s="64">
        <f t="shared" si="66"/>
        <v>0</v>
      </c>
      <c r="D141" s="65">
        <f t="shared" si="66"/>
        <v>0</v>
      </c>
      <c r="E141" s="66">
        <f t="shared" si="66"/>
        <v>0</v>
      </c>
      <c r="G141" s="67"/>
      <c r="H141" s="269"/>
      <c r="I141" s="270"/>
      <c r="J141" s="269"/>
      <c r="K141" s="270"/>
      <c r="L141" s="269">
        <f t="shared" si="67"/>
        <v>0</v>
      </c>
      <c r="M141" s="270"/>
      <c r="N141" s="269">
        <f t="shared" si="68"/>
        <v>0</v>
      </c>
      <c r="O141" s="270"/>
      <c r="P141" s="61"/>
      <c r="Q141" s="269"/>
      <c r="R141" s="270"/>
      <c r="S141" s="269"/>
      <c r="T141" s="270"/>
      <c r="U141" s="269">
        <f t="shared" si="69"/>
        <v>0</v>
      </c>
      <c r="V141" s="270"/>
      <c r="W141" s="269">
        <f t="shared" si="70"/>
        <v>0</v>
      </c>
      <c r="X141" s="270"/>
      <c r="Y141" s="61"/>
      <c r="Z141" s="269"/>
      <c r="AA141" s="270"/>
      <c r="AB141" s="269"/>
      <c r="AC141" s="270"/>
      <c r="AD141" s="269">
        <f t="shared" si="71"/>
        <v>0</v>
      </c>
      <c r="AE141" s="270"/>
      <c r="AF141" s="269">
        <f t="shared" si="72"/>
        <v>0</v>
      </c>
      <c r="AG141" s="270"/>
      <c r="AH141" s="61"/>
      <c r="AI141" s="269"/>
      <c r="AJ141" s="270"/>
      <c r="AK141" s="269"/>
      <c r="AL141" s="270"/>
      <c r="AM141" s="269">
        <f t="shared" si="73"/>
        <v>0</v>
      </c>
      <c r="AN141" s="270"/>
      <c r="AO141" s="269">
        <f t="shared" si="74"/>
        <v>0</v>
      </c>
      <c r="AP141" s="270"/>
      <c r="AQ141" s="61"/>
      <c r="AR141" s="271">
        <f t="shared" si="75"/>
        <v>0</v>
      </c>
      <c r="AS141" s="272"/>
      <c r="AT141" s="273"/>
      <c r="AU141" s="61"/>
      <c r="AV141" s="119"/>
      <c r="AW141" s="119"/>
      <c r="AX141" s="119"/>
      <c r="AY141" s="119"/>
      <c r="AZ141" s="119"/>
      <c r="BA141" s="119"/>
      <c r="BB141" s="119"/>
      <c r="BC141" s="119"/>
      <c r="BD141" s="115"/>
      <c r="BE141" s="120"/>
      <c r="BF141" s="120"/>
      <c r="BG141" s="120"/>
      <c r="BH141" s="60"/>
      <c r="BI141" s="309">
        <f t="shared" si="76"/>
        <v>0</v>
      </c>
      <c r="BJ141" s="309"/>
      <c r="BK141" s="309"/>
      <c r="BL141" s="309"/>
      <c r="BM141" s="309"/>
      <c r="BN141" s="309"/>
      <c r="BO141" s="309"/>
      <c r="BP141" s="309"/>
      <c r="BQ141" s="310">
        <v>4</v>
      </c>
      <c r="BR141" s="31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</row>
    <row r="142" spans="1:173" x14ac:dyDescent="0.25">
      <c r="A142" s="31">
        <v>5</v>
      </c>
      <c r="B142" s="32" t="str">
        <f t="shared" si="65"/>
        <v>Franck LUCAS</v>
      </c>
      <c r="C142" s="64">
        <f t="shared" si="66"/>
        <v>0</v>
      </c>
      <c r="D142" s="65">
        <f t="shared" si="66"/>
        <v>14</v>
      </c>
      <c r="E142" s="66">
        <f t="shared" si="66"/>
        <v>112</v>
      </c>
      <c r="G142" s="67"/>
      <c r="H142" s="269"/>
      <c r="I142" s="270"/>
      <c r="J142" s="269">
        <v>7</v>
      </c>
      <c r="K142" s="270"/>
      <c r="L142" s="269">
        <f t="shared" si="67"/>
        <v>28</v>
      </c>
      <c r="M142" s="270"/>
      <c r="N142" s="269">
        <f t="shared" si="68"/>
        <v>35</v>
      </c>
      <c r="O142" s="270"/>
      <c r="P142" s="61"/>
      <c r="Q142" s="269"/>
      <c r="R142" s="270"/>
      <c r="S142" s="269">
        <v>7</v>
      </c>
      <c r="T142" s="270"/>
      <c r="U142" s="269">
        <f t="shared" si="69"/>
        <v>28</v>
      </c>
      <c r="V142" s="270"/>
      <c r="W142" s="269">
        <f t="shared" si="70"/>
        <v>35</v>
      </c>
      <c r="X142" s="270"/>
      <c r="Y142" s="61"/>
      <c r="Z142" s="269"/>
      <c r="AA142" s="270"/>
      <c r="AB142" s="269"/>
      <c r="AC142" s="270"/>
      <c r="AD142" s="269">
        <f t="shared" si="71"/>
        <v>35</v>
      </c>
      <c r="AE142" s="270"/>
      <c r="AF142" s="269">
        <f t="shared" si="72"/>
        <v>35</v>
      </c>
      <c r="AG142" s="270"/>
      <c r="AH142" s="61"/>
      <c r="AI142" s="269"/>
      <c r="AJ142" s="270"/>
      <c r="AK142" s="269"/>
      <c r="AL142" s="270"/>
      <c r="AM142" s="269">
        <f t="shared" si="73"/>
        <v>35</v>
      </c>
      <c r="AN142" s="270"/>
      <c r="AO142" s="269">
        <f t="shared" si="74"/>
        <v>35</v>
      </c>
      <c r="AP142" s="270"/>
      <c r="AQ142" s="61"/>
      <c r="AR142" s="271">
        <f t="shared" si="75"/>
        <v>35</v>
      </c>
      <c r="AS142" s="272"/>
      <c r="AT142" s="273"/>
      <c r="AU142" s="61"/>
      <c r="AV142" s="119"/>
      <c r="AW142" s="119"/>
      <c r="AX142" s="119"/>
      <c r="AY142" s="119"/>
      <c r="AZ142" s="119"/>
      <c r="BA142" s="119"/>
      <c r="BB142" s="119"/>
      <c r="BC142" s="119"/>
      <c r="BD142" s="115"/>
      <c r="BE142" s="120"/>
      <c r="BF142" s="120"/>
      <c r="BG142" s="120"/>
      <c r="BH142" s="60"/>
      <c r="BI142" s="309" t="str">
        <f t="shared" si="76"/>
        <v>Franck LUCAS</v>
      </c>
      <c r="BJ142" s="309"/>
      <c r="BK142" s="309"/>
      <c r="BL142" s="309"/>
      <c r="BM142" s="309"/>
      <c r="BN142" s="309"/>
      <c r="BO142" s="309"/>
      <c r="BP142" s="309"/>
      <c r="BQ142" s="310">
        <v>5</v>
      </c>
      <c r="BR142" s="31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</row>
    <row r="143" spans="1:173" x14ac:dyDescent="0.25">
      <c r="A143" s="31">
        <v>6</v>
      </c>
      <c r="B143" s="32" t="str">
        <f t="shared" si="65"/>
        <v>Florent MULARD</v>
      </c>
      <c r="C143" s="64">
        <f t="shared" si="66"/>
        <v>4</v>
      </c>
      <c r="D143" s="65">
        <f t="shared" si="66"/>
        <v>10</v>
      </c>
      <c r="E143" s="66">
        <f t="shared" si="66"/>
        <v>105</v>
      </c>
      <c r="G143" s="67"/>
      <c r="H143" s="269">
        <v>7</v>
      </c>
      <c r="I143" s="270"/>
      <c r="J143" s="269">
        <v>7</v>
      </c>
      <c r="K143" s="270"/>
      <c r="L143" s="269">
        <f t="shared" si="67"/>
        <v>21</v>
      </c>
      <c r="M143" s="270"/>
      <c r="N143" s="269">
        <f t="shared" si="68"/>
        <v>35</v>
      </c>
      <c r="O143" s="270"/>
      <c r="P143" s="61"/>
      <c r="Q143" s="269"/>
      <c r="R143" s="270"/>
      <c r="S143" s="269">
        <v>7</v>
      </c>
      <c r="T143" s="270"/>
      <c r="U143" s="269">
        <f t="shared" si="69"/>
        <v>28</v>
      </c>
      <c r="V143" s="270"/>
      <c r="W143" s="269">
        <f t="shared" si="70"/>
        <v>35</v>
      </c>
      <c r="X143" s="270"/>
      <c r="Y143" s="61"/>
      <c r="Z143" s="269"/>
      <c r="AA143" s="270"/>
      <c r="AB143" s="269"/>
      <c r="AC143" s="270"/>
      <c r="AD143" s="269">
        <f t="shared" si="71"/>
        <v>35</v>
      </c>
      <c r="AE143" s="270"/>
      <c r="AF143" s="269">
        <f t="shared" si="72"/>
        <v>35</v>
      </c>
      <c r="AG143" s="270"/>
      <c r="AH143" s="61"/>
      <c r="AI143" s="269"/>
      <c r="AJ143" s="270"/>
      <c r="AK143" s="269"/>
      <c r="AL143" s="270"/>
      <c r="AM143" s="269">
        <f t="shared" si="73"/>
        <v>35</v>
      </c>
      <c r="AN143" s="270"/>
      <c r="AO143" s="269">
        <f t="shared" si="74"/>
        <v>35</v>
      </c>
      <c r="AP143" s="270"/>
      <c r="AQ143" s="61"/>
      <c r="AR143" s="271">
        <f t="shared" si="75"/>
        <v>35</v>
      </c>
      <c r="AS143" s="272"/>
      <c r="AT143" s="273"/>
      <c r="AU143" s="61"/>
      <c r="AV143" s="119"/>
      <c r="AW143" s="119"/>
      <c r="AX143" s="119"/>
      <c r="AY143" s="119"/>
      <c r="AZ143" s="119"/>
      <c r="BA143" s="119"/>
      <c r="BB143" s="119"/>
      <c r="BC143" s="119"/>
      <c r="BD143" s="115"/>
      <c r="BE143" s="120"/>
      <c r="BF143" s="120"/>
      <c r="BG143" s="120"/>
      <c r="BH143" s="60"/>
      <c r="BI143" s="309" t="str">
        <f t="shared" si="76"/>
        <v>Florent MULARD</v>
      </c>
      <c r="BJ143" s="309"/>
      <c r="BK143" s="309"/>
      <c r="BL143" s="309"/>
      <c r="BM143" s="309"/>
      <c r="BN143" s="309"/>
      <c r="BO143" s="309"/>
      <c r="BP143" s="309"/>
      <c r="BQ143" s="310">
        <v>6</v>
      </c>
      <c r="BR143" s="31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</row>
    <row r="144" spans="1:173" x14ac:dyDescent="0.25">
      <c r="A144" s="31">
        <v>7</v>
      </c>
      <c r="B144" s="32" t="str">
        <f t="shared" si="65"/>
        <v>Gautier ROSSO</v>
      </c>
      <c r="C144" s="64">
        <f t="shared" si="66"/>
        <v>0</v>
      </c>
      <c r="D144" s="65">
        <f t="shared" si="66"/>
        <v>14</v>
      </c>
      <c r="E144" s="66">
        <f t="shared" si="66"/>
        <v>104</v>
      </c>
      <c r="G144" s="67"/>
      <c r="H144" s="269"/>
      <c r="I144" s="270"/>
      <c r="J144" s="269">
        <v>7</v>
      </c>
      <c r="K144" s="270"/>
      <c r="L144" s="269">
        <f t="shared" si="67"/>
        <v>28</v>
      </c>
      <c r="M144" s="270"/>
      <c r="N144" s="269">
        <f t="shared" si="68"/>
        <v>35</v>
      </c>
      <c r="O144" s="270"/>
      <c r="P144" s="61"/>
      <c r="Q144" s="269"/>
      <c r="R144" s="270"/>
      <c r="S144" s="269">
        <v>7</v>
      </c>
      <c r="T144" s="270"/>
      <c r="U144" s="269">
        <f t="shared" si="69"/>
        <v>28</v>
      </c>
      <c r="V144" s="270"/>
      <c r="W144" s="269">
        <f t="shared" si="70"/>
        <v>35</v>
      </c>
      <c r="X144" s="270"/>
      <c r="Y144" s="61"/>
      <c r="Z144" s="269"/>
      <c r="AA144" s="270"/>
      <c r="AB144" s="269"/>
      <c r="AC144" s="270"/>
      <c r="AD144" s="269">
        <f t="shared" si="71"/>
        <v>35</v>
      </c>
      <c r="AE144" s="270"/>
      <c r="AF144" s="269">
        <f t="shared" si="72"/>
        <v>35</v>
      </c>
      <c r="AG144" s="270"/>
      <c r="AH144" s="61"/>
      <c r="AI144" s="269"/>
      <c r="AJ144" s="270"/>
      <c r="AK144" s="269"/>
      <c r="AL144" s="270"/>
      <c r="AM144" s="269">
        <f t="shared" si="73"/>
        <v>35</v>
      </c>
      <c r="AN144" s="270"/>
      <c r="AO144" s="269">
        <f t="shared" si="74"/>
        <v>35</v>
      </c>
      <c r="AP144" s="270"/>
      <c r="AQ144" s="61"/>
      <c r="AR144" s="271">
        <f t="shared" si="75"/>
        <v>35</v>
      </c>
      <c r="AS144" s="272"/>
      <c r="AT144" s="273"/>
      <c r="AU144" s="61"/>
      <c r="AV144" s="119"/>
      <c r="AW144" s="119"/>
      <c r="AX144" s="119"/>
      <c r="AY144" s="119"/>
      <c r="AZ144" s="119"/>
      <c r="BA144" s="119"/>
      <c r="BB144" s="119"/>
      <c r="BC144" s="119"/>
      <c r="BD144" s="115"/>
      <c r="BE144" s="120"/>
      <c r="BF144" s="120"/>
      <c r="BG144" s="120"/>
      <c r="BH144" s="60"/>
      <c r="BI144" s="309" t="str">
        <f t="shared" si="76"/>
        <v>Gautier ROSSO</v>
      </c>
      <c r="BJ144" s="309"/>
      <c r="BK144" s="309"/>
      <c r="BL144" s="309"/>
      <c r="BM144" s="309"/>
      <c r="BN144" s="309"/>
      <c r="BO144" s="309"/>
      <c r="BP144" s="309"/>
      <c r="BQ144" s="310">
        <v>7</v>
      </c>
      <c r="BR144" s="31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</row>
    <row r="145" spans="1:81" x14ac:dyDescent="0.25">
      <c r="A145" s="31">
        <v>8</v>
      </c>
      <c r="B145" s="32" t="str">
        <f t="shared" si="65"/>
        <v>Virginie TRAVERSIER</v>
      </c>
      <c r="C145" s="64">
        <f t="shared" si="66"/>
        <v>4</v>
      </c>
      <c r="D145" s="65">
        <f t="shared" si="66"/>
        <v>14</v>
      </c>
      <c r="E145" s="66">
        <f t="shared" si="66"/>
        <v>73</v>
      </c>
      <c r="G145" s="67"/>
      <c r="H145" s="269">
        <v>7</v>
      </c>
      <c r="I145" s="270"/>
      <c r="J145" s="269">
        <v>7</v>
      </c>
      <c r="K145" s="270"/>
      <c r="L145" s="269">
        <f t="shared" si="67"/>
        <v>14</v>
      </c>
      <c r="M145" s="270"/>
      <c r="N145" s="269">
        <f t="shared" si="68"/>
        <v>28</v>
      </c>
      <c r="O145" s="270"/>
      <c r="P145" s="61"/>
      <c r="Q145" s="269"/>
      <c r="R145" s="270"/>
      <c r="S145" s="269">
        <v>7</v>
      </c>
      <c r="T145" s="270"/>
      <c r="U145" s="269">
        <f t="shared" si="69"/>
        <v>21</v>
      </c>
      <c r="V145" s="270"/>
      <c r="W145" s="269">
        <f t="shared" si="70"/>
        <v>28</v>
      </c>
      <c r="X145" s="270"/>
      <c r="Y145" s="61"/>
      <c r="Z145" s="269"/>
      <c r="AA145" s="270"/>
      <c r="AB145" s="269"/>
      <c r="AC145" s="270"/>
      <c r="AD145" s="269">
        <f t="shared" si="71"/>
        <v>28</v>
      </c>
      <c r="AE145" s="270"/>
      <c r="AF145" s="269">
        <f t="shared" si="72"/>
        <v>28</v>
      </c>
      <c r="AG145" s="270"/>
      <c r="AH145" s="61"/>
      <c r="AI145" s="269"/>
      <c r="AJ145" s="270"/>
      <c r="AK145" s="269"/>
      <c r="AL145" s="270"/>
      <c r="AM145" s="269">
        <f t="shared" si="73"/>
        <v>28</v>
      </c>
      <c r="AN145" s="270"/>
      <c r="AO145" s="269">
        <f t="shared" si="74"/>
        <v>28</v>
      </c>
      <c r="AP145" s="270"/>
      <c r="AQ145" s="61"/>
      <c r="AR145" s="271">
        <f t="shared" si="75"/>
        <v>28</v>
      </c>
      <c r="AS145" s="272"/>
      <c r="AT145" s="273"/>
      <c r="AU145" s="61"/>
      <c r="AV145" s="119"/>
      <c r="AW145" s="119"/>
      <c r="AX145" s="119"/>
      <c r="AY145" s="119"/>
      <c r="AZ145" s="119"/>
      <c r="BA145" s="119"/>
      <c r="BB145" s="119"/>
      <c r="BC145" s="119"/>
      <c r="BD145" s="115"/>
      <c r="BE145" s="120"/>
      <c r="BF145" s="120"/>
      <c r="BG145" s="120"/>
      <c r="BH145" s="60"/>
      <c r="BI145" s="309" t="str">
        <f t="shared" si="76"/>
        <v>Virginie TRAVERSIER</v>
      </c>
      <c r="BJ145" s="309"/>
      <c r="BK145" s="309"/>
      <c r="BL145" s="309"/>
      <c r="BM145" s="309"/>
      <c r="BN145" s="309"/>
      <c r="BO145" s="309"/>
      <c r="BP145" s="309"/>
      <c r="BQ145" s="310">
        <v>8</v>
      </c>
      <c r="BR145" s="31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</row>
    <row r="146" spans="1:81" x14ac:dyDescent="0.25">
      <c r="A146" s="31">
        <v>9</v>
      </c>
      <c r="B146" s="32" t="str">
        <f t="shared" si="65"/>
        <v>Thomas LAMBERT</v>
      </c>
      <c r="C146" s="64">
        <f t="shared" si="66"/>
        <v>56</v>
      </c>
      <c r="D146" s="65">
        <f t="shared" si="66"/>
        <v>0</v>
      </c>
      <c r="E146" s="66">
        <f t="shared" si="66"/>
        <v>11</v>
      </c>
      <c r="G146" s="67"/>
      <c r="H146" s="269"/>
      <c r="I146" s="270"/>
      <c r="J146" s="269">
        <v>4</v>
      </c>
      <c r="K146" s="270"/>
      <c r="L146" s="269">
        <f t="shared" si="67"/>
        <v>18</v>
      </c>
      <c r="M146" s="270"/>
      <c r="N146" s="269">
        <f t="shared" si="68"/>
        <v>22</v>
      </c>
      <c r="O146" s="270"/>
      <c r="P146" s="61"/>
      <c r="Q146" s="269"/>
      <c r="R146" s="270"/>
      <c r="S146" s="269">
        <v>4</v>
      </c>
      <c r="T146" s="270"/>
      <c r="U146" s="269">
        <f t="shared" si="69"/>
        <v>21</v>
      </c>
      <c r="V146" s="270"/>
      <c r="W146" s="269">
        <f t="shared" si="70"/>
        <v>25</v>
      </c>
      <c r="X146" s="270"/>
      <c r="Y146" s="61"/>
      <c r="Z146" s="269"/>
      <c r="AA146" s="270"/>
      <c r="AB146" s="269"/>
      <c r="AC146" s="270"/>
      <c r="AD146" s="269">
        <f t="shared" si="71"/>
        <v>14</v>
      </c>
      <c r="AE146" s="270"/>
      <c r="AF146" s="269">
        <f t="shared" si="72"/>
        <v>14</v>
      </c>
      <c r="AG146" s="270"/>
      <c r="AH146" s="61"/>
      <c r="AI146" s="269"/>
      <c r="AJ146" s="270"/>
      <c r="AK146" s="269"/>
      <c r="AL146" s="270"/>
      <c r="AM146" s="269">
        <f t="shared" si="73"/>
        <v>14</v>
      </c>
      <c r="AN146" s="270"/>
      <c r="AO146" s="269">
        <f t="shared" si="74"/>
        <v>14</v>
      </c>
      <c r="AP146" s="270"/>
      <c r="AQ146" s="61"/>
      <c r="AR146" s="271">
        <f t="shared" si="75"/>
        <v>18.75</v>
      </c>
      <c r="AS146" s="272"/>
      <c r="AT146" s="273"/>
      <c r="AU146" s="61"/>
      <c r="AV146" s="119"/>
      <c r="AW146" s="119"/>
      <c r="AX146" s="119"/>
      <c r="AY146" s="119"/>
      <c r="AZ146" s="119"/>
      <c r="BA146" s="119"/>
      <c r="BB146" s="119"/>
      <c r="BC146" s="119"/>
      <c r="BD146" s="115"/>
      <c r="BE146" s="120"/>
      <c r="BF146" s="120"/>
      <c r="BG146" s="120"/>
      <c r="BH146" s="60"/>
      <c r="BI146" s="309" t="str">
        <f t="shared" si="76"/>
        <v>Thomas LAMBERT</v>
      </c>
      <c r="BJ146" s="309"/>
      <c r="BK146" s="309"/>
      <c r="BL146" s="309"/>
      <c r="BM146" s="309"/>
      <c r="BN146" s="309"/>
      <c r="BO146" s="309"/>
      <c r="BP146" s="309"/>
      <c r="BQ146" s="310">
        <v>9</v>
      </c>
      <c r="BR146" s="31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</row>
    <row r="147" spans="1:81" x14ac:dyDescent="0.25">
      <c r="A147" s="31">
        <v>10</v>
      </c>
      <c r="B147" s="32" t="str">
        <f t="shared" si="65"/>
        <v>Jacqueline AARNTS</v>
      </c>
      <c r="C147" s="64">
        <f t="shared" si="66"/>
        <v>80</v>
      </c>
      <c r="D147" s="65">
        <f t="shared" si="66"/>
        <v>0</v>
      </c>
      <c r="E147" s="66">
        <f t="shared" si="66"/>
        <v>3</v>
      </c>
      <c r="G147" s="67"/>
      <c r="H147" s="269"/>
      <c r="I147" s="270"/>
      <c r="J147" s="269">
        <v>4</v>
      </c>
      <c r="K147" s="270"/>
      <c r="L147" s="269">
        <f t="shared" si="67"/>
        <v>18</v>
      </c>
      <c r="M147" s="270"/>
      <c r="N147" s="269">
        <f t="shared" si="68"/>
        <v>22</v>
      </c>
      <c r="O147" s="270"/>
      <c r="P147" s="61"/>
      <c r="Q147" s="269"/>
      <c r="R147" s="270"/>
      <c r="S147" s="269">
        <v>4</v>
      </c>
      <c r="T147" s="270"/>
      <c r="U147" s="269">
        <f t="shared" si="69"/>
        <v>21</v>
      </c>
      <c r="V147" s="270"/>
      <c r="W147" s="269">
        <f t="shared" si="70"/>
        <v>25</v>
      </c>
      <c r="X147" s="270"/>
      <c r="Y147" s="61"/>
      <c r="Z147" s="269"/>
      <c r="AA147" s="270"/>
      <c r="AB147" s="269"/>
      <c r="AC147" s="270"/>
      <c r="AD147" s="269">
        <f t="shared" si="71"/>
        <v>22</v>
      </c>
      <c r="AE147" s="270"/>
      <c r="AF147" s="269">
        <f t="shared" si="72"/>
        <v>22</v>
      </c>
      <c r="AG147" s="270"/>
      <c r="AH147" s="61"/>
      <c r="AI147" s="269"/>
      <c r="AJ147" s="270"/>
      <c r="AK147" s="269"/>
      <c r="AL147" s="270"/>
      <c r="AM147" s="269">
        <f t="shared" si="73"/>
        <v>22</v>
      </c>
      <c r="AN147" s="270"/>
      <c r="AO147" s="269">
        <f t="shared" si="74"/>
        <v>22</v>
      </c>
      <c r="AP147" s="270"/>
      <c r="AQ147" s="61"/>
      <c r="AR147" s="271">
        <f t="shared" si="75"/>
        <v>22.75</v>
      </c>
      <c r="AS147" s="272"/>
      <c r="AT147" s="273"/>
      <c r="AU147" s="61"/>
      <c r="AV147" s="119"/>
      <c r="AW147" s="119"/>
      <c r="AX147" s="119"/>
      <c r="AY147" s="119"/>
      <c r="AZ147" s="119"/>
      <c r="BA147" s="119"/>
      <c r="BB147" s="119"/>
      <c r="BC147" s="119"/>
      <c r="BD147" s="115"/>
      <c r="BE147" s="120"/>
      <c r="BF147" s="120"/>
      <c r="BG147" s="120"/>
      <c r="BH147" s="60"/>
      <c r="BI147" s="309" t="str">
        <f t="shared" si="76"/>
        <v>Jacqueline AARNTS</v>
      </c>
      <c r="BJ147" s="309"/>
      <c r="BK147" s="309"/>
      <c r="BL147" s="309"/>
      <c r="BM147" s="309"/>
      <c r="BN147" s="309"/>
      <c r="BO147" s="309"/>
      <c r="BP147" s="309"/>
      <c r="BQ147" s="310">
        <v>10</v>
      </c>
      <c r="BR147" s="31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</row>
    <row r="148" spans="1:81" x14ac:dyDescent="0.25">
      <c r="A148" s="31">
        <v>11</v>
      </c>
      <c r="B148" s="32" t="str">
        <f t="shared" si="65"/>
        <v>Adeline MOREL</v>
      </c>
      <c r="C148" s="64">
        <f t="shared" si="66"/>
        <v>0</v>
      </c>
      <c r="D148" s="65">
        <f t="shared" si="66"/>
        <v>14</v>
      </c>
      <c r="E148" s="66">
        <f t="shared" si="66"/>
        <v>112</v>
      </c>
      <c r="G148" s="67"/>
      <c r="H148" s="269"/>
      <c r="I148" s="270"/>
      <c r="J148" s="269">
        <v>7</v>
      </c>
      <c r="K148" s="270"/>
      <c r="L148" s="269">
        <f t="shared" si="67"/>
        <v>28</v>
      </c>
      <c r="M148" s="270"/>
      <c r="N148" s="269">
        <f t="shared" si="68"/>
        <v>35</v>
      </c>
      <c r="O148" s="270"/>
      <c r="P148" s="61"/>
      <c r="Q148" s="269"/>
      <c r="R148" s="270"/>
      <c r="S148" s="269">
        <v>7</v>
      </c>
      <c r="T148" s="270"/>
      <c r="U148" s="269">
        <f t="shared" si="69"/>
        <v>28</v>
      </c>
      <c r="V148" s="270"/>
      <c r="W148" s="269">
        <f t="shared" si="70"/>
        <v>35</v>
      </c>
      <c r="X148" s="270"/>
      <c r="Y148" s="61"/>
      <c r="Z148" s="269"/>
      <c r="AA148" s="270"/>
      <c r="AB148" s="269"/>
      <c r="AC148" s="270"/>
      <c r="AD148" s="269">
        <f t="shared" si="71"/>
        <v>35</v>
      </c>
      <c r="AE148" s="270"/>
      <c r="AF148" s="269">
        <f t="shared" si="72"/>
        <v>35</v>
      </c>
      <c r="AG148" s="270"/>
      <c r="AH148" s="61"/>
      <c r="AI148" s="269"/>
      <c r="AJ148" s="270"/>
      <c r="AK148" s="269"/>
      <c r="AL148" s="270"/>
      <c r="AM148" s="269">
        <f t="shared" si="73"/>
        <v>35</v>
      </c>
      <c r="AN148" s="270"/>
      <c r="AO148" s="269">
        <f t="shared" si="74"/>
        <v>35</v>
      </c>
      <c r="AP148" s="270"/>
      <c r="AQ148" s="61"/>
      <c r="AR148" s="271">
        <f t="shared" si="75"/>
        <v>35</v>
      </c>
      <c r="AS148" s="272"/>
      <c r="AT148" s="273"/>
      <c r="AU148" s="61"/>
      <c r="AV148" s="119"/>
      <c r="AW148" s="119"/>
      <c r="AX148" s="119"/>
      <c r="AY148" s="119"/>
      <c r="AZ148" s="119"/>
      <c r="BA148" s="119"/>
      <c r="BB148" s="119"/>
      <c r="BC148" s="119"/>
      <c r="BD148" s="115"/>
      <c r="BE148" s="120"/>
      <c r="BF148" s="120"/>
      <c r="BG148" s="120"/>
      <c r="BH148" s="60"/>
      <c r="BI148" s="309" t="str">
        <f t="shared" si="76"/>
        <v>Adeline MOREL</v>
      </c>
      <c r="BJ148" s="309"/>
      <c r="BK148" s="309"/>
      <c r="BL148" s="309"/>
      <c r="BM148" s="309"/>
      <c r="BN148" s="309"/>
      <c r="BO148" s="309"/>
      <c r="BP148" s="309"/>
      <c r="BQ148" s="310">
        <v>11</v>
      </c>
      <c r="BR148" s="31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</row>
    <row r="149" spans="1:81" x14ac:dyDescent="0.25">
      <c r="A149" s="31">
        <v>12</v>
      </c>
      <c r="B149" s="32">
        <f t="shared" si="65"/>
        <v>0</v>
      </c>
      <c r="C149" s="64">
        <f t="shared" si="66"/>
        <v>0</v>
      </c>
      <c r="D149" s="65">
        <f t="shared" si="66"/>
        <v>0</v>
      </c>
      <c r="E149" s="66">
        <f t="shared" si="66"/>
        <v>0</v>
      </c>
      <c r="G149" s="67"/>
      <c r="H149" s="269"/>
      <c r="I149" s="270"/>
      <c r="J149" s="269"/>
      <c r="K149" s="270"/>
      <c r="L149" s="269">
        <f t="shared" si="67"/>
        <v>0</v>
      </c>
      <c r="M149" s="270"/>
      <c r="N149" s="269">
        <f t="shared" si="68"/>
        <v>0</v>
      </c>
      <c r="O149" s="270"/>
      <c r="P149" s="61"/>
      <c r="Q149" s="269"/>
      <c r="R149" s="270"/>
      <c r="S149" s="269"/>
      <c r="T149" s="270"/>
      <c r="U149" s="269">
        <f t="shared" si="69"/>
        <v>0</v>
      </c>
      <c r="V149" s="270"/>
      <c r="W149" s="269">
        <f t="shared" si="70"/>
        <v>0</v>
      </c>
      <c r="X149" s="270"/>
      <c r="Y149" s="61"/>
      <c r="Z149" s="269"/>
      <c r="AA149" s="270"/>
      <c r="AB149" s="269"/>
      <c r="AC149" s="270"/>
      <c r="AD149" s="269">
        <f t="shared" si="71"/>
        <v>0</v>
      </c>
      <c r="AE149" s="270"/>
      <c r="AF149" s="269">
        <f t="shared" si="72"/>
        <v>0</v>
      </c>
      <c r="AG149" s="270"/>
      <c r="AH149" s="61"/>
      <c r="AI149" s="269"/>
      <c r="AJ149" s="270"/>
      <c r="AK149" s="269"/>
      <c r="AL149" s="270"/>
      <c r="AM149" s="269">
        <f t="shared" si="73"/>
        <v>0</v>
      </c>
      <c r="AN149" s="270"/>
      <c r="AO149" s="269">
        <f t="shared" si="74"/>
        <v>0</v>
      </c>
      <c r="AP149" s="270"/>
      <c r="AQ149" s="61"/>
      <c r="AR149" s="271">
        <f t="shared" si="75"/>
        <v>0</v>
      </c>
      <c r="AS149" s="272"/>
      <c r="AT149" s="273"/>
      <c r="AU149" s="61"/>
      <c r="AV149" s="119"/>
      <c r="AW149" s="119"/>
      <c r="AX149" s="119"/>
      <c r="AY149" s="119"/>
      <c r="AZ149" s="119"/>
      <c r="BA149" s="119"/>
      <c r="BB149" s="119"/>
      <c r="BC149" s="119"/>
      <c r="BD149" s="115"/>
      <c r="BE149" s="120"/>
      <c r="BF149" s="120"/>
      <c r="BG149" s="120"/>
      <c r="BH149" s="60"/>
      <c r="BI149" s="309">
        <f t="shared" si="76"/>
        <v>0</v>
      </c>
      <c r="BJ149" s="309"/>
      <c r="BK149" s="309"/>
      <c r="BL149" s="309"/>
      <c r="BM149" s="309"/>
      <c r="BN149" s="309"/>
      <c r="BO149" s="309"/>
      <c r="BP149" s="309"/>
      <c r="BQ149" s="310">
        <v>12</v>
      </c>
      <c r="BR149" s="31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</row>
    <row r="150" spans="1:81" x14ac:dyDescent="0.25">
      <c r="A150" s="31">
        <v>13</v>
      </c>
      <c r="B150" s="32" t="str">
        <f t="shared" si="65"/>
        <v>Laura COSTE</v>
      </c>
      <c r="C150" s="64">
        <f t="shared" si="66"/>
        <v>0</v>
      </c>
      <c r="D150" s="65">
        <f t="shared" si="66"/>
        <v>7</v>
      </c>
      <c r="E150" s="66">
        <f t="shared" si="66"/>
        <v>63</v>
      </c>
      <c r="G150" s="67"/>
      <c r="H150" s="269">
        <v>7</v>
      </c>
      <c r="I150" s="270"/>
      <c r="J150" s="269">
        <v>7</v>
      </c>
      <c r="K150" s="270"/>
      <c r="L150" s="269">
        <f t="shared" si="67"/>
        <v>21</v>
      </c>
      <c r="M150" s="270"/>
      <c r="N150" s="269">
        <f t="shared" si="68"/>
        <v>35</v>
      </c>
      <c r="O150" s="270"/>
      <c r="P150" s="61"/>
      <c r="Q150" s="269"/>
      <c r="R150" s="270"/>
      <c r="S150" s="269">
        <v>7</v>
      </c>
      <c r="T150" s="270"/>
      <c r="U150" s="269">
        <f t="shared" si="69"/>
        <v>28</v>
      </c>
      <c r="V150" s="270"/>
      <c r="W150" s="269">
        <f t="shared" si="70"/>
        <v>35</v>
      </c>
      <c r="X150" s="270"/>
      <c r="Y150" s="61"/>
      <c r="Z150" s="269">
        <v>14</v>
      </c>
      <c r="AA150" s="270"/>
      <c r="AB150" s="269"/>
      <c r="AC150" s="270"/>
      <c r="AD150" s="269">
        <f t="shared" si="71"/>
        <v>21</v>
      </c>
      <c r="AE150" s="270"/>
      <c r="AF150" s="269">
        <f t="shared" si="72"/>
        <v>35</v>
      </c>
      <c r="AG150" s="270"/>
      <c r="AH150" s="61"/>
      <c r="AI150" s="269">
        <v>35</v>
      </c>
      <c r="AJ150" s="270"/>
      <c r="AK150" s="269"/>
      <c r="AL150" s="270"/>
      <c r="AM150" s="269">
        <f t="shared" si="73"/>
        <v>0</v>
      </c>
      <c r="AN150" s="270"/>
      <c r="AO150" s="269">
        <f t="shared" si="74"/>
        <v>35</v>
      </c>
      <c r="AP150" s="270"/>
      <c r="AQ150" s="61"/>
      <c r="AR150" s="271">
        <f t="shared" si="75"/>
        <v>35</v>
      </c>
      <c r="AS150" s="272"/>
      <c r="AT150" s="273"/>
      <c r="AU150" s="61"/>
      <c r="AV150" s="119"/>
      <c r="AW150" s="119"/>
      <c r="AX150" s="119"/>
      <c r="AY150" s="119"/>
      <c r="AZ150" s="119"/>
      <c r="BA150" s="119"/>
      <c r="BB150" s="119"/>
      <c r="BC150" s="119"/>
      <c r="BD150" s="115"/>
      <c r="BE150" s="120"/>
      <c r="BF150" s="120"/>
      <c r="BG150" s="120"/>
      <c r="BH150" s="60"/>
      <c r="BI150" s="309" t="str">
        <f t="shared" si="76"/>
        <v>Laura COSTE</v>
      </c>
      <c r="BJ150" s="309"/>
      <c r="BK150" s="309"/>
      <c r="BL150" s="309"/>
      <c r="BM150" s="309"/>
      <c r="BN150" s="309"/>
      <c r="BO150" s="309"/>
      <c r="BP150" s="309"/>
      <c r="BQ150" s="310">
        <v>13</v>
      </c>
      <c r="BR150" s="31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</row>
    <row r="151" spans="1:81" x14ac:dyDescent="0.25">
      <c r="A151" s="31">
        <v>14</v>
      </c>
      <c r="B151" s="32">
        <f t="shared" si="65"/>
        <v>0</v>
      </c>
      <c r="C151" s="64">
        <f t="shared" si="66"/>
        <v>0</v>
      </c>
      <c r="D151" s="65">
        <f t="shared" si="66"/>
        <v>0</v>
      </c>
      <c r="E151" s="66">
        <f t="shared" si="66"/>
        <v>0</v>
      </c>
      <c r="G151" s="67"/>
      <c r="H151" s="269"/>
      <c r="I151" s="270"/>
      <c r="J151" s="269"/>
      <c r="K151" s="270"/>
      <c r="L151" s="269">
        <f t="shared" si="67"/>
        <v>0</v>
      </c>
      <c r="M151" s="270"/>
      <c r="N151" s="269">
        <f t="shared" si="68"/>
        <v>0</v>
      </c>
      <c r="O151" s="270"/>
      <c r="P151" s="61"/>
      <c r="Q151" s="269"/>
      <c r="R151" s="270"/>
      <c r="S151" s="269"/>
      <c r="T151" s="270"/>
      <c r="U151" s="269">
        <f t="shared" si="69"/>
        <v>0</v>
      </c>
      <c r="V151" s="270"/>
      <c r="W151" s="269">
        <f t="shared" si="70"/>
        <v>0</v>
      </c>
      <c r="X151" s="270"/>
      <c r="Y151" s="61"/>
      <c r="Z151" s="269"/>
      <c r="AA151" s="270"/>
      <c r="AB151" s="269"/>
      <c r="AC151" s="270"/>
      <c r="AD151" s="269">
        <f t="shared" si="71"/>
        <v>0</v>
      </c>
      <c r="AE151" s="270"/>
      <c r="AF151" s="269">
        <f t="shared" si="72"/>
        <v>0</v>
      </c>
      <c r="AG151" s="270"/>
      <c r="AH151" s="61"/>
      <c r="AI151" s="269"/>
      <c r="AJ151" s="270"/>
      <c r="AK151" s="269"/>
      <c r="AL151" s="270"/>
      <c r="AM151" s="269">
        <f t="shared" si="73"/>
        <v>0</v>
      </c>
      <c r="AN151" s="270"/>
      <c r="AO151" s="269">
        <f t="shared" si="74"/>
        <v>0</v>
      </c>
      <c r="AP151" s="270"/>
      <c r="AQ151" s="61"/>
      <c r="AR151" s="271">
        <f t="shared" si="75"/>
        <v>0</v>
      </c>
      <c r="AS151" s="272"/>
      <c r="AT151" s="273"/>
      <c r="AU151" s="61"/>
      <c r="AV151" s="119"/>
      <c r="AW151" s="119"/>
      <c r="AX151" s="119"/>
      <c r="AY151" s="119"/>
      <c r="AZ151" s="119"/>
      <c r="BA151" s="119"/>
      <c r="BB151" s="119"/>
      <c r="BC151" s="119"/>
      <c r="BD151" s="115"/>
      <c r="BE151" s="120"/>
      <c r="BF151" s="120"/>
      <c r="BG151" s="120"/>
      <c r="BH151" s="60"/>
      <c r="BI151" s="309">
        <f t="shared" si="76"/>
        <v>0</v>
      </c>
      <c r="BJ151" s="309"/>
      <c r="BK151" s="309"/>
      <c r="BL151" s="309"/>
      <c r="BM151" s="309"/>
      <c r="BN151" s="309"/>
      <c r="BO151" s="309"/>
      <c r="BP151" s="309"/>
      <c r="BQ151" s="310">
        <v>14</v>
      </c>
      <c r="BR151" s="31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</row>
    <row r="152" spans="1:81" x14ac:dyDescent="0.25">
      <c r="A152" s="31">
        <v>15</v>
      </c>
      <c r="B152" s="32" t="str">
        <f t="shared" si="65"/>
        <v>Lisanne DE JONGE</v>
      </c>
      <c r="C152" s="64">
        <f t="shared" si="66"/>
        <v>87</v>
      </c>
      <c r="D152" s="65">
        <f t="shared" si="66"/>
        <v>8</v>
      </c>
      <c r="E152" s="66">
        <f t="shared" si="66"/>
        <v>31</v>
      </c>
      <c r="G152" s="67"/>
      <c r="H152" s="269"/>
      <c r="I152" s="270"/>
      <c r="J152" s="269">
        <v>7</v>
      </c>
      <c r="K152" s="270"/>
      <c r="L152" s="269">
        <f t="shared" si="67"/>
        <v>28</v>
      </c>
      <c r="M152" s="270"/>
      <c r="N152" s="269">
        <f t="shared" si="68"/>
        <v>35</v>
      </c>
      <c r="O152" s="270"/>
      <c r="P152" s="61"/>
      <c r="Q152" s="269"/>
      <c r="R152" s="270"/>
      <c r="S152" s="269">
        <v>7</v>
      </c>
      <c r="T152" s="270"/>
      <c r="U152" s="269">
        <f t="shared" si="69"/>
        <v>28</v>
      </c>
      <c r="V152" s="270"/>
      <c r="W152" s="269">
        <f t="shared" si="70"/>
        <v>35</v>
      </c>
      <c r="X152" s="270"/>
      <c r="Y152" s="61"/>
      <c r="Z152" s="269"/>
      <c r="AA152" s="270"/>
      <c r="AB152" s="269"/>
      <c r="AC152" s="270"/>
      <c r="AD152" s="269">
        <f t="shared" si="71"/>
        <v>35</v>
      </c>
      <c r="AE152" s="270"/>
      <c r="AF152" s="269">
        <f t="shared" si="72"/>
        <v>35</v>
      </c>
      <c r="AG152" s="270"/>
      <c r="AH152" s="61"/>
      <c r="AI152" s="269"/>
      <c r="AJ152" s="270"/>
      <c r="AK152" s="269"/>
      <c r="AL152" s="270"/>
      <c r="AM152" s="269">
        <f t="shared" si="73"/>
        <v>35</v>
      </c>
      <c r="AN152" s="270"/>
      <c r="AO152" s="269">
        <f t="shared" si="74"/>
        <v>35</v>
      </c>
      <c r="AP152" s="270"/>
      <c r="AQ152" s="61"/>
      <c r="AR152" s="271">
        <f t="shared" si="75"/>
        <v>35</v>
      </c>
      <c r="AS152" s="272"/>
      <c r="AT152" s="273"/>
      <c r="AU152" s="61"/>
      <c r="AV152" s="119"/>
      <c r="AW152" s="119"/>
      <c r="AX152" s="119"/>
      <c r="AY152" s="119"/>
      <c r="AZ152" s="119"/>
      <c r="BA152" s="119"/>
      <c r="BB152" s="119"/>
      <c r="BC152" s="119"/>
      <c r="BD152" s="115"/>
      <c r="BE152" s="120"/>
      <c r="BF152" s="120"/>
      <c r="BG152" s="120"/>
      <c r="BH152" s="60"/>
      <c r="BI152" s="309" t="str">
        <f t="shared" si="76"/>
        <v>Lisanne DE JONGE</v>
      </c>
      <c r="BJ152" s="309"/>
      <c r="BK152" s="309"/>
      <c r="BL152" s="309"/>
      <c r="BM152" s="309"/>
      <c r="BN152" s="309"/>
      <c r="BO152" s="309"/>
      <c r="BP152" s="309"/>
      <c r="BQ152" s="310">
        <v>15</v>
      </c>
      <c r="BR152" s="31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</row>
    <row r="153" spans="1:81" x14ac:dyDescent="0.25">
      <c r="A153" s="31">
        <v>16</v>
      </c>
      <c r="B153" s="32">
        <f t="shared" si="65"/>
        <v>0</v>
      </c>
      <c r="C153" s="64">
        <f t="shared" si="66"/>
        <v>0</v>
      </c>
      <c r="D153" s="65">
        <f t="shared" si="66"/>
        <v>0</v>
      </c>
      <c r="E153" s="66">
        <f t="shared" si="66"/>
        <v>0</v>
      </c>
      <c r="G153" s="67"/>
      <c r="H153" s="269"/>
      <c r="I153" s="270"/>
      <c r="J153" s="269"/>
      <c r="K153" s="270"/>
      <c r="L153" s="269">
        <f t="shared" si="67"/>
        <v>0</v>
      </c>
      <c r="M153" s="270"/>
      <c r="N153" s="269">
        <f t="shared" si="68"/>
        <v>0</v>
      </c>
      <c r="O153" s="270"/>
      <c r="P153" s="61"/>
      <c r="Q153" s="269"/>
      <c r="R153" s="270"/>
      <c r="S153" s="269"/>
      <c r="T153" s="270"/>
      <c r="U153" s="269">
        <f t="shared" si="69"/>
        <v>0</v>
      </c>
      <c r="V153" s="270"/>
      <c r="W153" s="269">
        <f t="shared" si="70"/>
        <v>0</v>
      </c>
      <c r="X153" s="270"/>
      <c r="Y153" s="61"/>
      <c r="Z153" s="269"/>
      <c r="AA153" s="270"/>
      <c r="AB153" s="269"/>
      <c r="AC153" s="270"/>
      <c r="AD153" s="269">
        <f t="shared" si="71"/>
        <v>0</v>
      </c>
      <c r="AE153" s="270"/>
      <c r="AF153" s="269">
        <f t="shared" si="72"/>
        <v>0</v>
      </c>
      <c r="AG153" s="270"/>
      <c r="AH153" s="61"/>
      <c r="AI153" s="269"/>
      <c r="AJ153" s="270"/>
      <c r="AK153" s="269"/>
      <c r="AL153" s="270"/>
      <c r="AM153" s="269">
        <f t="shared" si="73"/>
        <v>0</v>
      </c>
      <c r="AN153" s="270"/>
      <c r="AO153" s="269">
        <f t="shared" si="74"/>
        <v>0</v>
      </c>
      <c r="AP153" s="270"/>
      <c r="AQ153" s="61"/>
      <c r="AR153" s="271">
        <f t="shared" si="75"/>
        <v>0</v>
      </c>
      <c r="AS153" s="272"/>
      <c r="AT153" s="273"/>
      <c r="AU153" s="61"/>
      <c r="AV153" s="119"/>
      <c r="AW153" s="119"/>
      <c r="AX153" s="119"/>
      <c r="AY153" s="119"/>
      <c r="AZ153" s="119"/>
      <c r="BA153" s="119"/>
      <c r="BB153" s="119"/>
      <c r="BC153" s="119"/>
      <c r="BD153" s="115"/>
      <c r="BE153" s="120"/>
      <c r="BF153" s="120"/>
      <c r="BG153" s="120"/>
      <c r="BH153" s="60"/>
      <c r="BI153" s="309">
        <f t="shared" si="76"/>
        <v>0</v>
      </c>
      <c r="BJ153" s="309"/>
      <c r="BK153" s="309"/>
      <c r="BL153" s="309"/>
      <c r="BM153" s="309"/>
      <c r="BN153" s="309"/>
      <c r="BO153" s="309"/>
      <c r="BP153" s="309"/>
      <c r="BQ153" s="310">
        <v>16</v>
      </c>
      <c r="BR153" s="31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</row>
    <row r="154" spans="1:81" x14ac:dyDescent="0.25">
      <c r="A154" s="31">
        <v>17</v>
      </c>
      <c r="B154" s="32">
        <f t="shared" si="65"/>
        <v>0</v>
      </c>
      <c r="C154" s="64">
        <f t="shared" si="66"/>
        <v>0</v>
      </c>
      <c r="D154" s="65">
        <f t="shared" si="66"/>
        <v>0</v>
      </c>
      <c r="E154" s="66">
        <f t="shared" si="66"/>
        <v>0</v>
      </c>
      <c r="G154" s="67"/>
      <c r="H154" s="269"/>
      <c r="I154" s="270"/>
      <c r="J154" s="269"/>
      <c r="K154" s="270"/>
      <c r="L154" s="269">
        <f t="shared" si="67"/>
        <v>0</v>
      </c>
      <c r="M154" s="270"/>
      <c r="N154" s="269">
        <f t="shared" si="68"/>
        <v>0</v>
      </c>
      <c r="O154" s="270"/>
      <c r="P154" s="61"/>
      <c r="Q154" s="269"/>
      <c r="R154" s="270"/>
      <c r="S154" s="269"/>
      <c r="T154" s="270"/>
      <c r="U154" s="269">
        <f t="shared" si="69"/>
        <v>0</v>
      </c>
      <c r="V154" s="270"/>
      <c r="W154" s="269">
        <f t="shared" si="70"/>
        <v>0</v>
      </c>
      <c r="X154" s="270"/>
      <c r="Y154" s="61"/>
      <c r="Z154" s="269"/>
      <c r="AA154" s="270"/>
      <c r="AB154" s="269"/>
      <c r="AC154" s="270"/>
      <c r="AD154" s="269">
        <f t="shared" si="71"/>
        <v>0</v>
      </c>
      <c r="AE154" s="270"/>
      <c r="AF154" s="269">
        <f t="shared" si="72"/>
        <v>0</v>
      </c>
      <c r="AG154" s="270"/>
      <c r="AH154" s="61"/>
      <c r="AI154" s="269"/>
      <c r="AJ154" s="270"/>
      <c r="AK154" s="269"/>
      <c r="AL154" s="270"/>
      <c r="AM154" s="269">
        <f t="shared" si="73"/>
        <v>0</v>
      </c>
      <c r="AN154" s="270"/>
      <c r="AO154" s="269">
        <f t="shared" si="74"/>
        <v>0</v>
      </c>
      <c r="AP154" s="270"/>
      <c r="AQ154" s="61"/>
      <c r="AR154" s="271">
        <f t="shared" si="75"/>
        <v>0</v>
      </c>
      <c r="AS154" s="272"/>
      <c r="AT154" s="273"/>
      <c r="AU154" s="61"/>
      <c r="AV154" s="119"/>
      <c r="AW154" s="119"/>
      <c r="AX154" s="119"/>
      <c r="AY154" s="119"/>
      <c r="AZ154" s="119"/>
      <c r="BA154" s="119"/>
      <c r="BB154" s="119"/>
      <c r="BC154" s="119"/>
      <c r="BD154" s="115"/>
      <c r="BE154" s="120"/>
      <c r="BF154" s="120"/>
      <c r="BG154" s="120"/>
      <c r="BH154" s="60"/>
      <c r="BI154" s="309">
        <f t="shared" si="76"/>
        <v>0</v>
      </c>
      <c r="BJ154" s="309"/>
      <c r="BK154" s="309"/>
      <c r="BL154" s="309"/>
      <c r="BM154" s="309"/>
      <c r="BN154" s="309"/>
      <c r="BO154" s="309"/>
      <c r="BP154" s="309"/>
      <c r="BQ154" s="310">
        <v>17</v>
      </c>
      <c r="BR154" s="31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</row>
    <row r="155" spans="1:81" x14ac:dyDescent="0.25"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1"/>
      <c r="T155" s="61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</row>
    <row r="156" spans="1:81" x14ac:dyDescent="0.25"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</row>
    <row r="157" spans="1:81" x14ac:dyDescent="0.25"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</row>
    <row r="158" spans="1:81" x14ac:dyDescent="0.25"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</row>
    <row r="159" spans="1:81" x14ac:dyDescent="0.25"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</row>
  </sheetData>
  <sheetProtection algorithmName="SHA-512" hashValue="lDuae6LXEOxNyblG+R2QgjOqMljJzjQ/a6PvQetzU/25978di1m/fgky06iKhAgrXtzbCh017emdrX2dsVfZVw==" saltValue="ytspLPSLpDcZlyutt9eYNw==" spinCount="100000" sheet="1" objects="1" scenarios="1" selectLockedCells="1" selectUnlockedCells="1"/>
  <mergeCells count="1954">
    <mergeCell ref="BI154:BP154"/>
    <mergeCell ref="BQ154:BR154"/>
    <mergeCell ref="AK154:AL154"/>
    <mergeCell ref="AM154:AN154"/>
    <mergeCell ref="AO154:AP154"/>
    <mergeCell ref="AR154:AT154"/>
    <mergeCell ref="W154:X154"/>
    <mergeCell ref="Z154:AA154"/>
    <mergeCell ref="AB154:AC154"/>
    <mergeCell ref="AD154:AE154"/>
    <mergeCell ref="AF154:AG154"/>
    <mergeCell ref="AI154:AJ154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B153:AC153"/>
    <mergeCell ref="AD153:AE153"/>
    <mergeCell ref="AF153:AG153"/>
    <mergeCell ref="AI153:AJ153"/>
    <mergeCell ref="AK153:AL153"/>
    <mergeCell ref="AM153:AN153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BI153:BP153"/>
    <mergeCell ref="BQ153:BR153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W151:X151"/>
    <mergeCell ref="Z151:AA151"/>
    <mergeCell ref="AB151:AC151"/>
    <mergeCell ref="AD151:AE151"/>
    <mergeCell ref="AF151:AG151"/>
    <mergeCell ref="AI151:AJ151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B150:AC150"/>
    <mergeCell ref="AD150:AE150"/>
    <mergeCell ref="AF150:AG150"/>
    <mergeCell ref="AI150:AJ150"/>
    <mergeCell ref="AK150:AL150"/>
    <mergeCell ref="AM150:AN150"/>
    <mergeCell ref="BI151:BP151"/>
    <mergeCell ref="BQ151:BR151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I150:BP150"/>
    <mergeCell ref="BI148:BP148"/>
    <mergeCell ref="BQ148:BR148"/>
    <mergeCell ref="H149:I149"/>
    <mergeCell ref="J149:K149"/>
    <mergeCell ref="L149:M149"/>
    <mergeCell ref="N149:O149"/>
    <mergeCell ref="Q149:R149"/>
    <mergeCell ref="AK148:AL148"/>
    <mergeCell ref="AM148:AN148"/>
    <mergeCell ref="AO148:AP148"/>
    <mergeCell ref="AR148:AT148"/>
    <mergeCell ref="W148:X148"/>
    <mergeCell ref="Z148:AA148"/>
    <mergeCell ref="AB148:AC148"/>
    <mergeCell ref="AD148:AE148"/>
    <mergeCell ref="AF148:AG148"/>
    <mergeCell ref="AI148:AJ148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AO147:AP147"/>
    <mergeCell ref="AR147:AT147"/>
    <mergeCell ref="AB147:AC147"/>
    <mergeCell ref="AD147:AE147"/>
    <mergeCell ref="AF147:AG147"/>
    <mergeCell ref="AI147:AJ147"/>
    <mergeCell ref="AK147:AL147"/>
    <mergeCell ref="AM147:AN147"/>
    <mergeCell ref="BQ146:BR146"/>
    <mergeCell ref="H147:I147"/>
    <mergeCell ref="J147:K147"/>
    <mergeCell ref="L147:M147"/>
    <mergeCell ref="N147:O147"/>
    <mergeCell ref="Q147:R147"/>
    <mergeCell ref="S147:T147"/>
    <mergeCell ref="U147:V147"/>
    <mergeCell ref="W147:X147"/>
    <mergeCell ref="Z147:AA147"/>
    <mergeCell ref="BI146:BP146"/>
    <mergeCell ref="AF146:AG146"/>
    <mergeCell ref="AI146:AJ146"/>
    <mergeCell ref="AK146:AL146"/>
    <mergeCell ref="AM146:AN146"/>
    <mergeCell ref="AO146:AP146"/>
    <mergeCell ref="AR146:AT146"/>
    <mergeCell ref="S146:T146"/>
    <mergeCell ref="U146:V146"/>
    <mergeCell ref="W146:X146"/>
    <mergeCell ref="Z146:AA146"/>
    <mergeCell ref="AB146:AC146"/>
    <mergeCell ref="AD146:AE146"/>
    <mergeCell ref="BI147:BP147"/>
    <mergeCell ref="BQ147:BR147"/>
    <mergeCell ref="H146:I146"/>
    <mergeCell ref="J146:K146"/>
    <mergeCell ref="L146:M146"/>
    <mergeCell ref="N146:O146"/>
    <mergeCell ref="Q146:R146"/>
    <mergeCell ref="AK145:AL145"/>
    <mergeCell ref="AM145:AN145"/>
    <mergeCell ref="AO145:AP145"/>
    <mergeCell ref="AR145:AT145"/>
    <mergeCell ref="W145:X145"/>
    <mergeCell ref="Z145:AA145"/>
    <mergeCell ref="AB145:AC145"/>
    <mergeCell ref="AD145:AE145"/>
    <mergeCell ref="AF145:AG145"/>
    <mergeCell ref="AI145:AJ145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AO144:AP144"/>
    <mergeCell ref="AR144:AT144"/>
    <mergeCell ref="AB144:AC144"/>
    <mergeCell ref="AD144:AE144"/>
    <mergeCell ref="AF144:AG144"/>
    <mergeCell ref="AI144:AJ144"/>
    <mergeCell ref="AK144:AL144"/>
    <mergeCell ref="AM144:AN144"/>
    <mergeCell ref="BI145:BP145"/>
    <mergeCell ref="BQ145:BR145"/>
    <mergeCell ref="H144:I144"/>
    <mergeCell ref="J144:K144"/>
    <mergeCell ref="L144:M144"/>
    <mergeCell ref="N144:O144"/>
    <mergeCell ref="Q144:R144"/>
    <mergeCell ref="S144:T144"/>
    <mergeCell ref="U144:V144"/>
    <mergeCell ref="W144:X144"/>
    <mergeCell ref="Z144:AA144"/>
    <mergeCell ref="BI143:BP143"/>
    <mergeCell ref="AF143:AG143"/>
    <mergeCell ref="AI143:AJ143"/>
    <mergeCell ref="AK143:AL143"/>
    <mergeCell ref="AM143:AN143"/>
    <mergeCell ref="AO143:AP143"/>
    <mergeCell ref="AR143:AT143"/>
    <mergeCell ref="S143:T143"/>
    <mergeCell ref="U143:V143"/>
    <mergeCell ref="W143:X143"/>
    <mergeCell ref="Z143:AA143"/>
    <mergeCell ref="AB143:AC143"/>
    <mergeCell ref="AD143:AE143"/>
    <mergeCell ref="BI144:BP144"/>
    <mergeCell ref="BI142:BP142"/>
    <mergeCell ref="BQ142:BR142"/>
    <mergeCell ref="H143:I143"/>
    <mergeCell ref="J143:K143"/>
    <mergeCell ref="L143:M143"/>
    <mergeCell ref="N143:O143"/>
    <mergeCell ref="Q143:R143"/>
    <mergeCell ref="AK142:AL142"/>
    <mergeCell ref="AM142:AN142"/>
    <mergeCell ref="AO142:AP142"/>
    <mergeCell ref="AR142:AT142"/>
    <mergeCell ref="W142:X142"/>
    <mergeCell ref="Z142:AA142"/>
    <mergeCell ref="AB142:AC142"/>
    <mergeCell ref="AD142:AE142"/>
    <mergeCell ref="AF142:AG142"/>
    <mergeCell ref="AI142:AJ142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AO141:AP141"/>
    <mergeCell ref="AR141:AT141"/>
    <mergeCell ref="AB141:AC141"/>
    <mergeCell ref="AD141:AE141"/>
    <mergeCell ref="AF141:AG141"/>
    <mergeCell ref="AI141:AJ141"/>
    <mergeCell ref="AK141:AL141"/>
    <mergeCell ref="AM141:AN141"/>
    <mergeCell ref="BQ140:BR140"/>
    <mergeCell ref="H141:I141"/>
    <mergeCell ref="J141:K141"/>
    <mergeCell ref="L141:M141"/>
    <mergeCell ref="N141:O141"/>
    <mergeCell ref="Q141:R141"/>
    <mergeCell ref="S141:T141"/>
    <mergeCell ref="U141:V141"/>
    <mergeCell ref="W141:X141"/>
    <mergeCell ref="Z141:AA141"/>
    <mergeCell ref="BI140:BP140"/>
    <mergeCell ref="AF140:AG140"/>
    <mergeCell ref="AI140:AJ140"/>
    <mergeCell ref="AK140:AL140"/>
    <mergeCell ref="AM140:AN140"/>
    <mergeCell ref="AO140:AP140"/>
    <mergeCell ref="AR140:AT140"/>
    <mergeCell ref="S140:T140"/>
    <mergeCell ref="U140:V140"/>
    <mergeCell ref="W140:X140"/>
    <mergeCell ref="Z140:AA140"/>
    <mergeCell ref="AB140:AC140"/>
    <mergeCell ref="AD140:AE140"/>
    <mergeCell ref="BI141:BP141"/>
    <mergeCell ref="BQ141:BR141"/>
    <mergeCell ref="H140:I140"/>
    <mergeCell ref="J140:K140"/>
    <mergeCell ref="L140:M140"/>
    <mergeCell ref="N140:O140"/>
    <mergeCell ref="Q140:R140"/>
    <mergeCell ref="AK139:AL139"/>
    <mergeCell ref="AM139:AN139"/>
    <mergeCell ref="AO139:AP139"/>
    <mergeCell ref="AR139:AT139"/>
    <mergeCell ref="W139:X139"/>
    <mergeCell ref="Z139:AA139"/>
    <mergeCell ref="AB139:AC139"/>
    <mergeCell ref="AD139:AE139"/>
    <mergeCell ref="AF139:AG139"/>
    <mergeCell ref="AI139:AJ139"/>
    <mergeCell ref="BI138:BP138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AO138:AP138"/>
    <mergeCell ref="AR138:AT138"/>
    <mergeCell ref="AB138:AC138"/>
    <mergeCell ref="AD138:AE138"/>
    <mergeCell ref="AF138:AG138"/>
    <mergeCell ref="AI138:AJ138"/>
    <mergeCell ref="AK138:AL138"/>
    <mergeCell ref="AM138:AN138"/>
    <mergeCell ref="BI139:BP139"/>
    <mergeCell ref="BQ139:BR139"/>
    <mergeCell ref="H138:I138"/>
    <mergeCell ref="J138:K138"/>
    <mergeCell ref="L138:M138"/>
    <mergeCell ref="N138:O138"/>
    <mergeCell ref="Q138:R138"/>
    <mergeCell ref="S138:T138"/>
    <mergeCell ref="U138:V138"/>
    <mergeCell ref="W138:X138"/>
    <mergeCell ref="Z138:AA138"/>
    <mergeCell ref="AO137:AP137"/>
    <mergeCell ref="AR137:AT137"/>
    <mergeCell ref="AB137:AC137"/>
    <mergeCell ref="AD137:AE137"/>
    <mergeCell ref="AF137:AG137"/>
    <mergeCell ref="AI137:AJ137"/>
    <mergeCell ref="AK137:AL137"/>
    <mergeCell ref="AM137:AN137"/>
    <mergeCell ref="H137:I137"/>
    <mergeCell ref="J137:K137"/>
    <mergeCell ref="L137:M137"/>
    <mergeCell ref="N137:O137"/>
    <mergeCell ref="Q137:R137"/>
    <mergeCell ref="S137:T137"/>
    <mergeCell ref="U137:V137"/>
    <mergeCell ref="W137:X137"/>
    <mergeCell ref="Z137:AA137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DA133:DB133"/>
    <mergeCell ref="DC133:DD133"/>
    <mergeCell ref="DE133:DF133"/>
    <mergeCell ref="DG133:DH133"/>
    <mergeCell ref="DQ133:DR133"/>
    <mergeCell ref="DS133:DT133"/>
    <mergeCell ref="DU133:DV133"/>
    <mergeCell ref="CY133:CZ133"/>
    <mergeCell ref="AE136:AG136"/>
    <mergeCell ref="AI136:AM136"/>
    <mergeCell ref="AN136:AP136"/>
    <mergeCell ref="AR136:AT136"/>
    <mergeCell ref="AI133:AJ133"/>
    <mergeCell ref="AK133:AL133"/>
    <mergeCell ref="AM133:AN133"/>
    <mergeCell ref="AO133:AP133"/>
    <mergeCell ref="EW133:EX133"/>
    <mergeCell ref="EY133:EZ133"/>
    <mergeCell ref="FA133:FB133"/>
    <mergeCell ref="FC133:FD133"/>
    <mergeCell ref="H136:L136"/>
    <mergeCell ref="M136:O136"/>
    <mergeCell ref="Q136:U136"/>
    <mergeCell ref="V136:X136"/>
    <mergeCell ref="Z136:AD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BS133:BT133"/>
    <mergeCell ref="BU133:BV133"/>
    <mergeCell ref="BW133:BX133"/>
    <mergeCell ref="BY133:BZ133"/>
    <mergeCell ref="BC133:BD133"/>
    <mergeCell ref="BE133:BF133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S133:T133"/>
    <mergeCell ref="U133:V133"/>
    <mergeCell ref="W133:X133"/>
    <mergeCell ref="Y133:Z133"/>
    <mergeCell ref="AA133:AB133"/>
    <mergeCell ref="AC133:AD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DR132:DS132"/>
    <mergeCell ref="DT132:DU132"/>
    <mergeCell ref="CV132:CW132"/>
    <mergeCell ref="CX132:CY132"/>
    <mergeCell ref="CZ132:DA132"/>
    <mergeCell ref="DB132:DC132"/>
    <mergeCell ref="DQ113:DR113"/>
    <mergeCell ref="DS113:DT113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K113:CL113"/>
    <mergeCell ref="CM113:CN113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O111:ER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CA111:CD111"/>
    <mergeCell ref="CU111:CV111"/>
    <mergeCell ref="CW111:CZ111"/>
    <mergeCell ref="DQ111:DR111"/>
    <mergeCell ref="DS111:DV111"/>
    <mergeCell ref="EM111:EN111"/>
    <mergeCell ref="BQ113:BR113"/>
    <mergeCell ref="BS113:BT113"/>
    <mergeCell ref="BU113:BV113"/>
    <mergeCell ref="BW113:BX113"/>
    <mergeCell ref="CA109:CB110"/>
    <mergeCell ref="EI109:EN110"/>
    <mergeCell ref="EO109:EP110"/>
    <mergeCell ref="J111:K111"/>
    <mergeCell ref="M111:P111"/>
    <mergeCell ref="AF111:AG111"/>
    <mergeCell ref="AI111:AL111"/>
    <mergeCell ref="BC111:BD111"/>
    <mergeCell ref="BE111:BH111"/>
    <mergeCell ref="BX111:BY111"/>
    <mergeCell ref="FA106:FB106"/>
    <mergeCell ref="FC106:FD106"/>
    <mergeCell ref="A109:A114"/>
    <mergeCell ref="C109:C114"/>
    <mergeCell ref="D109:D114"/>
    <mergeCell ref="E109:E114"/>
    <mergeCell ref="F109:F114"/>
    <mergeCell ref="G109:L110"/>
    <mergeCell ref="M109:N110"/>
    <mergeCell ref="BU109:BZ110"/>
    <mergeCell ref="EO106:EP106"/>
    <mergeCell ref="EQ106:ER106"/>
    <mergeCell ref="ES106:ET106"/>
    <mergeCell ref="EU106:EV106"/>
    <mergeCell ref="EW106:EX106"/>
    <mergeCell ref="EY106:EZ106"/>
    <mergeCell ref="EC106:ED106"/>
    <mergeCell ref="EE106:EF106"/>
    <mergeCell ref="EG106:EH106"/>
    <mergeCell ref="EI106:EJ106"/>
    <mergeCell ref="EK106:EL106"/>
    <mergeCell ref="EM106:EN106"/>
    <mergeCell ref="DQ106:DR106"/>
    <mergeCell ref="DS106:DT106"/>
    <mergeCell ref="DU106:DV106"/>
    <mergeCell ref="DW106:DX106"/>
    <mergeCell ref="DY106:DZ106"/>
    <mergeCell ref="EA106:EB106"/>
    <mergeCell ref="DE106:DF106"/>
    <mergeCell ref="DG106:DH106"/>
    <mergeCell ref="DI106:DJ106"/>
    <mergeCell ref="DK106:DL106"/>
    <mergeCell ref="DM106:DN106"/>
    <mergeCell ref="DO106:DP106"/>
    <mergeCell ref="CS106:CT106"/>
    <mergeCell ref="CU106:CV106"/>
    <mergeCell ref="CW106:CX106"/>
    <mergeCell ref="CY106:CZ106"/>
    <mergeCell ref="DA106:DB106"/>
    <mergeCell ref="DC106:DD106"/>
    <mergeCell ref="CG106:CH106"/>
    <mergeCell ref="CI106:CJ106"/>
    <mergeCell ref="CK106:CL106"/>
    <mergeCell ref="CM106:CN106"/>
    <mergeCell ref="CO106:CP106"/>
    <mergeCell ref="CQ106:CR106"/>
    <mergeCell ref="BU106:BV106"/>
    <mergeCell ref="BW106:BX106"/>
    <mergeCell ref="BY106:BZ106"/>
    <mergeCell ref="CA106:CB106"/>
    <mergeCell ref="CC106:CD106"/>
    <mergeCell ref="CE106:CF106"/>
    <mergeCell ref="BI106:BJ106"/>
    <mergeCell ref="BK106:BL106"/>
    <mergeCell ref="BM106:BN106"/>
    <mergeCell ref="BO106:BP106"/>
    <mergeCell ref="BQ106:BR106"/>
    <mergeCell ref="BS106:BT106"/>
    <mergeCell ref="AW106:AX106"/>
    <mergeCell ref="AY106:AZ106"/>
    <mergeCell ref="BA106:BB106"/>
    <mergeCell ref="BC106:BD106"/>
    <mergeCell ref="BE106:BF106"/>
    <mergeCell ref="BG106:BH106"/>
    <mergeCell ref="AK106:AL106"/>
    <mergeCell ref="AM106:AN106"/>
    <mergeCell ref="AO106:AP106"/>
    <mergeCell ref="AQ106:AR106"/>
    <mergeCell ref="AS106:AT106"/>
    <mergeCell ref="AU106:AV106"/>
    <mergeCell ref="Y106:Z106"/>
    <mergeCell ref="AA106:AB106"/>
    <mergeCell ref="AC106:AD106"/>
    <mergeCell ref="AE106:AF106"/>
    <mergeCell ref="AG106:AH106"/>
    <mergeCell ref="AI106:AJ106"/>
    <mergeCell ref="FB105:FC105"/>
    <mergeCell ref="G106:H106"/>
    <mergeCell ref="I106:J106"/>
    <mergeCell ref="K106:L106"/>
    <mergeCell ref="M106:N106"/>
    <mergeCell ref="O106:P106"/>
    <mergeCell ref="Q106:R106"/>
    <mergeCell ref="S106:T106"/>
    <mergeCell ref="U106:V106"/>
    <mergeCell ref="W106:X106"/>
    <mergeCell ref="EP105:EQ105"/>
    <mergeCell ref="ER105:ES105"/>
    <mergeCell ref="ET105:EU105"/>
    <mergeCell ref="EV105:EW105"/>
    <mergeCell ref="EX105:EY105"/>
    <mergeCell ref="EZ105:FA105"/>
    <mergeCell ref="EB105:EC105"/>
    <mergeCell ref="ED105:EE105"/>
    <mergeCell ref="EF105:EG105"/>
    <mergeCell ref="EJ105:EK105"/>
    <mergeCell ref="EL105:EM105"/>
    <mergeCell ref="EN105:EO105"/>
    <mergeCell ref="DP105:DQ105"/>
    <mergeCell ref="DR105:DS105"/>
    <mergeCell ref="DT105:DU105"/>
    <mergeCell ref="DV105:DW105"/>
    <mergeCell ref="DX105:DY105"/>
    <mergeCell ref="DZ105:EA105"/>
    <mergeCell ref="DB105:DC105"/>
    <mergeCell ref="DD105:DE105"/>
    <mergeCell ref="DF105:DG105"/>
    <mergeCell ref="DH105:DI105"/>
    <mergeCell ref="DJ105:DK105"/>
    <mergeCell ref="DN105:DO105"/>
    <mergeCell ref="CN105:CO105"/>
    <mergeCell ref="CR105:CS105"/>
    <mergeCell ref="CT105:CU105"/>
    <mergeCell ref="CV105:CW105"/>
    <mergeCell ref="CX105:CY105"/>
    <mergeCell ref="CZ105:DA105"/>
    <mergeCell ref="CB105:CC105"/>
    <mergeCell ref="CD105:CE105"/>
    <mergeCell ref="CF105:CG105"/>
    <mergeCell ref="CH105:CI105"/>
    <mergeCell ref="CJ105:CK105"/>
    <mergeCell ref="CL105:CM105"/>
    <mergeCell ref="BN105:BO105"/>
    <mergeCell ref="BP105:BQ105"/>
    <mergeCell ref="BR105:BS105"/>
    <mergeCell ref="BV105:BW105"/>
    <mergeCell ref="BX105:BY105"/>
    <mergeCell ref="BZ105:CA105"/>
    <mergeCell ref="BB105:BC105"/>
    <mergeCell ref="BD105:BE105"/>
    <mergeCell ref="BF105:BG105"/>
    <mergeCell ref="BH105:BI105"/>
    <mergeCell ref="BJ105:BK105"/>
    <mergeCell ref="BL105:BM105"/>
    <mergeCell ref="AN105:AO105"/>
    <mergeCell ref="AP105:AQ105"/>
    <mergeCell ref="AR105:AS105"/>
    <mergeCell ref="AT105:AU105"/>
    <mergeCell ref="AV105:AW105"/>
    <mergeCell ref="AZ105:BA105"/>
    <mergeCell ref="Z105:AA105"/>
    <mergeCell ref="AD105:AE105"/>
    <mergeCell ref="AF105:AG105"/>
    <mergeCell ref="AH105:AI105"/>
    <mergeCell ref="AJ105:AK105"/>
    <mergeCell ref="AL105:AM105"/>
    <mergeCell ref="FB87:FC87"/>
    <mergeCell ref="H105:I105"/>
    <mergeCell ref="J105:K105"/>
    <mergeCell ref="L105:M105"/>
    <mergeCell ref="N105:O105"/>
    <mergeCell ref="P105:Q105"/>
    <mergeCell ref="R105:S105"/>
    <mergeCell ref="T105:U105"/>
    <mergeCell ref="V105:W105"/>
    <mergeCell ref="X105:Y105"/>
    <mergeCell ref="EP87:EQ87"/>
    <mergeCell ref="ER87:ES87"/>
    <mergeCell ref="ET87:EU87"/>
    <mergeCell ref="EV87:EW87"/>
    <mergeCell ref="EX87:EY87"/>
    <mergeCell ref="EZ87:FA87"/>
    <mergeCell ref="EB87:EC87"/>
    <mergeCell ref="ED87:EE87"/>
    <mergeCell ref="EF87:EG87"/>
    <mergeCell ref="EJ87:EK87"/>
    <mergeCell ref="EL87:EM87"/>
    <mergeCell ref="EN87:EO87"/>
    <mergeCell ref="DP87:DQ87"/>
    <mergeCell ref="DR87:DS87"/>
    <mergeCell ref="DT87:DU87"/>
    <mergeCell ref="DV87:DW87"/>
    <mergeCell ref="DX87:DY87"/>
    <mergeCell ref="DZ87:EA87"/>
    <mergeCell ref="DB87:DC87"/>
    <mergeCell ref="DD87:DE87"/>
    <mergeCell ref="DF87:DG87"/>
    <mergeCell ref="DH87:DI87"/>
    <mergeCell ref="DJ87:DK87"/>
    <mergeCell ref="DN87:DO87"/>
    <mergeCell ref="CN87:CO87"/>
    <mergeCell ref="CR87:CS87"/>
    <mergeCell ref="CT87:CU87"/>
    <mergeCell ref="CV87:CW87"/>
    <mergeCell ref="CX87:CY87"/>
    <mergeCell ref="CZ87:DA87"/>
    <mergeCell ref="CB87:CC87"/>
    <mergeCell ref="CD87:CE87"/>
    <mergeCell ref="CF87:CG87"/>
    <mergeCell ref="CH87:CI87"/>
    <mergeCell ref="CJ87:CK87"/>
    <mergeCell ref="CL87:CM87"/>
    <mergeCell ref="BN87:BO87"/>
    <mergeCell ref="BP87:BQ87"/>
    <mergeCell ref="BR87:BS87"/>
    <mergeCell ref="BV87:BW87"/>
    <mergeCell ref="BX87:BY87"/>
    <mergeCell ref="BZ87:CA87"/>
    <mergeCell ref="BB87:BC87"/>
    <mergeCell ref="BD87:BE87"/>
    <mergeCell ref="BF87:BG87"/>
    <mergeCell ref="BH87:BI87"/>
    <mergeCell ref="BJ87:BK87"/>
    <mergeCell ref="BL87:BM87"/>
    <mergeCell ref="AN87:AO87"/>
    <mergeCell ref="AP87:AQ87"/>
    <mergeCell ref="AR87:AS87"/>
    <mergeCell ref="AT87:AU87"/>
    <mergeCell ref="AV87:AW87"/>
    <mergeCell ref="AZ87:BA87"/>
    <mergeCell ref="Z87:AA87"/>
    <mergeCell ref="AD87:AE87"/>
    <mergeCell ref="AF87:AG87"/>
    <mergeCell ref="AH87:AI87"/>
    <mergeCell ref="AJ87:AK87"/>
    <mergeCell ref="AL87:AM87"/>
    <mergeCell ref="N87:O87"/>
    <mergeCell ref="P87:Q87"/>
    <mergeCell ref="R87:S87"/>
    <mergeCell ref="T87:U87"/>
    <mergeCell ref="V87:W87"/>
    <mergeCell ref="X87:Y87"/>
    <mergeCell ref="ES86:ET86"/>
    <mergeCell ref="EU86:EV86"/>
    <mergeCell ref="EW86:EX86"/>
    <mergeCell ref="EY86:EZ86"/>
    <mergeCell ref="FA86:FB86"/>
    <mergeCell ref="FC86:FD86"/>
    <mergeCell ref="EG86:EH86"/>
    <mergeCell ref="EI86:EJ86"/>
    <mergeCell ref="EK86:EL86"/>
    <mergeCell ref="EM86:EN86"/>
    <mergeCell ref="EO86:EP86"/>
    <mergeCell ref="EQ86:ER86"/>
    <mergeCell ref="DU86:DV86"/>
    <mergeCell ref="DW86:DX86"/>
    <mergeCell ref="DY86:DZ86"/>
    <mergeCell ref="EA86:EB86"/>
    <mergeCell ref="EC86:ED86"/>
    <mergeCell ref="EE86:EF86"/>
    <mergeCell ref="DI86:DJ86"/>
    <mergeCell ref="DK86:DL86"/>
    <mergeCell ref="DM86:DN86"/>
    <mergeCell ref="DO86:DP86"/>
    <mergeCell ref="DQ86:DR86"/>
    <mergeCell ref="DS86:DT86"/>
    <mergeCell ref="CW86:CX86"/>
    <mergeCell ref="CY86:CZ86"/>
    <mergeCell ref="CM86:CN86"/>
    <mergeCell ref="CO86:CP86"/>
    <mergeCell ref="CQ86:CR86"/>
    <mergeCell ref="CS86:CT86"/>
    <mergeCell ref="CU86:CV86"/>
    <mergeCell ref="BY86:BZ86"/>
    <mergeCell ref="CA86:CB86"/>
    <mergeCell ref="CC86:CD86"/>
    <mergeCell ref="CE86:CF86"/>
    <mergeCell ref="CG86:CH86"/>
    <mergeCell ref="CI86:CJ86"/>
    <mergeCell ref="BM86:BN86"/>
    <mergeCell ref="BO86:BP86"/>
    <mergeCell ref="BQ86:BR86"/>
    <mergeCell ref="BS86:BT86"/>
    <mergeCell ref="BU86:BV86"/>
    <mergeCell ref="BW86:BX86"/>
    <mergeCell ref="FF84:FF87"/>
    <mergeCell ref="FH84:FN84"/>
    <mergeCell ref="G86:H86"/>
    <mergeCell ref="I86:J86"/>
    <mergeCell ref="K86:L86"/>
    <mergeCell ref="M86:N86"/>
    <mergeCell ref="O86:P86"/>
    <mergeCell ref="BE84:BH84"/>
    <mergeCell ref="BX84:BY84"/>
    <mergeCell ref="CA84:CD84"/>
    <mergeCell ref="CU84:CV84"/>
    <mergeCell ref="CW84:CZ84"/>
    <mergeCell ref="DQ84:DR84"/>
    <mergeCell ref="BA86:BB86"/>
    <mergeCell ref="BC86:BD86"/>
    <mergeCell ref="BE86:BF86"/>
    <mergeCell ref="BG86:BH86"/>
    <mergeCell ref="BI86:BJ86"/>
    <mergeCell ref="BK86:BL86"/>
    <mergeCell ref="AO86:AP86"/>
    <mergeCell ref="AQ86:AR86"/>
    <mergeCell ref="AS86:AT86"/>
    <mergeCell ref="AU86:AV86"/>
    <mergeCell ref="AW86:AX86"/>
    <mergeCell ref="AY86:AZ86"/>
    <mergeCell ref="AC86:AD86"/>
    <mergeCell ref="AE86:AF86"/>
    <mergeCell ref="AG86:AH86"/>
    <mergeCell ref="AI86:AJ86"/>
    <mergeCell ref="AK86:AL86"/>
    <mergeCell ref="AM86:AN86"/>
    <mergeCell ref="DA86:DB86"/>
    <mergeCell ref="M82:N83"/>
    <mergeCell ref="BU82:BZ83"/>
    <mergeCell ref="CA82:CB83"/>
    <mergeCell ref="EI82:EN83"/>
    <mergeCell ref="EO82:EP83"/>
    <mergeCell ref="J84:K84"/>
    <mergeCell ref="M84:P84"/>
    <mergeCell ref="AF84:AG84"/>
    <mergeCell ref="AI84:AL84"/>
    <mergeCell ref="BC84:BD84"/>
    <mergeCell ref="A82:A87"/>
    <mergeCell ref="C82:C87"/>
    <mergeCell ref="D82:D87"/>
    <mergeCell ref="E82:E87"/>
    <mergeCell ref="F82:F87"/>
    <mergeCell ref="G82:L83"/>
    <mergeCell ref="H87:I87"/>
    <mergeCell ref="J87:K87"/>
    <mergeCell ref="L87:M87"/>
    <mergeCell ref="Q86:R86"/>
    <mergeCell ref="S86:T86"/>
    <mergeCell ref="U86:V86"/>
    <mergeCell ref="W86:X86"/>
    <mergeCell ref="Y86:Z86"/>
    <mergeCell ref="AA86:AB86"/>
    <mergeCell ref="DS84:DV84"/>
    <mergeCell ref="EM84:EN84"/>
    <mergeCell ref="EO84:ER84"/>
    <mergeCell ref="DC86:DD86"/>
    <mergeCell ref="DE86:DF86"/>
    <mergeCell ref="DG86:DH86"/>
    <mergeCell ref="CK86:CL86"/>
    <mergeCell ref="ES79:ET79"/>
    <mergeCell ref="EU79:EV79"/>
    <mergeCell ref="EW79:EX79"/>
    <mergeCell ref="EY79:EZ79"/>
    <mergeCell ref="FA79:FB79"/>
    <mergeCell ref="FC79:FD79"/>
    <mergeCell ref="EG79:EH79"/>
    <mergeCell ref="EI79:EJ79"/>
    <mergeCell ref="EK79:EL79"/>
    <mergeCell ref="EM79:EN79"/>
    <mergeCell ref="EO79:EP79"/>
    <mergeCell ref="EQ79:ER79"/>
    <mergeCell ref="DU79:DV79"/>
    <mergeCell ref="DW79:DX79"/>
    <mergeCell ref="DY79:DZ79"/>
    <mergeCell ref="EA79:EB79"/>
    <mergeCell ref="EC79:ED79"/>
    <mergeCell ref="EE79:EF79"/>
    <mergeCell ref="DK79:DL79"/>
    <mergeCell ref="DM79:DN79"/>
    <mergeCell ref="DO79:DP79"/>
    <mergeCell ref="DQ79:DR79"/>
    <mergeCell ref="DS79:DT79"/>
    <mergeCell ref="CW79:CX79"/>
    <mergeCell ref="CY79:CZ79"/>
    <mergeCell ref="DA79:DB79"/>
    <mergeCell ref="DC79:DD79"/>
    <mergeCell ref="DE79:DF79"/>
    <mergeCell ref="DG79:DH79"/>
    <mergeCell ref="CK79:CL79"/>
    <mergeCell ref="CM79:CN79"/>
    <mergeCell ref="CO79:CP79"/>
    <mergeCell ref="CQ79:CR79"/>
    <mergeCell ref="CS79:CT79"/>
    <mergeCell ref="CU79:CV79"/>
    <mergeCell ref="CC79:CD79"/>
    <mergeCell ref="CE79:CF79"/>
    <mergeCell ref="CG79:CH79"/>
    <mergeCell ref="CI79:CJ79"/>
    <mergeCell ref="BM79:BN79"/>
    <mergeCell ref="BO79:BP79"/>
    <mergeCell ref="BQ79:BR79"/>
    <mergeCell ref="BS79:BT79"/>
    <mergeCell ref="BU79:BV79"/>
    <mergeCell ref="BW79:BX79"/>
    <mergeCell ref="BA79:BB79"/>
    <mergeCell ref="BC79:BD79"/>
    <mergeCell ref="BE79:BF79"/>
    <mergeCell ref="BG79:BH79"/>
    <mergeCell ref="BI79:BJ79"/>
    <mergeCell ref="BK79:BL79"/>
    <mergeCell ref="DI79:DJ79"/>
    <mergeCell ref="AU79:AV79"/>
    <mergeCell ref="AW79:AX79"/>
    <mergeCell ref="AY79:AZ79"/>
    <mergeCell ref="AC79:AD79"/>
    <mergeCell ref="AE79:AF79"/>
    <mergeCell ref="AG79:AH79"/>
    <mergeCell ref="AI79:AJ79"/>
    <mergeCell ref="AK79:AL79"/>
    <mergeCell ref="AM79:AN79"/>
    <mergeCell ref="Q79:R79"/>
    <mergeCell ref="S79:T79"/>
    <mergeCell ref="U79:V79"/>
    <mergeCell ref="W79:X79"/>
    <mergeCell ref="Y79:Z79"/>
    <mergeCell ref="AA79:AB79"/>
    <mergeCell ref="BY79:BZ79"/>
    <mergeCell ref="CA79:CB79"/>
    <mergeCell ref="EZ78:FA78"/>
    <mergeCell ref="FB78:FC78"/>
    <mergeCell ref="G79:H79"/>
    <mergeCell ref="I79:J79"/>
    <mergeCell ref="K79:L79"/>
    <mergeCell ref="M79:N79"/>
    <mergeCell ref="O79:P79"/>
    <mergeCell ref="EF78:EG78"/>
    <mergeCell ref="EJ78:EK78"/>
    <mergeCell ref="EL78:EM78"/>
    <mergeCell ref="EN78:EO78"/>
    <mergeCell ref="EP78:EQ78"/>
    <mergeCell ref="ER78:ES78"/>
    <mergeCell ref="DT78:DU78"/>
    <mergeCell ref="DV78:DW78"/>
    <mergeCell ref="DX78:DY78"/>
    <mergeCell ref="DZ78:EA78"/>
    <mergeCell ref="EB78:EC78"/>
    <mergeCell ref="ED78:EE78"/>
    <mergeCell ref="DF78:DG78"/>
    <mergeCell ref="DH78:DI78"/>
    <mergeCell ref="DJ78:DK78"/>
    <mergeCell ref="DN78:DO78"/>
    <mergeCell ref="DP78:DQ78"/>
    <mergeCell ref="DR78:DS78"/>
    <mergeCell ref="CT78:CU78"/>
    <mergeCell ref="CV78:CW78"/>
    <mergeCell ref="CX78:CY78"/>
    <mergeCell ref="CZ78:DA78"/>
    <mergeCell ref="AO79:AP79"/>
    <mergeCell ref="AQ79:AR79"/>
    <mergeCell ref="AS79:AT79"/>
    <mergeCell ref="CB78:CC78"/>
    <mergeCell ref="CD78:CE78"/>
    <mergeCell ref="BF78:BG78"/>
    <mergeCell ref="BH78:BI78"/>
    <mergeCell ref="BJ78:BK78"/>
    <mergeCell ref="BL78:BM78"/>
    <mergeCell ref="BN78:BO78"/>
    <mergeCell ref="BP78:BQ78"/>
    <mergeCell ref="AR78:AS78"/>
    <mergeCell ref="AT78:AU78"/>
    <mergeCell ref="AV78:AW78"/>
    <mergeCell ref="AZ78:BA78"/>
    <mergeCell ref="BB78:BC78"/>
    <mergeCell ref="BD78:BE78"/>
    <mergeCell ref="ET78:EU78"/>
    <mergeCell ref="EV78:EW78"/>
    <mergeCell ref="EX78:EY78"/>
    <mergeCell ref="AL78:AM78"/>
    <mergeCell ref="AN78:AO78"/>
    <mergeCell ref="AP78:AQ78"/>
    <mergeCell ref="CB60:CC60"/>
    <mergeCell ref="CD60:CE60"/>
    <mergeCell ref="BF60:BG60"/>
    <mergeCell ref="BH60:BI60"/>
    <mergeCell ref="BJ60:BK60"/>
    <mergeCell ref="BL60:BM60"/>
    <mergeCell ref="BN60:BO60"/>
    <mergeCell ref="BP60:BQ60"/>
    <mergeCell ref="ET60:EU60"/>
    <mergeCell ref="EV60:EW60"/>
    <mergeCell ref="EX60:EY60"/>
    <mergeCell ref="R78:S78"/>
    <mergeCell ref="T78:U78"/>
    <mergeCell ref="V78:W78"/>
    <mergeCell ref="X78:Y78"/>
    <mergeCell ref="Z78:AA78"/>
    <mergeCell ref="AD78:AE78"/>
    <mergeCell ref="DB78:DC78"/>
    <mergeCell ref="DD78:DE78"/>
    <mergeCell ref="CF78:CG78"/>
    <mergeCell ref="CH78:CI78"/>
    <mergeCell ref="CJ78:CK78"/>
    <mergeCell ref="CL78:CM78"/>
    <mergeCell ref="CN78:CO78"/>
    <mergeCell ref="CR78:CS78"/>
    <mergeCell ref="BR78:BS78"/>
    <mergeCell ref="BV78:BW78"/>
    <mergeCell ref="BX78:BY78"/>
    <mergeCell ref="BZ78:CA78"/>
    <mergeCell ref="EZ60:FA60"/>
    <mergeCell ref="FB60:FC60"/>
    <mergeCell ref="H78:I78"/>
    <mergeCell ref="J78:K78"/>
    <mergeCell ref="L78:M78"/>
    <mergeCell ref="N78:O78"/>
    <mergeCell ref="P78:Q78"/>
    <mergeCell ref="EF60:EG60"/>
    <mergeCell ref="EJ60:EK60"/>
    <mergeCell ref="EL60:EM60"/>
    <mergeCell ref="EN60:EO60"/>
    <mergeCell ref="EP60:EQ60"/>
    <mergeCell ref="ER60:ES60"/>
    <mergeCell ref="DT60:DU60"/>
    <mergeCell ref="DV60:DW60"/>
    <mergeCell ref="DX60:DY60"/>
    <mergeCell ref="DZ60:EA60"/>
    <mergeCell ref="EB60:EC60"/>
    <mergeCell ref="ED60:EE60"/>
    <mergeCell ref="DF60:DG60"/>
    <mergeCell ref="DH60:DI60"/>
    <mergeCell ref="DJ60:DK60"/>
    <mergeCell ref="DN60:DO60"/>
    <mergeCell ref="DP60:DQ60"/>
    <mergeCell ref="DR60:DS60"/>
    <mergeCell ref="CT60:CU60"/>
    <mergeCell ref="CV60:CW60"/>
    <mergeCell ref="CX60:CY60"/>
    <mergeCell ref="CZ60:DA60"/>
    <mergeCell ref="AF78:AG78"/>
    <mergeCell ref="AH78:AI78"/>
    <mergeCell ref="AJ78:AK78"/>
    <mergeCell ref="DC59:DD59"/>
    <mergeCell ref="DE59:DF59"/>
    <mergeCell ref="AR60:AS60"/>
    <mergeCell ref="AT60:AU60"/>
    <mergeCell ref="AV60:AW60"/>
    <mergeCell ref="AZ60:BA60"/>
    <mergeCell ref="BB60:BC60"/>
    <mergeCell ref="BD60:BE60"/>
    <mergeCell ref="AF60:AG60"/>
    <mergeCell ref="AH60:AI60"/>
    <mergeCell ref="AJ60:AK60"/>
    <mergeCell ref="AL60:AM60"/>
    <mergeCell ref="AN60:AO60"/>
    <mergeCell ref="AP60:AQ60"/>
    <mergeCell ref="R60:S60"/>
    <mergeCell ref="T60:U60"/>
    <mergeCell ref="V60:W60"/>
    <mergeCell ref="X60:Y60"/>
    <mergeCell ref="Z60:AA60"/>
    <mergeCell ref="AD60:AE60"/>
    <mergeCell ref="DB60:DC60"/>
    <mergeCell ref="DD60:DE60"/>
    <mergeCell ref="CF60:CG60"/>
    <mergeCell ref="CH60:CI60"/>
    <mergeCell ref="CJ60:CK60"/>
    <mergeCell ref="CL60:CM60"/>
    <mergeCell ref="CN60:CO60"/>
    <mergeCell ref="CR60:CS60"/>
    <mergeCell ref="BR60:BS60"/>
    <mergeCell ref="BV60:BW60"/>
    <mergeCell ref="BX60:BY60"/>
    <mergeCell ref="BZ60:CA60"/>
    <mergeCell ref="BW59:BX59"/>
    <mergeCell ref="BY59:BZ59"/>
    <mergeCell ref="EU59:EV59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EI59:EJ59"/>
    <mergeCell ref="EK59:EL59"/>
    <mergeCell ref="EM59:EN59"/>
    <mergeCell ref="EO59:EP59"/>
    <mergeCell ref="EQ59:ER59"/>
    <mergeCell ref="ES59:ET59"/>
    <mergeCell ref="DW59:DX59"/>
    <mergeCell ref="DY59:DZ59"/>
    <mergeCell ref="EA59:EB59"/>
    <mergeCell ref="EC59:ED59"/>
    <mergeCell ref="EE59:EF59"/>
    <mergeCell ref="EG59:EH59"/>
    <mergeCell ref="DK59:DL59"/>
    <mergeCell ref="DM59:DN59"/>
    <mergeCell ref="DO59:DP59"/>
    <mergeCell ref="DQ59:DR59"/>
    <mergeCell ref="DS59:DT59"/>
    <mergeCell ref="DU59:DV59"/>
    <mergeCell ref="CY59:CZ59"/>
    <mergeCell ref="DA59:DB59"/>
    <mergeCell ref="BK59:BL59"/>
    <mergeCell ref="BM59:BN59"/>
    <mergeCell ref="AQ59:AR59"/>
    <mergeCell ref="AS59:AT59"/>
    <mergeCell ref="AU59:AV59"/>
    <mergeCell ref="AW59:AX59"/>
    <mergeCell ref="AY59:AZ59"/>
    <mergeCell ref="BA59:BB59"/>
    <mergeCell ref="AE59:AF59"/>
    <mergeCell ref="AG59:AH59"/>
    <mergeCell ref="AI59:AJ59"/>
    <mergeCell ref="AK59:AL59"/>
    <mergeCell ref="AM59:AN59"/>
    <mergeCell ref="AO59:AP59"/>
    <mergeCell ref="DG59:DH59"/>
    <mergeCell ref="DI59:DJ59"/>
    <mergeCell ref="CM59:CN59"/>
    <mergeCell ref="CO59:CP59"/>
    <mergeCell ref="CQ59:CR59"/>
    <mergeCell ref="CS59:CT59"/>
    <mergeCell ref="CU59:CV59"/>
    <mergeCell ref="CW59:CX59"/>
    <mergeCell ref="CA59:CB59"/>
    <mergeCell ref="CC59:CD59"/>
    <mergeCell ref="CE59:CF59"/>
    <mergeCell ref="CG59:CH59"/>
    <mergeCell ref="CI59:CJ59"/>
    <mergeCell ref="CK59:CL59"/>
    <mergeCell ref="BO59:BP59"/>
    <mergeCell ref="BQ59:BR59"/>
    <mergeCell ref="BS59:BT59"/>
    <mergeCell ref="BU59:BV59"/>
    <mergeCell ref="S59:T59"/>
    <mergeCell ref="U59:V59"/>
    <mergeCell ref="W59:X59"/>
    <mergeCell ref="Y59:Z59"/>
    <mergeCell ref="AA59:AB59"/>
    <mergeCell ref="AC59:AD59"/>
    <mergeCell ref="EM57:EN57"/>
    <mergeCell ref="EO57:ER57"/>
    <mergeCell ref="FF57:FF60"/>
    <mergeCell ref="FH57:FN57"/>
    <mergeCell ref="G59:H59"/>
    <mergeCell ref="I59:J59"/>
    <mergeCell ref="K59:L59"/>
    <mergeCell ref="M59:N59"/>
    <mergeCell ref="O59:P59"/>
    <mergeCell ref="Q59:R59"/>
    <mergeCell ref="BX57:BY57"/>
    <mergeCell ref="CA57:CD57"/>
    <mergeCell ref="CU57:CV57"/>
    <mergeCell ref="CW57:CZ57"/>
    <mergeCell ref="DQ57:DR57"/>
    <mergeCell ref="DS57:DV57"/>
    <mergeCell ref="J57:K57"/>
    <mergeCell ref="M57:P57"/>
    <mergeCell ref="AF57:AG57"/>
    <mergeCell ref="AI57:AL57"/>
    <mergeCell ref="BC57:BD57"/>
    <mergeCell ref="BE57:BH57"/>
    <mergeCell ref="BC59:BD59"/>
    <mergeCell ref="BE59:BF59"/>
    <mergeCell ref="BG59:BH59"/>
    <mergeCell ref="BI59:BJ59"/>
    <mergeCell ref="G55:L56"/>
    <mergeCell ref="M55:N56"/>
    <mergeCell ref="BU55:BZ56"/>
    <mergeCell ref="CA55:CB56"/>
    <mergeCell ref="EI55:EN56"/>
    <mergeCell ref="EO55:EP56"/>
    <mergeCell ref="EU52:EV52"/>
    <mergeCell ref="EW52:EX52"/>
    <mergeCell ref="EY52:EZ52"/>
    <mergeCell ref="FA52:FB52"/>
    <mergeCell ref="FC52:FD52"/>
    <mergeCell ref="A55:A60"/>
    <mergeCell ref="C55:C60"/>
    <mergeCell ref="D55:D60"/>
    <mergeCell ref="E55:E60"/>
    <mergeCell ref="F55:F60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BC52:BD52"/>
    <mergeCell ref="BE52:BF52"/>
    <mergeCell ref="BG52:BH52"/>
    <mergeCell ref="BI52:BJ52"/>
    <mergeCell ref="BK52:BL52"/>
    <mergeCell ref="BM52:BN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S52:T52"/>
    <mergeCell ref="U52:V52"/>
    <mergeCell ref="W52:X52"/>
    <mergeCell ref="Y52:Z52"/>
    <mergeCell ref="AA52:AB52"/>
    <mergeCell ref="AC52:AD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DR51:DS51"/>
    <mergeCell ref="DT51:DU51"/>
    <mergeCell ref="CV51:CW51"/>
    <mergeCell ref="CX51:CY51"/>
    <mergeCell ref="CZ51:DA51"/>
    <mergeCell ref="DB51:DC51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EV33:EW33"/>
    <mergeCell ref="EX33:EY33"/>
    <mergeCell ref="EZ33:FA33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BV51:BW51"/>
    <mergeCell ref="BX51:BY51"/>
    <mergeCell ref="BZ51:CA51"/>
    <mergeCell ref="CB51:CC51"/>
    <mergeCell ref="CD51:CE51"/>
    <mergeCell ref="CF51:CG51"/>
    <mergeCell ref="BH51:BI51"/>
    <mergeCell ref="BJ51:BK51"/>
    <mergeCell ref="BL51:BM51"/>
    <mergeCell ref="BN51:BO51"/>
    <mergeCell ref="BP51:BQ51"/>
    <mergeCell ref="BR51:BS51"/>
    <mergeCell ref="DF33:DG33"/>
    <mergeCell ref="CH33:CI33"/>
    <mergeCell ref="CJ33:CK33"/>
    <mergeCell ref="CL33:CM33"/>
    <mergeCell ref="CN33:CO33"/>
    <mergeCell ref="CR33:CS33"/>
    <mergeCell ref="CT33:CU33"/>
    <mergeCell ref="AH51:AI51"/>
    <mergeCell ref="AJ51:AK51"/>
    <mergeCell ref="AL51:AM51"/>
    <mergeCell ref="AN51:AO51"/>
    <mergeCell ref="AP51:AQ51"/>
    <mergeCell ref="AR51:AS51"/>
    <mergeCell ref="T51:U51"/>
    <mergeCell ref="V51:W51"/>
    <mergeCell ref="X51:Y51"/>
    <mergeCell ref="Z51:AA51"/>
    <mergeCell ref="AD51:AE51"/>
    <mergeCell ref="AF51:AG51"/>
    <mergeCell ref="AT51:AU51"/>
    <mergeCell ref="AV51:AW51"/>
    <mergeCell ref="AZ51:BA51"/>
    <mergeCell ref="BB51:BC51"/>
    <mergeCell ref="BD51:BE51"/>
    <mergeCell ref="BF51:BG51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BV33:BW33"/>
    <mergeCell ref="BX33:BY33"/>
    <mergeCell ref="BZ33:CA33"/>
    <mergeCell ref="CB33:CC33"/>
    <mergeCell ref="CD33:CE33"/>
    <mergeCell ref="CF33:CG33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CY32:CZ32"/>
    <mergeCell ref="AH33:AI33"/>
    <mergeCell ref="AJ33:AK33"/>
    <mergeCell ref="AL33:AM33"/>
    <mergeCell ref="AN33:AO33"/>
    <mergeCell ref="AP33:AQ33"/>
    <mergeCell ref="AR33:AS33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BD33:BE33"/>
    <mergeCell ref="BF33:BG33"/>
    <mergeCell ref="ED33:EE33"/>
    <mergeCell ref="EF33:EG33"/>
    <mergeCell ref="DH33:DI33"/>
    <mergeCell ref="DJ33:DK33"/>
    <mergeCell ref="DN33:DO33"/>
    <mergeCell ref="DP33:DQ33"/>
    <mergeCell ref="DR33:DS33"/>
    <mergeCell ref="DT33:DU33"/>
    <mergeCell ref="CV33:CW33"/>
    <mergeCell ref="CX33:CY33"/>
    <mergeCell ref="CZ33:DA33"/>
    <mergeCell ref="DB33:DC33"/>
    <mergeCell ref="DD33:DE33"/>
    <mergeCell ref="CM32:CN32"/>
    <mergeCell ref="BQ32:BR32"/>
    <mergeCell ref="BS32:BT32"/>
    <mergeCell ref="BU32:BV32"/>
    <mergeCell ref="BW32:BX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EG32:EH32"/>
    <mergeCell ref="EI32:EJ32"/>
    <mergeCell ref="DM32:DN32"/>
    <mergeCell ref="DO32:DP32"/>
    <mergeCell ref="DQ32:DR32"/>
    <mergeCell ref="DS32:DT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CC32:CD32"/>
    <mergeCell ref="CE32:CF32"/>
    <mergeCell ref="CG32:CH32"/>
    <mergeCell ref="CI32:CJ32"/>
    <mergeCell ref="CK32:CL32"/>
    <mergeCell ref="EO30:ER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CA30:CD30"/>
    <mergeCell ref="CU30:CV30"/>
    <mergeCell ref="CW30:CZ30"/>
    <mergeCell ref="DQ30:DR30"/>
    <mergeCell ref="DS30:DV30"/>
    <mergeCell ref="EM30:EN30"/>
    <mergeCell ref="CA28:CB29"/>
    <mergeCell ref="EI28:EN29"/>
    <mergeCell ref="EO28:EP29"/>
    <mergeCell ref="J30:K30"/>
    <mergeCell ref="M30:P30"/>
    <mergeCell ref="AF30:AG30"/>
    <mergeCell ref="AI30:AL30"/>
    <mergeCell ref="BC30:BD30"/>
    <mergeCell ref="BE30:BH30"/>
    <mergeCell ref="BX30:BY30"/>
    <mergeCell ref="AS32:AT32"/>
    <mergeCell ref="AU32:AV32"/>
    <mergeCell ref="AW32:AX32"/>
    <mergeCell ref="AY32:AZ32"/>
    <mergeCell ref="BA32:BB32"/>
    <mergeCell ref="BC32:BD32"/>
    <mergeCell ref="FA25:FB25"/>
    <mergeCell ref="FC25:FD25"/>
    <mergeCell ref="A28:A33"/>
    <mergeCell ref="C28:C33"/>
    <mergeCell ref="D28:D33"/>
    <mergeCell ref="E28:E33"/>
    <mergeCell ref="F28:F33"/>
    <mergeCell ref="G28:L29"/>
    <mergeCell ref="M28:N29"/>
    <mergeCell ref="BU28:BZ29"/>
    <mergeCell ref="EO25:EP25"/>
    <mergeCell ref="EQ25:ER25"/>
    <mergeCell ref="ES25:ET25"/>
    <mergeCell ref="EU25:EV25"/>
    <mergeCell ref="EW25:EX25"/>
    <mergeCell ref="EY25:EZ25"/>
    <mergeCell ref="EC25:ED25"/>
    <mergeCell ref="EE25:EF25"/>
    <mergeCell ref="EG25:EH25"/>
    <mergeCell ref="EI25:EJ25"/>
    <mergeCell ref="EK25:EL25"/>
    <mergeCell ref="EM25:EN25"/>
    <mergeCell ref="DQ25:DR25"/>
    <mergeCell ref="DS25:DT25"/>
    <mergeCell ref="DU25:DV25"/>
    <mergeCell ref="DW25:DX25"/>
    <mergeCell ref="DY25:DZ25"/>
    <mergeCell ref="EA25:EB25"/>
    <mergeCell ref="DE25:DF25"/>
    <mergeCell ref="DG25:DH25"/>
    <mergeCell ref="DI25:DJ25"/>
    <mergeCell ref="DK25:DL25"/>
    <mergeCell ref="DM25:DN25"/>
    <mergeCell ref="DO25:DP25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FB24:FC24"/>
    <mergeCell ref="G25:H25"/>
    <mergeCell ref="I25:J25"/>
    <mergeCell ref="K25:L25"/>
    <mergeCell ref="M25:N25"/>
    <mergeCell ref="O25:P25"/>
    <mergeCell ref="Q25:R25"/>
    <mergeCell ref="S25:T25"/>
    <mergeCell ref="U25:V25"/>
    <mergeCell ref="W25:X25"/>
    <mergeCell ref="EP24:EQ24"/>
    <mergeCell ref="ER24:ES24"/>
    <mergeCell ref="ET24:EU24"/>
    <mergeCell ref="EV24:EW24"/>
    <mergeCell ref="EX24:EY24"/>
    <mergeCell ref="EZ24:FA24"/>
    <mergeCell ref="EB24:EC24"/>
    <mergeCell ref="ED24:EE24"/>
    <mergeCell ref="EF24:EG24"/>
    <mergeCell ref="EJ24:EK24"/>
    <mergeCell ref="EL24:EM24"/>
    <mergeCell ref="EN24:EO24"/>
    <mergeCell ref="DP24:DQ24"/>
    <mergeCell ref="DR24:DS24"/>
    <mergeCell ref="DT24:DU24"/>
    <mergeCell ref="DV24:DW24"/>
    <mergeCell ref="AN24:AO24"/>
    <mergeCell ref="AP24:AQ24"/>
    <mergeCell ref="AR24:AS24"/>
    <mergeCell ref="AT24:AU24"/>
    <mergeCell ref="AV24:AW24"/>
    <mergeCell ref="AZ24:BA24"/>
    <mergeCell ref="DX24:DY24"/>
    <mergeCell ref="DZ24:EA24"/>
    <mergeCell ref="DB24:DC24"/>
    <mergeCell ref="DD24:DE24"/>
    <mergeCell ref="DF24:DG24"/>
    <mergeCell ref="DH24:DI24"/>
    <mergeCell ref="DJ24:DK24"/>
    <mergeCell ref="DN24:DO24"/>
    <mergeCell ref="CN24:CO24"/>
    <mergeCell ref="CR24:CS24"/>
    <mergeCell ref="CT24:CU24"/>
    <mergeCell ref="CV24:CW24"/>
    <mergeCell ref="CX24:CY24"/>
    <mergeCell ref="CZ24:DA24"/>
    <mergeCell ref="CB24:CC24"/>
    <mergeCell ref="CD24:CE24"/>
    <mergeCell ref="CF24:CG24"/>
    <mergeCell ref="CH24:CI24"/>
    <mergeCell ref="CJ24:CK24"/>
    <mergeCell ref="CL24:CM24"/>
    <mergeCell ref="EL6:EM6"/>
    <mergeCell ref="EN6:EO6"/>
    <mergeCell ref="DP6:DQ6"/>
    <mergeCell ref="DR6:DS6"/>
    <mergeCell ref="DT6:DU6"/>
    <mergeCell ref="DV6:DW6"/>
    <mergeCell ref="BN24:BO24"/>
    <mergeCell ref="BP24:BQ24"/>
    <mergeCell ref="BR24:BS24"/>
    <mergeCell ref="BV24:BW24"/>
    <mergeCell ref="BX24:BY24"/>
    <mergeCell ref="BZ24:CA24"/>
    <mergeCell ref="BB24:BC24"/>
    <mergeCell ref="BD24:BE24"/>
    <mergeCell ref="BF24:BG24"/>
    <mergeCell ref="BH24:BI24"/>
    <mergeCell ref="BJ24:BK24"/>
    <mergeCell ref="BL24:BM24"/>
    <mergeCell ref="CB6:CC6"/>
    <mergeCell ref="CD6:CE6"/>
    <mergeCell ref="CF6:CG6"/>
    <mergeCell ref="CH6:CI6"/>
    <mergeCell ref="CJ6:CK6"/>
    <mergeCell ref="CL6:CM6"/>
    <mergeCell ref="BX6:BY6"/>
    <mergeCell ref="BZ6:CA6"/>
    <mergeCell ref="BB6:BC6"/>
    <mergeCell ref="BD6:BE6"/>
    <mergeCell ref="BF6:BG6"/>
    <mergeCell ref="BH6:BI6"/>
    <mergeCell ref="BJ6:BK6"/>
    <mergeCell ref="BL6:BM6"/>
    <mergeCell ref="Z24:AA24"/>
    <mergeCell ref="AD24:AE24"/>
    <mergeCell ref="AF24:AG24"/>
    <mergeCell ref="AH24:AI24"/>
    <mergeCell ref="AJ24:AK24"/>
    <mergeCell ref="AL24:AM24"/>
    <mergeCell ref="FB6:FC6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EP6:EQ6"/>
    <mergeCell ref="ER6:ES6"/>
    <mergeCell ref="ET6:EU6"/>
    <mergeCell ref="EV6:EW6"/>
    <mergeCell ref="EX6:EY6"/>
    <mergeCell ref="EZ6:FA6"/>
    <mergeCell ref="EB6:EC6"/>
    <mergeCell ref="ED6:EE6"/>
    <mergeCell ref="EF6:EG6"/>
    <mergeCell ref="EJ6:EK6"/>
    <mergeCell ref="V6:W6"/>
    <mergeCell ref="X6:Y6"/>
    <mergeCell ref="BN6:BO6"/>
    <mergeCell ref="BP6:BQ6"/>
    <mergeCell ref="BR6:BS6"/>
    <mergeCell ref="BV6:BW6"/>
    <mergeCell ref="EU5:EV5"/>
    <mergeCell ref="EW5:EX5"/>
    <mergeCell ref="EY5:EZ5"/>
    <mergeCell ref="FA5:FB5"/>
    <mergeCell ref="CW5:CX5"/>
    <mergeCell ref="CY5:CZ5"/>
    <mergeCell ref="DA5:DB5"/>
    <mergeCell ref="DC5:DD5"/>
    <mergeCell ref="DE5:DF5"/>
    <mergeCell ref="DG5:DH5"/>
    <mergeCell ref="CK5:CL5"/>
    <mergeCell ref="CM5:CN5"/>
    <mergeCell ref="CO5:CP5"/>
    <mergeCell ref="CQ5:CR5"/>
    <mergeCell ref="CS5:CT5"/>
    <mergeCell ref="CU5:CV5"/>
    <mergeCell ref="BY5:BZ5"/>
    <mergeCell ref="CA5:CB5"/>
    <mergeCell ref="CC5:CD5"/>
    <mergeCell ref="DM5:DN5"/>
    <mergeCell ref="DO5:DP5"/>
    <mergeCell ref="DQ5:DR5"/>
    <mergeCell ref="DS5:DT5"/>
    <mergeCell ref="ES5:ET5"/>
    <mergeCell ref="AN6:AO6"/>
    <mergeCell ref="AP6:AQ6"/>
    <mergeCell ref="AR6:AS6"/>
    <mergeCell ref="DX6:DY6"/>
    <mergeCell ref="DZ6:EA6"/>
    <mergeCell ref="DB6:DC6"/>
    <mergeCell ref="DD6:DE6"/>
    <mergeCell ref="DF6:DG6"/>
    <mergeCell ref="DH6:DI6"/>
    <mergeCell ref="DJ6:DK6"/>
    <mergeCell ref="DN6:DO6"/>
    <mergeCell ref="CN6:CO6"/>
    <mergeCell ref="CR6:CS6"/>
    <mergeCell ref="CT6:CU6"/>
    <mergeCell ref="CV6:CW6"/>
    <mergeCell ref="CX6:CY6"/>
    <mergeCell ref="CZ6:DA6"/>
    <mergeCell ref="FF3:FF6"/>
    <mergeCell ref="FH3:FN3"/>
    <mergeCell ref="CE5:CF5"/>
    <mergeCell ref="CG5:CH5"/>
    <mergeCell ref="CI5:CJ5"/>
    <mergeCell ref="BM5:BN5"/>
    <mergeCell ref="BO5:BP5"/>
    <mergeCell ref="BQ5:BR5"/>
    <mergeCell ref="BS5:BT5"/>
    <mergeCell ref="BU5:BV5"/>
    <mergeCell ref="BW5:BX5"/>
    <mergeCell ref="BA5:BB5"/>
    <mergeCell ref="BC5:BD5"/>
    <mergeCell ref="BE5:BF5"/>
    <mergeCell ref="BG5:BH5"/>
    <mergeCell ref="BI5:BJ5"/>
    <mergeCell ref="BK5:BL5"/>
    <mergeCell ref="FC5:FD5"/>
    <mergeCell ref="EG5:EH5"/>
    <mergeCell ref="EI5:EJ5"/>
    <mergeCell ref="EK5:EL5"/>
    <mergeCell ref="EM5:EN5"/>
    <mergeCell ref="EO5:EP5"/>
    <mergeCell ref="EQ5:ER5"/>
    <mergeCell ref="DU5:DV5"/>
    <mergeCell ref="DW5:DX5"/>
    <mergeCell ref="DY5:DZ5"/>
    <mergeCell ref="EA5:EB5"/>
    <mergeCell ref="EC5:ED5"/>
    <mergeCell ref="EE5:EF5"/>
    <mergeCell ref="DI5:DJ5"/>
    <mergeCell ref="DK5:DL5"/>
    <mergeCell ref="CU3:CV3"/>
    <mergeCell ref="CW3:CZ3"/>
    <mergeCell ref="DQ3:DR3"/>
    <mergeCell ref="M1:N2"/>
    <mergeCell ref="BU1:BZ2"/>
    <mergeCell ref="CA1:CB2"/>
    <mergeCell ref="EI1:EN2"/>
    <mergeCell ref="EO1:EP2"/>
    <mergeCell ref="J3:K3"/>
    <mergeCell ref="M3:P3"/>
    <mergeCell ref="AF3:AG3"/>
    <mergeCell ref="AI3:AL3"/>
    <mergeCell ref="BC3:BD3"/>
    <mergeCell ref="AC5:AD5"/>
    <mergeCell ref="AE5:AF5"/>
    <mergeCell ref="AG5:AH5"/>
    <mergeCell ref="AI5:AJ5"/>
    <mergeCell ref="AK5:AL5"/>
    <mergeCell ref="AM5:AN5"/>
    <mergeCell ref="Q5:R5"/>
    <mergeCell ref="S5:T5"/>
    <mergeCell ref="U5:V5"/>
    <mergeCell ref="W5:X5"/>
    <mergeCell ref="Y5:Z5"/>
    <mergeCell ref="AA5:AB5"/>
    <mergeCell ref="DS3:DV3"/>
    <mergeCell ref="EM3:EN3"/>
    <mergeCell ref="EO3:ER3"/>
    <mergeCell ref="AO5:AP5"/>
    <mergeCell ref="AQ5:AR5"/>
    <mergeCell ref="AS5:AT5"/>
    <mergeCell ref="AU5:AV5"/>
    <mergeCell ref="A1:A6"/>
    <mergeCell ref="C1:C6"/>
    <mergeCell ref="D1:D6"/>
    <mergeCell ref="E1:E6"/>
    <mergeCell ref="F1:F6"/>
    <mergeCell ref="G1:L2"/>
    <mergeCell ref="H6:I6"/>
    <mergeCell ref="J6:K6"/>
    <mergeCell ref="L6:M6"/>
    <mergeCell ref="G5:H5"/>
    <mergeCell ref="I5:J5"/>
    <mergeCell ref="K5:L5"/>
    <mergeCell ref="M5:N5"/>
    <mergeCell ref="O5:P5"/>
    <mergeCell ref="BE3:BH3"/>
    <mergeCell ref="BX3:BY3"/>
    <mergeCell ref="CA3:CD3"/>
    <mergeCell ref="AW5:AX5"/>
    <mergeCell ref="AY5:AZ5"/>
    <mergeCell ref="AT6:AU6"/>
    <mergeCell ref="AV6:AW6"/>
    <mergeCell ref="AZ6:BA6"/>
    <mergeCell ref="Z6:AA6"/>
    <mergeCell ref="AD6:AE6"/>
    <mergeCell ref="AF6:AG6"/>
    <mergeCell ref="AH6:AI6"/>
    <mergeCell ref="AJ6:AK6"/>
    <mergeCell ref="AL6:AM6"/>
    <mergeCell ref="N6:O6"/>
    <mergeCell ref="P6:Q6"/>
    <mergeCell ref="R6:S6"/>
    <mergeCell ref="T6:U6"/>
  </mergeCells>
  <conditionalFormatting sqref="AB115:FD115 G117:FD131">
    <cfRule type="containsText" dxfId="1460" priority="894" operator="containsText" text="T">
      <formula>NOT(ISERROR(SEARCH("T",G115)))</formula>
    </cfRule>
    <cfRule type="containsText" dxfId="1459" priority="895" operator="containsText" text="H">
      <formula>NOT(ISERROR(SEARCH("H",G115)))</formula>
    </cfRule>
    <cfRule type="containsText" dxfId="1458" priority="896" operator="containsText" text="F">
      <formula>NOT(ISERROR(SEARCH("F",G115)))</formula>
    </cfRule>
    <cfRule type="containsText" dxfId="1457" priority="897" operator="containsText" text="M">
      <formula>NOT(ISERROR(SEARCH("M",G115)))</formula>
    </cfRule>
    <cfRule type="containsText" dxfId="1456" priority="898" operator="containsText" text="R">
      <formula>NOT(ISERROR(SEARCH("R",G115)))</formula>
    </cfRule>
    <cfRule type="containsText" dxfId="1455" priority="899" operator="containsText" text="P">
      <formula>NOT(ISERROR(SEARCH("P",G115)))</formula>
    </cfRule>
    <cfRule type="containsText" dxfId="1454" priority="900" operator="containsText" text="A">
      <formula>NOT(ISERROR(SEARCH("A",G115)))</formula>
    </cfRule>
  </conditionalFormatting>
  <conditionalFormatting sqref="G116:AB116">
    <cfRule type="containsText" dxfId="1453" priority="887" operator="containsText" text="T">
      <formula>NOT(ISERROR(SEARCH("T",G116)))</formula>
    </cfRule>
    <cfRule type="containsText" dxfId="1452" priority="888" operator="containsText" text="H">
      <formula>NOT(ISERROR(SEARCH("H",G116)))</formula>
    </cfRule>
    <cfRule type="containsText" dxfId="1451" priority="889" operator="containsText" text="F">
      <formula>NOT(ISERROR(SEARCH("F",G116)))</formula>
    </cfRule>
    <cfRule type="containsText" dxfId="1450" priority="890" operator="containsText" text="M">
      <formula>NOT(ISERROR(SEARCH("M",G116)))</formula>
    </cfRule>
    <cfRule type="containsText" dxfId="1449" priority="891" operator="containsText" text="R">
      <formula>NOT(ISERROR(SEARCH("R",G116)))</formula>
    </cfRule>
    <cfRule type="containsText" dxfId="1448" priority="892" operator="containsText" text="P">
      <formula>NOT(ISERROR(SEARCH("P",G116)))</formula>
    </cfRule>
    <cfRule type="containsText" dxfId="1447" priority="893" operator="containsText" text="A">
      <formula>NOT(ISERROR(SEARCH("A",G116)))</formula>
    </cfRule>
  </conditionalFormatting>
  <conditionalFormatting sqref="AC116:FD116">
    <cfRule type="containsText" dxfId="1446" priority="880" operator="containsText" text="T">
      <formula>NOT(ISERROR(SEARCH("T",AC116)))</formula>
    </cfRule>
    <cfRule type="containsText" dxfId="1445" priority="881" operator="containsText" text="H">
      <formula>NOT(ISERROR(SEARCH("H",AC116)))</formula>
    </cfRule>
    <cfRule type="containsText" dxfId="1444" priority="882" operator="containsText" text="F">
      <formula>NOT(ISERROR(SEARCH("F",AC116)))</formula>
    </cfRule>
    <cfRule type="containsText" dxfId="1443" priority="883" operator="containsText" text="M">
      <formula>NOT(ISERROR(SEARCH("M",AC116)))</formula>
    </cfRule>
    <cfRule type="containsText" dxfId="1442" priority="884" operator="containsText" text="R">
      <formula>NOT(ISERROR(SEARCH("R",AC116)))</formula>
    </cfRule>
    <cfRule type="containsText" dxfId="1441" priority="885" operator="containsText" text="P">
      <formula>NOT(ISERROR(SEARCH("P",AC116)))</formula>
    </cfRule>
    <cfRule type="containsText" dxfId="1440" priority="886" operator="containsText" text="A">
      <formula>NOT(ISERROR(SEARCH("A",AC116)))</formula>
    </cfRule>
  </conditionalFormatting>
  <conditionalFormatting sqref="H115:AA115">
    <cfRule type="containsText" dxfId="1439" priority="873" operator="containsText" text="T">
      <formula>NOT(ISERROR(SEARCH("T",H115)))</formula>
    </cfRule>
    <cfRule type="containsText" dxfId="1438" priority="874" operator="containsText" text="H">
      <formula>NOT(ISERROR(SEARCH("H",H115)))</formula>
    </cfRule>
    <cfRule type="containsText" dxfId="1437" priority="875" operator="containsText" text="F">
      <formula>NOT(ISERROR(SEARCH("F",H115)))</formula>
    </cfRule>
    <cfRule type="containsText" dxfId="1436" priority="876" operator="containsText" text="M">
      <formula>NOT(ISERROR(SEARCH("M",H115)))</formula>
    </cfRule>
    <cfRule type="containsText" dxfId="1435" priority="877" operator="containsText" text="R">
      <formula>NOT(ISERROR(SEARCH("R",H115)))</formula>
    </cfRule>
    <cfRule type="containsText" dxfId="1434" priority="878" operator="containsText" text="P">
      <formula>NOT(ISERROR(SEARCH("P",H115)))</formula>
    </cfRule>
    <cfRule type="containsText" dxfId="1433" priority="879" operator="containsText" text="A">
      <formula>NOT(ISERROR(SEARCH("A",H115)))</formula>
    </cfRule>
  </conditionalFormatting>
  <conditionalFormatting sqref="H138:I154 Q138:R154 Z138:AA154 AI138:AJ154 AV138:AW154">
    <cfRule type="cellIs" dxfId="1432" priority="872" operator="greaterThan">
      <formula>0</formula>
    </cfRule>
  </conditionalFormatting>
  <conditionalFormatting sqref="J138:K154 S138:T154 AB138:AC154 AK138:AL154 AX138:AY154">
    <cfRule type="cellIs" dxfId="1431" priority="871" operator="greaterThan">
      <formula>0</formula>
    </cfRule>
  </conditionalFormatting>
  <conditionalFormatting sqref="FF7:FF23 FF34:FF50 FF61:FF77 FF88:FF104 FF115:FF131">
    <cfRule type="cellIs" dxfId="1430" priority="870" operator="greaterThan">
      <formula>0</formula>
    </cfRule>
  </conditionalFormatting>
  <conditionalFormatting sqref="G22:FD23 AC15:BT15 CQ15:FD15 AC16:AX16 AC21:AX21 G7:FD8 G10:FD14 G17:FD20">
    <cfRule type="cellIs" dxfId="1429" priority="855" operator="equal">
      <formula>"S"</formula>
    </cfRule>
    <cfRule type="cellIs" dxfId="1428" priority="863" operator="equal">
      <formula>"H"</formula>
    </cfRule>
    <cfRule type="cellIs" dxfId="1427" priority="864" operator="equal">
      <formula>"T"</formula>
    </cfRule>
    <cfRule type="cellIs" dxfId="1426" priority="865" operator="equal">
      <formula>"F"</formula>
    </cfRule>
    <cfRule type="cellIs" dxfId="1425" priority="866" operator="equal">
      <formula>"M"</formula>
    </cfRule>
    <cfRule type="cellIs" dxfId="1424" priority="867" operator="equal">
      <formula>"R"</formula>
    </cfRule>
    <cfRule type="cellIs" dxfId="1423" priority="868" operator="equal">
      <formula>"P"</formula>
    </cfRule>
    <cfRule type="cellIs" dxfId="1422" priority="869" operator="equal">
      <formula>"A"</formula>
    </cfRule>
  </conditionalFormatting>
  <conditionalFormatting sqref="G35:FD35 G89:FD89 G115 G45:FD45 G72:FD74 G49:FD50 G76:FD77 G103:FD104 AC69:BT69 CQ69:FD69 AC96:BT96 CQ96:FD96 G47:FD47 G37:FD37 AC41:AD43 AE41:BT42 AC34:AX34 CQ34:FD34 CQ46:FD46 G64:FD64 G62:FD62 G99:FD101 G91:FD91 G61:AB61 AY61:CP61 DM61:FD61 G88:AB88 AY88:BT88 DM88:FD88 CQ44:FD44 CQ38:FD42 AC65:AX65 DM71:FD71 AC68:FD68 CQ66:FD66 DM65:FD65 DM67:FD67 AC94:AX94 CQ98:FD98 AY95:CP95 DM92:FD95">
    <cfRule type="cellIs" dxfId="1421" priority="856" operator="equal">
      <formula>"H"</formula>
    </cfRule>
    <cfRule type="cellIs" dxfId="1420" priority="857" operator="equal">
      <formula>"T"</formula>
    </cfRule>
    <cfRule type="cellIs" dxfId="1419" priority="858" operator="equal">
      <formula>"F"</formula>
    </cfRule>
    <cfRule type="cellIs" dxfId="1418" priority="859" operator="equal">
      <formula>"M"</formula>
    </cfRule>
    <cfRule type="cellIs" dxfId="1417" priority="860" operator="equal">
      <formula>"R"</formula>
    </cfRule>
    <cfRule type="cellIs" dxfId="1416" priority="861" operator="equal">
      <formula>"P"</formula>
    </cfRule>
    <cfRule type="cellIs" dxfId="1415" priority="862" operator="equal">
      <formula>"A"</formula>
    </cfRule>
  </conditionalFormatting>
  <conditionalFormatting sqref="G35:FD35 G45:FD45 G49:FD50 G47:FD47 G37:FD37 AC41:AD43 AE41:BT42 AC34:AX34 CQ34:FD34 CQ46:FD46 CQ44:FD44 CQ38:FD42">
    <cfRule type="cellIs" dxfId="1414" priority="854" operator="equal">
      <formula>"S"</formula>
    </cfRule>
  </conditionalFormatting>
  <conditionalFormatting sqref="G72:FD74 G76:FD77 AC69:BT69 CQ69:FD69 G64:FD64 G62:FD62 G61:AB61 AY61:CP61 DM61:FD61 AC65:AX65 DM71:FD71 AC68:FD68 CQ66:FD66 DM65:FD65 DM67:FD67">
    <cfRule type="cellIs" dxfId="1413" priority="853" operator="equal">
      <formula>"S"</formula>
    </cfRule>
  </conditionalFormatting>
  <conditionalFormatting sqref="G89:FD89 G103:FD104 AC96:BT96 CQ96:FD96 G99:FD101 G91:FD91 G88:AB88 AY88:BT88 DM88:FD88 AC94:AX94 CQ98:FD98 AY95:CP95 DM92:FD95">
    <cfRule type="cellIs" dxfId="1412" priority="852" operator="equal">
      <formula>"S"</formula>
    </cfRule>
  </conditionalFormatting>
  <conditionalFormatting sqref="G115:FD131">
    <cfRule type="cellIs" dxfId="1411" priority="851" operator="equal">
      <formula>"S"</formula>
    </cfRule>
  </conditionalFormatting>
  <conditionalFormatting sqref="N138:O144 W138:X144 AF138:AG144 AO138:AP144 BB138:BC144 BB146:BC154 AO146:AP154 AF146:AG154 W146:X154 N146:O154">
    <cfRule type="cellIs" dxfId="1410" priority="848" operator="between">
      <formula>35.5</formula>
      <formula>39</formula>
    </cfRule>
    <cfRule type="cellIs" dxfId="1409" priority="849" operator="between">
      <formula>31</formula>
      <formula>34.5</formula>
    </cfRule>
    <cfRule type="cellIs" dxfId="1408" priority="850" operator="equal">
      <formula>35</formula>
    </cfRule>
  </conditionalFormatting>
  <conditionalFormatting sqref="BE138:BG144 BE146:BG154">
    <cfRule type="cellIs" dxfId="1407" priority="842" operator="between">
      <formula>0.5</formula>
      <formula>34.9</formula>
    </cfRule>
    <cfRule type="cellIs" dxfId="1406" priority="846" operator="equal">
      <formula>35</formula>
    </cfRule>
    <cfRule type="cellIs" dxfId="1405" priority="847" operator="greaterThan">
      <formula>35</formula>
    </cfRule>
  </conditionalFormatting>
  <conditionalFormatting sqref="AR138:AT144 AR146:AT154">
    <cfRule type="cellIs" dxfId="1404" priority="843" operator="between">
      <formula>0.5</formula>
      <formula>34.9</formula>
    </cfRule>
    <cfRule type="cellIs" dxfId="1403" priority="844" operator="equal">
      <formula>35</formula>
    </cfRule>
    <cfRule type="cellIs" dxfId="1402" priority="845" operator="greaterThan">
      <formula>35</formula>
    </cfRule>
  </conditionalFormatting>
  <conditionalFormatting sqref="FL7:FL23">
    <cfRule type="cellIs" dxfId="1401" priority="840" operator="greaterThan">
      <formula>0</formula>
    </cfRule>
  </conditionalFormatting>
  <conditionalFormatting sqref="FM7:FM23">
    <cfRule type="cellIs" dxfId="1400" priority="839" operator="greaterThan">
      <formula>0</formula>
    </cfRule>
  </conditionalFormatting>
  <conditionalFormatting sqref="FN7:FN23">
    <cfRule type="cellIs" dxfId="1399" priority="838" operator="greaterThan">
      <formula>0</formula>
    </cfRule>
  </conditionalFormatting>
  <conditionalFormatting sqref="FH35 FH40:FH50 FH37:FH38">
    <cfRule type="cellIs" dxfId="1398" priority="837" operator="greaterThan">
      <formula>0</formula>
    </cfRule>
  </conditionalFormatting>
  <conditionalFormatting sqref="FN34:FN50">
    <cfRule type="cellIs" dxfId="1397" priority="835" operator="greaterThan">
      <formula>0</formula>
    </cfRule>
  </conditionalFormatting>
  <conditionalFormatting sqref="FH62 FH67:FH77 FH64:FH65">
    <cfRule type="cellIs" dxfId="1396" priority="834" operator="greaterThan">
      <formula>0</formula>
    </cfRule>
  </conditionalFormatting>
  <conditionalFormatting sqref="FI61:FI77">
    <cfRule type="cellIs" dxfId="1395" priority="833" operator="greaterThan">
      <formula>0</formula>
    </cfRule>
  </conditionalFormatting>
  <conditionalFormatting sqref="FN61:FN77">
    <cfRule type="cellIs" dxfId="1394" priority="832" operator="greaterThan">
      <formula>0</formula>
    </cfRule>
  </conditionalFormatting>
  <conditionalFormatting sqref="FL34:FM50">
    <cfRule type="cellIs" dxfId="1393" priority="831" operator="greaterThan">
      <formula>0</formula>
    </cfRule>
  </conditionalFormatting>
  <conditionalFormatting sqref="FL61:FM77">
    <cfRule type="cellIs" dxfId="1392" priority="830" operator="greaterThan">
      <formula>0</formula>
    </cfRule>
  </conditionalFormatting>
  <conditionalFormatting sqref="FH89 FH94:FH104 FH91:FH92">
    <cfRule type="cellIs" dxfId="1391" priority="829" operator="greaterThan">
      <formula>0</formula>
    </cfRule>
  </conditionalFormatting>
  <conditionalFormatting sqref="FI88:FI104">
    <cfRule type="cellIs" dxfId="1390" priority="828" operator="greaterThan">
      <formula>0</formula>
    </cfRule>
  </conditionalFormatting>
  <conditionalFormatting sqref="FL88:FM104">
    <cfRule type="cellIs" dxfId="1389" priority="827" operator="greaterThan">
      <formula>0</formula>
    </cfRule>
  </conditionalFormatting>
  <conditionalFormatting sqref="FN88:FN104">
    <cfRule type="cellIs" dxfId="1388" priority="826" operator="greaterThan">
      <formula>0</formula>
    </cfRule>
  </conditionalFormatting>
  <conditionalFormatting sqref="FH116 FH121:FH131 FH118:FH119">
    <cfRule type="cellIs" dxfId="1387" priority="825" operator="greaterThan">
      <formula>0</formula>
    </cfRule>
  </conditionalFormatting>
  <conditionalFormatting sqref="FI115:FI131">
    <cfRule type="cellIs" dxfId="1386" priority="824" operator="greaterThan">
      <formula>0</formula>
    </cfRule>
  </conditionalFormatting>
  <conditionalFormatting sqref="FL115:FM131">
    <cfRule type="cellIs" dxfId="1385" priority="823" operator="greaterThan">
      <formula>0</formula>
    </cfRule>
  </conditionalFormatting>
  <conditionalFormatting sqref="FN115:FN131">
    <cfRule type="cellIs" dxfId="1384" priority="822" operator="greaterThan">
      <formula>0</formula>
    </cfRule>
  </conditionalFormatting>
  <conditionalFormatting sqref="N145:O145 W145:X145 AF145:AG145 AO145:AP145 BB145:BC145">
    <cfRule type="cellIs" dxfId="1383" priority="819" operator="between">
      <formula>28.1</formula>
      <formula>31</formula>
    </cfRule>
    <cfRule type="cellIs" dxfId="1382" priority="820" operator="between">
      <formula>25</formula>
      <formula>27.9</formula>
    </cfRule>
    <cfRule type="cellIs" dxfId="1381" priority="821" operator="equal">
      <formula>28</formula>
    </cfRule>
  </conditionalFormatting>
  <conditionalFormatting sqref="AR145:AT145 BE145:BG145">
    <cfRule type="cellIs" dxfId="1380" priority="816" operator="greaterThan">
      <formula>28</formula>
    </cfRule>
    <cfRule type="cellIs" dxfId="1379" priority="817" operator="between">
      <formula>0.5</formula>
      <formula>27.9</formula>
    </cfRule>
    <cfRule type="cellIs" dxfId="1378" priority="818" operator="equal">
      <formula>28</formula>
    </cfRule>
  </conditionalFormatting>
  <conditionalFormatting sqref="FH8 FH13:FH23 FH10:FH11">
    <cfRule type="cellIs" dxfId="1377" priority="815" operator="greaterThan">
      <formula>0</formula>
    </cfRule>
  </conditionalFormatting>
  <conditionalFormatting sqref="FH7">
    <cfRule type="cellIs" dxfId="1376" priority="814" operator="greaterThan">
      <formula>0</formula>
    </cfRule>
  </conditionalFormatting>
  <conditionalFormatting sqref="FH12">
    <cfRule type="cellIs" dxfId="1375" priority="813" operator="greaterThan">
      <formula>0</formula>
    </cfRule>
  </conditionalFormatting>
  <conditionalFormatting sqref="FH34">
    <cfRule type="cellIs" dxfId="1374" priority="812" operator="greaterThan">
      <formula>0</formula>
    </cfRule>
  </conditionalFormatting>
  <conditionalFormatting sqref="FH39">
    <cfRule type="cellIs" dxfId="1373" priority="811" operator="greaterThan">
      <formula>0</formula>
    </cfRule>
  </conditionalFormatting>
  <conditionalFormatting sqref="FH61">
    <cfRule type="cellIs" dxfId="1372" priority="810" operator="greaterThan">
      <formula>0</formula>
    </cfRule>
  </conditionalFormatting>
  <conditionalFormatting sqref="FH66">
    <cfRule type="cellIs" dxfId="1371" priority="809" operator="greaterThan">
      <formula>0</formula>
    </cfRule>
  </conditionalFormatting>
  <conditionalFormatting sqref="FH88">
    <cfRule type="cellIs" dxfId="1370" priority="808" operator="greaterThan">
      <formula>0</formula>
    </cfRule>
  </conditionalFormatting>
  <conditionalFormatting sqref="FH93">
    <cfRule type="cellIs" dxfId="1369" priority="807" operator="greaterThan">
      <formula>0</formula>
    </cfRule>
  </conditionalFormatting>
  <conditionalFormatting sqref="FH115">
    <cfRule type="cellIs" dxfId="1368" priority="806" operator="greaterThan">
      <formula>0</formula>
    </cfRule>
  </conditionalFormatting>
  <conditionalFormatting sqref="FH120">
    <cfRule type="cellIs" dxfId="1367" priority="805" operator="greaterThan">
      <formula>0</formula>
    </cfRule>
  </conditionalFormatting>
  <conditionalFormatting sqref="FH9">
    <cfRule type="cellIs" dxfId="1366" priority="804" operator="greaterThan">
      <formula>0</formula>
    </cfRule>
  </conditionalFormatting>
  <conditionalFormatting sqref="FH36">
    <cfRule type="cellIs" dxfId="1365" priority="803" operator="greaterThan">
      <formula>0</formula>
    </cfRule>
  </conditionalFormatting>
  <conditionalFormatting sqref="FH63">
    <cfRule type="cellIs" dxfId="1364" priority="802" operator="greaterThan">
      <formula>0</formula>
    </cfRule>
  </conditionalFormatting>
  <conditionalFormatting sqref="FH90">
    <cfRule type="cellIs" dxfId="1363" priority="801" operator="greaterThan">
      <formula>0</formula>
    </cfRule>
  </conditionalFormatting>
  <conditionalFormatting sqref="FH117">
    <cfRule type="cellIs" dxfId="1362" priority="800" operator="greaterThan">
      <formula>0</formula>
    </cfRule>
  </conditionalFormatting>
  <conditionalFormatting sqref="FI7:FI23">
    <cfRule type="cellIs" dxfId="1361" priority="799" operator="greaterThan">
      <formula>0</formula>
    </cfRule>
  </conditionalFormatting>
  <conditionalFormatting sqref="FI34:FI50">
    <cfRule type="cellIs" dxfId="1360" priority="798" operator="greaterThan">
      <formula>0</formula>
    </cfRule>
  </conditionalFormatting>
  <conditionalFormatting sqref="FJ7:FJ23">
    <cfRule type="cellIs" dxfId="1359" priority="797" operator="greaterThan">
      <formula>0</formula>
    </cfRule>
  </conditionalFormatting>
  <conditionalFormatting sqref="FJ34:FJ50">
    <cfRule type="cellIs" dxfId="1358" priority="796" operator="greaterThan">
      <formula>0</formula>
    </cfRule>
  </conditionalFormatting>
  <conditionalFormatting sqref="FJ61:FJ77">
    <cfRule type="cellIs" dxfId="1357" priority="795" operator="greaterThan">
      <formula>0</formula>
    </cfRule>
  </conditionalFormatting>
  <conditionalFormatting sqref="FJ88:FJ104">
    <cfRule type="cellIs" dxfId="1356" priority="794" operator="greaterThan">
      <formula>0</formula>
    </cfRule>
  </conditionalFormatting>
  <conditionalFormatting sqref="FJ115:FJ131">
    <cfRule type="cellIs" dxfId="1355" priority="793" operator="greaterThan">
      <formula>0</formula>
    </cfRule>
  </conditionalFormatting>
  <conditionalFormatting sqref="G16:AB16 AY16:FD16">
    <cfRule type="cellIs" dxfId="1354" priority="785" operator="equal">
      <formula>"S"</formula>
    </cfRule>
    <cfRule type="cellIs" dxfId="1353" priority="786" operator="equal">
      <formula>"H"</formula>
    </cfRule>
    <cfRule type="cellIs" dxfId="1352" priority="787" operator="equal">
      <formula>"T"</formula>
    </cfRule>
    <cfRule type="cellIs" dxfId="1351" priority="788" operator="equal">
      <formula>"F"</formula>
    </cfRule>
    <cfRule type="cellIs" dxfId="1350" priority="789" operator="equal">
      <formula>"M"</formula>
    </cfRule>
    <cfRule type="cellIs" dxfId="1349" priority="790" operator="equal">
      <formula>"R"</formula>
    </cfRule>
    <cfRule type="cellIs" dxfId="1348" priority="791" operator="equal">
      <formula>"P"</formula>
    </cfRule>
    <cfRule type="cellIs" dxfId="1347" priority="792" operator="equal">
      <formula>"A"</formula>
    </cfRule>
  </conditionalFormatting>
  <conditionalFormatting sqref="G43:AB43 AK43:FD43">
    <cfRule type="cellIs" dxfId="1346" priority="777" operator="equal">
      <formula>"S"</formula>
    </cfRule>
    <cfRule type="cellIs" dxfId="1345" priority="778" operator="equal">
      <formula>"H"</formula>
    </cfRule>
    <cfRule type="cellIs" dxfId="1344" priority="779" operator="equal">
      <formula>"T"</formula>
    </cfRule>
    <cfRule type="cellIs" dxfId="1343" priority="780" operator="equal">
      <formula>"F"</formula>
    </cfRule>
    <cfRule type="cellIs" dxfId="1342" priority="781" operator="equal">
      <formula>"M"</formula>
    </cfRule>
    <cfRule type="cellIs" dxfId="1341" priority="782" operator="equal">
      <formula>"R"</formula>
    </cfRule>
    <cfRule type="cellIs" dxfId="1340" priority="783" operator="equal">
      <formula>"P"</formula>
    </cfRule>
    <cfRule type="cellIs" dxfId="1339" priority="784" operator="equal">
      <formula>"A"</formula>
    </cfRule>
  </conditionalFormatting>
  <conditionalFormatting sqref="G70:FD70">
    <cfRule type="cellIs" dxfId="1338" priority="769" operator="equal">
      <formula>"S"</formula>
    </cfRule>
    <cfRule type="cellIs" dxfId="1337" priority="770" operator="equal">
      <formula>"H"</formula>
    </cfRule>
    <cfRule type="cellIs" dxfId="1336" priority="771" operator="equal">
      <formula>"T"</formula>
    </cfRule>
    <cfRule type="cellIs" dxfId="1335" priority="772" operator="equal">
      <formula>"F"</formula>
    </cfRule>
    <cfRule type="cellIs" dxfId="1334" priority="773" operator="equal">
      <formula>"M"</formula>
    </cfRule>
    <cfRule type="cellIs" dxfId="1333" priority="774" operator="equal">
      <formula>"R"</formula>
    </cfRule>
    <cfRule type="cellIs" dxfId="1332" priority="775" operator="equal">
      <formula>"P"</formula>
    </cfRule>
    <cfRule type="cellIs" dxfId="1331" priority="776" operator="equal">
      <formula>"A"</formula>
    </cfRule>
  </conditionalFormatting>
  <conditionalFormatting sqref="G97:FD97">
    <cfRule type="cellIs" dxfId="1330" priority="761" operator="equal">
      <formula>"S"</formula>
    </cfRule>
    <cfRule type="cellIs" dxfId="1329" priority="762" operator="equal">
      <formula>"H"</formula>
    </cfRule>
    <cfRule type="cellIs" dxfId="1328" priority="763" operator="equal">
      <formula>"T"</formula>
    </cfRule>
    <cfRule type="cellIs" dxfId="1327" priority="764" operator="equal">
      <formula>"F"</formula>
    </cfRule>
    <cfRule type="cellIs" dxfId="1326" priority="765" operator="equal">
      <formula>"M"</formula>
    </cfRule>
    <cfRule type="cellIs" dxfId="1325" priority="766" operator="equal">
      <formula>"R"</formula>
    </cfRule>
    <cfRule type="cellIs" dxfId="1324" priority="767" operator="equal">
      <formula>"P"</formula>
    </cfRule>
    <cfRule type="cellIs" dxfId="1323" priority="768" operator="equal">
      <formula>"A"</formula>
    </cfRule>
  </conditionalFormatting>
  <conditionalFormatting sqref="G21:AB21 AY21:FD21">
    <cfRule type="cellIs" dxfId="1322" priority="753" operator="equal">
      <formula>"S"</formula>
    </cfRule>
    <cfRule type="cellIs" dxfId="1321" priority="754" operator="equal">
      <formula>"H"</formula>
    </cfRule>
    <cfRule type="cellIs" dxfId="1320" priority="755" operator="equal">
      <formula>"T"</formula>
    </cfRule>
    <cfRule type="cellIs" dxfId="1319" priority="756" operator="equal">
      <formula>"F"</formula>
    </cfRule>
    <cfRule type="cellIs" dxfId="1318" priority="757" operator="equal">
      <formula>"M"</formula>
    </cfRule>
    <cfRule type="cellIs" dxfId="1317" priority="758" operator="equal">
      <formula>"R"</formula>
    </cfRule>
    <cfRule type="cellIs" dxfId="1316" priority="759" operator="equal">
      <formula>"P"</formula>
    </cfRule>
    <cfRule type="cellIs" dxfId="1315" priority="760" operator="equal">
      <formula>"A"</formula>
    </cfRule>
  </conditionalFormatting>
  <conditionalFormatting sqref="G48:BT48 DM48:FD48">
    <cfRule type="cellIs" dxfId="1314" priority="745" operator="equal">
      <formula>"S"</formula>
    </cfRule>
    <cfRule type="cellIs" dxfId="1313" priority="746" operator="equal">
      <formula>"H"</formula>
    </cfRule>
    <cfRule type="cellIs" dxfId="1312" priority="747" operator="equal">
      <formula>"T"</formula>
    </cfRule>
    <cfRule type="cellIs" dxfId="1311" priority="748" operator="equal">
      <formula>"F"</formula>
    </cfRule>
    <cfRule type="cellIs" dxfId="1310" priority="749" operator="equal">
      <formula>"M"</formula>
    </cfRule>
    <cfRule type="cellIs" dxfId="1309" priority="750" operator="equal">
      <formula>"R"</formula>
    </cfRule>
    <cfRule type="cellIs" dxfId="1308" priority="751" operator="equal">
      <formula>"P"</formula>
    </cfRule>
    <cfRule type="cellIs" dxfId="1307" priority="752" operator="equal">
      <formula>"A"</formula>
    </cfRule>
  </conditionalFormatting>
  <conditionalFormatting sqref="G75:BT75 CQ75:FD75">
    <cfRule type="cellIs" dxfId="1306" priority="737" operator="equal">
      <formula>"S"</formula>
    </cfRule>
    <cfRule type="cellIs" dxfId="1305" priority="738" operator="equal">
      <formula>"H"</formula>
    </cfRule>
    <cfRule type="cellIs" dxfId="1304" priority="739" operator="equal">
      <formula>"T"</formula>
    </cfRule>
    <cfRule type="cellIs" dxfId="1303" priority="740" operator="equal">
      <formula>"F"</formula>
    </cfRule>
    <cfRule type="cellIs" dxfId="1302" priority="741" operator="equal">
      <formula>"M"</formula>
    </cfRule>
    <cfRule type="cellIs" dxfId="1301" priority="742" operator="equal">
      <formula>"R"</formula>
    </cfRule>
    <cfRule type="cellIs" dxfId="1300" priority="743" operator="equal">
      <formula>"P"</formula>
    </cfRule>
    <cfRule type="cellIs" dxfId="1299" priority="744" operator="equal">
      <formula>"A"</formula>
    </cfRule>
  </conditionalFormatting>
  <conditionalFormatting sqref="G102:BT102 CQ102:FD102">
    <cfRule type="cellIs" dxfId="1298" priority="729" operator="equal">
      <formula>"S"</formula>
    </cfRule>
    <cfRule type="cellIs" dxfId="1297" priority="730" operator="equal">
      <formula>"H"</formula>
    </cfRule>
    <cfRule type="cellIs" dxfId="1296" priority="731" operator="equal">
      <formula>"T"</formula>
    </cfRule>
    <cfRule type="cellIs" dxfId="1295" priority="732" operator="equal">
      <formula>"F"</formula>
    </cfRule>
    <cfRule type="cellIs" dxfId="1294" priority="733" operator="equal">
      <formula>"M"</formula>
    </cfRule>
    <cfRule type="cellIs" dxfId="1293" priority="734" operator="equal">
      <formula>"R"</formula>
    </cfRule>
    <cfRule type="cellIs" dxfId="1292" priority="735" operator="equal">
      <formula>"P"</formula>
    </cfRule>
    <cfRule type="cellIs" dxfId="1291" priority="736" operator="equal">
      <formula>"A"</formula>
    </cfRule>
  </conditionalFormatting>
  <conditionalFormatting sqref="CQ48:DL48">
    <cfRule type="cellIs" dxfId="1290" priority="713" operator="equal">
      <formula>"S"</formula>
    </cfRule>
    <cfRule type="cellIs" dxfId="1289" priority="714" operator="equal">
      <formula>"H"</formula>
    </cfRule>
    <cfRule type="cellIs" dxfId="1288" priority="715" operator="equal">
      <formula>"T"</formula>
    </cfRule>
    <cfRule type="cellIs" dxfId="1287" priority="716" operator="equal">
      <formula>"F"</formula>
    </cfRule>
    <cfRule type="cellIs" dxfId="1286" priority="717" operator="equal">
      <formula>"M"</formula>
    </cfRule>
    <cfRule type="cellIs" dxfId="1285" priority="718" operator="equal">
      <formula>"R"</formula>
    </cfRule>
    <cfRule type="cellIs" dxfId="1284" priority="719" operator="equal">
      <formula>"P"</formula>
    </cfRule>
    <cfRule type="cellIs" dxfId="1283" priority="720" operator="equal">
      <formula>"A"</formula>
    </cfRule>
  </conditionalFormatting>
  <conditionalFormatting sqref="BU15:CP15">
    <cfRule type="cellIs" dxfId="1282" priority="705" operator="equal">
      <formula>"S"</formula>
    </cfRule>
    <cfRule type="cellIs" dxfId="1281" priority="706" operator="equal">
      <formula>"H"</formula>
    </cfRule>
    <cfRule type="cellIs" dxfId="1280" priority="707" operator="equal">
      <formula>"T"</formula>
    </cfRule>
    <cfRule type="cellIs" dxfId="1279" priority="708" operator="equal">
      <formula>"F"</formula>
    </cfRule>
    <cfRule type="cellIs" dxfId="1278" priority="709" operator="equal">
      <formula>"M"</formula>
    </cfRule>
    <cfRule type="cellIs" dxfId="1277" priority="710" operator="equal">
      <formula>"R"</formula>
    </cfRule>
    <cfRule type="cellIs" dxfId="1276" priority="711" operator="equal">
      <formula>"P"</formula>
    </cfRule>
    <cfRule type="cellIs" dxfId="1275" priority="712" operator="equal">
      <formula>"A"</formula>
    </cfRule>
  </conditionalFormatting>
  <conditionalFormatting sqref="BU42:CP42">
    <cfRule type="cellIs" dxfId="1274" priority="697" operator="equal">
      <formula>"S"</formula>
    </cfRule>
    <cfRule type="cellIs" dxfId="1273" priority="698" operator="equal">
      <formula>"H"</formula>
    </cfRule>
    <cfRule type="cellIs" dxfId="1272" priority="699" operator="equal">
      <formula>"T"</formula>
    </cfRule>
    <cfRule type="cellIs" dxfId="1271" priority="700" operator="equal">
      <formula>"F"</formula>
    </cfRule>
    <cfRule type="cellIs" dxfId="1270" priority="701" operator="equal">
      <formula>"M"</formula>
    </cfRule>
    <cfRule type="cellIs" dxfId="1269" priority="702" operator="equal">
      <formula>"R"</formula>
    </cfRule>
    <cfRule type="cellIs" dxfId="1268" priority="703" operator="equal">
      <formula>"P"</formula>
    </cfRule>
    <cfRule type="cellIs" dxfId="1267" priority="704" operator="equal">
      <formula>"A"</formula>
    </cfRule>
  </conditionalFormatting>
  <conditionalFormatting sqref="BU69:CP69">
    <cfRule type="cellIs" dxfId="1266" priority="689" operator="equal">
      <formula>"S"</formula>
    </cfRule>
    <cfRule type="cellIs" dxfId="1265" priority="690" operator="equal">
      <formula>"H"</formula>
    </cfRule>
    <cfRule type="cellIs" dxfId="1264" priority="691" operator="equal">
      <formula>"T"</formula>
    </cfRule>
    <cfRule type="cellIs" dxfId="1263" priority="692" operator="equal">
      <formula>"F"</formula>
    </cfRule>
    <cfRule type="cellIs" dxfId="1262" priority="693" operator="equal">
      <formula>"M"</formula>
    </cfRule>
    <cfRule type="cellIs" dxfId="1261" priority="694" operator="equal">
      <formula>"R"</formula>
    </cfRule>
    <cfRule type="cellIs" dxfId="1260" priority="695" operator="equal">
      <formula>"P"</formula>
    </cfRule>
    <cfRule type="cellIs" dxfId="1259" priority="696" operator="equal">
      <formula>"A"</formula>
    </cfRule>
  </conditionalFormatting>
  <conditionalFormatting sqref="BU96:CP96">
    <cfRule type="cellIs" dxfId="1258" priority="681" operator="equal">
      <formula>"S"</formula>
    </cfRule>
    <cfRule type="cellIs" dxfId="1257" priority="682" operator="equal">
      <formula>"H"</formula>
    </cfRule>
    <cfRule type="cellIs" dxfId="1256" priority="683" operator="equal">
      <formula>"T"</formula>
    </cfRule>
    <cfRule type="cellIs" dxfId="1255" priority="684" operator="equal">
      <formula>"F"</formula>
    </cfRule>
    <cfRule type="cellIs" dxfId="1254" priority="685" operator="equal">
      <formula>"M"</formula>
    </cfRule>
    <cfRule type="cellIs" dxfId="1253" priority="686" operator="equal">
      <formula>"R"</formula>
    </cfRule>
    <cfRule type="cellIs" dxfId="1252" priority="687" operator="equal">
      <formula>"P"</formula>
    </cfRule>
    <cfRule type="cellIs" dxfId="1251" priority="688" operator="equal">
      <formula>"A"</formula>
    </cfRule>
  </conditionalFormatting>
  <conditionalFormatting sqref="BU48:CP48">
    <cfRule type="cellIs" dxfId="1250" priority="673" operator="equal">
      <formula>"S"</formula>
    </cfRule>
    <cfRule type="cellIs" dxfId="1249" priority="674" operator="equal">
      <formula>"H"</formula>
    </cfRule>
    <cfRule type="cellIs" dxfId="1248" priority="675" operator="equal">
      <formula>"T"</formula>
    </cfRule>
    <cfRule type="cellIs" dxfId="1247" priority="676" operator="equal">
      <formula>"F"</formula>
    </cfRule>
    <cfRule type="cellIs" dxfId="1246" priority="677" operator="equal">
      <formula>"M"</formula>
    </cfRule>
    <cfRule type="cellIs" dxfId="1245" priority="678" operator="equal">
      <formula>"R"</formula>
    </cfRule>
    <cfRule type="cellIs" dxfId="1244" priority="679" operator="equal">
      <formula>"P"</formula>
    </cfRule>
    <cfRule type="cellIs" dxfId="1243" priority="680" operator="equal">
      <formula>"A"</formula>
    </cfRule>
  </conditionalFormatting>
  <conditionalFormatting sqref="BU75:CP75">
    <cfRule type="cellIs" dxfId="1242" priority="665" operator="equal">
      <formula>"S"</formula>
    </cfRule>
    <cfRule type="cellIs" dxfId="1241" priority="666" operator="equal">
      <formula>"H"</formula>
    </cfRule>
    <cfRule type="cellIs" dxfId="1240" priority="667" operator="equal">
      <formula>"T"</formula>
    </cfRule>
    <cfRule type="cellIs" dxfId="1239" priority="668" operator="equal">
      <formula>"F"</formula>
    </cfRule>
    <cfRule type="cellIs" dxfId="1238" priority="669" operator="equal">
      <formula>"M"</formula>
    </cfRule>
    <cfRule type="cellIs" dxfId="1237" priority="670" operator="equal">
      <formula>"R"</formula>
    </cfRule>
    <cfRule type="cellIs" dxfId="1236" priority="671" operator="equal">
      <formula>"P"</formula>
    </cfRule>
    <cfRule type="cellIs" dxfId="1235" priority="672" operator="equal">
      <formula>"A"</formula>
    </cfRule>
  </conditionalFormatting>
  <conditionalFormatting sqref="BU102:CP102">
    <cfRule type="cellIs" dxfId="1234" priority="657" operator="equal">
      <formula>"S"</formula>
    </cfRule>
    <cfRule type="cellIs" dxfId="1233" priority="658" operator="equal">
      <formula>"H"</formula>
    </cfRule>
    <cfRule type="cellIs" dxfId="1232" priority="659" operator="equal">
      <formula>"T"</formula>
    </cfRule>
    <cfRule type="cellIs" dxfId="1231" priority="660" operator="equal">
      <formula>"F"</formula>
    </cfRule>
    <cfRule type="cellIs" dxfId="1230" priority="661" operator="equal">
      <formula>"M"</formula>
    </cfRule>
    <cfRule type="cellIs" dxfId="1229" priority="662" operator="equal">
      <formula>"R"</formula>
    </cfRule>
    <cfRule type="cellIs" dxfId="1228" priority="663" operator="equal">
      <formula>"P"</formula>
    </cfRule>
    <cfRule type="cellIs" dxfId="1227" priority="664" operator="equal">
      <formula>"A"</formula>
    </cfRule>
  </conditionalFormatting>
  <conditionalFormatting sqref="G9:FD9">
    <cfRule type="cellIs" dxfId="1226" priority="650" operator="equal">
      <formula>"H"</formula>
    </cfRule>
    <cfRule type="cellIs" dxfId="1225" priority="651" operator="equal">
      <formula>"T"</formula>
    </cfRule>
    <cfRule type="cellIs" dxfId="1224" priority="652" operator="equal">
      <formula>"F"</formula>
    </cfRule>
    <cfRule type="cellIs" dxfId="1223" priority="653" operator="equal">
      <formula>"M"</formula>
    </cfRule>
    <cfRule type="cellIs" dxfId="1222" priority="654" operator="equal">
      <formula>"R"</formula>
    </cfRule>
    <cfRule type="cellIs" dxfId="1221" priority="655" operator="equal">
      <formula>"P"</formula>
    </cfRule>
    <cfRule type="cellIs" dxfId="1220" priority="656" operator="equal">
      <formula>"A"</formula>
    </cfRule>
  </conditionalFormatting>
  <conditionalFormatting sqref="G9:FD9">
    <cfRule type="cellIs" dxfId="1219" priority="649" operator="equal">
      <formula>"S"</formula>
    </cfRule>
  </conditionalFormatting>
  <conditionalFormatting sqref="G36:FD36">
    <cfRule type="cellIs" dxfId="1218" priority="642" operator="equal">
      <formula>"H"</formula>
    </cfRule>
    <cfRule type="cellIs" dxfId="1217" priority="643" operator="equal">
      <formula>"T"</formula>
    </cfRule>
    <cfRule type="cellIs" dxfId="1216" priority="644" operator="equal">
      <formula>"F"</formula>
    </cfRule>
    <cfRule type="cellIs" dxfId="1215" priority="645" operator="equal">
      <formula>"M"</formula>
    </cfRule>
    <cfRule type="cellIs" dxfId="1214" priority="646" operator="equal">
      <formula>"R"</formula>
    </cfRule>
    <cfRule type="cellIs" dxfId="1213" priority="647" operator="equal">
      <formula>"P"</formula>
    </cfRule>
    <cfRule type="cellIs" dxfId="1212" priority="648" operator="equal">
      <formula>"A"</formula>
    </cfRule>
  </conditionalFormatting>
  <conditionalFormatting sqref="G36:FD36">
    <cfRule type="cellIs" dxfId="1211" priority="641" operator="equal">
      <formula>"S"</formula>
    </cfRule>
  </conditionalFormatting>
  <conditionalFormatting sqref="G15:AB15">
    <cfRule type="cellIs" dxfId="1210" priority="617" operator="equal">
      <formula>"S"</formula>
    </cfRule>
    <cfRule type="cellIs" dxfId="1209" priority="618" operator="equal">
      <formula>"H"</formula>
    </cfRule>
    <cfRule type="cellIs" dxfId="1208" priority="619" operator="equal">
      <formula>"T"</formula>
    </cfRule>
    <cfRule type="cellIs" dxfId="1207" priority="620" operator="equal">
      <formula>"F"</formula>
    </cfRule>
    <cfRule type="cellIs" dxfId="1206" priority="621" operator="equal">
      <formula>"M"</formula>
    </cfRule>
    <cfRule type="cellIs" dxfId="1205" priority="622" operator="equal">
      <formula>"R"</formula>
    </cfRule>
    <cfRule type="cellIs" dxfId="1204" priority="623" operator="equal">
      <formula>"P"</formula>
    </cfRule>
    <cfRule type="cellIs" dxfId="1203" priority="624" operator="equal">
      <formula>"A"</formula>
    </cfRule>
  </conditionalFormatting>
  <conditionalFormatting sqref="G42:AB42">
    <cfRule type="cellIs" dxfId="1202" priority="609" operator="equal">
      <formula>"S"</formula>
    </cfRule>
    <cfRule type="cellIs" dxfId="1201" priority="610" operator="equal">
      <formula>"H"</formula>
    </cfRule>
    <cfRule type="cellIs" dxfId="1200" priority="611" operator="equal">
      <formula>"T"</formula>
    </cfRule>
    <cfRule type="cellIs" dxfId="1199" priority="612" operator="equal">
      <formula>"F"</formula>
    </cfRule>
    <cfRule type="cellIs" dxfId="1198" priority="613" operator="equal">
      <formula>"M"</formula>
    </cfRule>
    <cfRule type="cellIs" dxfId="1197" priority="614" operator="equal">
      <formula>"R"</formula>
    </cfRule>
    <cfRule type="cellIs" dxfId="1196" priority="615" operator="equal">
      <formula>"P"</formula>
    </cfRule>
    <cfRule type="cellIs" dxfId="1195" priority="616" operator="equal">
      <formula>"A"</formula>
    </cfRule>
  </conditionalFormatting>
  <conditionalFormatting sqref="G69:AB69">
    <cfRule type="cellIs" dxfId="1194" priority="601" operator="equal">
      <formula>"S"</formula>
    </cfRule>
    <cfRule type="cellIs" dxfId="1193" priority="602" operator="equal">
      <formula>"H"</formula>
    </cfRule>
    <cfRule type="cellIs" dxfId="1192" priority="603" operator="equal">
      <formula>"T"</formula>
    </cfRule>
    <cfRule type="cellIs" dxfId="1191" priority="604" operator="equal">
      <formula>"F"</formula>
    </cfRule>
    <cfRule type="cellIs" dxfId="1190" priority="605" operator="equal">
      <formula>"M"</formula>
    </cfRule>
    <cfRule type="cellIs" dxfId="1189" priority="606" operator="equal">
      <formula>"R"</formula>
    </cfRule>
    <cfRule type="cellIs" dxfId="1188" priority="607" operator="equal">
      <formula>"P"</formula>
    </cfRule>
    <cfRule type="cellIs" dxfId="1187" priority="608" operator="equal">
      <formula>"A"</formula>
    </cfRule>
  </conditionalFormatting>
  <conditionalFormatting sqref="G96:AB96">
    <cfRule type="cellIs" dxfId="1186" priority="593" operator="equal">
      <formula>"S"</formula>
    </cfRule>
    <cfRule type="cellIs" dxfId="1185" priority="594" operator="equal">
      <formula>"H"</formula>
    </cfRule>
    <cfRule type="cellIs" dxfId="1184" priority="595" operator="equal">
      <formula>"T"</formula>
    </cfRule>
    <cfRule type="cellIs" dxfId="1183" priority="596" operator="equal">
      <formula>"F"</formula>
    </cfRule>
    <cfRule type="cellIs" dxfId="1182" priority="597" operator="equal">
      <formula>"M"</formula>
    </cfRule>
    <cfRule type="cellIs" dxfId="1181" priority="598" operator="equal">
      <formula>"R"</formula>
    </cfRule>
    <cfRule type="cellIs" dxfId="1180" priority="599" operator="equal">
      <formula>"P"</formula>
    </cfRule>
    <cfRule type="cellIs" dxfId="1179" priority="600" operator="equal">
      <formula>"A"</formula>
    </cfRule>
  </conditionalFormatting>
  <conditionalFormatting sqref="G63:FD63">
    <cfRule type="cellIs" dxfId="1178" priority="586" operator="equal">
      <formula>"H"</formula>
    </cfRule>
    <cfRule type="cellIs" dxfId="1177" priority="587" operator="equal">
      <formula>"T"</formula>
    </cfRule>
    <cfRule type="cellIs" dxfId="1176" priority="588" operator="equal">
      <formula>"F"</formula>
    </cfRule>
    <cfRule type="cellIs" dxfId="1175" priority="589" operator="equal">
      <formula>"M"</formula>
    </cfRule>
    <cfRule type="cellIs" dxfId="1174" priority="590" operator="equal">
      <formula>"R"</formula>
    </cfRule>
    <cfRule type="cellIs" dxfId="1173" priority="591" operator="equal">
      <formula>"P"</formula>
    </cfRule>
    <cfRule type="cellIs" dxfId="1172" priority="592" operator="equal">
      <formula>"A"</formula>
    </cfRule>
  </conditionalFormatting>
  <conditionalFormatting sqref="G63:FD63">
    <cfRule type="cellIs" dxfId="1171" priority="585" operator="equal">
      <formula>"S"</formula>
    </cfRule>
  </conditionalFormatting>
  <conditionalFormatting sqref="G90:FD90">
    <cfRule type="cellIs" dxfId="1170" priority="578" operator="equal">
      <formula>"H"</formula>
    </cfRule>
    <cfRule type="cellIs" dxfId="1169" priority="579" operator="equal">
      <formula>"T"</formula>
    </cfRule>
    <cfRule type="cellIs" dxfId="1168" priority="580" operator="equal">
      <formula>"F"</formula>
    </cfRule>
    <cfRule type="cellIs" dxfId="1167" priority="581" operator="equal">
      <formula>"M"</formula>
    </cfRule>
    <cfRule type="cellIs" dxfId="1166" priority="582" operator="equal">
      <formula>"R"</formula>
    </cfRule>
    <cfRule type="cellIs" dxfId="1165" priority="583" operator="equal">
      <formula>"P"</formula>
    </cfRule>
    <cfRule type="cellIs" dxfId="1164" priority="584" operator="equal">
      <formula>"A"</formula>
    </cfRule>
  </conditionalFormatting>
  <conditionalFormatting sqref="G90:FD90">
    <cfRule type="cellIs" dxfId="1163" priority="577" operator="equal">
      <formula>"S"</formula>
    </cfRule>
  </conditionalFormatting>
  <conditionalFormatting sqref="AE43:AJ43">
    <cfRule type="cellIs" dxfId="1162" priority="562" operator="equal">
      <formula>"H"</formula>
    </cfRule>
    <cfRule type="cellIs" dxfId="1161" priority="563" operator="equal">
      <formula>"T"</formula>
    </cfRule>
    <cfRule type="cellIs" dxfId="1160" priority="564" operator="equal">
      <formula>"F"</formula>
    </cfRule>
    <cfRule type="cellIs" dxfId="1159" priority="565" operator="equal">
      <formula>"M"</formula>
    </cfRule>
    <cfRule type="cellIs" dxfId="1158" priority="566" operator="equal">
      <formula>"R"</formula>
    </cfRule>
    <cfRule type="cellIs" dxfId="1157" priority="567" operator="equal">
      <formula>"P"</formula>
    </cfRule>
    <cfRule type="cellIs" dxfId="1156" priority="568" operator="equal">
      <formula>"A"</formula>
    </cfRule>
  </conditionalFormatting>
  <conditionalFormatting sqref="AE43:AJ43">
    <cfRule type="cellIs" dxfId="1155" priority="561" operator="equal">
      <formula>"S"</formula>
    </cfRule>
  </conditionalFormatting>
  <conditionalFormatting sqref="G34:AB34">
    <cfRule type="cellIs" dxfId="1154" priority="553" operator="equal">
      <formula>"S"</formula>
    </cfRule>
    <cfRule type="cellIs" dxfId="1153" priority="554" operator="equal">
      <formula>"H"</formula>
    </cfRule>
    <cfRule type="cellIs" dxfId="1152" priority="555" operator="equal">
      <formula>"T"</formula>
    </cfRule>
    <cfRule type="cellIs" dxfId="1151" priority="556" operator="equal">
      <formula>"F"</formula>
    </cfRule>
    <cfRule type="cellIs" dxfId="1150" priority="557" operator="equal">
      <formula>"M"</formula>
    </cfRule>
    <cfRule type="cellIs" dxfId="1149" priority="558" operator="equal">
      <formula>"R"</formula>
    </cfRule>
    <cfRule type="cellIs" dxfId="1148" priority="559" operator="equal">
      <formula>"P"</formula>
    </cfRule>
    <cfRule type="cellIs" dxfId="1147" priority="560" operator="equal">
      <formula>"A"</formula>
    </cfRule>
  </conditionalFormatting>
  <conditionalFormatting sqref="BU34:CP34">
    <cfRule type="cellIs" dxfId="1146" priority="545" operator="equal">
      <formula>"S"</formula>
    </cfRule>
    <cfRule type="cellIs" dxfId="1145" priority="546" operator="equal">
      <formula>"H"</formula>
    </cfRule>
    <cfRule type="cellIs" dxfId="1144" priority="547" operator="equal">
      <formula>"T"</formula>
    </cfRule>
    <cfRule type="cellIs" dxfId="1143" priority="548" operator="equal">
      <formula>"F"</formula>
    </cfRule>
    <cfRule type="cellIs" dxfId="1142" priority="549" operator="equal">
      <formula>"M"</formula>
    </cfRule>
    <cfRule type="cellIs" dxfId="1141" priority="550" operator="equal">
      <formula>"R"</formula>
    </cfRule>
    <cfRule type="cellIs" dxfId="1140" priority="551" operator="equal">
      <formula>"P"</formula>
    </cfRule>
    <cfRule type="cellIs" dxfId="1139" priority="552" operator="equal">
      <formula>"A"</formula>
    </cfRule>
  </conditionalFormatting>
  <conditionalFormatting sqref="AY46:BT46">
    <cfRule type="cellIs" dxfId="1138" priority="537" operator="equal">
      <formula>"S"</formula>
    </cfRule>
    <cfRule type="cellIs" dxfId="1137" priority="538" operator="equal">
      <formula>"H"</formula>
    </cfRule>
    <cfRule type="cellIs" dxfId="1136" priority="539" operator="equal">
      <formula>"T"</formula>
    </cfRule>
    <cfRule type="cellIs" dxfId="1135" priority="540" operator="equal">
      <formula>"F"</formula>
    </cfRule>
    <cfRule type="cellIs" dxfId="1134" priority="541" operator="equal">
      <formula>"M"</formula>
    </cfRule>
    <cfRule type="cellIs" dxfId="1133" priority="542" operator="equal">
      <formula>"R"</formula>
    </cfRule>
    <cfRule type="cellIs" dxfId="1132" priority="543" operator="equal">
      <formula>"P"</formula>
    </cfRule>
    <cfRule type="cellIs" dxfId="1131" priority="544" operator="equal">
      <formula>"A"</formula>
    </cfRule>
  </conditionalFormatting>
  <conditionalFormatting sqref="AY34:BT34">
    <cfRule type="cellIs" dxfId="1130" priority="529" operator="equal">
      <formula>"S"</formula>
    </cfRule>
    <cfRule type="cellIs" dxfId="1129" priority="530" operator="equal">
      <formula>"H"</formula>
    </cfRule>
    <cfRule type="cellIs" dxfId="1128" priority="531" operator="equal">
      <formula>"T"</formula>
    </cfRule>
    <cfRule type="cellIs" dxfId="1127" priority="532" operator="equal">
      <formula>"F"</formula>
    </cfRule>
    <cfRule type="cellIs" dxfId="1126" priority="533" operator="equal">
      <formula>"M"</formula>
    </cfRule>
    <cfRule type="cellIs" dxfId="1125" priority="534" operator="equal">
      <formula>"R"</formula>
    </cfRule>
    <cfRule type="cellIs" dxfId="1124" priority="535" operator="equal">
      <formula>"P"</formula>
    </cfRule>
    <cfRule type="cellIs" dxfId="1123" priority="536" operator="equal">
      <formula>"A"</formula>
    </cfRule>
  </conditionalFormatting>
  <conditionalFormatting sqref="AC61:AX61">
    <cfRule type="cellIs" dxfId="1122" priority="521" operator="equal">
      <formula>"S"</formula>
    </cfRule>
    <cfRule type="cellIs" dxfId="1121" priority="522" operator="equal">
      <formula>"H"</formula>
    </cfRule>
    <cfRule type="cellIs" dxfId="1120" priority="523" operator="equal">
      <formula>"T"</formula>
    </cfRule>
    <cfRule type="cellIs" dxfId="1119" priority="524" operator="equal">
      <formula>"F"</formula>
    </cfRule>
    <cfRule type="cellIs" dxfId="1118" priority="525" operator="equal">
      <formula>"M"</formula>
    </cfRule>
    <cfRule type="cellIs" dxfId="1117" priority="526" operator="equal">
      <formula>"R"</formula>
    </cfRule>
    <cfRule type="cellIs" dxfId="1116" priority="527" operator="equal">
      <formula>"P"</formula>
    </cfRule>
    <cfRule type="cellIs" dxfId="1115" priority="528" operator="equal">
      <formula>"A"</formula>
    </cfRule>
  </conditionalFormatting>
  <conditionalFormatting sqref="CQ61:DL61">
    <cfRule type="cellIs" dxfId="1114" priority="513" operator="equal">
      <formula>"S"</formula>
    </cfRule>
    <cfRule type="cellIs" dxfId="1113" priority="514" operator="equal">
      <formula>"H"</formula>
    </cfRule>
    <cfRule type="cellIs" dxfId="1112" priority="515" operator="equal">
      <formula>"T"</formula>
    </cfRule>
    <cfRule type="cellIs" dxfId="1111" priority="516" operator="equal">
      <formula>"F"</formula>
    </cfRule>
    <cfRule type="cellIs" dxfId="1110" priority="517" operator="equal">
      <formula>"M"</formula>
    </cfRule>
    <cfRule type="cellIs" dxfId="1109" priority="518" operator="equal">
      <formula>"R"</formula>
    </cfRule>
    <cfRule type="cellIs" dxfId="1108" priority="519" operator="equal">
      <formula>"P"</formula>
    </cfRule>
    <cfRule type="cellIs" dxfId="1107" priority="520" operator="equal">
      <formula>"A"</formula>
    </cfRule>
  </conditionalFormatting>
  <conditionalFormatting sqref="AC88:AX88">
    <cfRule type="cellIs" dxfId="1106" priority="505" operator="equal">
      <formula>"S"</formula>
    </cfRule>
    <cfRule type="cellIs" dxfId="1105" priority="506" operator="equal">
      <formula>"H"</formula>
    </cfRule>
    <cfRule type="cellIs" dxfId="1104" priority="507" operator="equal">
      <formula>"T"</formula>
    </cfRule>
    <cfRule type="cellIs" dxfId="1103" priority="508" operator="equal">
      <formula>"F"</formula>
    </cfRule>
    <cfRule type="cellIs" dxfId="1102" priority="509" operator="equal">
      <formula>"M"</formula>
    </cfRule>
    <cfRule type="cellIs" dxfId="1101" priority="510" operator="equal">
      <formula>"R"</formula>
    </cfRule>
    <cfRule type="cellIs" dxfId="1100" priority="511" operator="equal">
      <formula>"P"</formula>
    </cfRule>
    <cfRule type="cellIs" dxfId="1099" priority="512" operator="equal">
      <formula>"A"</formula>
    </cfRule>
  </conditionalFormatting>
  <conditionalFormatting sqref="CQ88:DL88">
    <cfRule type="cellIs" dxfId="1098" priority="497" operator="equal">
      <formula>"S"</formula>
    </cfRule>
    <cfRule type="cellIs" dxfId="1097" priority="498" operator="equal">
      <formula>"H"</formula>
    </cfRule>
    <cfRule type="cellIs" dxfId="1096" priority="499" operator="equal">
      <formula>"T"</formula>
    </cfRule>
    <cfRule type="cellIs" dxfId="1095" priority="500" operator="equal">
      <formula>"F"</formula>
    </cfRule>
    <cfRule type="cellIs" dxfId="1094" priority="501" operator="equal">
      <formula>"M"</formula>
    </cfRule>
    <cfRule type="cellIs" dxfId="1093" priority="502" operator="equal">
      <formula>"R"</formula>
    </cfRule>
    <cfRule type="cellIs" dxfId="1092" priority="503" operator="equal">
      <formula>"P"</formula>
    </cfRule>
    <cfRule type="cellIs" dxfId="1091" priority="504" operator="equal">
      <formula>"A"</formula>
    </cfRule>
  </conditionalFormatting>
  <conditionalFormatting sqref="G38:AB38">
    <cfRule type="cellIs" dxfId="1090" priority="489" operator="equal">
      <formula>"S"</formula>
    </cfRule>
    <cfRule type="cellIs" dxfId="1089" priority="490" operator="equal">
      <formula>"H"</formula>
    </cfRule>
    <cfRule type="cellIs" dxfId="1088" priority="491" operator="equal">
      <formula>"T"</formula>
    </cfRule>
    <cfRule type="cellIs" dxfId="1087" priority="492" operator="equal">
      <formula>"F"</formula>
    </cfRule>
    <cfRule type="cellIs" dxfId="1086" priority="493" operator="equal">
      <formula>"M"</formula>
    </cfRule>
    <cfRule type="cellIs" dxfId="1085" priority="494" operator="equal">
      <formula>"R"</formula>
    </cfRule>
    <cfRule type="cellIs" dxfId="1084" priority="495" operator="equal">
      <formula>"P"</formula>
    </cfRule>
    <cfRule type="cellIs" dxfId="1083" priority="496" operator="equal">
      <formula>"A"</formula>
    </cfRule>
  </conditionalFormatting>
  <conditionalFormatting sqref="G39:AB39">
    <cfRule type="cellIs" dxfId="1082" priority="481" operator="equal">
      <formula>"S"</formula>
    </cfRule>
    <cfRule type="cellIs" dxfId="1081" priority="482" operator="equal">
      <formula>"H"</formula>
    </cfRule>
    <cfRule type="cellIs" dxfId="1080" priority="483" operator="equal">
      <formula>"T"</formula>
    </cfRule>
    <cfRule type="cellIs" dxfId="1079" priority="484" operator="equal">
      <formula>"F"</formula>
    </cfRule>
    <cfRule type="cellIs" dxfId="1078" priority="485" operator="equal">
      <formula>"M"</formula>
    </cfRule>
    <cfRule type="cellIs" dxfId="1077" priority="486" operator="equal">
      <formula>"R"</formula>
    </cfRule>
    <cfRule type="cellIs" dxfId="1076" priority="487" operator="equal">
      <formula>"P"</formula>
    </cfRule>
    <cfRule type="cellIs" dxfId="1075" priority="488" operator="equal">
      <formula>"A"</formula>
    </cfRule>
  </conditionalFormatting>
  <conditionalFormatting sqref="G40:AB40">
    <cfRule type="cellIs" dxfId="1074" priority="473" operator="equal">
      <formula>"S"</formula>
    </cfRule>
    <cfRule type="cellIs" dxfId="1073" priority="474" operator="equal">
      <formula>"H"</formula>
    </cfRule>
    <cfRule type="cellIs" dxfId="1072" priority="475" operator="equal">
      <formula>"T"</formula>
    </cfRule>
    <cfRule type="cellIs" dxfId="1071" priority="476" operator="equal">
      <formula>"F"</formula>
    </cfRule>
    <cfRule type="cellIs" dxfId="1070" priority="477" operator="equal">
      <formula>"M"</formula>
    </cfRule>
    <cfRule type="cellIs" dxfId="1069" priority="478" operator="equal">
      <formula>"R"</formula>
    </cfRule>
    <cfRule type="cellIs" dxfId="1068" priority="479" operator="equal">
      <formula>"P"</formula>
    </cfRule>
    <cfRule type="cellIs" dxfId="1067" priority="480" operator="equal">
      <formula>"A"</formula>
    </cfRule>
  </conditionalFormatting>
  <conditionalFormatting sqref="G41:AB41">
    <cfRule type="cellIs" dxfId="1066" priority="465" operator="equal">
      <formula>"S"</formula>
    </cfRule>
    <cfRule type="cellIs" dxfId="1065" priority="466" operator="equal">
      <formula>"H"</formula>
    </cfRule>
    <cfRule type="cellIs" dxfId="1064" priority="467" operator="equal">
      <formula>"T"</formula>
    </cfRule>
    <cfRule type="cellIs" dxfId="1063" priority="468" operator="equal">
      <formula>"F"</formula>
    </cfRule>
    <cfRule type="cellIs" dxfId="1062" priority="469" operator="equal">
      <formula>"M"</formula>
    </cfRule>
    <cfRule type="cellIs" dxfId="1061" priority="470" operator="equal">
      <formula>"R"</formula>
    </cfRule>
    <cfRule type="cellIs" dxfId="1060" priority="471" operator="equal">
      <formula>"P"</formula>
    </cfRule>
    <cfRule type="cellIs" dxfId="1059" priority="472" operator="equal">
      <formula>"A"</formula>
    </cfRule>
  </conditionalFormatting>
  <conditionalFormatting sqref="G46:AB46">
    <cfRule type="cellIs" dxfId="1058" priority="457" operator="equal">
      <formula>"S"</formula>
    </cfRule>
    <cfRule type="cellIs" dxfId="1057" priority="458" operator="equal">
      <formula>"H"</formula>
    </cfRule>
    <cfRule type="cellIs" dxfId="1056" priority="459" operator="equal">
      <formula>"T"</formula>
    </cfRule>
    <cfRule type="cellIs" dxfId="1055" priority="460" operator="equal">
      <formula>"F"</formula>
    </cfRule>
    <cfRule type="cellIs" dxfId="1054" priority="461" operator="equal">
      <formula>"M"</formula>
    </cfRule>
    <cfRule type="cellIs" dxfId="1053" priority="462" operator="equal">
      <formula>"R"</formula>
    </cfRule>
    <cfRule type="cellIs" dxfId="1052" priority="463" operator="equal">
      <formula>"P"</formula>
    </cfRule>
    <cfRule type="cellIs" dxfId="1051" priority="464" operator="equal">
      <formula>"A"</formula>
    </cfRule>
  </conditionalFormatting>
  <conditionalFormatting sqref="G44:AB44">
    <cfRule type="cellIs" dxfId="1050" priority="449" operator="equal">
      <formula>"S"</formula>
    </cfRule>
    <cfRule type="cellIs" dxfId="1049" priority="450" operator="equal">
      <formula>"H"</formula>
    </cfRule>
    <cfRule type="cellIs" dxfId="1048" priority="451" operator="equal">
      <formula>"T"</formula>
    </cfRule>
    <cfRule type="cellIs" dxfId="1047" priority="452" operator="equal">
      <formula>"F"</formula>
    </cfRule>
    <cfRule type="cellIs" dxfId="1046" priority="453" operator="equal">
      <formula>"M"</formula>
    </cfRule>
    <cfRule type="cellIs" dxfId="1045" priority="454" operator="equal">
      <formula>"R"</formula>
    </cfRule>
    <cfRule type="cellIs" dxfId="1044" priority="455" operator="equal">
      <formula>"P"</formula>
    </cfRule>
    <cfRule type="cellIs" dxfId="1043" priority="456" operator="equal">
      <formula>"A"</formula>
    </cfRule>
  </conditionalFormatting>
  <conditionalFormatting sqref="AC38:AX38">
    <cfRule type="cellIs" dxfId="1042" priority="441" operator="equal">
      <formula>"S"</formula>
    </cfRule>
    <cfRule type="cellIs" dxfId="1041" priority="442" operator="equal">
      <formula>"H"</formula>
    </cfRule>
    <cfRule type="cellIs" dxfId="1040" priority="443" operator="equal">
      <formula>"T"</formula>
    </cfRule>
    <cfRule type="cellIs" dxfId="1039" priority="444" operator="equal">
      <formula>"F"</formula>
    </cfRule>
    <cfRule type="cellIs" dxfId="1038" priority="445" operator="equal">
      <formula>"M"</formula>
    </cfRule>
    <cfRule type="cellIs" dxfId="1037" priority="446" operator="equal">
      <formula>"R"</formula>
    </cfRule>
    <cfRule type="cellIs" dxfId="1036" priority="447" operator="equal">
      <formula>"P"</formula>
    </cfRule>
    <cfRule type="cellIs" dxfId="1035" priority="448" operator="equal">
      <formula>"A"</formula>
    </cfRule>
  </conditionalFormatting>
  <conditionalFormatting sqref="AC39:AX39">
    <cfRule type="cellIs" dxfId="1034" priority="433" operator="equal">
      <formula>"S"</formula>
    </cfRule>
    <cfRule type="cellIs" dxfId="1033" priority="434" operator="equal">
      <formula>"H"</formula>
    </cfRule>
    <cfRule type="cellIs" dxfId="1032" priority="435" operator="equal">
      <formula>"T"</formula>
    </cfRule>
    <cfRule type="cellIs" dxfId="1031" priority="436" operator="equal">
      <formula>"F"</formula>
    </cfRule>
    <cfRule type="cellIs" dxfId="1030" priority="437" operator="equal">
      <formula>"M"</formula>
    </cfRule>
    <cfRule type="cellIs" dxfId="1029" priority="438" operator="equal">
      <formula>"R"</formula>
    </cfRule>
    <cfRule type="cellIs" dxfId="1028" priority="439" operator="equal">
      <formula>"P"</formula>
    </cfRule>
    <cfRule type="cellIs" dxfId="1027" priority="440" operator="equal">
      <formula>"A"</formula>
    </cfRule>
  </conditionalFormatting>
  <conditionalFormatting sqref="AC40:AX40">
    <cfRule type="cellIs" dxfId="1026" priority="425" operator="equal">
      <formula>"S"</formula>
    </cfRule>
    <cfRule type="cellIs" dxfId="1025" priority="426" operator="equal">
      <formula>"H"</formula>
    </cfRule>
    <cfRule type="cellIs" dxfId="1024" priority="427" operator="equal">
      <formula>"T"</formula>
    </cfRule>
    <cfRule type="cellIs" dxfId="1023" priority="428" operator="equal">
      <formula>"F"</formula>
    </cfRule>
    <cfRule type="cellIs" dxfId="1022" priority="429" operator="equal">
      <formula>"M"</formula>
    </cfRule>
    <cfRule type="cellIs" dxfId="1021" priority="430" operator="equal">
      <formula>"R"</formula>
    </cfRule>
    <cfRule type="cellIs" dxfId="1020" priority="431" operator="equal">
      <formula>"P"</formula>
    </cfRule>
    <cfRule type="cellIs" dxfId="1019" priority="432" operator="equal">
      <formula>"A"</formula>
    </cfRule>
  </conditionalFormatting>
  <conditionalFormatting sqref="AC44:AX44">
    <cfRule type="cellIs" dxfId="1018" priority="417" operator="equal">
      <formula>"S"</formula>
    </cfRule>
    <cfRule type="cellIs" dxfId="1017" priority="418" operator="equal">
      <formula>"H"</formula>
    </cfRule>
    <cfRule type="cellIs" dxfId="1016" priority="419" operator="equal">
      <formula>"T"</formula>
    </cfRule>
    <cfRule type="cellIs" dxfId="1015" priority="420" operator="equal">
      <formula>"F"</formula>
    </cfRule>
    <cfRule type="cellIs" dxfId="1014" priority="421" operator="equal">
      <formula>"M"</formula>
    </cfRule>
    <cfRule type="cellIs" dxfId="1013" priority="422" operator="equal">
      <formula>"R"</formula>
    </cfRule>
    <cfRule type="cellIs" dxfId="1012" priority="423" operator="equal">
      <formula>"P"</formula>
    </cfRule>
    <cfRule type="cellIs" dxfId="1011" priority="424" operator="equal">
      <formula>"A"</formula>
    </cfRule>
  </conditionalFormatting>
  <conditionalFormatting sqref="AC46:AX46">
    <cfRule type="cellIs" dxfId="1010" priority="409" operator="equal">
      <formula>"S"</formula>
    </cfRule>
    <cfRule type="cellIs" dxfId="1009" priority="410" operator="equal">
      <formula>"H"</formula>
    </cfRule>
    <cfRule type="cellIs" dxfId="1008" priority="411" operator="equal">
      <formula>"T"</formula>
    </cfRule>
    <cfRule type="cellIs" dxfId="1007" priority="412" operator="equal">
      <formula>"F"</formula>
    </cfRule>
    <cfRule type="cellIs" dxfId="1006" priority="413" operator="equal">
      <formula>"M"</formula>
    </cfRule>
    <cfRule type="cellIs" dxfId="1005" priority="414" operator="equal">
      <formula>"R"</formula>
    </cfRule>
    <cfRule type="cellIs" dxfId="1004" priority="415" operator="equal">
      <formula>"P"</formula>
    </cfRule>
    <cfRule type="cellIs" dxfId="1003" priority="416" operator="equal">
      <formula>"A"</formula>
    </cfRule>
  </conditionalFormatting>
  <conditionalFormatting sqref="AY38:BT38">
    <cfRule type="cellIs" dxfId="1002" priority="401" operator="equal">
      <formula>"S"</formula>
    </cfRule>
    <cfRule type="cellIs" dxfId="1001" priority="402" operator="equal">
      <formula>"H"</formula>
    </cfRule>
    <cfRule type="cellIs" dxfId="1000" priority="403" operator="equal">
      <formula>"T"</formula>
    </cfRule>
    <cfRule type="cellIs" dxfId="999" priority="404" operator="equal">
      <formula>"F"</formula>
    </cfRule>
    <cfRule type="cellIs" dxfId="998" priority="405" operator="equal">
      <formula>"M"</formula>
    </cfRule>
    <cfRule type="cellIs" dxfId="997" priority="406" operator="equal">
      <formula>"R"</formula>
    </cfRule>
    <cfRule type="cellIs" dxfId="996" priority="407" operator="equal">
      <formula>"P"</formula>
    </cfRule>
    <cfRule type="cellIs" dxfId="995" priority="408" operator="equal">
      <formula>"A"</formula>
    </cfRule>
  </conditionalFormatting>
  <conditionalFormatting sqref="AY39:BT39">
    <cfRule type="cellIs" dxfId="994" priority="393" operator="equal">
      <formula>"S"</formula>
    </cfRule>
    <cfRule type="cellIs" dxfId="993" priority="394" operator="equal">
      <formula>"H"</formula>
    </cfRule>
    <cfRule type="cellIs" dxfId="992" priority="395" operator="equal">
      <formula>"T"</formula>
    </cfRule>
    <cfRule type="cellIs" dxfId="991" priority="396" operator="equal">
      <formula>"F"</formula>
    </cfRule>
    <cfRule type="cellIs" dxfId="990" priority="397" operator="equal">
      <formula>"M"</formula>
    </cfRule>
    <cfRule type="cellIs" dxfId="989" priority="398" operator="equal">
      <formula>"R"</formula>
    </cfRule>
    <cfRule type="cellIs" dxfId="988" priority="399" operator="equal">
      <formula>"P"</formula>
    </cfRule>
    <cfRule type="cellIs" dxfId="987" priority="400" operator="equal">
      <formula>"A"</formula>
    </cfRule>
  </conditionalFormatting>
  <conditionalFormatting sqref="AY40:BT40">
    <cfRule type="cellIs" dxfId="986" priority="385" operator="equal">
      <formula>"S"</formula>
    </cfRule>
    <cfRule type="cellIs" dxfId="985" priority="386" operator="equal">
      <formula>"H"</formula>
    </cfRule>
    <cfRule type="cellIs" dxfId="984" priority="387" operator="equal">
      <formula>"T"</formula>
    </cfRule>
    <cfRule type="cellIs" dxfId="983" priority="388" operator="equal">
      <formula>"F"</formula>
    </cfRule>
    <cfRule type="cellIs" dxfId="982" priority="389" operator="equal">
      <formula>"M"</formula>
    </cfRule>
    <cfRule type="cellIs" dxfId="981" priority="390" operator="equal">
      <formula>"R"</formula>
    </cfRule>
    <cfRule type="cellIs" dxfId="980" priority="391" operator="equal">
      <formula>"P"</formula>
    </cfRule>
    <cfRule type="cellIs" dxfId="979" priority="392" operator="equal">
      <formula>"A"</formula>
    </cfRule>
  </conditionalFormatting>
  <conditionalFormatting sqref="AY44:BT44">
    <cfRule type="cellIs" dxfId="978" priority="377" operator="equal">
      <formula>"S"</formula>
    </cfRule>
    <cfRule type="cellIs" dxfId="977" priority="378" operator="equal">
      <formula>"H"</formula>
    </cfRule>
    <cfRule type="cellIs" dxfId="976" priority="379" operator="equal">
      <formula>"T"</formula>
    </cfRule>
    <cfRule type="cellIs" dxfId="975" priority="380" operator="equal">
      <formula>"F"</formula>
    </cfRule>
    <cfRule type="cellIs" dxfId="974" priority="381" operator="equal">
      <formula>"M"</formula>
    </cfRule>
    <cfRule type="cellIs" dxfId="973" priority="382" operator="equal">
      <formula>"R"</formula>
    </cfRule>
    <cfRule type="cellIs" dxfId="972" priority="383" operator="equal">
      <formula>"P"</formula>
    </cfRule>
    <cfRule type="cellIs" dxfId="971" priority="384" operator="equal">
      <formula>"A"</formula>
    </cfRule>
  </conditionalFormatting>
  <conditionalFormatting sqref="BU38:CP38">
    <cfRule type="cellIs" dxfId="970" priority="369" operator="equal">
      <formula>"S"</formula>
    </cfRule>
    <cfRule type="cellIs" dxfId="969" priority="370" operator="equal">
      <formula>"H"</formula>
    </cfRule>
    <cfRule type="cellIs" dxfId="968" priority="371" operator="equal">
      <formula>"T"</formula>
    </cfRule>
    <cfRule type="cellIs" dxfId="967" priority="372" operator="equal">
      <formula>"F"</formula>
    </cfRule>
    <cfRule type="cellIs" dxfId="966" priority="373" operator="equal">
      <formula>"M"</formula>
    </cfRule>
    <cfRule type="cellIs" dxfId="965" priority="374" operator="equal">
      <formula>"R"</formula>
    </cfRule>
    <cfRule type="cellIs" dxfId="964" priority="375" operator="equal">
      <formula>"P"</formula>
    </cfRule>
    <cfRule type="cellIs" dxfId="963" priority="376" operator="equal">
      <formula>"A"</formula>
    </cfRule>
  </conditionalFormatting>
  <conditionalFormatting sqref="BU39:CP39">
    <cfRule type="cellIs" dxfId="962" priority="361" operator="equal">
      <formula>"S"</formula>
    </cfRule>
    <cfRule type="cellIs" dxfId="961" priority="362" operator="equal">
      <formula>"H"</formula>
    </cfRule>
    <cfRule type="cellIs" dxfId="960" priority="363" operator="equal">
      <formula>"T"</formula>
    </cfRule>
    <cfRule type="cellIs" dxfId="959" priority="364" operator="equal">
      <formula>"F"</formula>
    </cfRule>
    <cfRule type="cellIs" dxfId="958" priority="365" operator="equal">
      <formula>"M"</formula>
    </cfRule>
    <cfRule type="cellIs" dxfId="957" priority="366" operator="equal">
      <formula>"R"</formula>
    </cfRule>
    <cfRule type="cellIs" dxfId="956" priority="367" operator="equal">
      <formula>"P"</formula>
    </cfRule>
    <cfRule type="cellIs" dxfId="955" priority="368" operator="equal">
      <formula>"A"</formula>
    </cfRule>
  </conditionalFormatting>
  <conditionalFormatting sqref="BU40:CP40">
    <cfRule type="cellIs" dxfId="954" priority="353" operator="equal">
      <formula>"S"</formula>
    </cfRule>
    <cfRule type="cellIs" dxfId="953" priority="354" operator="equal">
      <formula>"H"</formula>
    </cfRule>
    <cfRule type="cellIs" dxfId="952" priority="355" operator="equal">
      <formula>"T"</formula>
    </cfRule>
    <cfRule type="cellIs" dxfId="951" priority="356" operator="equal">
      <formula>"F"</formula>
    </cfRule>
    <cfRule type="cellIs" dxfId="950" priority="357" operator="equal">
      <formula>"M"</formula>
    </cfRule>
    <cfRule type="cellIs" dxfId="949" priority="358" operator="equal">
      <formula>"R"</formula>
    </cfRule>
    <cfRule type="cellIs" dxfId="948" priority="359" operator="equal">
      <formula>"P"</formula>
    </cfRule>
    <cfRule type="cellIs" dxfId="947" priority="360" operator="equal">
      <formula>"A"</formula>
    </cfRule>
  </conditionalFormatting>
  <conditionalFormatting sqref="BU41:CP41">
    <cfRule type="cellIs" dxfId="946" priority="345" operator="equal">
      <formula>"S"</formula>
    </cfRule>
    <cfRule type="cellIs" dxfId="945" priority="346" operator="equal">
      <formula>"H"</formula>
    </cfRule>
    <cfRule type="cellIs" dxfId="944" priority="347" operator="equal">
      <formula>"T"</formula>
    </cfRule>
    <cfRule type="cellIs" dxfId="943" priority="348" operator="equal">
      <formula>"F"</formula>
    </cfRule>
    <cfRule type="cellIs" dxfId="942" priority="349" operator="equal">
      <formula>"M"</formula>
    </cfRule>
    <cfRule type="cellIs" dxfId="941" priority="350" operator="equal">
      <formula>"R"</formula>
    </cfRule>
    <cfRule type="cellIs" dxfId="940" priority="351" operator="equal">
      <formula>"P"</formula>
    </cfRule>
    <cfRule type="cellIs" dxfId="939" priority="352" operator="equal">
      <formula>"A"</formula>
    </cfRule>
  </conditionalFormatting>
  <conditionalFormatting sqref="BU44:CP44">
    <cfRule type="cellIs" dxfId="938" priority="337" operator="equal">
      <formula>"S"</formula>
    </cfRule>
    <cfRule type="cellIs" dxfId="937" priority="338" operator="equal">
      <formula>"H"</formula>
    </cfRule>
    <cfRule type="cellIs" dxfId="936" priority="339" operator="equal">
      <formula>"T"</formula>
    </cfRule>
    <cfRule type="cellIs" dxfId="935" priority="340" operator="equal">
      <formula>"F"</formula>
    </cfRule>
    <cfRule type="cellIs" dxfId="934" priority="341" operator="equal">
      <formula>"M"</formula>
    </cfRule>
    <cfRule type="cellIs" dxfId="933" priority="342" operator="equal">
      <formula>"R"</formula>
    </cfRule>
    <cfRule type="cellIs" dxfId="932" priority="343" operator="equal">
      <formula>"P"</formula>
    </cfRule>
    <cfRule type="cellIs" dxfId="931" priority="344" operator="equal">
      <formula>"A"</formula>
    </cfRule>
  </conditionalFormatting>
  <conditionalFormatting sqref="BU46:CP46">
    <cfRule type="cellIs" dxfId="930" priority="329" operator="equal">
      <formula>"S"</formula>
    </cfRule>
    <cfRule type="cellIs" dxfId="929" priority="330" operator="equal">
      <formula>"H"</formula>
    </cfRule>
    <cfRule type="cellIs" dxfId="928" priority="331" operator="equal">
      <formula>"T"</formula>
    </cfRule>
    <cfRule type="cellIs" dxfId="927" priority="332" operator="equal">
      <formula>"F"</formula>
    </cfRule>
    <cfRule type="cellIs" dxfId="926" priority="333" operator="equal">
      <formula>"M"</formula>
    </cfRule>
    <cfRule type="cellIs" dxfId="925" priority="334" operator="equal">
      <formula>"R"</formula>
    </cfRule>
    <cfRule type="cellIs" dxfId="924" priority="335" operator="equal">
      <formula>"P"</formula>
    </cfRule>
    <cfRule type="cellIs" dxfId="923" priority="336" operator="equal">
      <formula>"A"</formula>
    </cfRule>
  </conditionalFormatting>
  <conditionalFormatting sqref="G65:AB65">
    <cfRule type="cellIs" dxfId="922" priority="321" operator="equal">
      <formula>"S"</formula>
    </cfRule>
    <cfRule type="cellIs" dxfId="921" priority="322" operator="equal">
      <formula>"H"</formula>
    </cfRule>
    <cfRule type="cellIs" dxfId="920" priority="323" operator="equal">
      <formula>"T"</formula>
    </cfRule>
    <cfRule type="cellIs" dxfId="919" priority="324" operator="equal">
      <formula>"F"</formula>
    </cfRule>
    <cfRule type="cellIs" dxfId="918" priority="325" operator="equal">
      <formula>"M"</formula>
    </cfRule>
    <cfRule type="cellIs" dxfId="917" priority="326" operator="equal">
      <formula>"R"</formula>
    </cfRule>
    <cfRule type="cellIs" dxfId="916" priority="327" operator="equal">
      <formula>"P"</formula>
    </cfRule>
    <cfRule type="cellIs" dxfId="915" priority="328" operator="equal">
      <formula>"A"</formula>
    </cfRule>
  </conditionalFormatting>
  <conditionalFormatting sqref="G66:AB66">
    <cfRule type="cellIs" dxfId="914" priority="313" operator="equal">
      <formula>"S"</formula>
    </cfRule>
    <cfRule type="cellIs" dxfId="913" priority="314" operator="equal">
      <formula>"H"</formula>
    </cfRule>
    <cfRule type="cellIs" dxfId="912" priority="315" operator="equal">
      <formula>"T"</formula>
    </cfRule>
    <cfRule type="cellIs" dxfId="911" priority="316" operator="equal">
      <formula>"F"</formula>
    </cfRule>
    <cfRule type="cellIs" dxfId="910" priority="317" operator="equal">
      <formula>"M"</formula>
    </cfRule>
    <cfRule type="cellIs" dxfId="909" priority="318" operator="equal">
      <formula>"R"</formula>
    </cfRule>
    <cfRule type="cellIs" dxfId="908" priority="319" operator="equal">
      <formula>"P"</formula>
    </cfRule>
    <cfRule type="cellIs" dxfId="907" priority="320" operator="equal">
      <formula>"A"</formula>
    </cfRule>
  </conditionalFormatting>
  <conditionalFormatting sqref="G67:AB67">
    <cfRule type="cellIs" dxfId="906" priority="305" operator="equal">
      <formula>"S"</formula>
    </cfRule>
    <cfRule type="cellIs" dxfId="905" priority="306" operator="equal">
      <formula>"H"</formula>
    </cfRule>
    <cfRule type="cellIs" dxfId="904" priority="307" operator="equal">
      <formula>"T"</formula>
    </cfRule>
    <cfRule type="cellIs" dxfId="903" priority="308" operator="equal">
      <formula>"F"</formula>
    </cfRule>
    <cfRule type="cellIs" dxfId="902" priority="309" operator="equal">
      <formula>"M"</formula>
    </cfRule>
    <cfRule type="cellIs" dxfId="901" priority="310" operator="equal">
      <formula>"R"</formula>
    </cfRule>
    <cfRule type="cellIs" dxfId="900" priority="311" operator="equal">
      <formula>"P"</formula>
    </cfRule>
    <cfRule type="cellIs" dxfId="899" priority="312" operator="equal">
      <formula>"A"</formula>
    </cfRule>
  </conditionalFormatting>
  <conditionalFormatting sqref="G68:AB68">
    <cfRule type="cellIs" dxfId="898" priority="297" operator="equal">
      <formula>"S"</formula>
    </cfRule>
    <cfRule type="cellIs" dxfId="897" priority="298" operator="equal">
      <formula>"H"</formula>
    </cfRule>
    <cfRule type="cellIs" dxfId="896" priority="299" operator="equal">
      <formula>"T"</formula>
    </cfRule>
    <cfRule type="cellIs" dxfId="895" priority="300" operator="equal">
      <formula>"F"</formula>
    </cfRule>
    <cfRule type="cellIs" dxfId="894" priority="301" operator="equal">
      <formula>"M"</formula>
    </cfRule>
    <cfRule type="cellIs" dxfId="893" priority="302" operator="equal">
      <formula>"R"</formula>
    </cfRule>
    <cfRule type="cellIs" dxfId="892" priority="303" operator="equal">
      <formula>"P"</formula>
    </cfRule>
    <cfRule type="cellIs" dxfId="891" priority="304" operator="equal">
      <formula>"A"</formula>
    </cfRule>
  </conditionalFormatting>
  <conditionalFormatting sqref="G71:AB71">
    <cfRule type="cellIs" dxfId="890" priority="289" operator="equal">
      <formula>"S"</formula>
    </cfRule>
    <cfRule type="cellIs" dxfId="889" priority="290" operator="equal">
      <formula>"H"</formula>
    </cfRule>
    <cfRule type="cellIs" dxfId="888" priority="291" operator="equal">
      <formula>"T"</formula>
    </cfRule>
    <cfRule type="cellIs" dxfId="887" priority="292" operator="equal">
      <formula>"F"</formula>
    </cfRule>
    <cfRule type="cellIs" dxfId="886" priority="293" operator="equal">
      <formula>"M"</formula>
    </cfRule>
    <cfRule type="cellIs" dxfId="885" priority="294" operator="equal">
      <formula>"R"</formula>
    </cfRule>
    <cfRule type="cellIs" dxfId="884" priority="295" operator="equal">
      <formula>"P"</formula>
    </cfRule>
    <cfRule type="cellIs" dxfId="883" priority="296" operator="equal">
      <formula>"A"</formula>
    </cfRule>
  </conditionalFormatting>
  <conditionalFormatting sqref="AC66:AX66">
    <cfRule type="cellIs" dxfId="882" priority="281" operator="equal">
      <formula>"S"</formula>
    </cfRule>
    <cfRule type="cellIs" dxfId="881" priority="282" operator="equal">
      <formula>"H"</formula>
    </cfRule>
    <cfRule type="cellIs" dxfId="880" priority="283" operator="equal">
      <formula>"T"</formula>
    </cfRule>
    <cfRule type="cellIs" dxfId="879" priority="284" operator="equal">
      <formula>"F"</formula>
    </cfRule>
    <cfRule type="cellIs" dxfId="878" priority="285" operator="equal">
      <formula>"M"</formula>
    </cfRule>
    <cfRule type="cellIs" dxfId="877" priority="286" operator="equal">
      <formula>"R"</formula>
    </cfRule>
    <cfRule type="cellIs" dxfId="876" priority="287" operator="equal">
      <formula>"P"</formula>
    </cfRule>
    <cfRule type="cellIs" dxfId="875" priority="288" operator="equal">
      <formula>"A"</formula>
    </cfRule>
  </conditionalFormatting>
  <conditionalFormatting sqref="AC67:AX67">
    <cfRule type="cellIs" dxfId="874" priority="273" operator="equal">
      <formula>"S"</formula>
    </cfRule>
    <cfRule type="cellIs" dxfId="873" priority="274" operator="equal">
      <formula>"H"</formula>
    </cfRule>
    <cfRule type="cellIs" dxfId="872" priority="275" operator="equal">
      <formula>"T"</formula>
    </cfRule>
    <cfRule type="cellIs" dxfId="871" priority="276" operator="equal">
      <formula>"F"</formula>
    </cfRule>
    <cfRule type="cellIs" dxfId="870" priority="277" operator="equal">
      <formula>"M"</formula>
    </cfRule>
    <cfRule type="cellIs" dxfId="869" priority="278" operator="equal">
      <formula>"R"</formula>
    </cfRule>
    <cfRule type="cellIs" dxfId="868" priority="279" operator="equal">
      <formula>"P"</formula>
    </cfRule>
    <cfRule type="cellIs" dxfId="867" priority="280" operator="equal">
      <formula>"A"</formula>
    </cfRule>
  </conditionalFormatting>
  <conditionalFormatting sqref="AC71:AX71">
    <cfRule type="cellIs" dxfId="866" priority="265" operator="equal">
      <formula>"S"</formula>
    </cfRule>
    <cfRule type="cellIs" dxfId="865" priority="266" operator="equal">
      <formula>"H"</formula>
    </cfRule>
    <cfRule type="cellIs" dxfId="864" priority="267" operator="equal">
      <formula>"T"</formula>
    </cfRule>
    <cfRule type="cellIs" dxfId="863" priority="268" operator="equal">
      <formula>"F"</formula>
    </cfRule>
    <cfRule type="cellIs" dxfId="862" priority="269" operator="equal">
      <formula>"M"</formula>
    </cfRule>
    <cfRule type="cellIs" dxfId="861" priority="270" operator="equal">
      <formula>"R"</formula>
    </cfRule>
    <cfRule type="cellIs" dxfId="860" priority="271" operator="equal">
      <formula>"P"</formula>
    </cfRule>
    <cfRule type="cellIs" dxfId="859" priority="272" operator="equal">
      <formula>"A"</formula>
    </cfRule>
  </conditionalFormatting>
  <conditionalFormatting sqref="AY65:BT65">
    <cfRule type="cellIs" dxfId="858" priority="257" operator="equal">
      <formula>"S"</formula>
    </cfRule>
    <cfRule type="cellIs" dxfId="857" priority="258" operator="equal">
      <formula>"H"</formula>
    </cfRule>
    <cfRule type="cellIs" dxfId="856" priority="259" operator="equal">
      <formula>"T"</formula>
    </cfRule>
    <cfRule type="cellIs" dxfId="855" priority="260" operator="equal">
      <formula>"F"</formula>
    </cfRule>
    <cfRule type="cellIs" dxfId="854" priority="261" operator="equal">
      <formula>"M"</formula>
    </cfRule>
    <cfRule type="cellIs" dxfId="853" priority="262" operator="equal">
      <formula>"R"</formula>
    </cfRule>
    <cfRule type="cellIs" dxfId="852" priority="263" operator="equal">
      <formula>"P"</formula>
    </cfRule>
    <cfRule type="cellIs" dxfId="851" priority="264" operator="equal">
      <formula>"A"</formula>
    </cfRule>
  </conditionalFormatting>
  <conditionalFormatting sqref="AY66:BT66">
    <cfRule type="cellIs" dxfId="850" priority="249" operator="equal">
      <formula>"S"</formula>
    </cfRule>
    <cfRule type="cellIs" dxfId="849" priority="250" operator="equal">
      <formula>"H"</formula>
    </cfRule>
    <cfRule type="cellIs" dxfId="848" priority="251" operator="equal">
      <formula>"T"</formula>
    </cfRule>
    <cfRule type="cellIs" dxfId="847" priority="252" operator="equal">
      <formula>"F"</formula>
    </cfRule>
    <cfRule type="cellIs" dxfId="846" priority="253" operator="equal">
      <formula>"M"</formula>
    </cfRule>
    <cfRule type="cellIs" dxfId="845" priority="254" operator="equal">
      <formula>"R"</formula>
    </cfRule>
    <cfRule type="cellIs" dxfId="844" priority="255" operator="equal">
      <formula>"P"</formula>
    </cfRule>
    <cfRule type="cellIs" dxfId="843" priority="256" operator="equal">
      <formula>"A"</formula>
    </cfRule>
  </conditionalFormatting>
  <conditionalFormatting sqref="AY67:BT67">
    <cfRule type="cellIs" dxfId="842" priority="241" operator="equal">
      <formula>"S"</formula>
    </cfRule>
    <cfRule type="cellIs" dxfId="841" priority="242" operator="equal">
      <formula>"H"</formula>
    </cfRule>
    <cfRule type="cellIs" dxfId="840" priority="243" operator="equal">
      <formula>"T"</formula>
    </cfRule>
    <cfRule type="cellIs" dxfId="839" priority="244" operator="equal">
      <formula>"F"</formula>
    </cfRule>
    <cfRule type="cellIs" dxfId="838" priority="245" operator="equal">
      <formula>"M"</formula>
    </cfRule>
    <cfRule type="cellIs" dxfId="837" priority="246" operator="equal">
      <formula>"R"</formula>
    </cfRule>
    <cfRule type="cellIs" dxfId="836" priority="247" operator="equal">
      <formula>"P"</formula>
    </cfRule>
    <cfRule type="cellIs" dxfId="835" priority="248" operator="equal">
      <formula>"A"</formula>
    </cfRule>
  </conditionalFormatting>
  <conditionalFormatting sqref="AY71:BT71">
    <cfRule type="cellIs" dxfId="834" priority="233" operator="equal">
      <formula>"S"</formula>
    </cfRule>
    <cfRule type="cellIs" dxfId="833" priority="234" operator="equal">
      <formula>"H"</formula>
    </cfRule>
    <cfRule type="cellIs" dxfId="832" priority="235" operator="equal">
      <formula>"T"</formula>
    </cfRule>
    <cfRule type="cellIs" dxfId="831" priority="236" operator="equal">
      <formula>"F"</formula>
    </cfRule>
    <cfRule type="cellIs" dxfId="830" priority="237" operator="equal">
      <formula>"M"</formula>
    </cfRule>
    <cfRule type="cellIs" dxfId="829" priority="238" operator="equal">
      <formula>"R"</formula>
    </cfRule>
    <cfRule type="cellIs" dxfId="828" priority="239" operator="equal">
      <formula>"P"</formula>
    </cfRule>
    <cfRule type="cellIs" dxfId="827" priority="240" operator="equal">
      <formula>"A"</formula>
    </cfRule>
  </conditionalFormatting>
  <conditionalFormatting sqref="BU65:CP65">
    <cfRule type="cellIs" dxfId="826" priority="225" operator="equal">
      <formula>"S"</formula>
    </cfRule>
    <cfRule type="cellIs" dxfId="825" priority="226" operator="equal">
      <formula>"H"</formula>
    </cfRule>
    <cfRule type="cellIs" dxfId="824" priority="227" operator="equal">
      <formula>"T"</formula>
    </cfRule>
    <cfRule type="cellIs" dxfId="823" priority="228" operator="equal">
      <formula>"F"</formula>
    </cfRule>
    <cfRule type="cellIs" dxfId="822" priority="229" operator="equal">
      <formula>"M"</formula>
    </cfRule>
    <cfRule type="cellIs" dxfId="821" priority="230" operator="equal">
      <formula>"R"</formula>
    </cfRule>
    <cfRule type="cellIs" dxfId="820" priority="231" operator="equal">
      <formula>"P"</formula>
    </cfRule>
    <cfRule type="cellIs" dxfId="819" priority="232" operator="equal">
      <formula>"A"</formula>
    </cfRule>
  </conditionalFormatting>
  <conditionalFormatting sqref="BU66:CP66">
    <cfRule type="cellIs" dxfId="818" priority="217" operator="equal">
      <formula>"S"</formula>
    </cfRule>
    <cfRule type="cellIs" dxfId="817" priority="218" operator="equal">
      <formula>"H"</formula>
    </cfRule>
    <cfRule type="cellIs" dxfId="816" priority="219" operator="equal">
      <formula>"T"</formula>
    </cfRule>
    <cfRule type="cellIs" dxfId="815" priority="220" operator="equal">
      <formula>"F"</formula>
    </cfRule>
    <cfRule type="cellIs" dxfId="814" priority="221" operator="equal">
      <formula>"M"</formula>
    </cfRule>
    <cfRule type="cellIs" dxfId="813" priority="222" operator="equal">
      <formula>"R"</formula>
    </cfRule>
    <cfRule type="cellIs" dxfId="812" priority="223" operator="equal">
      <formula>"P"</formula>
    </cfRule>
    <cfRule type="cellIs" dxfId="811" priority="224" operator="equal">
      <formula>"A"</formula>
    </cfRule>
  </conditionalFormatting>
  <conditionalFormatting sqref="BU67:CP67">
    <cfRule type="cellIs" dxfId="810" priority="209" operator="equal">
      <formula>"S"</formula>
    </cfRule>
    <cfRule type="cellIs" dxfId="809" priority="210" operator="equal">
      <formula>"H"</formula>
    </cfRule>
    <cfRule type="cellIs" dxfId="808" priority="211" operator="equal">
      <formula>"T"</formula>
    </cfRule>
    <cfRule type="cellIs" dxfId="807" priority="212" operator="equal">
      <formula>"F"</formula>
    </cfRule>
    <cfRule type="cellIs" dxfId="806" priority="213" operator="equal">
      <formula>"M"</formula>
    </cfRule>
    <cfRule type="cellIs" dxfId="805" priority="214" operator="equal">
      <formula>"R"</formula>
    </cfRule>
    <cfRule type="cellIs" dxfId="804" priority="215" operator="equal">
      <formula>"P"</formula>
    </cfRule>
    <cfRule type="cellIs" dxfId="803" priority="216" operator="equal">
      <formula>"A"</formula>
    </cfRule>
  </conditionalFormatting>
  <conditionalFormatting sqref="BU71:CP71">
    <cfRule type="cellIs" dxfId="802" priority="201" operator="equal">
      <formula>"S"</formula>
    </cfRule>
    <cfRule type="cellIs" dxfId="801" priority="202" operator="equal">
      <formula>"H"</formula>
    </cfRule>
    <cfRule type="cellIs" dxfId="800" priority="203" operator="equal">
      <formula>"T"</formula>
    </cfRule>
    <cfRule type="cellIs" dxfId="799" priority="204" operator="equal">
      <formula>"F"</formula>
    </cfRule>
    <cfRule type="cellIs" dxfId="798" priority="205" operator="equal">
      <formula>"M"</formula>
    </cfRule>
    <cfRule type="cellIs" dxfId="797" priority="206" operator="equal">
      <formula>"R"</formula>
    </cfRule>
    <cfRule type="cellIs" dxfId="796" priority="207" operator="equal">
      <formula>"P"</formula>
    </cfRule>
    <cfRule type="cellIs" dxfId="795" priority="208" operator="equal">
      <formula>"A"</formula>
    </cfRule>
  </conditionalFormatting>
  <conditionalFormatting sqref="CQ65:DL65">
    <cfRule type="cellIs" dxfId="794" priority="193" operator="equal">
      <formula>"S"</formula>
    </cfRule>
    <cfRule type="cellIs" dxfId="793" priority="194" operator="equal">
      <formula>"H"</formula>
    </cfRule>
    <cfRule type="cellIs" dxfId="792" priority="195" operator="equal">
      <formula>"T"</formula>
    </cfRule>
    <cfRule type="cellIs" dxfId="791" priority="196" operator="equal">
      <formula>"F"</formula>
    </cfRule>
    <cfRule type="cellIs" dxfId="790" priority="197" operator="equal">
      <formula>"M"</formula>
    </cfRule>
    <cfRule type="cellIs" dxfId="789" priority="198" operator="equal">
      <formula>"R"</formula>
    </cfRule>
    <cfRule type="cellIs" dxfId="788" priority="199" operator="equal">
      <formula>"P"</formula>
    </cfRule>
    <cfRule type="cellIs" dxfId="787" priority="200" operator="equal">
      <formula>"A"</formula>
    </cfRule>
  </conditionalFormatting>
  <conditionalFormatting sqref="CQ67:DL67">
    <cfRule type="cellIs" dxfId="786" priority="185" operator="equal">
      <formula>"S"</formula>
    </cfRule>
    <cfRule type="cellIs" dxfId="785" priority="186" operator="equal">
      <formula>"H"</formula>
    </cfRule>
    <cfRule type="cellIs" dxfId="784" priority="187" operator="equal">
      <formula>"T"</formula>
    </cfRule>
    <cfRule type="cellIs" dxfId="783" priority="188" operator="equal">
      <formula>"F"</formula>
    </cfRule>
    <cfRule type="cellIs" dxfId="782" priority="189" operator="equal">
      <formula>"M"</formula>
    </cfRule>
    <cfRule type="cellIs" dxfId="781" priority="190" operator="equal">
      <formula>"R"</formula>
    </cfRule>
    <cfRule type="cellIs" dxfId="780" priority="191" operator="equal">
      <formula>"P"</formula>
    </cfRule>
    <cfRule type="cellIs" dxfId="779" priority="192" operator="equal">
      <formula>"A"</formula>
    </cfRule>
  </conditionalFormatting>
  <conditionalFormatting sqref="CQ71:DL71">
    <cfRule type="cellIs" dxfId="778" priority="177" operator="equal">
      <formula>"S"</formula>
    </cfRule>
    <cfRule type="cellIs" dxfId="777" priority="178" operator="equal">
      <formula>"H"</formula>
    </cfRule>
    <cfRule type="cellIs" dxfId="776" priority="179" operator="equal">
      <formula>"T"</formula>
    </cfRule>
    <cfRule type="cellIs" dxfId="775" priority="180" operator="equal">
      <formula>"F"</formula>
    </cfRule>
    <cfRule type="cellIs" dxfId="774" priority="181" operator="equal">
      <formula>"M"</formula>
    </cfRule>
    <cfRule type="cellIs" dxfId="773" priority="182" operator="equal">
      <formula>"R"</formula>
    </cfRule>
    <cfRule type="cellIs" dxfId="772" priority="183" operator="equal">
      <formula>"P"</formula>
    </cfRule>
    <cfRule type="cellIs" dxfId="771" priority="184" operator="equal">
      <formula>"A"</formula>
    </cfRule>
  </conditionalFormatting>
  <conditionalFormatting sqref="G92:AB92">
    <cfRule type="cellIs" dxfId="770" priority="169" operator="equal">
      <formula>"S"</formula>
    </cfRule>
    <cfRule type="cellIs" dxfId="769" priority="170" operator="equal">
      <formula>"H"</formula>
    </cfRule>
    <cfRule type="cellIs" dxfId="768" priority="171" operator="equal">
      <formula>"T"</formula>
    </cfRule>
    <cfRule type="cellIs" dxfId="767" priority="172" operator="equal">
      <formula>"F"</formula>
    </cfRule>
    <cfRule type="cellIs" dxfId="766" priority="173" operator="equal">
      <formula>"M"</formula>
    </cfRule>
    <cfRule type="cellIs" dxfId="765" priority="174" operator="equal">
      <formula>"R"</formula>
    </cfRule>
    <cfRule type="cellIs" dxfId="764" priority="175" operator="equal">
      <formula>"P"</formula>
    </cfRule>
    <cfRule type="cellIs" dxfId="763" priority="176" operator="equal">
      <formula>"A"</formula>
    </cfRule>
  </conditionalFormatting>
  <conditionalFormatting sqref="G93:AB93">
    <cfRule type="cellIs" dxfId="762" priority="161" operator="equal">
      <formula>"S"</formula>
    </cfRule>
    <cfRule type="cellIs" dxfId="761" priority="162" operator="equal">
      <formula>"H"</formula>
    </cfRule>
    <cfRule type="cellIs" dxfId="760" priority="163" operator="equal">
      <formula>"T"</formula>
    </cfRule>
    <cfRule type="cellIs" dxfId="759" priority="164" operator="equal">
      <formula>"F"</formula>
    </cfRule>
    <cfRule type="cellIs" dxfId="758" priority="165" operator="equal">
      <formula>"M"</formula>
    </cfRule>
    <cfRule type="cellIs" dxfId="757" priority="166" operator="equal">
      <formula>"R"</formula>
    </cfRule>
    <cfRule type="cellIs" dxfId="756" priority="167" operator="equal">
      <formula>"P"</formula>
    </cfRule>
    <cfRule type="cellIs" dxfId="755" priority="168" operator="equal">
      <formula>"A"</formula>
    </cfRule>
  </conditionalFormatting>
  <conditionalFormatting sqref="G94:AB94">
    <cfRule type="cellIs" dxfId="754" priority="153" operator="equal">
      <formula>"S"</formula>
    </cfRule>
    <cfRule type="cellIs" dxfId="753" priority="154" operator="equal">
      <formula>"H"</formula>
    </cfRule>
    <cfRule type="cellIs" dxfId="752" priority="155" operator="equal">
      <formula>"T"</formula>
    </cfRule>
    <cfRule type="cellIs" dxfId="751" priority="156" operator="equal">
      <formula>"F"</formula>
    </cfRule>
    <cfRule type="cellIs" dxfId="750" priority="157" operator="equal">
      <formula>"M"</formula>
    </cfRule>
    <cfRule type="cellIs" dxfId="749" priority="158" operator="equal">
      <formula>"R"</formula>
    </cfRule>
    <cfRule type="cellIs" dxfId="748" priority="159" operator="equal">
      <formula>"P"</formula>
    </cfRule>
    <cfRule type="cellIs" dxfId="747" priority="160" operator="equal">
      <formula>"A"</formula>
    </cfRule>
  </conditionalFormatting>
  <conditionalFormatting sqref="G95:AB95">
    <cfRule type="cellIs" dxfId="746" priority="145" operator="equal">
      <formula>"S"</formula>
    </cfRule>
    <cfRule type="cellIs" dxfId="745" priority="146" operator="equal">
      <formula>"H"</formula>
    </cfRule>
    <cfRule type="cellIs" dxfId="744" priority="147" operator="equal">
      <formula>"T"</formula>
    </cfRule>
    <cfRule type="cellIs" dxfId="743" priority="148" operator="equal">
      <formula>"F"</formula>
    </cfRule>
    <cfRule type="cellIs" dxfId="742" priority="149" operator="equal">
      <formula>"M"</formula>
    </cfRule>
    <cfRule type="cellIs" dxfId="741" priority="150" operator="equal">
      <formula>"R"</formula>
    </cfRule>
    <cfRule type="cellIs" dxfId="740" priority="151" operator="equal">
      <formula>"P"</formula>
    </cfRule>
    <cfRule type="cellIs" dxfId="739" priority="152" operator="equal">
      <formula>"A"</formula>
    </cfRule>
  </conditionalFormatting>
  <conditionalFormatting sqref="G98:AB98">
    <cfRule type="cellIs" dxfId="738" priority="137" operator="equal">
      <formula>"S"</formula>
    </cfRule>
    <cfRule type="cellIs" dxfId="737" priority="138" operator="equal">
      <formula>"H"</formula>
    </cfRule>
    <cfRule type="cellIs" dxfId="736" priority="139" operator="equal">
      <formula>"T"</formula>
    </cfRule>
    <cfRule type="cellIs" dxfId="735" priority="140" operator="equal">
      <formula>"F"</formula>
    </cfRule>
    <cfRule type="cellIs" dxfId="734" priority="141" operator="equal">
      <formula>"M"</formula>
    </cfRule>
    <cfRule type="cellIs" dxfId="733" priority="142" operator="equal">
      <formula>"R"</formula>
    </cfRule>
    <cfRule type="cellIs" dxfId="732" priority="143" operator="equal">
      <formula>"P"</formula>
    </cfRule>
    <cfRule type="cellIs" dxfId="731" priority="144" operator="equal">
      <formula>"A"</formula>
    </cfRule>
  </conditionalFormatting>
  <conditionalFormatting sqref="AC92:AX92">
    <cfRule type="cellIs" dxfId="730" priority="129" operator="equal">
      <formula>"S"</formula>
    </cfRule>
    <cfRule type="cellIs" dxfId="729" priority="130" operator="equal">
      <formula>"H"</formula>
    </cfRule>
    <cfRule type="cellIs" dxfId="728" priority="131" operator="equal">
      <formula>"T"</formula>
    </cfRule>
    <cfRule type="cellIs" dxfId="727" priority="132" operator="equal">
      <formula>"F"</formula>
    </cfRule>
    <cfRule type="cellIs" dxfId="726" priority="133" operator="equal">
      <formula>"M"</formula>
    </cfRule>
    <cfRule type="cellIs" dxfId="725" priority="134" operator="equal">
      <formula>"R"</formula>
    </cfRule>
    <cfRule type="cellIs" dxfId="724" priority="135" operator="equal">
      <formula>"P"</formula>
    </cfRule>
    <cfRule type="cellIs" dxfId="723" priority="136" operator="equal">
      <formula>"A"</formula>
    </cfRule>
  </conditionalFormatting>
  <conditionalFormatting sqref="AC93:AX93">
    <cfRule type="cellIs" dxfId="722" priority="121" operator="equal">
      <formula>"S"</formula>
    </cfRule>
    <cfRule type="cellIs" dxfId="721" priority="122" operator="equal">
      <formula>"H"</formula>
    </cfRule>
    <cfRule type="cellIs" dxfId="720" priority="123" operator="equal">
      <formula>"T"</formula>
    </cfRule>
    <cfRule type="cellIs" dxfId="719" priority="124" operator="equal">
      <formula>"F"</formula>
    </cfRule>
    <cfRule type="cellIs" dxfId="718" priority="125" operator="equal">
      <formula>"M"</formula>
    </cfRule>
    <cfRule type="cellIs" dxfId="717" priority="126" operator="equal">
      <formula>"R"</formula>
    </cfRule>
    <cfRule type="cellIs" dxfId="716" priority="127" operator="equal">
      <formula>"P"</formula>
    </cfRule>
    <cfRule type="cellIs" dxfId="715" priority="128" operator="equal">
      <formula>"A"</formula>
    </cfRule>
  </conditionalFormatting>
  <conditionalFormatting sqref="AC95:AX95">
    <cfRule type="cellIs" dxfId="714" priority="113" operator="equal">
      <formula>"S"</formula>
    </cfRule>
    <cfRule type="cellIs" dxfId="713" priority="114" operator="equal">
      <formula>"H"</formula>
    </cfRule>
    <cfRule type="cellIs" dxfId="712" priority="115" operator="equal">
      <formula>"T"</formula>
    </cfRule>
    <cfRule type="cellIs" dxfId="711" priority="116" operator="equal">
      <formula>"F"</formula>
    </cfRule>
    <cfRule type="cellIs" dxfId="710" priority="117" operator="equal">
      <formula>"M"</formula>
    </cfRule>
    <cfRule type="cellIs" dxfId="709" priority="118" operator="equal">
      <formula>"R"</formula>
    </cfRule>
    <cfRule type="cellIs" dxfId="708" priority="119" operator="equal">
      <formula>"P"</formula>
    </cfRule>
    <cfRule type="cellIs" dxfId="707" priority="120" operator="equal">
      <formula>"A"</formula>
    </cfRule>
  </conditionalFormatting>
  <conditionalFormatting sqref="AC98:AX98">
    <cfRule type="cellIs" dxfId="706" priority="105" operator="equal">
      <formula>"S"</formula>
    </cfRule>
    <cfRule type="cellIs" dxfId="705" priority="106" operator="equal">
      <formula>"H"</formula>
    </cfRule>
    <cfRule type="cellIs" dxfId="704" priority="107" operator="equal">
      <formula>"T"</formula>
    </cfRule>
    <cfRule type="cellIs" dxfId="703" priority="108" operator="equal">
      <formula>"F"</formula>
    </cfRule>
    <cfRule type="cellIs" dxfId="702" priority="109" operator="equal">
      <formula>"M"</formula>
    </cfRule>
    <cfRule type="cellIs" dxfId="701" priority="110" operator="equal">
      <formula>"R"</formula>
    </cfRule>
    <cfRule type="cellIs" dxfId="700" priority="111" operator="equal">
      <formula>"P"</formula>
    </cfRule>
    <cfRule type="cellIs" dxfId="699" priority="112" operator="equal">
      <formula>"A"</formula>
    </cfRule>
  </conditionalFormatting>
  <conditionalFormatting sqref="AY92:BT92">
    <cfRule type="cellIs" dxfId="698" priority="97" operator="equal">
      <formula>"S"</formula>
    </cfRule>
    <cfRule type="cellIs" dxfId="697" priority="98" operator="equal">
      <formula>"H"</formula>
    </cfRule>
    <cfRule type="cellIs" dxfId="696" priority="99" operator="equal">
      <formula>"T"</formula>
    </cfRule>
    <cfRule type="cellIs" dxfId="695" priority="100" operator="equal">
      <formula>"F"</formula>
    </cfRule>
    <cfRule type="cellIs" dxfId="694" priority="101" operator="equal">
      <formula>"M"</formula>
    </cfRule>
    <cfRule type="cellIs" dxfId="693" priority="102" operator="equal">
      <formula>"R"</formula>
    </cfRule>
    <cfRule type="cellIs" dxfId="692" priority="103" operator="equal">
      <formula>"P"</formula>
    </cfRule>
    <cfRule type="cellIs" dxfId="691" priority="104" operator="equal">
      <formula>"A"</formula>
    </cfRule>
  </conditionalFormatting>
  <conditionalFormatting sqref="AY93:BT93">
    <cfRule type="cellIs" dxfId="690" priority="89" operator="equal">
      <formula>"S"</formula>
    </cfRule>
    <cfRule type="cellIs" dxfId="689" priority="90" operator="equal">
      <formula>"H"</formula>
    </cfRule>
    <cfRule type="cellIs" dxfId="688" priority="91" operator="equal">
      <formula>"T"</formula>
    </cfRule>
    <cfRule type="cellIs" dxfId="687" priority="92" operator="equal">
      <formula>"F"</formula>
    </cfRule>
    <cfRule type="cellIs" dxfId="686" priority="93" operator="equal">
      <formula>"M"</formula>
    </cfRule>
    <cfRule type="cellIs" dxfId="685" priority="94" operator="equal">
      <formula>"R"</formula>
    </cfRule>
    <cfRule type="cellIs" dxfId="684" priority="95" operator="equal">
      <formula>"P"</formula>
    </cfRule>
    <cfRule type="cellIs" dxfId="683" priority="96" operator="equal">
      <formula>"A"</formula>
    </cfRule>
  </conditionalFormatting>
  <conditionalFormatting sqref="AY94:BT94">
    <cfRule type="cellIs" dxfId="682" priority="81" operator="equal">
      <formula>"S"</formula>
    </cfRule>
    <cfRule type="cellIs" dxfId="681" priority="82" operator="equal">
      <formula>"H"</formula>
    </cfRule>
    <cfRule type="cellIs" dxfId="680" priority="83" operator="equal">
      <formula>"T"</formula>
    </cfRule>
    <cfRule type="cellIs" dxfId="679" priority="84" operator="equal">
      <formula>"F"</formula>
    </cfRule>
    <cfRule type="cellIs" dxfId="678" priority="85" operator="equal">
      <formula>"M"</formula>
    </cfRule>
    <cfRule type="cellIs" dxfId="677" priority="86" operator="equal">
      <formula>"R"</formula>
    </cfRule>
    <cfRule type="cellIs" dxfId="676" priority="87" operator="equal">
      <formula>"P"</formula>
    </cfRule>
    <cfRule type="cellIs" dxfId="675" priority="88" operator="equal">
      <formula>"A"</formula>
    </cfRule>
  </conditionalFormatting>
  <conditionalFormatting sqref="AY98:BT98">
    <cfRule type="cellIs" dxfId="674" priority="73" operator="equal">
      <formula>"S"</formula>
    </cfRule>
    <cfRule type="cellIs" dxfId="673" priority="74" operator="equal">
      <formula>"H"</formula>
    </cfRule>
    <cfRule type="cellIs" dxfId="672" priority="75" operator="equal">
      <formula>"T"</formula>
    </cfRule>
    <cfRule type="cellIs" dxfId="671" priority="76" operator="equal">
      <formula>"F"</formula>
    </cfRule>
    <cfRule type="cellIs" dxfId="670" priority="77" operator="equal">
      <formula>"M"</formula>
    </cfRule>
    <cfRule type="cellIs" dxfId="669" priority="78" operator="equal">
      <formula>"R"</formula>
    </cfRule>
    <cfRule type="cellIs" dxfId="668" priority="79" operator="equal">
      <formula>"P"</formula>
    </cfRule>
    <cfRule type="cellIs" dxfId="667" priority="80" operator="equal">
      <formula>"A"</formula>
    </cfRule>
  </conditionalFormatting>
  <conditionalFormatting sqref="BU92:CP92">
    <cfRule type="cellIs" dxfId="666" priority="65" operator="equal">
      <formula>"S"</formula>
    </cfRule>
    <cfRule type="cellIs" dxfId="665" priority="66" operator="equal">
      <formula>"H"</formula>
    </cfRule>
    <cfRule type="cellIs" dxfId="664" priority="67" operator="equal">
      <formula>"T"</formula>
    </cfRule>
    <cfRule type="cellIs" dxfId="663" priority="68" operator="equal">
      <formula>"F"</formula>
    </cfRule>
    <cfRule type="cellIs" dxfId="662" priority="69" operator="equal">
      <formula>"M"</formula>
    </cfRule>
    <cfRule type="cellIs" dxfId="661" priority="70" operator="equal">
      <formula>"R"</formula>
    </cfRule>
    <cfRule type="cellIs" dxfId="660" priority="71" operator="equal">
      <formula>"P"</formula>
    </cfRule>
    <cfRule type="cellIs" dxfId="659" priority="72" operator="equal">
      <formula>"A"</formula>
    </cfRule>
  </conditionalFormatting>
  <conditionalFormatting sqref="BU93:CP93">
    <cfRule type="cellIs" dxfId="658" priority="57" operator="equal">
      <formula>"S"</formula>
    </cfRule>
    <cfRule type="cellIs" dxfId="657" priority="58" operator="equal">
      <formula>"H"</formula>
    </cfRule>
    <cfRule type="cellIs" dxfId="656" priority="59" operator="equal">
      <formula>"T"</formula>
    </cfRule>
    <cfRule type="cellIs" dxfId="655" priority="60" operator="equal">
      <formula>"F"</formula>
    </cfRule>
    <cfRule type="cellIs" dxfId="654" priority="61" operator="equal">
      <formula>"M"</formula>
    </cfRule>
    <cfRule type="cellIs" dxfId="653" priority="62" operator="equal">
      <formula>"R"</formula>
    </cfRule>
    <cfRule type="cellIs" dxfId="652" priority="63" operator="equal">
      <formula>"P"</formula>
    </cfRule>
    <cfRule type="cellIs" dxfId="651" priority="64" operator="equal">
      <formula>"A"</formula>
    </cfRule>
  </conditionalFormatting>
  <conditionalFormatting sqref="BU94:CP94">
    <cfRule type="cellIs" dxfId="650" priority="49" operator="equal">
      <formula>"S"</formula>
    </cfRule>
    <cfRule type="cellIs" dxfId="649" priority="50" operator="equal">
      <formula>"H"</formula>
    </cfRule>
    <cfRule type="cellIs" dxfId="648" priority="51" operator="equal">
      <formula>"T"</formula>
    </cfRule>
    <cfRule type="cellIs" dxfId="647" priority="52" operator="equal">
      <formula>"F"</formula>
    </cfRule>
    <cfRule type="cellIs" dxfId="646" priority="53" operator="equal">
      <formula>"M"</formula>
    </cfRule>
    <cfRule type="cellIs" dxfId="645" priority="54" operator="equal">
      <formula>"R"</formula>
    </cfRule>
    <cfRule type="cellIs" dxfId="644" priority="55" operator="equal">
      <formula>"P"</formula>
    </cfRule>
    <cfRule type="cellIs" dxfId="643" priority="56" operator="equal">
      <formula>"A"</formula>
    </cfRule>
  </conditionalFormatting>
  <conditionalFormatting sqref="BU98:CP98">
    <cfRule type="cellIs" dxfId="642" priority="41" operator="equal">
      <formula>"S"</formula>
    </cfRule>
    <cfRule type="cellIs" dxfId="641" priority="42" operator="equal">
      <formula>"H"</formula>
    </cfRule>
    <cfRule type="cellIs" dxfId="640" priority="43" operator="equal">
      <formula>"T"</formula>
    </cfRule>
    <cfRule type="cellIs" dxfId="639" priority="44" operator="equal">
      <formula>"F"</formula>
    </cfRule>
    <cfRule type="cellIs" dxfId="638" priority="45" operator="equal">
      <formula>"M"</formula>
    </cfRule>
    <cfRule type="cellIs" dxfId="637" priority="46" operator="equal">
      <formula>"R"</formula>
    </cfRule>
    <cfRule type="cellIs" dxfId="636" priority="47" operator="equal">
      <formula>"P"</formula>
    </cfRule>
    <cfRule type="cellIs" dxfId="635" priority="48" operator="equal">
      <formula>"A"</formula>
    </cfRule>
  </conditionalFormatting>
  <conditionalFormatting sqref="CQ92:DL92">
    <cfRule type="cellIs" dxfId="634" priority="33" operator="equal">
      <formula>"S"</formula>
    </cfRule>
    <cfRule type="cellIs" dxfId="633" priority="34" operator="equal">
      <formula>"H"</formula>
    </cfRule>
    <cfRule type="cellIs" dxfId="632" priority="35" operator="equal">
      <formula>"T"</formula>
    </cfRule>
    <cfRule type="cellIs" dxfId="631" priority="36" operator="equal">
      <formula>"F"</formula>
    </cfRule>
    <cfRule type="cellIs" dxfId="630" priority="37" operator="equal">
      <formula>"M"</formula>
    </cfRule>
    <cfRule type="cellIs" dxfId="629" priority="38" operator="equal">
      <formula>"R"</formula>
    </cfRule>
    <cfRule type="cellIs" dxfId="628" priority="39" operator="equal">
      <formula>"P"</formula>
    </cfRule>
    <cfRule type="cellIs" dxfId="627" priority="40" operator="equal">
      <formula>"A"</formula>
    </cfRule>
  </conditionalFormatting>
  <conditionalFormatting sqref="CQ93:DL93">
    <cfRule type="cellIs" dxfId="626" priority="25" operator="equal">
      <formula>"S"</formula>
    </cfRule>
    <cfRule type="cellIs" dxfId="625" priority="26" operator="equal">
      <formula>"H"</formula>
    </cfRule>
    <cfRule type="cellIs" dxfId="624" priority="27" operator="equal">
      <formula>"T"</formula>
    </cfRule>
    <cfRule type="cellIs" dxfId="623" priority="28" operator="equal">
      <formula>"F"</formula>
    </cfRule>
    <cfRule type="cellIs" dxfId="622" priority="29" operator="equal">
      <formula>"M"</formula>
    </cfRule>
    <cfRule type="cellIs" dxfId="621" priority="30" operator="equal">
      <formula>"R"</formula>
    </cfRule>
    <cfRule type="cellIs" dxfId="620" priority="31" operator="equal">
      <formula>"P"</formula>
    </cfRule>
    <cfRule type="cellIs" dxfId="619" priority="32" operator="equal">
      <formula>"A"</formula>
    </cfRule>
  </conditionalFormatting>
  <conditionalFormatting sqref="CQ94:DL94">
    <cfRule type="cellIs" dxfId="618" priority="17" operator="equal">
      <formula>"S"</formula>
    </cfRule>
    <cfRule type="cellIs" dxfId="617" priority="18" operator="equal">
      <formula>"H"</formula>
    </cfRule>
    <cfRule type="cellIs" dxfId="616" priority="19" operator="equal">
      <formula>"T"</formula>
    </cfRule>
    <cfRule type="cellIs" dxfId="615" priority="20" operator="equal">
      <formula>"F"</formula>
    </cfRule>
    <cfRule type="cellIs" dxfId="614" priority="21" operator="equal">
      <formula>"M"</formula>
    </cfRule>
    <cfRule type="cellIs" dxfId="613" priority="22" operator="equal">
      <formula>"R"</formula>
    </cfRule>
    <cfRule type="cellIs" dxfId="612" priority="23" operator="equal">
      <formula>"P"</formula>
    </cfRule>
    <cfRule type="cellIs" dxfId="611" priority="24" operator="equal">
      <formula>"A"</formula>
    </cfRule>
  </conditionalFormatting>
  <conditionalFormatting sqref="CQ95:DL95">
    <cfRule type="cellIs" dxfId="610" priority="9" operator="equal">
      <formula>"S"</formula>
    </cfRule>
    <cfRule type="cellIs" dxfId="609" priority="10" operator="equal">
      <formula>"H"</formula>
    </cfRule>
    <cfRule type="cellIs" dxfId="608" priority="11" operator="equal">
      <formula>"T"</formula>
    </cfRule>
    <cfRule type="cellIs" dxfId="607" priority="12" operator="equal">
      <formula>"F"</formula>
    </cfRule>
    <cfRule type="cellIs" dxfId="606" priority="13" operator="equal">
      <formula>"M"</formula>
    </cfRule>
    <cfRule type="cellIs" dxfId="605" priority="14" operator="equal">
      <formula>"R"</formula>
    </cfRule>
    <cfRule type="cellIs" dxfId="604" priority="15" operator="equal">
      <formula>"P"</formula>
    </cfRule>
    <cfRule type="cellIs" dxfId="603" priority="16" operator="equal">
      <formula>"A"</formula>
    </cfRule>
  </conditionalFormatting>
  <conditionalFormatting sqref="BU88:CP88">
    <cfRule type="cellIs" dxfId="602" priority="1" operator="equal">
      <formula>"S"</formula>
    </cfRule>
    <cfRule type="cellIs" dxfId="601" priority="2" operator="equal">
      <formula>"H"</formula>
    </cfRule>
    <cfRule type="cellIs" dxfId="600" priority="3" operator="equal">
      <formula>"T"</formula>
    </cfRule>
    <cfRule type="cellIs" dxfId="599" priority="4" operator="equal">
      <formula>"F"</formula>
    </cfRule>
    <cfRule type="cellIs" dxfId="598" priority="5" operator="equal">
      <formula>"M"</formula>
    </cfRule>
    <cfRule type="cellIs" dxfId="597" priority="6" operator="equal">
      <formula>"R"</formula>
    </cfRule>
    <cfRule type="cellIs" dxfId="596" priority="7" operator="equal">
      <formula>"P"</formula>
    </cfRule>
    <cfRule type="cellIs" dxfId="595" priority="8" operator="equal">
      <formula>"A"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AX95" sqref="AX95"/>
    </sheetView>
  </sheetViews>
  <sheetFormatPr baseColWidth="10" defaultColWidth="11.42578125" defaultRowHeight="15" x14ac:dyDescent="0.25"/>
  <cols>
    <col min="1" max="1" width="2.5703125" style="1" customWidth="1"/>
    <col min="2" max="2" width="17.140625" style="3" customWidth="1"/>
    <col min="3" max="6" width="4.7109375" style="3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7.57031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307" t="s">
        <v>63</v>
      </c>
      <c r="B1" s="2" t="s">
        <v>0</v>
      </c>
      <c r="C1" s="297" t="s">
        <v>1</v>
      </c>
      <c r="D1" s="298" t="s">
        <v>2</v>
      </c>
      <c r="E1" s="299" t="s">
        <v>3</v>
      </c>
      <c r="F1" s="300" t="s">
        <v>4</v>
      </c>
      <c r="G1" s="302" t="s">
        <v>5</v>
      </c>
      <c r="H1" s="303"/>
      <c r="I1" s="303"/>
      <c r="J1" s="303"/>
      <c r="K1" s="303"/>
      <c r="L1" s="303"/>
      <c r="M1" s="266">
        <v>48</v>
      </c>
      <c r="N1" s="266"/>
      <c r="BU1" s="302" t="s">
        <v>5</v>
      </c>
      <c r="BV1" s="303"/>
      <c r="BW1" s="303"/>
      <c r="BX1" s="303"/>
      <c r="BY1" s="303"/>
      <c r="BZ1" s="303"/>
      <c r="CA1" s="266">
        <f>M1</f>
        <v>48</v>
      </c>
      <c r="CB1" s="266"/>
      <c r="EI1" s="302" t="s">
        <v>5</v>
      </c>
      <c r="EJ1" s="303"/>
      <c r="EK1" s="303"/>
      <c r="EL1" s="303"/>
      <c r="EM1" s="303"/>
      <c r="EN1" s="303"/>
      <c r="EO1" s="266">
        <f>M1</f>
        <v>48</v>
      </c>
      <c r="EP1" s="266"/>
    </row>
    <row r="2" spans="1:173" ht="15" customHeight="1" thickBot="1" x14ac:dyDescent="0.3">
      <c r="A2" s="307"/>
      <c r="B2" s="4" t="s">
        <v>6</v>
      </c>
      <c r="C2" s="297"/>
      <c r="D2" s="298"/>
      <c r="E2" s="299"/>
      <c r="F2" s="300"/>
      <c r="G2" s="304"/>
      <c r="H2" s="305"/>
      <c r="I2" s="305"/>
      <c r="J2" s="305"/>
      <c r="K2" s="305"/>
      <c r="L2" s="305"/>
      <c r="M2" s="267"/>
      <c r="N2" s="267"/>
      <c r="BU2" s="304"/>
      <c r="BV2" s="305"/>
      <c r="BW2" s="305"/>
      <c r="BX2" s="305"/>
      <c r="BY2" s="305"/>
      <c r="BZ2" s="305"/>
      <c r="CA2" s="267"/>
      <c r="CB2" s="267"/>
      <c r="EI2" s="304"/>
      <c r="EJ2" s="305"/>
      <c r="EK2" s="305"/>
      <c r="EL2" s="305"/>
      <c r="EM2" s="305"/>
      <c r="EN2" s="305"/>
      <c r="EO2" s="267"/>
      <c r="EP2" s="267"/>
    </row>
    <row r="3" spans="1:173" ht="15" customHeight="1" thickBot="1" x14ac:dyDescent="0.3">
      <c r="A3" s="307"/>
      <c r="B3" s="5" t="s">
        <v>7</v>
      </c>
      <c r="C3" s="297"/>
      <c r="D3" s="298"/>
      <c r="E3" s="299"/>
      <c r="F3" s="301"/>
      <c r="G3" s="68" t="s">
        <v>8</v>
      </c>
      <c r="H3" s="69"/>
      <c r="I3" s="69"/>
      <c r="J3" s="259">
        <v>28</v>
      </c>
      <c r="K3" s="259"/>
      <c r="L3" s="69"/>
      <c r="M3" s="265" t="s">
        <v>297</v>
      </c>
      <c r="N3" s="265"/>
      <c r="O3" s="265"/>
      <c r="P3" s="265"/>
      <c r="Q3" s="69"/>
      <c r="R3" s="69"/>
      <c r="S3" s="72"/>
      <c r="T3" s="72"/>
      <c r="U3" s="72"/>
      <c r="V3" s="72"/>
      <c r="W3" s="72"/>
      <c r="X3" s="72"/>
      <c r="Y3" s="72"/>
      <c r="Z3" s="72"/>
      <c r="AA3" s="72"/>
      <c r="AB3" s="73"/>
      <c r="AC3" s="68" t="s">
        <v>9</v>
      </c>
      <c r="AD3" s="69"/>
      <c r="AE3" s="69"/>
      <c r="AF3" s="259">
        <f>J3+1</f>
        <v>29</v>
      </c>
      <c r="AG3" s="259"/>
      <c r="AH3" s="69"/>
      <c r="AI3" s="265" t="str">
        <f>M3</f>
        <v>Novembre</v>
      </c>
      <c r="AJ3" s="265"/>
      <c r="AK3" s="265"/>
      <c r="AL3" s="265"/>
      <c r="AM3" s="69"/>
      <c r="AN3" s="69"/>
      <c r="AO3" s="72"/>
      <c r="AP3" s="72"/>
      <c r="AQ3" s="72"/>
      <c r="AR3" s="72"/>
      <c r="AS3" s="72"/>
      <c r="AT3" s="72"/>
      <c r="AU3" s="72"/>
      <c r="AV3" s="72"/>
      <c r="AW3" s="72"/>
      <c r="AX3" s="73"/>
      <c r="AY3" s="68" t="s">
        <v>10</v>
      </c>
      <c r="AZ3" s="69"/>
      <c r="BA3" s="69"/>
      <c r="BB3" s="69"/>
      <c r="BC3" s="259">
        <f>AF3+1</f>
        <v>30</v>
      </c>
      <c r="BD3" s="259"/>
      <c r="BE3" s="265" t="str">
        <f>AI3</f>
        <v>Novembre</v>
      </c>
      <c r="BF3" s="265"/>
      <c r="BG3" s="265"/>
      <c r="BH3" s="265"/>
      <c r="BI3" s="69"/>
      <c r="BJ3" s="69"/>
      <c r="BK3" s="72"/>
      <c r="BL3" s="72"/>
      <c r="BM3" s="72"/>
      <c r="BN3" s="72"/>
      <c r="BO3" s="72"/>
      <c r="BP3" s="72"/>
      <c r="BQ3" s="72"/>
      <c r="BR3" s="72"/>
      <c r="BS3" s="72"/>
      <c r="BT3" s="73"/>
      <c r="BU3" s="68" t="s">
        <v>11</v>
      </c>
      <c r="BV3" s="69"/>
      <c r="BW3" s="69"/>
      <c r="BX3" s="259">
        <v>1</v>
      </c>
      <c r="BY3" s="259"/>
      <c r="BZ3" s="69"/>
      <c r="CA3" s="265" t="s">
        <v>300</v>
      </c>
      <c r="CB3" s="265"/>
      <c r="CC3" s="265"/>
      <c r="CD3" s="265"/>
      <c r="CE3" s="69"/>
      <c r="CF3" s="69"/>
      <c r="CG3" s="72"/>
      <c r="CH3" s="72"/>
      <c r="CI3" s="72"/>
      <c r="CJ3" s="72"/>
      <c r="CK3" s="72"/>
      <c r="CL3" s="72"/>
      <c r="CM3" s="72"/>
      <c r="CN3" s="72"/>
      <c r="CO3" s="72"/>
      <c r="CP3" s="73"/>
      <c r="CQ3" s="68" t="s">
        <v>12</v>
      </c>
      <c r="CR3" s="69"/>
      <c r="CS3" s="69"/>
      <c r="CT3" s="69"/>
      <c r="CU3" s="259">
        <f>BX3+1</f>
        <v>2</v>
      </c>
      <c r="CV3" s="259"/>
      <c r="CW3" s="265" t="str">
        <f>CA3</f>
        <v>Décembre</v>
      </c>
      <c r="CX3" s="265"/>
      <c r="CY3" s="265"/>
      <c r="CZ3" s="265"/>
      <c r="DA3" s="69"/>
      <c r="DB3" s="69"/>
      <c r="DC3" s="72"/>
      <c r="DD3" s="72"/>
      <c r="DE3" s="72"/>
      <c r="DF3" s="72"/>
      <c r="DG3" s="72"/>
      <c r="DH3" s="72"/>
      <c r="DI3" s="72"/>
      <c r="DJ3" s="72"/>
      <c r="DK3" s="72"/>
      <c r="DL3" s="73"/>
      <c r="DM3" s="68" t="s">
        <v>13</v>
      </c>
      <c r="DN3" s="69"/>
      <c r="DO3" s="69"/>
      <c r="DP3" s="69"/>
      <c r="DQ3" s="259">
        <f>CU3+1</f>
        <v>3</v>
      </c>
      <c r="DR3" s="259"/>
      <c r="DS3" s="265" t="str">
        <f>CW3</f>
        <v>Décembre</v>
      </c>
      <c r="DT3" s="265"/>
      <c r="DU3" s="265"/>
      <c r="DV3" s="265"/>
      <c r="DW3" s="69"/>
      <c r="DX3" s="69"/>
      <c r="DY3" s="72"/>
      <c r="DZ3" s="72"/>
      <c r="EA3" s="72"/>
      <c r="EB3" s="72"/>
      <c r="EC3" s="72"/>
      <c r="ED3" s="72"/>
      <c r="EE3" s="72"/>
      <c r="EF3" s="72"/>
      <c r="EG3" s="72"/>
      <c r="EH3" s="73"/>
      <c r="EI3" s="68" t="s">
        <v>14</v>
      </c>
      <c r="EJ3" s="69"/>
      <c r="EK3" s="69"/>
      <c r="EL3" s="69"/>
      <c r="EM3" s="259">
        <f>DQ3+1</f>
        <v>4</v>
      </c>
      <c r="EN3" s="259"/>
      <c r="EO3" s="264" t="str">
        <f>DS3</f>
        <v>Décembre</v>
      </c>
      <c r="EP3" s="264"/>
      <c r="EQ3" s="264"/>
      <c r="ER3" s="264"/>
      <c r="ES3" s="69"/>
      <c r="ET3" s="69"/>
      <c r="EU3" s="72"/>
      <c r="EV3" s="72"/>
      <c r="EW3" s="72"/>
      <c r="EX3" s="72"/>
      <c r="EY3" s="72"/>
      <c r="EZ3" s="72"/>
      <c r="FA3" s="72"/>
      <c r="FB3" s="72"/>
      <c r="FC3" s="72"/>
      <c r="FD3" s="73"/>
      <c r="FE3" s="6"/>
      <c r="FF3" s="291" t="s">
        <v>15</v>
      </c>
      <c r="FG3" s="6"/>
      <c r="FH3" s="292" t="s">
        <v>16</v>
      </c>
      <c r="FI3" s="306"/>
      <c r="FJ3" s="293"/>
      <c r="FK3" s="293"/>
      <c r="FL3" s="293"/>
      <c r="FM3" s="293"/>
      <c r="FN3" s="294"/>
    </row>
    <row r="4" spans="1:173" ht="15" customHeight="1" x14ac:dyDescent="0.25">
      <c r="A4" s="307"/>
      <c r="B4" s="23" t="s">
        <v>60</v>
      </c>
      <c r="C4" s="297"/>
      <c r="D4" s="298"/>
      <c r="E4" s="299"/>
      <c r="F4" s="301"/>
      <c r="G4" s="7">
        <v>0.5</v>
      </c>
      <c r="H4" s="8">
        <v>0.5</v>
      </c>
      <c r="I4" s="8">
        <v>0.5</v>
      </c>
      <c r="J4" s="8">
        <v>0.5</v>
      </c>
      <c r="K4" s="8">
        <v>0.5</v>
      </c>
      <c r="L4" s="8">
        <v>0.5</v>
      </c>
      <c r="M4" s="8">
        <v>0.5</v>
      </c>
      <c r="N4" s="8">
        <v>0.5</v>
      </c>
      <c r="O4" s="8">
        <v>0.5</v>
      </c>
      <c r="P4" s="8">
        <v>0.5</v>
      </c>
      <c r="Q4" s="8">
        <v>0.5</v>
      </c>
      <c r="R4" s="8">
        <v>0.5</v>
      </c>
      <c r="S4" s="8">
        <v>0.5</v>
      </c>
      <c r="T4" s="8">
        <v>0.5</v>
      </c>
      <c r="U4" s="8">
        <v>0.5</v>
      </c>
      <c r="V4" s="8">
        <v>0.5</v>
      </c>
      <c r="W4" s="8">
        <v>0.5</v>
      </c>
      <c r="X4" s="8">
        <v>0.5</v>
      </c>
      <c r="Y4" s="8">
        <v>0.5</v>
      </c>
      <c r="Z4" s="8">
        <v>0.5</v>
      </c>
      <c r="AA4" s="8">
        <v>0.5</v>
      </c>
      <c r="AB4" s="9">
        <v>0.5</v>
      </c>
      <c r="AC4" s="7">
        <v>0.5</v>
      </c>
      <c r="AD4" s="8">
        <v>0.5</v>
      </c>
      <c r="AE4" s="8">
        <v>0.5</v>
      </c>
      <c r="AF4" s="8">
        <v>0.5</v>
      </c>
      <c r="AG4" s="8">
        <v>0.5</v>
      </c>
      <c r="AH4" s="8">
        <v>0.5</v>
      </c>
      <c r="AI4" s="8">
        <v>0.5</v>
      </c>
      <c r="AJ4" s="8">
        <v>0.5</v>
      </c>
      <c r="AK4" s="8">
        <v>0.5</v>
      </c>
      <c r="AL4" s="8">
        <v>0.5</v>
      </c>
      <c r="AM4" s="8">
        <v>0.5</v>
      </c>
      <c r="AN4" s="8">
        <v>0.5</v>
      </c>
      <c r="AO4" s="8">
        <v>0.5</v>
      </c>
      <c r="AP4" s="8">
        <v>0.5</v>
      </c>
      <c r="AQ4" s="8">
        <v>0.5</v>
      </c>
      <c r="AR4" s="8">
        <v>0.5</v>
      </c>
      <c r="AS4" s="8">
        <v>0.5</v>
      </c>
      <c r="AT4" s="8">
        <v>0.5</v>
      </c>
      <c r="AU4" s="8">
        <v>0.5</v>
      </c>
      <c r="AV4" s="8">
        <v>0.5</v>
      </c>
      <c r="AW4" s="8">
        <v>0.5</v>
      </c>
      <c r="AX4" s="9">
        <v>0.5</v>
      </c>
      <c r="AY4" s="7">
        <v>0.5</v>
      </c>
      <c r="AZ4" s="8">
        <v>0.5</v>
      </c>
      <c r="BA4" s="8">
        <v>0.5</v>
      </c>
      <c r="BB4" s="8">
        <v>0.5</v>
      </c>
      <c r="BC4" s="8">
        <v>0.5</v>
      </c>
      <c r="BD4" s="8">
        <v>0.5</v>
      </c>
      <c r="BE4" s="8">
        <v>0.5</v>
      </c>
      <c r="BF4" s="8">
        <v>0.5</v>
      </c>
      <c r="BG4" s="8">
        <v>0.5</v>
      </c>
      <c r="BH4" s="8">
        <v>0.5</v>
      </c>
      <c r="BI4" s="8">
        <v>0.5</v>
      </c>
      <c r="BJ4" s="8">
        <v>0.5</v>
      </c>
      <c r="BK4" s="8">
        <v>0.5</v>
      </c>
      <c r="BL4" s="8">
        <v>0.5</v>
      </c>
      <c r="BM4" s="8">
        <v>0.5</v>
      </c>
      <c r="BN4" s="8">
        <v>0.5</v>
      </c>
      <c r="BO4" s="8">
        <v>0.5</v>
      </c>
      <c r="BP4" s="8">
        <v>0.5</v>
      </c>
      <c r="BQ4" s="8">
        <v>0.5</v>
      </c>
      <c r="BR4" s="8">
        <v>0.5</v>
      </c>
      <c r="BS4" s="8">
        <v>0.5</v>
      </c>
      <c r="BT4" s="9">
        <v>0.5</v>
      </c>
      <c r="BU4" s="7">
        <v>0.5</v>
      </c>
      <c r="BV4" s="8">
        <v>0.5</v>
      </c>
      <c r="BW4" s="8">
        <v>0.5</v>
      </c>
      <c r="BX4" s="8">
        <v>0.5</v>
      </c>
      <c r="BY4" s="8">
        <v>0.5</v>
      </c>
      <c r="BZ4" s="8">
        <v>0.5</v>
      </c>
      <c r="CA4" s="8">
        <v>0.5</v>
      </c>
      <c r="CB4" s="8">
        <v>0.5</v>
      </c>
      <c r="CC4" s="8">
        <v>0.5</v>
      </c>
      <c r="CD4" s="8">
        <v>0.5</v>
      </c>
      <c r="CE4" s="8">
        <v>0.5</v>
      </c>
      <c r="CF4" s="8">
        <v>0.5</v>
      </c>
      <c r="CG4" s="8">
        <v>0.5</v>
      </c>
      <c r="CH4" s="8">
        <v>0.5</v>
      </c>
      <c r="CI4" s="8">
        <v>0.5</v>
      </c>
      <c r="CJ4" s="8">
        <v>0.5</v>
      </c>
      <c r="CK4" s="8">
        <v>0.5</v>
      </c>
      <c r="CL4" s="8">
        <v>0.5</v>
      </c>
      <c r="CM4" s="8">
        <v>0.5</v>
      </c>
      <c r="CN4" s="8">
        <v>0.5</v>
      </c>
      <c r="CO4" s="8">
        <v>0.5</v>
      </c>
      <c r="CP4" s="9">
        <v>0.5</v>
      </c>
      <c r="CQ4" s="7">
        <v>0.5</v>
      </c>
      <c r="CR4" s="8">
        <v>0.5</v>
      </c>
      <c r="CS4" s="8">
        <v>0.5</v>
      </c>
      <c r="CT4" s="8">
        <v>0.5</v>
      </c>
      <c r="CU4" s="8">
        <v>0.5</v>
      </c>
      <c r="CV4" s="8">
        <v>0.5</v>
      </c>
      <c r="CW4" s="8">
        <v>0.5</v>
      </c>
      <c r="CX4" s="8">
        <v>0.5</v>
      </c>
      <c r="CY4" s="8">
        <v>0.5</v>
      </c>
      <c r="CZ4" s="8">
        <v>0.5</v>
      </c>
      <c r="DA4" s="8">
        <v>0.5</v>
      </c>
      <c r="DB4" s="8">
        <v>0.5</v>
      </c>
      <c r="DC4" s="8">
        <v>0.5</v>
      </c>
      <c r="DD4" s="8">
        <v>0.5</v>
      </c>
      <c r="DE4" s="8">
        <v>0.5</v>
      </c>
      <c r="DF4" s="8">
        <v>0.5</v>
      </c>
      <c r="DG4" s="8">
        <v>0.5</v>
      </c>
      <c r="DH4" s="8">
        <v>0.5</v>
      </c>
      <c r="DI4" s="8">
        <v>0.5</v>
      </c>
      <c r="DJ4" s="8">
        <v>0.5</v>
      </c>
      <c r="DK4" s="8">
        <v>0.5</v>
      </c>
      <c r="DL4" s="9">
        <v>0.5</v>
      </c>
      <c r="DM4" s="7">
        <v>0.5</v>
      </c>
      <c r="DN4" s="8">
        <v>0.5</v>
      </c>
      <c r="DO4" s="8">
        <v>0.5</v>
      </c>
      <c r="DP4" s="8">
        <v>0.5</v>
      </c>
      <c r="DQ4" s="8">
        <v>0.5</v>
      </c>
      <c r="DR4" s="8">
        <v>0.5</v>
      </c>
      <c r="DS4" s="8">
        <v>0.5</v>
      </c>
      <c r="DT4" s="8">
        <v>0.5</v>
      </c>
      <c r="DU4" s="8">
        <v>0.5</v>
      </c>
      <c r="DV4" s="8">
        <v>0.5</v>
      </c>
      <c r="DW4" s="8">
        <v>0.5</v>
      </c>
      <c r="DX4" s="8">
        <v>0.5</v>
      </c>
      <c r="DY4" s="8">
        <v>0.5</v>
      </c>
      <c r="DZ4" s="8">
        <v>0.5</v>
      </c>
      <c r="EA4" s="8">
        <v>0.5</v>
      </c>
      <c r="EB4" s="8">
        <v>0.5</v>
      </c>
      <c r="EC4" s="8">
        <v>0.5</v>
      </c>
      <c r="ED4" s="8">
        <v>0.5</v>
      </c>
      <c r="EE4" s="8">
        <v>0.5</v>
      </c>
      <c r="EF4" s="8">
        <v>0.5</v>
      </c>
      <c r="EG4" s="8">
        <v>0.5</v>
      </c>
      <c r="EH4" s="9">
        <v>0.5</v>
      </c>
      <c r="EI4" s="7">
        <v>0.5</v>
      </c>
      <c r="EJ4" s="8">
        <v>0.5</v>
      </c>
      <c r="EK4" s="8">
        <v>0.5</v>
      </c>
      <c r="EL4" s="8">
        <v>0.5</v>
      </c>
      <c r="EM4" s="8">
        <v>0.5</v>
      </c>
      <c r="EN4" s="8">
        <v>0.5</v>
      </c>
      <c r="EO4" s="8">
        <v>0.5</v>
      </c>
      <c r="EP4" s="8">
        <v>0.5</v>
      </c>
      <c r="EQ4" s="8">
        <v>0.5</v>
      </c>
      <c r="ER4" s="8">
        <v>0.5</v>
      </c>
      <c r="ES4" s="8">
        <v>0.5</v>
      </c>
      <c r="ET4" s="8">
        <v>0.5</v>
      </c>
      <c r="EU4" s="8">
        <v>0.5</v>
      </c>
      <c r="EV4" s="8">
        <v>0.5</v>
      </c>
      <c r="EW4" s="8">
        <v>0.5</v>
      </c>
      <c r="EX4" s="8">
        <v>0.5</v>
      </c>
      <c r="EY4" s="8">
        <v>0.5</v>
      </c>
      <c r="EZ4" s="8">
        <v>0.5</v>
      </c>
      <c r="FA4" s="8">
        <v>0.5</v>
      </c>
      <c r="FB4" s="8">
        <v>0.5</v>
      </c>
      <c r="FC4" s="8">
        <v>0.5</v>
      </c>
      <c r="FD4" s="9">
        <v>0.5</v>
      </c>
      <c r="FE4" s="10"/>
      <c r="FF4" s="291"/>
      <c r="FG4" s="10"/>
      <c r="FH4" s="11" t="s">
        <v>17</v>
      </c>
      <c r="FI4" s="12" t="s">
        <v>17</v>
      </c>
      <c r="FJ4" s="13" t="s">
        <v>18</v>
      </c>
      <c r="FK4" s="12" t="s">
        <v>19</v>
      </c>
      <c r="FL4" s="14"/>
      <c r="FM4" s="14"/>
      <c r="FN4" s="12" t="s">
        <v>20</v>
      </c>
      <c r="FP4" s="15"/>
    </row>
    <row r="5" spans="1:173" s="22" customFormat="1" ht="15" customHeight="1" x14ac:dyDescent="0.25">
      <c r="A5" s="307"/>
      <c r="B5" s="76" t="s">
        <v>61</v>
      </c>
      <c r="C5" s="297"/>
      <c r="D5" s="298"/>
      <c r="E5" s="299"/>
      <c r="F5" s="301"/>
      <c r="G5" s="290" t="s">
        <v>21</v>
      </c>
      <c r="H5" s="288"/>
      <c r="I5" s="288" t="s">
        <v>22</v>
      </c>
      <c r="J5" s="288"/>
      <c r="K5" s="288" t="s">
        <v>23</v>
      </c>
      <c r="L5" s="288"/>
      <c r="M5" s="288" t="s">
        <v>24</v>
      </c>
      <c r="N5" s="288"/>
      <c r="O5" s="288" t="s">
        <v>25</v>
      </c>
      <c r="P5" s="288"/>
      <c r="Q5" s="288" t="s">
        <v>26</v>
      </c>
      <c r="R5" s="288"/>
      <c r="S5" s="288" t="s">
        <v>27</v>
      </c>
      <c r="T5" s="288"/>
      <c r="U5" s="288" t="s">
        <v>28</v>
      </c>
      <c r="V5" s="288"/>
      <c r="W5" s="288" t="s">
        <v>29</v>
      </c>
      <c r="X5" s="288"/>
      <c r="Y5" s="288" t="s">
        <v>30</v>
      </c>
      <c r="Z5" s="288"/>
      <c r="AA5" s="288" t="s">
        <v>31</v>
      </c>
      <c r="AB5" s="289"/>
      <c r="AC5" s="290" t="s">
        <v>21</v>
      </c>
      <c r="AD5" s="288"/>
      <c r="AE5" s="288" t="s">
        <v>22</v>
      </c>
      <c r="AF5" s="288"/>
      <c r="AG5" s="288" t="s">
        <v>23</v>
      </c>
      <c r="AH5" s="288"/>
      <c r="AI5" s="288" t="s">
        <v>24</v>
      </c>
      <c r="AJ5" s="288"/>
      <c r="AK5" s="288" t="s">
        <v>25</v>
      </c>
      <c r="AL5" s="288"/>
      <c r="AM5" s="288" t="s">
        <v>26</v>
      </c>
      <c r="AN5" s="288"/>
      <c r="AO5" s="288" t="s">
        <v>27</v>
      </c>
      <c r="AP5" s="288"/>
      <c r="AQ5" s="288" t="s">
        <v>28</v>
      </c>
      <c r="AR5" s="288"/>
      <c r="AS5" s="288" t="s">
        <v>29</v>
      </c>
      <c r="AT5" s="288"/>
      <c r="AU5" s="288" t="s">
        <v>30</v>
      </c>
      <c r="AV5" s="288"/>
      <c r="AW5" s="288" t="s">
        <v>31</v>
      </c>
      <c r="AX5" s="289"/>
      <c r="AY5" s="290" t="s">
        <v>21</v>
      </c>
      <c r="AZ5" s="288"/>
      <c r="BA5" s="288" t="s">
        <v>22</v>
      </c>
      <c r="BB5" s="288"/>
      <c r="BC5" s="288" t="s">
        <v>23</v>
      </c>
      <c r="BD5" s="288"/>
      <c r="BE5" s="288" t="s">
        <v>24</v>
      </c>
      <c r="BF5" s="288"/>
      <c r="BG5" s="288" t="s">
        <v>25</v>
      </c>
      <c r="BH5" s="288"/>
      <c r="BI5" s="288" t="s">
        <v>26</v>
      </c>
      <c r="BJ5" s="288"/>
      <c r="BK5" s="288" t="s">
        <v>27</v>
      </c>
      <c r="BL5" s="288"/>
      <c r="BM5" s="288" t="s">
        <v>28</v>
      </c>
      <c r="BN5" s="288"/>
      <c r="BO5" s="288" t="s">
        <v>29</v>
      </c>
      <c r="BP5" s="288"/>
      <c r="BQ5" s="288" t="s">
        <v>30</v>
      </c>
      <c r="BR5" s="288"/>
      <c r="BS5" s="288" t="s">
        <v>31</v>
      </c>
      <c r="BT5" s="289"/>
      <c r="BU5" s="290" t="s">
        <v>21</v>
      </c>
      <c r="BV5" s="288"/>
      <c r="BW5" s="288" t="s">
        <v>22</v>
      </c>
      <c r="BX5" s="288"/>
      <c r="BY5" s="288" t="s">
        <v>23</v>
      </c>
      <c r="BZ5" s="288"/>
      <c r="CA5" s="288" t="s">
        <v>24</v>
      </c>
      <c r="CB5" s="288"/>
      <c r="CC5" s="288" t="s">
        <v>25</v>
      </c>
      <c r="CD5" s="288"/>
      <c r="CE5" s="288" t="s">
        <v>26</v>
      </c>
      <c r="CF5" s="288"/>
      <c r="CG5" s="288" t="s">
        <v>27</v>
      </c>
      <c r="CH5" s="288"/>
      <c r="CI5" s="288" t="s">
        <v>28</v>
      </c>
      <c r="CJ5" s="288"/>
      <c r="CK5" s="288" t="s">
        <v>29</v>
      </c>
      <c r="CL5" s="288"/>
      <c r="CM5" s="288" t="s">
        <v>30</v>
      </c>
      <c r="CN5" s="288"/>
      <c r="CO5" s="288" t="s">
        <v>31</v>
      </c>
      <c r="CP5" s="289"/>
      <c r="CQ5" s="290" t="s">
        <v>21</v>
      </c>
      <c r="CR5" s="288"/>
      <c r="CS5" s="288" t="s">
        <v>22</v>
      </c>
      <c r="CT5" s="288"/>
      <c r="CU5" s="288" t="s">
        <v>23</v>
      </c>
      <c r="CV5" s="288"/>
      <c r="CW5" s="288" t="s">
        <v>24</v>
      </c>
      <c r="CX5" s="288"/>
      <c r="CY5" s="288" t="s">
        <v>25</v>
      </c>
      <c r="CZ5" s="288"/>
      <c r="DA5" s="288" t="s">
        <v>26</v>
      </c>
      <c r="DB5" s="288"/>
      <c r="DC5" s="288" t="s">
        <v>27</v>
      </c>
      <c r="DD5" s="288"/>
      <c r="DE5" s="288" t="s">
        <v>28</v>
      </c>
      <c r="DF5" s="288"/>
      <c r="DG5" s="288" t="s">
        <v>29</v>
      </c>
      <c r="DH5" s="288"/>
      <c r="DI5" s="288" t="s">
        <v>30</v>
      </c>
      <c r="DJ5" s="288"/>
      <c r="DK5" s="288" t="s">
        <v>31</v>
      </c>
      <c r="DL5" s="289"/>
      <c r="DM5" s="290" t="s">
        <v>21</v>
      </c>
      <c r="DN5" s="288"/>
      <c r="DO5" s="288" t="s">
        <v>22</v>
      </c>
      <c r="DP5" s="288"/>
      <c r="DQ5" s="288" t="s">
        <v>23</v>
      </c>
      <c r="DR5" s="288"/>
      <c r="DS5" s="288" t="s">
        <v>24</v>
      </c>
      <c r="DT5" s="288"/>
      <c r="DU5" s="288" t="s">
        <v>25</v>
      </c>
      <c r="DV5" s="288"/>
      <c r="DW5" s="288" t="s">
        <v>26</v>
      </c>
      <c r="DX5" s="288"/>
      <c r="DY5" s="288" t="s">
        <v>27</v>
      </c>
      <c r="DZ5" s="288"/>
      <c r="EA5" s="288" t="s">
        <v>28</v>
      </c>
      <c r="EB5" s="288"/>
      <c r="EC5" s="288" t="s">
        <v>29</v>
      </c>
      <c r="ED5" s="288"/>
      <c r="EE5" s="288" t="s">
        <v>30</v>
      </c>
      <c r="EF5" s="288"/>
      <c r="EG5" s="288" t="s">
        <v>31</v>
      </c>
      <c r="EH5" s="289"/>
      <c r="EI5" s="290" t="s">
        <v>21</v>
      </c>
      <c r="EJ5" s="288"/>
      <c r="EK5" s="288" t="s">
        <v>22</v>
      </c>
      <c r="EL5" s="288"/>
      <c r="EM5" s="288" t="s">
        <v>23</v>
      </c>
      <c r="EN5" s="288"/>
      <c r="EO5" s="288" t="s">
        <v>24</v>
      </c>
      <c r="EP5" s="288"/>
      <c r="EQ5" s="288" t="s">
        <v>25</v>
      </c>
      <c r="ER5" s="288"/>
      <c r="ES5" s="288" t="s">
        <v>26</v>
      </c>
      <c r="ET5" s="288"/>
      <c r="EU5" s="288" t="s">
        <v>27</v>
      </c>
      <c r="EV5" s="288"/>
      <c r="EW5" s="288" t="s">
        <v>28</v>
      </c>
      <c r="EX5" s="288"/>
      <c r="EY5" s="288" t="s">
        <v>29</v>
      </c>
      <c r="EZ5" s="288"/>
      <c r="FA5" s="288" t="s">
        <v>30</v>
      </c>
      <c r="FB5" s="288"/>
      <c r="FC5" s="288" t="s">
        <v>31</v>
      </c>
      <c r="FD5" s="289"/>
      <c r="FE5" s="17"/>
      <c r="FF5" s="291"/>
      <c r="FG5" s="17"/>
      <c r="FH5" s="18" t="s">
        <v>32</v>
      </c>
      <c r="FI5" s="19" t="s">
        <v>33</v>
      </c>
      <c r="FJ5" s="20" t="s">
        <v>34</v>
      </c>
      <c r="FK5" s="21" t="s">
        <v>14</v>
      </c>
      <c r="FL5" s="21" t="s">
        <v>17</v>
      </c>
      <c r="FM5" s="21" t="s">
        <v>35</v>
      </c>
      <c r="FN5" s="21" t="s">
        <v>36</v>
      </c>
      <c r="FP5" s="15"/>
    </row>
    <row r="6" spans="1:173" s="22" customFormat="1" ht="15" customHeight="1" x14ac:dyDescent="0.25">
      <c r="A6" s="308"/>
      <c r="B6" s="16" t="s">
        <v>62</v>
      </c>
      <c r="C6" s="297"/>
      <c r="D6" s="298"/>
      <c r="E6" s="299"/>
      <c r="F6" s="301"/>
      <c r="G6" s="24" t="s">
        <v>37</v>
      </c>
      <c r="H6" s="287" t="s">
        <v>38</v>
      </c>
      <c r="I6" s="287"/>
      <c r="J6" s="287" t="s">
        <v>39</v>
      </c>
      <c r="K6" s="287"/>
      <c r="L6" s="287" t="s">
        <v>40</v>
      </c>
      <c r="M6" s="287"/>
      <c r="N6" s="287" t="s">
        <v>41</v>
      </c>
      <c r="O6" s="287"/>
      <c r="P6" s="287" t="s">
        <v>42</v>
      </c>
      <c r="Q6" s="287"/>
      <c r="R6" s="287" t="s">
        <v>43</v>
      </c>
      <c r="S6" s="287"/>
      <c r="T6" s="287" t="s">
        <v>44</v>
      </c>
      <c r="U6" s="287"/>
      <c r="V6" s="287" t="s">
        <v>45</v>
      </c>
      <c r="W6" s="287"/>
      <c r="X6" s="287" t="s">
        <v>46</v>
      </c>
      <c r="Y6" s="287"/>
      <c r="Z6" s="287" t="s">
        <v>47</v>
      </c>
      <c r="AA6" s="287"/>
      <c r="AB6" s="25">
        <v>19</v>
      </c>
      <c r="AC6" s="24" t="s">
        <v>37</v>
      </c>
      <c r="AD6" s="287" t="s">
        <v>38</v>
      </c>
      <c r="AE6" s="287"/>
      <c r="AF6" s="287" t="s">
        <v>39</v>
      </c>
      <c r="AG6" s="287"/>
      <c r="AH6" s="287" t="s">
        <v>40</v>
      </c>
      <c r="AI6" s="287"/>
      <c r="AJ6" s="287" t="s">
        <v>41</v>
      </c>
      <c r="AK6" s="287"/>
      <c r="AL6" s="287" t="s">
        <v>42</v>
      </c>
      <c r="AM6" s="287"/>
      <c r="AN6" s="287" t="s">
        <v>43</v>
      </c>
      <c r="AO6" s="287"/>
      <c r="AP6" s="287" t="s">
        <v>44</v>
      </c>
      <c r="AQ6" s="287"/>
      <c r="AR6" s="287" t="s">
        <v>45</v>
      </c>
      <c r="AS6" s="287"/>
      <c r="AT6" s="287" t="s">
        <v>46</v>
      </c>
      <c r="AU6" s="287"/>
      <c r="AV6" s="287" t="s">
        <v>47</v>
      </c>
      <c r="AW6" s="287"/>
      <c r="AX6" s="25">
        <v>19</v>
      </c>
      <c r="AY6" s="24" t="s">
        <v>37</v>
      </c>
      <c r="AZ6" s="287" t="s">
        <v>38</v>
      </c>
      <c r="BA6" s="287"/>
      <c r="BB6" s="287" t="s">
        <v>39</v>
      </c>
      <c r="BC6" s="287"/>
      <c r="BD6" s="287" t="s">
        <v>40</v>
      </c>
      <c r="BE6" s="287"/>
      <c r="BF6" s="287" t="s">
        <v>41</v>
      </c>
      <c r="BG6" s="287"/>
      <c r="BH6" s="287" t="s">
        <v>42</v>
      </c>
      <c r="BI6" s="287"/>
      <c r="BJ6" s="287" t="s">
        <v>43</v>
      </c>
      <c r="BK6" s="287"/>
      <c r="BL6" s="287" t="s">
        <v>44</v>
      </c>
      <c r="BM6" s="287"/>
      <c r="BN6" s="287" t="s">
        <v>45</v>
      </c>
      <c r="BO6" s="287"/>
      <c r="BP6" s="287" t="s">
        <v>46</v>
      </c>
      <c r="BQ6" s="287"/>
      <c r="BR6" s="287" t="s">
        <v>47</v>
      </c>
      <c r="BS6" s="287"/>
      <c r="BT6" s="25">
        <v>19</v>
      </c>
      <c r="BU6" s="24" t="s">
        <v>37</v>
      </c>
      <c r="BV6" s="287" t="s">
        <v>38</v>
      </c>
      <c r="BW6" s="287"/>
      <c r="BX6" s="287" t="s">
        <v>39</v>
      </c>
      <c r="BY6" s="287"/>
      <c r="BZ6" s="287" t="s">
        <v>40</v>
      </c>
      <c r="CA6" s="287"/>
      <c r="CB6" s="287" t="s">
        <v>41</v>
      </c>
      <c r="CC6" s="287"/>
      <c r="CD6" s="287" t="s">
        <v>42</v>
      </c>
      <c r="CE6" s="287"/>
      <c r="CF6" s="287" t="s">
        <v>43</v>
      </c>
      <c r="CG6" s="287"/>
      <c r="CH6" s="287" t="s">
        <v>44</v>
      </c>
      <c r="CI6" s="287"/>
      <c r="CJ6" s="287" t="s">
        <v>45</v>
      </c>
      <c r="CK6" s="287"/>
      <c r="CL6" s="287" t="s">
        <v>46</v>
      </c>
      <c r="CM6" s="287"/>
      <c r="CN6" s="287" t="s">
        <v>47</v>
      </c>
      <c r="CO6" s="287"/>
      <c r="CP6" s="25">
        <v>19</v>
      </c>
      <c r="CQ6" s="24" t="s">
        <v>37</v>
      </c>
      <c r="CR6" s="287" t="s">
        <v>38</v>
      </c>
      <c r="CS6" s="287"/>
      <c r="CT6" s="287" t="s">
        <v>39</v>
      </c>
      <c r="CU6" s="287"/>
      <c r="CV6" s="287" t="s">
        <v>40</v>
      </c>
      <c r="CW6" s="287"/>
      <c r="CX6" s="287" t="s">
        <v>41</v>
      </c>
      <c r="CY6" s="287"/>
      <c r="CZ6" s="287" t="s">
        <v>42</v>
      </c>
      <c r="DA6" s="287"/>
      <c r="DB6" s="287" t="s">
        <v>43</v>
      </c>
      <c r="DC6" s="287"/>
      <c r="DD6" s="287" t="s">
        <v>44</v>
      </c>
      <c r="DE6" s="287"/>
      <c r="DF6" s="287" t="s">
        <v>45</v>
      </c>
      <c r="DG6" s="287"/>
      <c r="DH6" s="287" t="s">
        <v>46</v>
      </c>
      <c r="DI6" s="287"/>
      <c r="DJ6" s="287" t="s">
        <v>47</v>
      </c>
      <c r="DK6" s="287"/>
      <c r="DL6" s="25">
        <v>19</v>
      </c>
      <c r="DM6" s="24" t="s">
        <v>37</v>
      </c>
      <c r="DN6" s="287" t="s">
        <v>38</v>
      </c>
      <c r="DO6" s="287"/>
      <c r="DP6" s="287" t="s">
        <v>39</v>
      </c>
      <c r="DQ6" s="287"/>
      <c r="DR6" s="287" t="s">
        <v>40</v>
      </c>
      <c r="DS6" s="287"/>
      <c r="DT6" s="287" t="s">
        <v>41</v>
      </c>
      <c r="DU6" s="287"/>
      <c r="DV6" s="287" t="s">
        <v>42</v>
      </c>
      <c r="DW6" s="287"/>
      <c r="DX6" s="287" t="s">
        <v>43</v>
      </c>
      <c r="DY6" s="287"/>
      <c r="DZ6" s="287" t="s">
        <v>44</v>
      </c>
      <c r="EA6" s="287"/>
      <c r="EB6" s="287" t="s">
        <v>45</v>
      </c>
      <c r="EC6" s="287"/>
      <c r="ED6" s="287" t="s">
        <v>46</v>
      </c>
      <c r="EE6" s="287"/>
      <c r="EF6" s="287" t="s">
        <v>47</v>
      </c>
      <c r="EG6" s="287"/>
      <c r="EH6" s="25">
        <v>19</v>
      </c>
      <c r="EI6" s="24" t="s">
        <v>37</v>
      </c>
      <c r="EJ6" s="287" t="s">
        <v>38</v>
      </c>
      <c r="EK6" s="287"/>
      <c r="EL6" s="287" t="s">
        <v>39</v>
      </c>
      <c r="EM6" s="287"/>
      <c r="EN6" s="287" t="s">
        <v>40</v>
      </c>
      <c r="EO6" s="287"/>
      <c r="EP6" s="287" t="s">
        <v>41</v>
      </c>
      <c r="EQ6" s="287"/>
      <c r="ER6" s="287" t="s">
        <v>42</v>
      </c>
      <c r="ES6" s="287"/>
      <c r="ET6" s="287" t="s">
        <v>43</v>
      </c>
      <c r="EU6" s="287"/>
      <c r="EV6" s="287" t="s">
        <v>44</v>
      </c>
      <c r="EW6" s="287"/>
      <c r="EX6" s="287" t="s">
        <v>45</v>
      </c>
      <c r="EY6" s="287"/>
      <c r="EZ6" s="287" t="s">
        <v>46</v>
      </c>
      <c r="FA6" s="287"/>
      <c r="FB6" s="287" t="s">
        <v>47</v>
      </c>
      <c r="FC6" s="287"/>
      <c r="FD6" s="25">
        <v>19</v>
      </c>
      <c r="FE6" s="17"/>
      <c r="FF6" s="291"/>
      <c r="FG6" s="17"/>
      <c r="FH6" s="26" t="s">
        <v>14</v>
      </c>
      <c r="FI6" s="27"/>
      <c r="FJ6" s="28" t="s">
        <v>48</v>
      </c>
      <c r="FK6" s="29" t="s">
        <v>49</v>
      </c>
      <c r="FL6" s="29" t="s">
        <v>50</v>
      </c>
      <c r="FM6" s="29" t="s">
        <v>50</v>
      </c>
      <c r="FN6" s="29"/>
      <c r="FP6" s="30"/>
    </row>
    <row r="7" spans="1:173" x14ac:dyDescent="0.25">
      <c r="A7" s="31">
        <v>1</v>
      </c>
      <c r="B7" s="32" t="str">
        <f>'11'!B115</f>
        <v>Valérie BERNINI</v>
      </c>
      <c r="C7" s="33">
        <f>SUMIF($G7:$FD7,"A",$G$4:$FD$4)+SUMIF($G7:$FD7,"P",$G$4:$FD$4)</f>
        <v>0</v>
      </c>
      <c r="D7" s="34">
        <f>SUMIF($G7:$FD7,"R",$G$4:$FD$4)</f>
        <v>7</v>
      </c>
      <c r="E7" s="35">
        <f>SUMIF($G7:$FD7,"M",$G$4:$FD$4)+SUMIF($G7:$FD7,"F",$G$4:$FD$4)+SUMIF($G7:$FD7,"T",$G$4:$FD$4)</f>
        <v>0</v>
      </c>
      <c r="F7" s="36">
        <f>(SUM(C7:E7))+(SUMIF($G7:$FD7,"H",$G$4:$FD$4)+(SUMIF($G7:$FD7,"S",$G$4:$FD$4)+FF7))</f>
        <v>14</v>
      </c>
      <c r="G7" s="37"/>
      <c r="H7" s="38"/>
      <c r="I7" s="38" t="s">
        <v>307</v>
      </c>
      <c r="J7" s="38" t="s">
        <v>307</v>
      </c>
      <c r="K7" s="38" t="s">
        <v>307</v>
      </c>
      <c r="L7" s="38" t="s">
        <v>307</v>
      </c>
      <c r="M7" s="38" t="s">
        <v>307</v>
      </c>
      <c r="N7" s="38" t="s">
        <v>307</v>
      </c>
      <c r="O7" s="38"/>
      <c r="P7" s="38"/>
      <c r="Q7" s="38"/>
      <c r="R7" s="38"/>
      <c r="S7" s="38" t="s">
        <v>307</v>
      </c>
      <c r="T7" s="38" t="s">
        <v>307</v>
      </c>
      <c r="U7" s="38" t="s">
        <v>307</v>
      </c>
      <c r="V7" s="38" t="s">
        <v>307</v>
      </c>
      <c r="W7" s="38" t="s">
        <v>307</v>
      </c>
      <c r="X7" s="38" t="s">
        <v>307</v>
      </c>
      <c r="Y7" s="38" t="s">
        <v>307</v>
      </c>
      <c r="Z7" s="38" t="s">
        <v>307</v>
      </c>
      <c r="AA7" s="38"/>
      <c r="AB7" s="39"/>
      <c r="AC7" s="153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5"/>
      <c r="AY7" s="153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5"/>
      <c r="BU7" s="153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5"/>
      <c r="CQ7" s="37"/>
      <c r="CR7" s="38"/>
      <c r="CS7" s="170"/>
      <c r="CT7" s="170"/>
      <c r="CU7" s="241" t="s">
        <v>310</v>
      </c>
      <c r="CV7" s="170"/>
      <c r="CW7" s="170"/>
      <c r="CX7" s="170"/>
      <c r="CY7" s="38"/>
      <c r="CZ7" s="38"/>
      <c r="DA7" s="38"/>
      <c r="DB7" s="38" t="s">
        <v>343</v>
      </c>
      <c r="DC7" s="38" t="s">
        <v>343</v>
      </c>
      <c r="DD7" s="38" t="s">
        <v>303</v>
      </c>
      <c r="DE7" s="38" t="s">
        <v>303</v>
      </c>
      <c r="DF7" s="38" t="s">
        <v>303</v>
      </c>
      <c r="DG7" s="38" t="s">
        <v>303</v>
      </c>
      <c r="DH7" s="38" t="s">
        <v>303</v>
      </c>
      <c r="DI7" s="38" t="s">
        <v>303</v>
      </c>
      <c r="DJ7" s="38"/>
      <c r="DK7" s="38"/>
      <c r="DL7" s="39"/>
      <c r="DM7" s="161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3"/>
      <c r="EI7" s="161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3"/>
      <c r="FE7" s="40"/>
      <c r="FF7" s="41">
        <v>3</v>
      </c>
      <c r="FG7" s="40"/>
      <c r="FH7" s="102">
        <f>SUMIF($EI7:$FD7,"A",$EI$4:$FD$4)+SUMIF($EI7:$FD7,"P",$EI$4:$FD$4)+SUMIF($EI7:$FD7,"T",$EI$4:$FD$4)</f>
        <v>0</v>
      </c>
      <c r="FI7" s="43"/>
      <c r="FJ7" s="45">
        <f>'11'!FN115</f>
        <v>1</v>
      </c>
      <c r="FK7" s="42">
        <f t="shared" ref="FK7:FK12" si="0">FH7*1.5</f>
        <v>0</v>
      </c>
      <c r="FL7" s="45">
        <v>1</v>
      </c>
      <c r="FM7" s="103" t="s">
        <v>366</v>
      </c>
      <c r="FN7" s="44">
        <f>FI7+FJ7+FK7-FL7</f>
        <v>0</v>
      </c>
      <c r="FP7" s="77" t="str">
        <f>B7</f>
        <v>Valérie BERNINI</v>
      </c>
      <c r="FQ7" s="31">
        <v>1</v>
      </c>
    </row>
    <row r="8" spans="1:173" x14ac:dyDescent="0.25">
      <c r="A8" s="31">
        <v>2</v>
      </c>
      <c r="B8" s="32">
        <f>'11'!B116</f>
        <v>0</v>
      </c>
      <c r="C8" s="33">
        <f t="shared" ref="C8:C22" si="1">SUMIF($G8:$FD8,"A",$G$4:$FD$4)+SUMIF($G8:$FD8,"P",$G$4:$FD$4)</f>
        <v>0</v>
      </c>
      <c r="D8" s="34">
        <f t="shared" ref="D8:D22" si="2">SUMIF($G8:$FD8,"R",$G$4:$FD$4)</f>
        <v>0</v>
      </c>
      <c r="E8" s="35">
        <f t="shared" ref="E8:E22" si="3">SUMIF($G8:$FD8,"M",$G$4:$FD$4)+SUMIF($G8:$FD8,"F",$G$4:$FD$4)+SUMIF($G8:$FD8,"T",$G$4:$FD$4)</f>
        <v>0</v>
      </c>
      <c r="F8" s="36">
        <f t="shared" ref="F8:F23" si="4">(SUM(C8:E8))+(SUMIF($G8:$FD8,"H",$G$4:$FD$4)+(SUMIF($G8:$FD8,"S",$G$4:$FD$4)+FF8))</f>
        <v>0</v>
      </c>
      <c r="G8" s="37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9"/>
      <c r="AC8" s="37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9"/>
      <c r="AY8" s="37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9"/>
      <c r="BU8" s="37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9"/>
      <c r="CQ8" s="37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9"/>
      <c r="DM8" s="37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9"/>
      <c r="EI8" s="37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9"/>
      <c r="FE8" s="40"/>
      <c r="FF8" s="41"/>
      <c r="FG8" s="40"/>
      <c r="FH8" s="102">
        <f t="shared" ref="FH8:FH23" si="5">SUMIF($EI8:$FD8,"A",$EI$4:$FD$4)+SUMIF($EI8:$FD8,"P",$EI$4:$FD$4)+SUMIF($EI8:$FD8,"T",$EI$4:$FD$4)</f>
        <v>0</v>
      </c>
      <c r="FI8" s="41"/>
      <c r="FJ8" s="45">
        <f>'11'!FN116</f>
        <v>0</v>
      </c>
      <c r="FK8" s="42"/>
      <c r="FL8" s="45"/>
      <c r="FM8" s="103"/>
      <c r="FN8" s="44">
        <f t="shared" ref="FN8:FN23" si="6">FI8+FJ8+FK8-FL8</f>
        <v>0</v>
      </c>
      <c r="FP8" s="77">
        <f t="shared" ref="FP8:FP23" si="7">B8</f>
        <v>0</v>
      </c>
      <c r="FQ8" s="31">
        <v>2</v>
      </c>
    </row>
    <row r="9" spans="1:173" x14ac:dyDescent="0.25">
      <c r="A9" s="31">
        <v>3</v>
      </c>
      <c r="B9" s="32" t="str">
        <f>'11'!B117</f>
        <v>Hélène DROCHON</v>
      </c>
      <c r="C9" s="33">
        <f t="shared" si="1"/>
        <v>0</v>
      </c>
      <c r="D9" s="34">
        <f t="shared" si="2"/>
        <v>0</v>
      </c>
      <c r="E9" s="35">
        <f t="shared" si="3"/>
        <v>28</v>
      </c>
      <c r="F9" s="36">
        <f t="shared" si="4"/>
        <v>28</v>
      </c>
      <c r="G9" s="37"/>
      <c r="H9" s="38"/>
      <c r="I9" s="38" t="s">
        <v>304</v>
      </c>
      <c r="J9" s="38" t="s">
        <v>304</v>
      </c>
      <c r="K9" s="38" t="s">
        <v>304</v>
      </c>
      <c r="L9" s="38" t="s">
        <v>304</v>
      </c>
      <c r="M9" s="38" t="s">
        <v>304</v>
      </c>
      <c r="N9" s="38" t="s">
        <v>304</v>
      </c>
      <c r="O9" s="38" t="s">
        <v>304</v>
      </c>
      <c r="P9" s="38"/>
      <c r="Q9" s="38"/>
      <c r="R9" s="38" t="s">
        <v>308</v>
      </c>
      <c r="S9" s="38" t="s">
        <v>304</v>
      </c>
      <c r="T9" s="38" t="s">
        <v>304</v>
      </c>
      <c r="U9" s="38" t="s">
        <v>304</v>
      </c>
      <c r="V9" s="38" t="s">
        <v>304</v>
      </c>
      <c r="W9" s="38" t="s">
        <v>304</v>
      </c>
      <c r="X9" s="38" t="s">
        <v>304</v>
      </c>
      <c r="Y9" s="38" t="s">
        <v>304</v>
      </c>
      <c r="Z9" s="38"/>
      <c r="AA9" s="38"/>
      <c r="AB9" s="39"/>
      <c r="AC9" s="37"/>
      <c r="AD9" s="38"/>
      <c r="AE9" s="38" t="s">
        <v>304</v>
      </c>
      <c r="AF9" s="38" t="s">
        <v>304</v>
      </c>
      <c r="AG9" s="38" t="s">
        <v>304</v>
      </c>
      <c r="AH9" s="38" t="s">
        <v>304</v>
      </c>
      <c r="AI9" s="38" t="s">
        <v>304</v>
      </c>
      <c r="AJ9" s="38" t="s">
        <v>304</v>
      </c>
      <c r="AK9" s="38" t="s">
        <v>304</v>
      </c>
      <c r="AL9" s="38" t="s">
        <v>308</v>
      </c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9"/>
      <c r="AY9" s="37"/>
      <c r="AZ9" s="38"/>
      <c r="BA9" s="38" t="s">
        <v>304</v>
      </c>
      <c r="BB9" s="38" t="s">
        <v>304</v>
      </c>
      <c r="BC9" s="38" t="s">
        <v>304</v>
      </c>
      <c r="BD9" s="38" t="s">
        <v>304</v>
      </c>
      <c r="BE9" s="38" t="s">
        <v>304</v>
      </c>
      <c r="BF9" s="38" t="s">
        <v>304</v>
      </c>
      <c r="BG9" s="38" t="s">
        <v>304</v>
      </c>
      <c r="BH9" s="38"/>
      <c r="BI9" s="38"/>
      <c r="BJ9" s="38" t="s">
        <v>308</v>
      </c>
      <c r="BK9" s="38" t="s">
        <v>304</v>
      </c>
      <c r="BL9" s="38" t="s">
        <v>304</v>
      </c>
      <c r="BM9" s="38" t="s">
        <v>304</v>
      </c>
      <c r="BN9" s="38" t="s">
        <v>304</v>
      </c>
      <c r="BO9" s="38" t="s">
        <v>304</v>
      </c>
      <c r="BP9" s="38" t="s">
        <v>304</v>
      </c>
      <c r="BQ9" s="38" t="s">
        <v>304</v>
      </c>
      <c r="BR9" s="38"/>
      <c r="BS9" s="38"/>
      <c r="BT9" s="39"/>
      <c r="BU9" s="37"/>
      <c r="BV9" s="38"/>
      <c r="BW9" s="38" t="s">
        <v>304</v>
      </c>
      <c r="BX9" s="38" t="s">
        <v>304</v>
      </c>
      <c r="BY9" s="38" t="s">
        <v>304</v>
      </c>
      <c r="BZ9" s="38" t="s">
        <v>304</v>
      </c>
      <c r="CA9" s="38" t="s">
        <v>304</v>
      </c>
      <c r="CB9" s="38" t="s">
        <v>304</v>
      </c>
      <c r="CC9" s="38" t="s">
        <v>304</v>
      </c>
      <c r="CD9" s="38"/>
      <c r="CE9" s="38"/>
      <c r="CF9" s="38" t="s">
        <v>308</v>
      </c>
      <c r="CG9" s="38" t="s">
        <v>304</v>
      </c>
      <c r="CH9" s="38" t="s">
        <v>304</v>
      </c>
      <c r="CI9" s="38" t="s">
        <v>304</v>
      </c>
      <c r="CJ9" s="38" t="s">
        <v>304</v>
      </c>
      <c r="CK9" s="38" t="s">
        <v>304</v>
      </c>
      <c r="CL9" s="38" t="s">
        <v>304</v>
      </c>
      <c r="CM9" s="38" t="s">
        <v>304</v>
      </c>
      <c r="CN9" s="38"/>
      <c r="CO9" s="38"/>
      <c r="CP9" s="39"/>
      <c r="CQ9" s="37"/>
      <c r="CR9" s="38"/>
      <c r="CS9" s="38" t="s">
        <v>304</v>
      </c>
      <c r="CT9" s="38" t="s">
        <v>304</v>
      </c>
      <c r="CU9" s="38" t="s">
        <v>304</v>
      </c>
      <c r="CV9" s="38" t="s">
        <v>304</v>
      </c>
      <c r="CW9" s="38" t="s">
        <v>304</v>
      </c>
      <c r="CX9" s="38" t="s">
        <v>304</v>
      </c>
      <c r="CY9" s="38" t="s">
        <v>304</v>
      </c>
      <c r="CZ9" s="38" t="s">
        <v>308</v>
      </c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9"/>
      <c r="DM9" s="161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3"/>
      <c r="EI9" s="161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3"/>
      <c r="FE9" s="40"/>
      <c r="FF9" s="41"/>
      <c r="FG9" s="40"/>
      <c r="FH9" s="102">
        <f t="shared" si="5"/>
        <v>0</v>
      </c>
      <c r="FI9" s="41"/>
      <c r="FJ9" s="45">
        <f>'11'!FN117</f>
        <v>3</v>
      </c>
      <c r="FK9" s="42">
        <f t="shared" si="0"/>
        <v>0</v>
      </c>
      <c r="FL9" s="45"/>
      <c r="FM9" s="103"/>
      <c r="FN9" s="44">
        <f t="shared" si="6"/>
        <v>3</v>
      </c>
      <c r="FP9" s="77" t="str">
        <f t="shared" si="7"/>
        <v>Hélène DROCHON</v>
      </c>
      <c r="FQ9" s="31">
        <v>3</v>
      </c>
    </row>
    <row r="10" spans="1:173" x14ac:dyDescent="0.25">
      <c r="A10" s="31">
        <v>4</v>
      </c>
      <c r="B10" s="32">
        <f>'11'!B118</f>
        <v>0</v>
      </c>
      <c r="C10" s="33">
        <f t="shared" si="1"/>
        <v>0</v>
      </c>
      <c r="D10" s="34">
        <f t="shared" si="2"/>
        <v>0</v>
      </c>
      <c r="E10" s="35">
        <f t="shared" si="3"/>
        <v>0</v>
      </c>
      <c r="F10" s="36">
        <f t="shared" si="4"/>
        <v>0</v>
      </c>
      <c r="G10" s="37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9"/>
      <c r="AC10" s="46"/>
      <c r="AD10" s="47"/>
      <c r="AE10" s="4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9"/>
      <c r="AY10" s="37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47"/>
      <c r="BR10" s="47"/>
      <c r="BS10" s="47"/>
      <c r="BT10" s="49"/>
      <c r="BU10" s="37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9"/>
      <c r="CQ10" s="37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9"/>
      <c r="DM10" s="37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9"/>
      <c r="EI10" s="37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9"/>
      <c r="FE10" s="40"/>
      <c r="FF10" s="41"/>
      <c r="FG10" s="40"/>
      <c r="FH10" s="102">
        <f t="shared" si="5"/>
        <v>0</v>
      </c>
      <c r="FI10" s="41"/>
      <c r="FJ10" s="45">
        <f>'11'!FN118</f>
        <v>0</v>
      </c>
      <c r="FK10" s="42"/>
      <c r="FL10" s="45"/>
      <c r="FM10" s="103"/>
      <c r="FN10" s="44">
        <f t="shared" si="6"/>
        <v>0</v>
      </c>
      <c r="FP10" s="77">
        <f t="shared" si="7"/>
        <v>0</v>
      </c>
      <c r="FQ10" s="31">
        <v>4</v>
      </c>
    </row>
    <row r="11" spans="1:173" x14ac:dyDescent="0.25">
      <c r="A11" s="31">
        <v>5</v>
      </c>
      <c r="B11" s="32" t="str">
        <f>'11'!B119</f>
        <v>Franck LUCAS</v>
      </c>
      <c r="C11" s="33">
        <f t="shared" si="1"/>
        <v>0</v>
      </c>
      <c r="D11" s="34">
        <f t="shared" si="2"/>
        <v>4</v>
      </c>
      <c r="E11" s="35">
        <f t="shared" si="3"/>
        <v>10</v>
      </c>
      <c r="F11" s="36">
        <f t="shared" si="4"/>
        <v>14</v>
      </c>
      <c r="G11" s="153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5"/>
      <c r="AC11" s="153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5"/>
      <c r="AY11" s="153"/>
      <c r="AZ11" s="154"/>
      <c r="BA11" s="154"/>
      <c r="BB11" s="154"/>
      <c r="BC11" s="154"/>
      <c r="BD11" s="154"/>
      <c r="BE11" s="154"/>
      <c r="BF11" s="154"/>
      <c r="BG11" s="154"/>
      <c r="BH11" s="154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5"/>
      <c r="BU11" s="37"/>
      <c r="BV11" s="38"/>
      <c r="BW11" s="38" t="s">
        <v>304</v>
      </c>
      <c r="BX11" s="38" t="s">
        <v>304</v>
      </c>
      <c r="BY11" s="38" t="s">
        <v>304</v>
      </c>
      <c r="BZ11" s="38" t="s">
        <v>304</v>
      </c>
      <c r="CA11" s="38" t="s">
        <v>304</v>
      </c>
      <c r="CB11" s="38" t="s">
        <v>304</v>
      </c>
      <c r="CC11" s="38" t="s">
        <v>304</v>
      </c>
      <c r="CD11" s="38"/>
      <c r="CE11" s="38"/>
      <c r="CF11" s="38" t="s">
        <v>304</v>
      </c>
      <c r="CG11" s="38" t="s">
        <v>304</v>
      </c>
      <c r="CH11" s="38" t="s">
        <v>304</v>
      </c>
      <c r="CI11" s="38" t="s">
        <v>304</v>
      </c>
      <c r="CJ11" s="38" t="s">
        <v>304</v>
      </c>
      <c r="CK11" s="38" t="s">
        <v>304</v>
      </c>
      <c r="CL11" s="38" t="s">
        <v>304</v>
      </c>
      <c r="CM11" s="38"/>
      <c r="CN11" s="38"/>
      <c r="CO11" s="38"/>
      <c r="CP11" s="39"/>
      <c r="CQ11" s="37"/>
      <c r="CR11" s="38"/>
      <c r="CS11" s="38" t="s">
        <v>304</v>
      </c>
      <c r="CT11" s="38" t="s">
        <v>304</v>
      </c>
      <c r="CU11" s="38" t="s">
        <v>304</v>
      </c>
      <c r="CV11" s="38" t="s">
        <v>304</v>
      </c>
      <c r="CW11" s="38" t="s">
        <v>304</v>
      </c>
      <c r="CX11" s="38" t="s">
        <v>304</v>
      </c>
      <c r="CY11" s="38" t="s">
        <v>308</v>
      </c>
      <c r="CZ11" s="38"/>
      <c r="DA11" s="38"/>
      <c r="DB11" s="38"/>
      <c r="DC11" s="38" t="s">
        <v>307</v>
      </c>
      <c r="DD11" s="38" t="s">
        <v>307</v>
      </c>
      <c r="DE11" s="38" t="s">
        <v>307</v>
      </c>
      <c r="DF11" s="38" t="s">
        <v>307</v>
      </c>
      <c r="DG11" s="38" t="s">
        <v>307</v>
      </c>
      <c r="DH11" s="38" t="s">
        <v>307</v>
      </c>
      <c r="DI11" s="38" t="s">
        <v>307</v>
      </c>
      <c r="DJ11" s="38" t="s">
        <v>307</v>
      </c>
      <c r="DK11" s="38"/>
      <c r="DL11" s="39"/>
      <c r="DM11" s="161"/>
      <c r="DN11" s="162"/>
      <c r="DO11" s="162"/>
      <c r="DP11" s="162"/>
      <c r="DQ11" s="162"/>
      <c r="DR11" s="162"/>
      <c r="DS11" s="162"/>
      <c r="DT11" s="162"/>
      <c r="DU11" s="162"/>
      <c r="DV11" s="162"/>
      <c r="DW11" s="162"/>
      <c r="DX11" s="162"/>
      <c r="DY11" s="162"/>
      <c r="DZ11" s="162"/>
      <c r="EA11" s="162"/>
      <c r="EB11" s="162"/>
      <c r="EC11" s="162"/>
      <c r="ED11" s="162"/>
      <c r="EE11" s="162"/>
      <c r="EF11" s="162"/>
      <c r="EG11" s="162"/>
      <c r="EH11" s="163"/>
      <c r="EI11" s="161"/>
      <c r="EJ11" s="162"/>
      <c r="EK11" s="162"/>
      <c r="EL11" s="162"/>
      <c r="EM11" s="162"/>
      <c r="EN11" s="162"/>
      <c r="EO11" s="162"/>
      <c r="EP11" s="162"/>
      <c r="EQ11" s="162"/>
      <c r="ER11" s="162"/>
      <c r="ES11" s="162"/>
      <c r="ET11" s="162"/>
      <c r="EU11" s="162"/>
      <c r="EV11" s="162"/>
      <c r="EW11" s="162"/>
      <c r="EX11" s="162"/>
      <c r="EY11" s="162"/>
      <c r="EZ11" s="162"/>
      <c r="FA11" s="162"/>
      <c r="FB11" s="162"/>
      <c r="FC11" s="162"/>
      <c r="FD11" s="163"/>
      <c r="FE11" s="40"/>
      <c r="FF11" s="41"/>
      <c r="FG11" s="40"/>
      <c r="FH11" s="102">
        <f t="shared" si="5"/>
        <v>0</v>
      </c>
      <c r="FI11" s="41"/>
      <c r="FJ11" s="45">
        <f>'11'!FN119</f>
        <v>3.5</v>
      </c>
      <c r="FK11" s="42"/>
      <c r="FL11" s="45"/>
      <c r="FM11" s="103"/>
      <c r="FN11" s="44">
        <f t="shared" si="6"/>
        <v>3.5</v>
      </c>
      <c r="FP11" s="77" t="str">
        <f t="shared" si="7"/>
        <v>Franck LUCAS</v>
      </c>
      <c r="FQ11" s="31">
        <v>5</v>
      </c>
    </row>
    <row r="12" spans="1:173" x14ac:dyDescent="0.25">
      <c r="A12" s="31">
        <v>6</v>
      </c>
      <c r="B12" s="32" t="str">
        <f>'11'!B120</f>
        <v>Florent MULARD</v>
      </c>
      <c r="C12" s="33">
        <f t="shared" si="1"/>
        <v>0</v>
      </c>
      <c r="D12" s="34">
        <f t="shared" si="2"/>
        <v>0</v>
      </c>
      <c r="E12" s="35">
        <f t="shared" si="3"/>
        <v>35</v>
      </c>
      <c r="F12" s="36">
        <f t="shared" si="4"/>
        <v>35</v>
      </c>
      <c r="G12" s="37"/>
      <c r="H12" s="38"/>
      <c r="I12" s="38" t="s">
        <v>304</v>
      </c>
      <c r="J12" s="38" t="s">
        <v>304</v>
      </c>
      <c r="K12" s="38" t="s">
        <v>304</v>
      </c>
      <c r="L12" s="38" t="s">
        <v>304</v>
      </c>
      <c r="M12" s="38" t="s">
        <v>304</v>
      </c>
      <c r="N12" s="38" t="s">
        <v>304</v>
      </c>
      <c r="O12" s="38" t="s">
        <v>304</v>
      </c>
      <c r="P12" s="38"/>
      <c r="Q12" s="38"/>
      <c r="R12" s="38" t="s">
        <v>304</v>
      </c>
      <c r="S12" s="38" t="s">
        <v>304</v>
      </c>
      <c r="T12" s="38" t="s">
        <v>304</v>
      </c>
      <c r="U12" s="38" t="s">
        <v>304</v>
      </c>
      <c r="V12" s="38" t="s">
        <v>304</v>
      </c>
      <c r="W12" s="38" t="s">
        <v>304</v>
      </c>
      <c r="X12" s="38" t="s">
        <v>304</v>
      </c>
      <c r="Y12" s="38"/>
      <c r="Z12" s="38"/>
      <c r="AA12" s="38"/>
      <c r="AB12" s="39"/>
      <c r="AC12" s="37"/>
      <c r="AD12" s="38"/>
      <c r="AE12" s="38" t="s">
        <v>304</v>
      </c>
      <c r="AF12" s="38" t="s">
        <v>304</v>
      </c>
      <c r="AG12" s="38" t="s">
        <v>304</v>
      </c>
      <c r="AH12" s="38" t="s">
        <v>304</v>
      </c>
      <c r="AI12" s="38" t="s">
        <v>304</v>
      </c>
      <c r="AJ12" s="38" t="s">
        <v>304</v>
      </c>
      <c r="AK12" s="38" t="s">
        <v>304</v>
      </c>
      <c r="AL12" s="38"/>
      <c r="AM12" s="38"/>
      <c r="AN12" s="38" t="s">
        <v>304</v>
      </c>
      <c r="AO12" s="38" t="s">
        <v>304</v>
      </c>
      <c r="AP12" s="38" t="s">
        <v>304</v>
      </c>
      <c r="AQ12" s="38" t="s">
        <v>304</v>
      </c>
      <c r="AR12" s="38" t="s">
        <v>304</v>
      </c>
      <c r="AS12" s="38" t="s">
        <v>304</v>
      </c>
      <c r="AT12" s="38" t="s">
        <v>304</v>
      </c>
      <c r="AU12" s="38"/>
      <c r="AV12" s="38"/>
      <c r="AW12" s="38"/>
      <c r="AX12" s="39"/>
      <c r="AY12" s="37"/>
      <c r="AZ12" s="38"/>
      <c r="BA12" s="38" t="s">
        <v>304</v>
      </c>
      <c r="BB12" s="38" t="s">
        <v>304</v>
      </c>
      <c r="BC12" s="38" t="s">
        <v>304</v>
      </c>
      <c r="BD12" s="38" t="s">
        <v>304</v>
      </c>
      <c r="BE12" s="38" t="s">
        <v>304</v>
      </c>
      <c r="BF12" s="38" t="s">
        <v>304</v>
      </c>
      <c r="BG12" s="38" t="s">
        <v>304</v>
      </c>
      <c r="BH12" s="38"/>
      <c r="BI12" s="38"/>
      <c r="BJ12" s="38" t="s">
        <v>304</v>
      </c>
      <c r="BK12" s="38" t="s">
        <v>304</v>
      </c>
      <c r="BL12" s="38" t="s">
        <v>304</v>
      </c>
      <c r="BM12" s="38" t="s">
        <v>304</v>
      </c>
      <c r="BN12" s="38" t="s">
        <v>304</v>
      </c>
      <c r="BO12" s="38" t="s">
        <v>304</v>
      </c>
      <c r="BP12" s="38" t="s">
        <v>304</v>
      </c>
      <c r="BQ12" s="38"/>
      <c r="BR12" s="38"/>
      <c r="BS12" s="38"/>
      <c r="BT12" s="39"/>
      <c r="BU12" s="37"/>
      <c r="BV12" s="38"/>
      <c r="BW12" s="38" t="s">
        <v>304</v>
      </c>
      <c r="BX12" s="38" t="s">
        <v>304</v>
      </c>
      <c r="BY12" s="38" t="s">
        <v>304</v>
      </c>
      <c r="BZ12" s="38" t="s">
        <v>304</v>
      </c>
      <c r="CA12" s="38" t="s">
        <v>304</v>
      </c>
      <c r="CB12" s="38" t="s">
        <v>304</v>
      </c>
      <c r="CC12" s="38" t="s">
        <v>304</v>
      </c>
      <c r="CD12" s="38"/>
      <c r="CE12" s="38"/>
      <c r="CF12" s="38" t="s">
        <v>304</v>
      </c>
      <c r="CG12" s="38" t="s">
        <v>304</v>
      </c>
      <c r="CH12" s="38" t="s">
        <v>304</v>
      </c>
      <c r="CI12" s="38" t="s">
        <v>304</v>
      </c>
      <c r="CJ12" s="38" t="s">
        <v>304</v>
      </c>
      <c r="CK12" s="38" t="s">
        <v>304</v>
      </c>
      <c r="CL12" s="38" t="s">
        <v>304</v>
      </c>
      <c r="CM12" s="38"/>
      <c r="CN12" s="38"/>
      <c r="CO12" s="38"/>
      <c r="CP12" s="39"/>
      <c r="CQ12" s="50"/>
      <c r="CR12" s="51"/>
      <c r="CS12" s="51" t="s">
        <v>304</v>
      </c>
      <c r="CT12" s="51" t="s">
        <v>304</v>
      </c>
      <c r="CU12" s="51" t="s">
        <v>304</v>
      </c>
      <c r="CV12" s="51" t="s">
        <v>304</v>
      </c>
      <c r="CW12" s="51" t="s">
        <v>304</v>
      </c>
      <c r="CX12" s="51" t="s">
        <v>304</v>
      </c>
      <c r="CY12" s="51" t="s">
        <v>304</v>
      </c>
      <c r="CZ12" s="51"/>
      <c r="DA12" s="51"/>
      <c r="DB12" s="51" t="s">
        <v>304</v>
      </c>
      <c r="DC12" s="51" t="s">
        <v>304</v>
      </c>
      <c r="DD12" s="51" t="s">
        <v>304</v>
      </c>
      <c r="DE12" s="51" t="s">
        <v>304</v>
      </c>
      <c r="DF12" s="51" t="s">
        <v>304</v>
      </c>
      <c r="DG12" s="51" t="s">
        <v>304</v>
      </c>
      <c r="DH12" s="51" t="s">
        <v>304</v>
      </c>
      <c r="DI12" s="51"/>
      <c r="DJ12" s="51"/>
      <c r="DK12" s="51"/>
      <c r="DL12" s="52"/>
      <c r="DM12" s="161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162"/>
      <c r="DZ12" s="162"/>
      <c r="EA12" s="162"/>
      <c r="EB12" s="162"/>
      <c r="EC12" s="162"/>
      <c r="ED12" s="162"/>
      <c r="EE12" s="162"/>
      <c r="EF12" s="162"/>
      <c r="EG12" s="162"/>
      <c r="EH12" s="163"/>
      <c r="EI12" s="161"/>
      <c r="EJ12" s="162"/>
      <c r="EK12" s="162"/>
      <c r="EL12" s="162"/>
      <c r="EM12" s="162"/>
      <c r="EN12" s="162"/>
      <c r="EO12" s="162"/>
      <c r="EP12" s="162"/>
      <c r="EQ12" s="162"/>
      <c r="ER12" s="162"/>
      <c r="ES12" s="162"/>
      <c r="ET12" s="162"/>
      <c r="EU12" s="162"/>
      <c r="EV12" s="162"/>
      <c r="EW12" s="162"/>
      <c r="EX12" s="162"/>
      <c r="EY12" s="162"/>
      <c r="EZ12" s="162"/>
      <c r="FA12" s="162"/>
      <c r="FB12" s="162"/>
      <c r="FC12" s="162"/>
      <c r="FD12" s="163"/>
      <c r="FE12" s="53"/>
      <c r="FF12" s="41"/>
      <c r="FG12" s="53"/>
      <c r="FH12" s="102">
        <f t="shared" si="5"/>
        <v>0</v>
      </c>
      <c r="FI12" s="41"/>
      <c r="FJ12" s="45">
        <f>'11'!FN120</f>
        <v>2</v>
      </c>
      <c r="FK12" s="42">
        <f t="shared" si="0"/>
        <v>0</v>
      </c>
      <c r="FL12" s="45"/>
      <c r="FM12" s="103"/>
      <c r="FN12" s="44">
        <f t="shared" si="6"/>
        <v>2</v>
      </c>
      <c r="FP12" s="77" t="str">
        <f t="shared" si="7"/>
        <v>Florent MULARD</v>
      </c>
      <c r="FQ12" s="31">
        <v>6</v>
      </c>
    </row>
    <row r="13" spans="1:173" x14ac:dyDescent="0.25">
      <c r="A13" s="31">
        <v>7</v>
      </c>
      <c r="B13" s="32" t="str">
        <f>'11'!B121</f>
        <v>Gautier ROSSO</v>
      </c>
      <c r="C13" s="33">
        <f t="shared" si="1"/>
        <v>0</v>
      </c>
      <c r="D13" s="34">
        <f t="shared" si="2"/>
        <v>7</v>
      </c>
      <c r="E13" s="35">
        <f t="shared" si="3"/>
        <v>25</v>
      </c>
      <c r="F13" s="36">
        <f t="shared" si="4"/>
        <v>35</v>
      </c>
      <c r="G13" s="37"/>
      <c r="H13" s="38"/>
      <c r="I13" s="38" t="s">
        <v>304</v>
      </c>
      <c r="J13" s="38" t="s">
        <v>304</v>
      </c>
      <c r="K13" s="38" t="s">
        <v>304</v>
      </c>
      <c r="L13" s="38" t="s">
        <v>304</v>
      </c>
      <c r="M13" s="38" t="s">
        <v>304</v>
      </c>
      <c r="N13" s="38" t="s">
        <v>304</v>
      </c>
      <c r="O13" s="38" t="s">
        <v>304</v>
      </c>
      <c r="P13" s="38"/>
      <c r="Q13" s="38"/>
      <c r="R13" s="38" t="s">
        <v>304</v>
      </c>
      <c r="S13" s="38" t="s">
        <v>304</v>
      </c>
      <c r="T13" s="38" t="s">
        <v>304</v>
      </c>
      <c r="U13" s="38" t="s">
        <v>304</v>
      </c>
      <c r="V13" s="38" t="s">
        <v>304</v>
      </c>
      <c r="W13" s="38" t="s">
        <v>304</v>
      </c>
      <c r="X13" s="38" t="s">
        <v>304</v>
      </c>
      <c r="Y13" s="38"/>
      <c r="Z13" s="38"/>
      <c r="AA13" s="38"/>
      <c r="AB13" s="39"/>
      <c r="AC13" s="37"/>
      <c r="AD13" s="38"/>
      <c r="AE13" s="38" t="s">
        <v>303</v>
      </c>
      <c r="AF13" s="38" t="s">
        <v>303</v>
      </c>
      <c r="AG13" s="38" t="s">
        <v>303</v>
      </c>
      <c r="AH13" s="38" t="s">
        <v>303</v>
      </c>
      <c r="AI13" s="38" t="s">
        <v>303</v>
      </c>
      <c r="AJ13" s="38" t="s">
        <v>303</v>
      </c>
      <c r="AK13" s="38"/>
      <c r="AL13" s="38"/>
      <c r="AM13" s="38"/>
      <c r="AN13" s="38"/>
      <c r="AO13" s="38" t="s">
        <v>304</v>
      </c>
      <c r="AP13" s="38" t="s">
        <v>304</v>
      </c>
      <c r="AQ13" s="38" t="s">
        <v>304</v>
      </c>
      <c r="AR13" s="38" t="s">
        <v>304</v>
      </c>
      <c r="AS13" s="38" t="s">
        <v>304</v>
      </c>
      <c r="AT13" s="38" t="s">
        <v>304</v>
      </c>
      <c r="AU13" s="38" t="s">
        <v>304</v>
      </c>
      <c r="AV13" s="38" t="s">
        <v>304</v>
      </c>
      <c r="AW13" s="38"/>
      <c r="AX13" s="39"/>
      <c r="AY13" s="50"/>
      <c r="AZ13" s="51"/>
      <c r="BA13" s="51" t="s">
        <v>307</v>
      </c>
      <c r="BB13" s="51" t="s">
        <v>307</v>
      </c>
      <c r="BC13" s="51" t="s">
        <v>307</v>
      </c>
      <c r="BD13" s="51" t="s">
        <v>307</v>
      </c>
      <c r="BE13" s="51" t="s">
        <v>307</v>
      </c>
      <c r="BF13" s="51" t="s">
        <v>307</v>
      </c>
      <c r="BG13" s="51"/>
      <c r="BH13" s="51"/>
      <c r="BI13" s="51"/>
      <c r="BJ13" s="51"/>
      <c r="BK13" s="51" t="s">
        <v>307</v>
      </c>
      <c r="BL13" s="51" t="s">
        <v>307</v>
      </c>
      <c r="BM13" s="51" t="s">
        <v>307</v>
      </c>
      <c r="BN13" s="51" t="s">
        <v>307</v>
      </c>
      <c r="BO13" s="51" t="s">
        <v>307</v>
      </c>
      <c r="BP13" s="51" t="s">
        <v>307</v>
      </c>
      <c r="BQ13" s="51" t="s">
        <v>307</v>
      </c>
      <c r="BR13" s="51" t="s">
        <v>307</v>
      </c>
      <c r="BS13" s="51"/>
      <c r="BT13" s="52"/>
      <c r="BU13" s="37"/>
      <c r="BV13" s="38"/>
      <c r="BW13" s="38" t="s">
        <v>304</v>
      </c>
      <c r="BX13" s="38" t="s">
        <v>304</v>
      </c>
      <c r="BY13" s="38" t="s">
        <v>304</v>
      </c>
      <c r="BZ13" s="38" t="s">
        <v>304</v>
      </c>
      <c r="CA13" s="38" t="s">
        <v>304</v>
      </c>
      <c r="CB13" s="38" t="s">
        <v>304</v>
      </c>
      <c r="CC13" s="38" t="s">
        <v>304</v>
      </c>
      <c r="CD13" s="38"/>
      <c r="CE13" s="38"/>
      <c r="CF13" s="38" t="s">
        <v>304</v>
      </c>
      <c r="CG13" s="38" t="s">
        <v>304</v>
      </c>
      <c r="CH13" s="38" t="s">
        <v>304</v>
      </c>
      <c r="CI13" s="38" t="s">
        <v>304</v>
      </c>
      <c r="CJ13" s="38" t="s">
        <v>304</v>
      </c>
      <c r="CK13" s="38" t="s">
        <v>304</v>
      </c>
      <c r="CL13" s="38" t="s">
        <v>304</v>
      </c>
      <c r="CM13" s="38"/>
      <c r="CN13" s="38"/>
      <c r="CO13" s="38"/>
      <c r="CP13" s="39"/>
      <c r="CQ13" s="37"/>
      <c r="CR13" s="38"/>
      <c r="CS13" s="38" t="s">
        <v>304</v>
      </c>
      <c r="CT13" s="38" t="s">
        <v>304</v>
      </c>
      <c r="CU13" s="38" t="s">
        <v>304</v>
      </c>
      <c r="CV13" s="38" t="s">
        <v>304</v>
      </c>
      <c r="CW13" s="38" t="s">
        <v>304</v>
      </c>
      <c r="CX13" s="38" t="s">
        <v>304</v>
      </c>
      <c r="CY13" s="38" t="s">
        <v>304</v>
      </c>
      <c r="CZ13" s="38"/>
      <c r="DA13" s="38"/>
      <c r="DB13" s="38" t="s">
        <v>304</v>
      </c>
      <c r="DC13" s="38" t="s">
        <v>304</v>
      </c>
      <c r="DD13" s="38" t="s">
        <v>304</v>
      </c>
      <c r="DE13" s="38" t="s">
        <v>304</v>
      </c>
      <c r="DF13" s="38" t="s">
        <v>304</v>
      </c>
      <c r="DG13" s="38" t="s">
        <v>304</v>
      </c>
      <c r="DH13" s="38" t="s">
        <v>304</v>
      </c>
      <c r="DI13" s="38"/>
      <c r="DJ13" s="38"/>
      <c r="DK13" s="38"/>
      <c r="DL13" s="39"/>
      <c r="DM13" s="161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162"/>
      <c r="EA13" s="162"/>
      <c r="EB13" s="162"/>
      <c r="EC13" s="162"/>
      <c r="ED13" s="162"/>
      <c r="EE13" s="162"/>
      <c r="EF13" s="162"/>
      <c r="EG13" s="162"/>
      <c r="EH13" s="163"/>
      <c r="EI13" s="161"/>
      <c r="EJ13" s="162"/>
      <c r="EK13" s="162"/>
      <c r="EL13" s="162"/>
      <c r="EM13" s="162"/>
      <c r="EN13" s="162"/>
      <c r="EO13" s="162"/>
      <c r="EP13" s="162"/>
      <c r="EQ13" s="162"/>
      <c r="ER13" s="162"/>
      <c r="ES13" s="162"/>
      <c r="ET13" s="162"/>
      <c r="EU13" s="162"/>
      <c r="EV13" s="162"/>
      <c r="EW13" s="162"/>
      <c r="EX13" s="162"/>
      <c r="EY13" s="162"/>
      <c r="EZ13" s="162"/>
      <c r="FA13" s="162"/>
      <c r="FB13" s="162"/>
      <c r="FC13" s="162"/>
      <c r="FD13" s="163"/>
      <c r="FE13" s="40"/>
      <c r="FF13" s="41"/>
      <c r="FG13" s="40"/>
      <c r="FH13" s="102">
        <f t="shared" si="5"/>
        <v>0</v>
      </c>
      <c r="FI13" s="41"/>
      <c r="FJ13" s="45">
        <f>'11'!FN121</f>
        <v>1.5</v>
      </c>
      <c r="FK13" s="42"/>
      <c r="FL13" s="45"/>
      <c r="FM13" s="103"/>
      <c r="FN13" s="44">
        <f t="shared" si="6"/>
        <v>1.5</v>
      </c>
      <c r="FP13" s="77" t="str">
        <f t="shared" si="7"/>
        <v>Gautier ROSSO</v>
      </c>
      <c r="FQ13" s="31">
        <v>7</v>
      </c>
    </row>
    <row r="14" spans="1:173" x14ac:dyDescent="0.25">
      <c r="A14" s="31">
        <v>8</v>
      </c>
      <c r="B14" s="32" t="str">
        <f>'11'!B122</f>
        <v>Virginie TRAVERSIER</v>
      </c>
      <c r="C14" s="33">
        <f t="shared" si="1"/>
        <v>1</v>
      </c>
      <c r="D14" s="34">
        <f t="shared" si="2"/>
        <v>6</v>
      </c>
      <c r="E14" s="35">
        <f t="shared" si="3"/>
        <v>18</v>
      </c>
      <c r="F14" s="36">
        <f t="shared" si="4"/>
        <v>28</v>
      </c>
      <c r="G14" s="37"/>
      <c r="H14" s="38"/>
      <c r="I14" s="38" t="s">
        <v>304</v>
      </c>
      <c r="J14" s="38" t="s">
        <v>304</v>
      </c>
      <c r="K14" s="38" t="s">
        <v>304</v>
      </c>
      <c r="L14" s="38" t="s">
        <v>304</v>
      </c>
      <c r="M14" s="38" t="s">
        <v>304</v>
      </c>
      <c r="N14" s="38" t="s">
        <v>304</v>
      </c>
      <c r="O14" s="38" t="s">
        <v>304</v>
      </c>
      <c r="P14" s="38"/>
      <c r="Q14" s="38"/>
      <c r="R14" s="38" t="s">
        <v>304</v>
      </c>
      <c r="S14" s="38" t="s">
        <v>304</v>
      </c>
      <c r="T14" s="38" t="s">
        <v>304</v>
      </c>
      <c r="U14" s="38" t="s">
        <v>304</v>
      </c>
      <c r="V14" s="38" t="s">
        <v>304</v>
      </c>
      <c r="W14" s="38" t="s">
        <v>304</v>
      </c>
      <c r="X14" s="38" t="s">
        <v>304</v>
      </c>
      <c r="Y14" s="38"/>
      <c r="Z14" s="38"/>
      <c r="AA14" s="38"/>
      <c r="AB14" s="39"/>
      <c r="AC14" s="37"/>
      <c r="AD14" s="38"/>
      <c r="AE14" s="38" t="s">
        <v>304</v>
      </c>
      <c r="AF14" s="38" t="s">
        <v>304</v>
      </c>
      <c r="AG14" s="38" t="s">
        <v>304</v>
      </c>
      <c r="AH14" s="38" t="s">
        <v>304</v>
      </c>
      <c r="AI14" s="38" t="s">
        <v>304</v>
      </c>
      <c r="AJ14" s="38" t="s">
        <v>304</v>
      </c>
      <c r="AK14" s="38" t="s">
        <v>304</v>
      </c>
      <c r="AL14" s="38"/>
      <c r="AM14" s="38"/>
      <c r="AN14" s="38"/>
      <c r="AO14" s="38" t="s">
        <v>304</v>
      </c>
      <c r="AP14" s="38" t="s">
        <v>304</v>
      </c>
      <c r="AQ14" s="38" t="s">
        <v>312</v>
      </c>
      <c r="AR14" s="38" t="s">
        <v>312</v>
      </c>
      <c r="AS14" s="38" t="s">
        <v>312</v>
      </c>
      <c r="AT14" s="38" t="s">
        <v>312</v>
      </c>
      <c r="AU14" s="38" t="s">
        <v>312</v>
      </c>
      <c r="AV14" s="38"/>
      <c r="AW14" s="38"/>
      <c r="AX14" s="39"/>
      <c r="AY14" s="37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9"/>
      <c r="BU14" s="37"/>
      <c r="BV14" s="38"/>
      <c r="BW14" s="38" t="s">
        <v>307</v>
      </c>
      <c r="BX14" s="38" t="s">
        <v>307</v>
      </c>
      <c r="BY14" s="38" t="s">
        <v>307</v>
      </c>
      <c r="BZ14" s="38" t="s">
        <v>307</v>
      </c>
      <c r="CA14" s="38" t="s">
        <v>307</v>
      </c>
      <c r="CB14" s="38" t="s">
        <v>307</v>
      </c>
      <c r="CC14" s="38"/>
      <c r="CD14" s="38"/>
      <c r="CE14" s="38"/>
      <c r="CF14" s="38"/>
      <c r="CG14" s="38" t="s">
        <v>305</v>
      </c>
      <c r="CH14" s="38" t="s">
        <v>305</v>
      </c>
      <c r="CI14" s="38" t="s">
        <v>307</v>
      </c>
      <c r="CJ14" s="38" t="s">
        <v>307</v>
      </c>
      <c r="CK14" s="38" t="s">
        <v>307</v>
      </c>
      <c r="CL14" s="38" t="s">
        <v>307</v>
      </c>
      <c r="CM14" s="38" t="s">
        <v>307</v>
      </c>
      <c r="CN14" s="38" t="s">
        <v>307</v>
      </c>
      <c r="CO14" s="38"/>
      <c r="CP14" s="39"/>
      <c r="CQ14" s="37"/>
      <c r="CR14" s="38"/>
      <c r="CS14" s="38" t="s">
        <v>304</v>
      </c>
      <c r="CT14" s="38" t="s">
        <v>304</v>
      </c>
      <c r="CU14" s="38" t="s">
        <v>304</v>
      </c>
      <c r="CV14" s="38" t="s">
        <v>304</v>
      </c>
      <c r="CW14" s="38" t="s">
        <v>304</v>
      </c>
      <c r="CX14" s="38" t="s">
        <v>304</v>
      </c>
      <c r="CY14" s="38" t="s">
        <v>304</v>
      </c>
      <c r="CZ14" s="38" t="s">
        <v>304</v>
      </c>
      <c r="DA14" s="38"/>
      <c r="DB14" s="38"/>
      <c r="DC14" s="38" t="s">
        <v>303</v>
      </c>
      <c r="DD14" s="38" t="s">
        <v>303</v>
      </c>
      <c r="DE14" s="38" t="s">
        <v>303</v>
      </c>
      <c r="DF14" s="38" t="s">
        <v>303</v>
      </c>
      <c r="DG14" s="38" t="s">
        <v>303</v>
      </c>
      <c r="DH14" s="38" t="s">
        <v>303</v>
      </c>
      <c r="DI14" s="38"/>
      <c r="DJ14" s="38"/>
      <c r="DK14" s="38"/>
      <c r="DL14" s="39"/>
      <c r="DM14" s="161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3"/>
      <c r="EI14" s="161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3"/>
      <c r="FE14" s="40"/>
      <c r="FF14" s="41"/>
      <c r="FG14" s="40"/>
      <c r="FH14" s="102">
        <f t="shared" si="5"/>
        <v>0</v>
      </c>
      <c r="FI14" s="41"/>
      <c r="FJ14" s="45">
        <f>'11'!FN122</f>
        <v>0</v>
      </c>
      <c r="FK14" s="42"/>
      <c r="FL14" s="45"/>
      <c r="FM14" s="103"/>
      <c r="FN14" s="44">
        <f t="shared" si="6"/>
        <v>0</v>
      </c>
      <c r="FP14" s="77" t="str">
        <f t="shared" si="7"/>
        <v>Virginie TRAVERSIER</v>
      </c>
      <c r="FQ14" s="31">
        <v>8</v>
      </c>
    </row>
    <row r="15" spans="1:173" x14ac:dyDescent="0.25">
      <c r="A15" s="31">
        <v>9</v>
      </c>
      <c r="B15" s="32" t="str">
        <f>'11'!B123</f>
        <v>Thomas LAMBERT</v>
      </c>
      <c r="C15" s="33">
        <f t="shared" si="1"/>
        <v>10.5</v>
      </c>
      <c r="D15" s="34">
        <f t="shared" si="2"/>
        <v>0</v>
      </c>
      <c r="E15" s="35">
        <f t="shared" si="3"/>
        <v>0</v>
      </c>
      <c r="F15" s="36">
        <f t="shared" si="4"/>
        <v>10.5</v>
      </c>
      <c r="G15" s="37"/>
      <c r="H15" s="38"/>
      <c r="I15" s="38" t="s">
        <v>305</v>
      </c>
      <c r="J15" s="38" t="s">
        <v>305</v>
      </c>
      <c r="K15" s="38" t="s">
        <v>305</v>
      </c>
      <c r="L15" s="38" t="s">
        <v>305</v>
      </c>
      <c r="M15" s="38" t="s">
        <v>305</v>
      </c>
      <c r="N15" s="38" t="s">
        <v>305</v>
      </c>
      <c r="O15" s="38"/>
      <c r="P15" s="38"/>
      <c r="Q15" s="38"/>
      <c r="R15" s="38"/>
      <c r="S15" s="38" t="s">
        <v>305</v>
      </c>
      <c r="T15" s="38" t="s">
        <v>305</v>
      </c>
      <c r="U15" s="38" t="s">
        <v>305</v>
      </c>
      <c r="V15" s="38" t="s">
        <v>305</v>
      </c>
      <c r="W15" s="38" t="s">
        <v>305</v>
      </c>
      <c r="X15" s="38" t="s">
        <v>305</v>
      </c>
      <c r="Y15" s="38" t="s">
        <v>305</v>
      </c>
      <c r="Z15" s="38" t="s">
        <v>308</v>
      </c>
      <c r="AA15" s="38"/>
      <c r="AB15" s="39"/>
      <c r="AC15" s="37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9"/>
      <c r="AY15" s="37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9"/>
      <c r="BU15" s="37"/>
      <c r="BV15" s="38"/>
      <c r="BW15" s="38"/>
      <c r="BX15" s="38"/>
      <c r="BY15" s="38"/>
      <c r="BZ15" s="38"/>
      <c r="CA15" s="38"/>
      <c r="CB15" s="38"/>
      <c r="CC15" s="38"/>
      <c r="CD15" s="38"/>
      <c r="CE15" s="38" t="s">
        <v>308</v>
      </c>
      <c r="CF15" s="38" t="s">
        <v>308</v>
      </c>
      <c r="CG15" s="38" t="s">
        <v>308</v>
      </c>
      <c r="CH15" s="38" t="s">
        <v>308</v>
      </c>
      <c r="CI15" s="38" t="s">
        <v>305</v>
      </c>
      <c r="CJ15" s="38" t="s">
        <v>305</v>
      </c>
      <c r="CK15" s="38" t="s">
        <v>305</v>
      </c>
      <c r="CL15" s="38" t="s">
        <v>305</v>
      </c>
      <c r="CM15" s="38" t="s">
        <v>305</v>
      </c>
      <c r="CN15" s="38" t="s">
        <v>305</v>
      </c>
      <c r="CO15" s="38" t="s">
        <v>305</v>
      </c>
      <c r="CP15" s="39" t="s">
        <v>305</v>
      </c>
      <c r="CQ15" s="37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9"/>
      <c r="DM15" s="37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9"/>
      <c r="EI15" s="37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9"/>
      <c r="FE15" s="40"/>
      <c r="FF15" s="41"/>
      <c r="FG15" s="40"/>
      <c r="FH15" s="102">
        <f t="shared" si="5"/>
        <v>0</v>
      </c>
      <c r="FI15" s="41"/>
      <c r="FJ15" s="45">
        <f>'11'!FN123</f>
        <v>0</v>
      </c>
      <c r="FK15" s="42"/>
      <c r="FL15" s="45"/>
      <c r="FM15" s="103"/>
      <c r="FN15" s="44">
        <f t="shared" si="6"/>
        <v>0</v>
      </c>
      <c r="FP15" s="77" t="str">
        <f t="shared" si="7"/>
        <v>Thomas LAMBERT</v>
      </c>
      <c r="FQ15" s="31">
        <v>9</v>
      </c>
    </row>
    <row r="16" spans="1:173" x14ac:dyDescent="0.25">
      <c r="A16" s="31">
        <v>10</v>
      </c>
      <c r="B16" s="32" t="str">
        <f>'11'!B124</f>
        <v>Jacqueline AARNTS</v>
      </c>
      <c r="C16" s="33">
        <f t="shared" si="1"/>
        <v>22</v>
      </c>
      <c r="D16" s="34">
        <f t="shared" si="2"/>
        <v>0</v>
      </c>
      <c r="E16" s="35">
        <f t="shared" si="3"/>
        <v>0</v>
      </c>
      <c r="F16" s="36">
        <f t="shared" si="4"/>
        <v>22</v>
      </c>
      <c r="G16" s="161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3"/>
      <c r="AC16" s="37"/>
      <c r="AD16" s="38"/>
      <c r="AE16" s="38"/>
      <c r="AF16" s="38"/>
      <c r="AG16" s="38"/>
      <c r="AH16" s="38"/>
      <c r="AI16" s="38"/>
      <c r="AJ16" s="38"/>
      <c r="AK16" s="38"/>
      <c r="AL16" s="38"/>
      <c r="AM16" s="38" t="s">
        <v>306</v>
      </c>
      <c r="AN16" s="38" t="s">
        <v>306</v>
      </c>
      <c r="AO16" s="38" t="s">
        <v>306</v>
      </c>
      <c r="AP16" s="38" t="s">
        <v>306</v>
      </c>
      <c r="AQ16" s="38" t="s">
        <v>306</v>
      </c>
      <c r="AR16" s="38" t="s">
        <v>306</v>
      </c>
      <c r="AS16" s="38" t="s">
        <v>306</v>
      </c>
      <c r="AT16" s="38" t="s">
        <v>306</v>
      </c>
      <c r="AU16" s="38"/>
      <c r="AV16" s="38"/>
      <c r="AW16" s="38"/>
      <c r="AX16" s="39"/>
      <c r="AY16" s="37"/>
      <c r="AZ16" s="38"/>
      <c r="BA16" s="38"/>
      <c r="BB16" s="38"/>
      <c r="BC16" s="38"/>
      <c r="BD16" s="38"/>
      <c r="BE16" s="38"/>
      <c r="BF16" s="38"/>
      <c r="BG16" s="38"/>
      <c r="BH16" s="38"/>
      <c r="BI16" s="38" t="s">
        <v>306</v>
      </c>
      <c r="BJ16" s="38" t="s">
        <v>306</v>
      </c>
      <c r="BK16" s="38" t="s">
        <v>306</v>
      </c>
      <c r="BL16" s="38" t="s">
        <v>306</v>
      </c>
      <c r="BM16" s="38" t="s">
        <v>306</v>
      </c>
      <c r="BN16" s="38" t="s">
        <v>306</v>
      </c>
      <c r="BO16" s="38" t="s">
        <v>306</v>
      </c>
      <c r="BP16" s="38" t="s">
        <v>306</v>
      </c>
      <c r="BQ16" s="38"/>
      <c r="BR16" s="38"/>
      <c r="BS16" s="38"/>
      <c r="BT16" s="39"/>
      <c r="BU16" s="37"/>
      <c r="BV16" s="38"/>
      <c r="BW16" s="38"/>
      <c r="BX16" s="38"/>
      <c r="BY16" s="38"/>
      <c r="BZ16" s="38"/>
      <c r="CA16" s="38"/>
      <c r="CB16" s="38"/>
      <c r="CC16" s="38"/>
      <c r="CD16" s="38"/>
      <c r="CE16" s="38" t="s">
        <v>306</v>
      </c>
      <c r="CF16" s="38" t="s">
        <v>306</v>
      </c>
      <c r="CG16" s="38" t="s">
        <v>306</v>
      </c>
      <c r="CH16" s="38" t="s">
        <v>306</v>
      </c>
      <c r="CI16" s="38" t="s">
        <v>306</v>
      </c>
      <c r="CJ16" s="38" t="s">
        <v>306</v>
      </c>
      <c r="CK16" s="38" t="s">
        <v>306</v>
      </c>
      <c r="CL16" s="38" t="s">
        <v>306</v>
      </c>
      <c r="CM16" s="38"/>
      <c r="CN16" s="38"/>
      <c r="CO16" s="38"/>
      <c r="CP16" s="39"/>
      <c r="CQ16" s="37"/>
      <c r="CR16" s="38"/>
      <c r="CS16" s="38"/>
      <c r="CT16" s="38"/>
      <c r="CU16" s="38"/>
      <c r="CV16" s="38"/>
      <c r="CW16" s="38"/>
      <c r="CX16" s="38"/>
      <c r="CY16" s="38"/>
      <c r="CZ16" s="38"/>
      <c r="DA16" s="38" t="s">
        <v>306</v>
      </c>
      <c r="DB16" s="38" t="s">
        <v>306</v>
      </c>
      <c r="DC16" s="38" t="s">
        <v>306</v>
      </c>
      <c r="DD16" s="38" t="s">
        <v>306</v>
      </c>
      <c r="DE16" s="38" t="s">
        <v>306</v>
      </c>
      <c r="DF16" s="38" t="s">
        <v>306</v>
      </c>
      <c r="DG16" s="38" t="s">
        <v>306</v>
      </c>
      <c r="DH16" s="38" t="s">
        <v>306</v>
      </c>
      <c r="DI16" s="38"/>
      <c r="DJ16" s="38"/>
      <c r="DK16" s="38"/>
      <c r="DL16" s="39"/>
      <c r="DM16" s="37"/>
      <c r="DN16" s="38"/>
      <c r="DO16" s="38"/>
      <c r="DP16" s="38"/>
      <c r="DQ16" s="38" t="s">
        <v>306</v>
      </c>
      <c r="DR16" s="38" t="s">
        <v>306</v>
      </c>
      <c r="DS16" s="38" t="s">
        <v>306</v>
      </c>
      <c r="DT16" s="38" t="s">
        <v>306</v>
      </c>
      <c r="DU16" s="38"/>
      <c r="DV16" s="38"/>
      <c r="DW16" s="38" t="s">
        <v>306</v>
      </c>
      <c r="DX16" s="38" t="s">
        <v>306</v>
      </c>
      <c r="DY16" s="38" t="s">
        <v>306</v>
      </c>
      <c r="DZ16" s="38" t="s">
        <v>306</v>
      </c>
      <c r="EA16" s="38" t="s">
        <v>306</v>
      </c>
      <c r="EB16" s="38" t="s">
        <v>306</v>
      </c>
      <c r="EC16" s="38" t="s">
        <v>306</v>
      </c>
      <c r="ED16" s="38" t="s">
        <v>306</v>
      </c>
      <c r="EE16" s="38"/>
      <c r="EF16" s="38"/>
      <c r="EG16" s="38"/>
      <c r="EH16" s="39"/>
      <c r="EI16" s="161"/>
      <c r="EJ16" s="162"/>
      <c r="EK16" s="162"/>
      <c r="EL16" s="162"/>
      <c r="EM16" s="162"/>
      <c r="EN16" s="162"/>
      <c r="EO16" s="162"/>
      <c r="EP16" s="162"/>
      <c r="EQ16" s="162"/>
      <c r="ER16" s="162"/>
      <c r="ES16" s="162"/>
      <c r="ET16" s="162"/>
      <c r="EU16" s="162"/>
      <c r="EV16" s="162"/>
      <c r="EW16" s="162"/>
      <c r="EX16" s="162"/>
      <c r="EY16" s="162"/>
      <c r="EZ16" s="162"/>
      <c r="FA16" s="162"/>
      <c r="FB16" s="162"/>
      <c r="FC16" s="162"/>
      <c r="FD16" s="163"/>
      <c r="FE16" s="40"/>
      <c r="FF16" s="41"/>
      <c r="FG16" s="40"/>
      <c r="FH16" s="102">
        <f t="shared" si="5"/>
        <v>0</v>
      </c>
      <c r="FI16" s="41"/>
      <c r="FJ16" s="45">
        <f>'11'!FN124</f>
        <v>3</v>
      </c>
      <c r="FK16" s="42"/>
      <c r="FL16" s="45"/>
      <c r="FM16" s="103"/>
      <c r="FN16" s="44">
        <f t="shared" si="6"/>
        <v>3</v>
      </c>
      <c r="FP16" s="77" t="str">
        <f t="shared" si="7"/>
        <v>Jacqueline AARNTS</v>
      </c>
      <c r="FQ16" s="31">
        <v>10</v>
      </c>
    </row>
    <row r="17" spans="1:173" x14ac:dyDescent="0.25">
      <c r="A17" s="31">
        <v>11</v>
      </c>
      <c r="B17" s="32" t="str">
        <f>'11'!B125</f>
        <v>Adeline MOREL</v>
      </c>
      <c r="C17" s="33">
        <f t="shared" si="1"/>
        <v>0</v>
      </c>
      <c r="D17" s="34">
        <f t="shared" si="2"/>
        <v>7</v>
      </c>
      <c r="E17" s="35">
        <f t="shared" si="3"/>
        <v>28</v>
      </c>
      <c r="F17" s="36">
        <f t="shared" si="4"/>
        <v>35</v>
      </c>
      <c r="G17" s="37"/>
      <c r="H17" s="38"/>
      <c r="I17" s="38" t="s">
        <v>304</v>
      </c>
      <c r="J17" s="38" t="s">
        <v>304</v>
      </c>
      <c r="K17" s="38" t="s">
        <v>304</v>
      </c>
      <c r="L17" s="38" t="s">
        <v>304</v>
      </c>
      <c r="M17" s="38" t="s">
        <v>304</v>
      </c>
      <c r="N17" s="38" t="s">
        <v>304</v>
      </c>
      <c r="O17" s="38" t="s">
        <v>304</v>
      </c>
      <c r="P17" s="38"/>
      <c r="Q17" s="38"/>
      <c r="R17" s="38" t="s">
        <v>304</v>
      </c>
      <c r="S17" s="38" t="s">
        <v>304</v>
      </c>
      <c r="T17" s="38" t="s">
        <v>304</v>
      </c>
      <c r="U17" s="38" t="s">
        <v>304</v>
      </c>
      <c r="V17" s="38" t="s">
        <v>304</v>
      </c>
      <c r="W17" s="38" t="s">
        <v>304</v>
      </c>
      <c r="X17" s="38" t="s">
        <v>304</v>
      </c>
      <c r="Y17" s="38"/>
      <c r="Z17" s="38"/>
      <c r="AA17" s="38"/>
      <c r="AB17" s="39"/>
      <c r="AC17" s="50"/>
      <c r="AD17" s="51"/>
      <c r="AE17" s="51" t="s">
        <v>307</v>
      </c>
      <c r="AF17" s="51" t="s">
        <v>307</v>
      </c>
      <c r="AG17" s="51" t="s">
        <v>307</v>
      </c>
      <c r="AH17" s="51" t="s">
        <v>307</v>
      </c>
      <c r="AI17" s="51" t="s">
        <v>307</v>
      </c>
      <c r="AJ17" s="51" t="s">
        <v>307</v>
      </c>
      <c r="AK17" s="51"/>
      <c r="AL17" s="51"/>
      <c r="AM17" s="51"/>
      <c r="AN17" s="51"/>
      <c r="AO17" s="51" t="s">
        <v>307</v>
      </c>
      <c r="AP17" s="51" t="s">
        <v>307</v>
      </c>
      <c r="AQ17" s="51" t="s">
        <v>307</v>
      </c>
      <c r="AR17" s="51" t="s">
        <v>307</v>
      </c>
      <c r="AS17" s="51" t="s">
        <v>307</v>
      </c>
      <c r="AT17" s="51" t="s">
        <v>307</v>
      </c>
      <c r="AU17" s="51" t="s">
        <v>307</v>
      </c>
      <c r="AV17" s="51" t="s">
        <v>307</v>
      </c>
      <c r="AW17" s="51"/>
      <c r="AX17" s="52"/>
      <c r="AY17" s="37"/>
      <c r="AZ17" s="38"/>
      <c r="BA17" s="38" t="s">
        <v>304</v>
      </c>
      <c r="BB17" s="38" t="s">
        <v>304</v>
      </c>
      <c r="BC17" s="38" t="s">
        <v>304</v>
      </c>
      <c r="BD17" s="38" t="s">
        <v>304</v>
      </c>
      <c r="BE17" s="38" t="s">
        <v>304</v>
      </c>
      <c r="BF17" s="38" t="s">
        <v>304</v>
      </c>
      <c r="BG17" s="38" t="s">
        <v>304</v>
      </c>
      <c r="BH17" s="38"/>
      <c r="BI17" s="38"/>
      <c r="BJ17" s="38" t="s">
        <v>304</v>
      </c>
      <c r="BK17" s="38" t="s">
        <v>304</v>
      </c>
      <c r="BL17" s="38" t="s">
        <v>304</v>
      </c>
      <c r="BM17" s="38" t="s">
        <v>304</v>
      </c>
      <c r="BN17" s="38" t="s">
        <v>304</v>
      </c>
      <c r="BO17" s="38" t="s">
        <v>304</v>
      </c>
      <c r="BP17" s="38" t="s">
        <v>304</v>
      </c>
      <c r="BQ17" s="38"/>
      <c r="BR17" s="38"/>
      <c r="BS17" s="38"/>
      <c r="BT17" s="39"/>
      <c r="BU17" s="37"/>
      <c r="BV17" s="38"/>
      <c r="BW17" s="38" t="s">
        <v>304</v>
      </c>
      <c r="BX17" s="38" t="s">
        <v>304</v>
      </c>
      <c r="BY17" s="38" t="s">
        <v>304</v>
      </c>
      <c r="BZ17" s="38" t="s">
        <v>304</v>
      </c>
      <c r="CA17" s="38" t="s">
        <v>304</v>
      </c>
      <c r="CB17" s="38" t="s">
        <v>304</v>
      </c>
      <c r="CC17" s="38" t="s">
        <v>304</v>
      </c>
      <c r="CD17" s="38"/>
      <c r="CE17" s="38"/>
      <c r="CF17" s="38" t="s">
        <v>304</v>
      </c>
      <c r="CG17" s="38" t="s">
        <v>304</v>
      </c>
      <c r="CH17" s="38" t="s">
        <v>304</v>
      </c>
      <c r="CI17" s="38" t="s">
        <v>304</v>
      </c>
      <c r="CJ17" s="38" t="s">
        <v>304</v>
      </c>
      <c r="CK17" s="38" t="s">
        <v>304</v>
      </c>
      <c r="CL17" s="38" t="s">
        <v>304</v>
      </c>
      <c r="CM17" s="38"/>
      <c r="CN17" s="38"/>
      <c r="CO17" s="38"/>
      <c r="CP17" s="39"/>
      <c r="CQ17" s="37"/>
      <c r="CR17" s="38"/>
      <c r="CS17" s="38" t="s">
        <v>304</v>
      </c>
      <c r="CT17" s="38" t="s">
        <v>304</v>
      </c>
      <c r="CU17" s="38" t="s">
        <v>304</v>
      </c>
      <c r="CV17" s="38" t="s">
        <v>304</v>
      </c>
      <c r="CW17" s="38" t="s">
        <v>304</v>
      </c>
      <c r="CX17" s="38" t="s">
        <v>304</v>
      </c>
      <c r="CY17" s="38" t="s">
        <v>304</v>
      </c>
      <c r="CZ17" s="38"/>
      <c r="DA17" s="38"/>
      <c r="DB17" s="38" t="s">
        <v>304</v>
      </c>
      <c r="DC17" s="38" t="s">
        <v>304</v>
      </c>
      <c r="DD17" s="38" t="s">
        <v>304</v>
      </c>
      <c r="DE17" s="38" t="s">
        <v>304</v>
      </c>
      <c r="DF17" s="38" t="s">
        <v>304</v>
      </c>
      <c r="DG17" s="38" t="s">
        <v>304</v>
      </c>
      <c r="DH17" s="38" t="s">
        <v>304</v>
      </c>
      <c r="DI17" s="38"/>
      <c r="DJ17" s="38"/>
      <c r="DK17" s="38"/>
      <c r="DL17" s="39"/>
      <c r="DM17" s="161"/>
      <c r="DN17" s="162"/>
      <c r="DO17" s="162"/>
      <c r="DP17" s="162"/>
      <c r="DQ17" s="162"/>
      <c r="DR17" s="162"/>
      <c r="DS17" s="162"/>
      <c r="DT17" s="162"/>
      <c r="DU17" s="162"/>
      <c r="DV17" s="162"/>
      <c r="DW17" s="162"/>
      <c r="DX17" s="162"/>
      <c r="DY17" s="162"/>
      <c r="DZ17" s="162"/>
      <c r="EA17" s="162"/>
      <c r="EB17" s="162"/>
      <c r="EC17" s="162"/>
      <c r="ED17" s="162"/>
      <c r="EE17" s="162"/>
      <c r="EF17" s="162"/>
      <c r="EG17" s="162"/>
      <c r="EH17" s="163"/>
      <c r="EI17" s="161"/>
      <c r="EJ17" s="162"/>
      <c r="EK17" s="162"/>
      <c r="EL17" s="162"/>
      <c r="EM17" s="162"/>
      <c r="EN17" s="162"/>
      <c r="EO17" s="162"/>
      <c r="EP17" s="162"/>
      <c r="EQ17" s="162"/>
      <c r="ER17" s="162"/>
      <c r="ES17" s="162"/>
      <c r="ET17" s="162"/>
      <c r="EU17" s="162"/>
      <c r="EV17" s="162"/>
      <c r="EW17" s="162"/>
      <c r="EX17" s="162"/>
      <c r="EY17" s="162"/>
      <c r="EZ17" s="162"/>
      <c r="FA17" s="162"/>
      <c r="FB17" s="162"/>
      <c r="FC17" s="162"/>
      <c r="FD17" s="163"/>
      <c r="FE17" s="40"/>
      <c r="FF17" s="41"/>
      <c r="FG17" s="40"/>
      <c r="FH17" s="102">
        <f t="shared" si="5"/>
        <v>0</v>
      </c>
      <c r="FI17" s="41"/>
      <c r="FJ17" s="45">
        <f>'11'!FN125</f>
        <v>3</v>
      </c>
      <c r="FK17" s="42"/>
      <c r="FL17" s="45"/>
      <c r="FM17" s="103"/>
      <c r="FN17" s="44">
        <f t="shared" si="6"/>
        <v>3</v>
      </c>
      <c r="FP17" s="77" t="str">
        <f t="shared" si="7"/>
        <v>Adeline MOREL</v>
      </c>
      <c r="FQ17" s="31">
        <v>11</v>
      </c>
    </row>
    <row r="18" spans="1:173" x14ac:dyDescent="0.25">
      <c r="A18" s="31">
        <v>12</v>
      </c>
      <c r="B18" s="32">
        <f>'11'!B126</f>
        <v>0</v>
      </c>
      <c r="C18" s="33">
        <f t="shared" si="1"/>
        <v>0</v>
      </c>
      <c r="D18" s="34">
        <f t="shared" si="2"/>
        <v>0</v>
      </c>
      <c r="E18" s="35">
        <f t="shared" si="3"/>
        <v>0</v>
      </c>
      <c r="F18" s="36">
        <f t="shared" si="4"/>
        <v>0</v>
      </c>
      <c r="G18" s="37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9"/>
      <c r="AC18" s="37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9"/>
      <c r="AY18" s="37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9"/>
      <c r="BU18" s="37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9"/>
      <c r="CQ18" s="37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9"/>
      <c r="DM18" s="37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9"/>
      <c r="EI18" s="37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9"/>
      <c r="FE18" s="40"/>
      <c r="FF18" s="41"/>
      <c r="FG18" s="40"/>
      <c r="FH18" s="102">
        <f t="shared" si="5"/>
        <v>0</v>
      </c>
      <c r="FI18" s="41"/>
      <c r="FJ18" s="45">
        <f>'11'!FN126</f>
        <v>0</v>
      </c>
      <c r="FK18" s="42"/>
      <c r="FL18" s="45"/>
      <c r="FM18" s="103"/>
      <c r="FN18" s="44">
        <f t="shared" si="6"/>
        <v>0</v>
      </c>
      <c r="FP18" s="77">
        <f t="shared" si="7"/>
        <v>0</v>
      </c>
      <c r="FQ18" s="31">
        <v>12</v>
      </c>
    </row>
    <row r="19" spans="1:173" x14ac:dyDescent="0.25">
      <c r="A19" s="31">
        <v>13</v>
      </c>
      <c r="B19" s="32" t="str">
        <f>'11'!B127</f>
        <v>Laura COSTE</v>
      </c>
      <c r="C19" s="33">
        <f t="shared" si="1"/>
        <v>0</v>
      </c>
      <c r="D19" s="34">
        <f t="shared" si="2"/>
        <v>0</v>
      </c>
      <c r="E19" s="35">
        <f t="shared" si="3"/>
        <v>21</v>
      </c>
      <c r="F19" s="36">
        <f t="shared" si="4"/>
        <v>21</v>
      </c>
      <c r="G19" s="37"/>
      <c r="H19" s="38"/>
      <c r="I19" s="38" t="s">
        <v>304</v>
      </c>
      <c r="J19" s="38" t="s">
        <v>304</v>
      </c>
      <c r="K19" s="38" t="s">
        <v>304</v>
      </c>
      <c r="L19" s="38" t="s">
        <v>304</v>
      </c>
      <c r="M19" s="38" t="s">
        <v>304</v>
      </c>
      <c r="N19" s="38" t="s">
        <v>304</v>
      </c>
      <c r="O19" s="38" t="s">
        <v>304</v>
      </c>
      <c r="P19" s="38"/>
      <c r="Q19" s="38"/>
      <c r="R19" s="38" t="s">
        <v>304</v>
      </c>
      <c r="S19" s="38" t="s">
        <v>304</v>
      </c>
      <c r="T19" s="38" t="s">
        <v>304</v>
      </c>
      <c r="U19" s="38" t="s">
        <v>304</v>
      </c>
      <c r="V19" s="38" t="s">
        <v>304</v>
      </c>
      <c r="W19" s="38" t="s">
        <v>304</v>
      </c>
      <c r="X19" s="38" t="s">
        <v>304</v>
      </c>
      <c r="Y19" s="38"/>
      <c r="Z19" s="38"/>
      <c r="AA19" s="38"/>
      <c r="AB19" s="39"/>
      <c r="AC19" s="37"/>
      <c r="AD19" s="38"/>
      <c r="AE19" s="38" t="s">
        <v>304</v>
      </c>
      <c r="AF19" s="38" t="s">
        <v>304</v>
      </c>
      <c r="AG19" s="38" t="s">
        <v>304</v>
      </c>
      <c r="AH19" s="38" t="s">
        <v>304</v>
      </c>
      <c r="AI19" s="38" t="s">
        <v>304</v>
      </c>
      <c r="AJ19" s="38" t="s">
        <v>304</v>
      </c>
      <c r="AK19" s="38" t="s">
        <v>304</v>
      </c>
      <c r="AL19" s="38"/>
      <c r="AM19" s="38"/>
      <c r="AN19" s="38" t="s">
        <v>304</v>
      </c>
      <c r="AO19" s="38" t="s">
        <v>304</v>
      </c>
      <c r="AP19" s="38" t="s">
        <v>304</v>
      </c>
      <c r="AQ19" s="38" t="s">
        <v>304</v>
      </c>
      <c r="AR19" s="38" t="s">
        <v>304</v>
      </c>
      <c r="AS19" s="38" t="s">
        <v>304</v>
      </c>
      <c r="AT19" s="38" t="s">
        <v>304</v>
      </c>
      <c r="AU19" s="38"/>
      <c r="AV19" s="38"/>
      <c r="AW19" s="38"/>
      <c r="AX19" s="39"/>
      <c r="AY19" s="37"/>
      <c r="AZ19" s="38"/>
      <c r="BA19" s="38" t="s">
        <v>304</v>
      </c>
      <c r="BB19" s="38" t="s">
        <v>304</v>
      </c>
      <c r="BC19" s="38" t="s">
        <v>304</v>
      </c>
      <c r="BD19" s="38" t="s">
        <v>304</v>
      </c>
      <c r="BE19" s="38" t="s">
        <v>304</v>
      </c>
      <c r="BF19" s="38" t="s">
        <v>304</v>
      </c>
      <c r="BG19" s="38" t="s">
        <v>304</v>
      </c>
      <c r="BH19" s="38"/>
      <c r="BI19" s="38"/>
      <c r="BJ19" s="38" t="s">
        <v>304</v>
      </c>
      <c r="BK19" s="38" t="s">
        <v>304</v>
      </c>
      <c r="BL19" s="38" t="s">
        <v>304</v>
      </c>
      <c r="BM19" s="38" t="s">
        <v>304</v>
      </c>
      <c r="BN19" s="38" t="s">
        <v>304</v>
      </c>
      <c r="BO19" s="38" t="s">
        <v>304</v>
      </c>
      <c r="BP19" s="38" t="s">
        <v>304</v>
      </c>
      <c r="BQ19" s="38"/>
      <c r="BR19" s="38"/>
      <c r="BS19" s="38"/>
      <c r="BT19" s="39"/>
      <c r="BU19" s="186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8"/>
      <c r="CQ19" s="186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8"/>
      <c r="DM19" s="186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8"/>
      <c r="EI19" s="186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8"/>
      <c r="FE19" s="40"/>
      <c r="FF19" s="41"/>
      <c r="FG19" s="40"/>
      <c r="FH19" s="102">
        <f t="shared" si="5"/>
        <v>0</v>
      </c>
      <c r="FI19" s="41"/>
      <c r="FJ19" s="45">
        <f>'11'!FN127</f>
        <v>0</v>
      </c>
      <c r="FK19" s="42"/>
      <c r="FL19" s="45"/>
      <c r="FM19" s="103"/>
      <c r="FN19" s="44">
        <f t="shared" si="6"/>
        <v>0</v>
      </c>
      <c r="FP19" s="77" t="str">
        <f t="shared" si="7"/>
        <v>Laura COSTE</v>
      </c>
      <c r="FQ19" s="31">
        <v>13</v>
      </c>
    </row>
    <row r="20" spans="1:173" x14ac:dyDescent="0.25">
      <c r="A20" s="31">
        <v>14</v>
      </c>
      <c r="B20" s="32">
        <f>'11'!B128</f>
        <v>0</v>
      </c>
      <c r="C20" s="33">
        <f t="shared" si="1"/>
        <v>0</v>
      </c>
      <c r="D20" s="34">
        <f t="shared" si="2"/>
        <v>0</v>
      </c>
      <c r="E20" s="35">
        <f t="shared" si="3"/>
        <v>0</v>
      </c>
      <c r="F20" s="36">
        <f t="shared" si="4"/>
        <v>0</v>
      </c>
      <c r="G20" s="37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9"/>
      <c r="AC20" s="37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9"/>
      <c r="AY20" s="37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9"/>
      <c r="BU20" s="37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9"/>
      <c r="CQ20" s="37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9"/>
      <c r="DM20" s="37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9"/>
      <c r="EI20" s="37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9"/>
      <c r="FE20" s="40"/>
      <c r="FF20" s="41"/>
      <c r="FG20" s="40"/>
      <c r="FH20" s="102">
        <f t="shared" si="5"/>
        <v>0</v>
      </c>
      <c r="FI20" s="41"/>
      <c r="FJ20" s="45">
        <f>'11'!FN128</f>
        <v>0</v>
      </c>
      <c r="FK20" s="42"/>
      <c r="FL20" s="45"/>
      <c r="FM20" s="103"/>
      <c r="FN20" s="44">
        <f t="shared" si="6"/>
        <v>0</v>
      </c>
      <c r="FP20" s="77">
        <f t="shared" si="7"/>
        <v>0</v>
      </c>
      <c r="FQ20" s="31">
        <v>14</v>
      </c>
    </row>
    <row r="21" spans="1:173" x14ac:dyDescent="0.25">
      <c r="A21" s="31">
        <v>15</v>
      </c>
      <c r="B21" s="32" t="str">
        <f>'11'!B129</f>
        <v>Lisanne DE JONGE</v>
      </c>
      <c r="C21" s="33">
        <f t="shared" si="1"/>
        <v>31</v>
      </c>
      <c r="D21" s="34">
        <f t="shared" si="2"/>
        <v>0</v>
      </c>
      <c r="E21" s="35">
        <f t="shared" si="3"/>
        <v>4</v>
      </c>
      <c r="F21" s="36">
        <f t="shared" si="4"/>
        <v>35</v>
      </c>
      <c r="G21" s="161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3"/>
      <c r="AC21" s="37"/>
      <c r="AD21" s="38"/>
      <c r="AE21" s="38" t="s">
        <v>305</v>
      </c>
      <c r="AF21" s="38" t="s">
        <v>305</v>
      </c>
      <c r="AG21" s="38" t="s">
        <v>305</v>
      </c>
      <c r="AH21" s="38" t="s">
        <v>305</v>
      </c>
      <c r="AI21" s="38" t="s">
        <v>305</v>
      </c>
      <c r="AJ21" s="38" t="s">
        <v>305</v>
      </c>
      <c r="AK21" s="38"/>
      <c r="AL21" s="38"/>
      <c r="AM21" s="38"/>
      <c r="AN21" s="38"/>
      <c r="AO21" s="38" t="s">
        <v>305</v>
      </c>
      <c r="AP21" s="38" t="s">
        <v>305</v>
      </c>
      <c r="AQ21" s="38" t="s">
        <v>305</v>
      </c>
      <c r="AR21" s="38" t="s">
        <v>305</v>
      </c>
      <c r="AS21" s="38" t="s">
        <v>305</v>
      </c>
      <c r="AT21" s="38" t="s">
        <v>305</v>
      </c>
      <c r="AU21" s="38" t="s">
        <v>305</v>
      </c>
      <c r="AV21" s="38" t="s">
        <v>305</v>
      </c>
      <c r="AW21" s="38" t="s">
        <v>308</v>
      </c>
      <c r="AX21" s="39"/>
      <c r="AY21" s="37"/>
      <c r="AZ21" s="38"/>
      <c r="BA21" s="38" t="s">
        <v>305</v>
      </c>
      <c r="BB21" s="38" t="s">
        <v>305</v>
      </c>
      <c r="BC21" s="38" t="s">
        <v>305</v>
      </c>
      <c r="BD21" s="38" t="s">
        <v>305</v>
      </c>
      <c r="BE21" s="38" t="s">
        <v>305</v>
      </c>
      <c r="BF21" s="38" t="s">
        <v>305</v>
      </c>
      <c r="BG21" s="38"/>
      <c r="BH21" s="38"/>
      <c r="BI21" s="38"/>
      <c r="BJ21" s="38"/>
      <c r="BK21" s="38" t="s">
        <v>305</v>
      </c>
      <c r="BL21" s="38" t="s">
        <v>305</v>
      </c>
      <c r="BM21" s="38" t="s">
        <v>305</v>
      </c>
      <c r="BN21" s="38" t="s">
        <v>305</v>
      </c>
      <c r="BO21" s="38" t="s">
        <v>305</v>
      </c>
      <c r="BP21" s="38" t="s">
        <v>305</v>
      </c>
      <c r="BQ21" s="38" t="s">
        <v>305</v>
      </c>
      <c r="BR21" s="38" t="s">
        <v>305</v>
      </c>
      <c r="BS21" s="38" t="s">
        <v>308</v>
      </c>
      <c r="BT21" s="39"/>
      <c r="BU21" s="37"/>
      <c r="BV21" s="38"/>
      <c r="BW21" s="38" t="s">
        <v>305</v>
      </c>
      <c r="BX21" s="38" t="s">
        <v>305</v>
      </c>
      <c r="BY21" s="38" t="s">
        <v>305</v>
      </c>
      <c r="BZ21" s="38" t="s">
        <v>305</v>
      </c>
      <c r="CA21" s="38" t="s">
        <v>305</v>
      </c>
      <c r="CB21" s="38" t="s">
        <v>305</v>
      </c>
      <c r="CC21" s="38"/>
      <c r="CD21" s="38"/>
      <c r="CE21" s="38" t="s">
        <v>304</v>
      </c>
      <c r="CF21" s="38" t="s">
        <v>304</v>
      </c>
      <c r="CG21" s="38" t="s">
        <v>304</v>
      </c>
      <c r="CH21" s="38" t="s">
        <v>304</v>
      </c>
      <c r="CI21" s="38" t="s">
        <v>304</v>
      </c>
      <c r="CJ21" s="38" t="s">
        <v>304</v>
      </c>
      <c r="CK21" s="38" t="s">
        <v>304</v>
      </c>
      <c r="CL21" s="38" t="s">
        <v>304</v>
      </c>
      <c r="CM21" s="38"/>
      <c r="CN21" s="38"/>
      <c r="CO21" s="38"/>
      <c r="CP21" s="39"/>
      <c r="CQ21" s="37"/>
      <c r="CR21" s="38"/>
      <c r="CS21" s="38" t="s">
        <v>305</v>
      </c>
      <c r="CT21" s="38" t="s">
        <v>305</v>
      </c>
      <c r="CU21" s="38" t="s">
        <v>305</v>
      </c>
      <c r="CV21" s="38" t="s">
        <v>305</v>
      </c>
      <c r="CW21" s="38" t="s">
        <v>305</v>
      </c>
      <c r="CX21" s="38" t="s">
        <v>305</v>
      </c>
      <c r="CY21" s="38"/>
      <c r="CZ21" s="38"/>
      <c r="DA21" s="38"/>
      <c r="DB21" s="38"/>
      <c r="DC21" s="38" t="s">
        <v>305</v>
      </c>
      <c r="DD21" s="38" t="s">
        <v>305</v>
      </c>
      <c r="DE21" s="38" t="s">
        <v>305</v>
      </c>
      <c r="DF21" s="38" t="s">
        <v>305</v>
      </c>
      <c r="DG21" s="38" t="s">
        <v>305</v>
      </c>
      <c r="DH21" s="38" t="s">
        <v>305</v>
      </c>
      <c r="DI21" s="38" t="s">
        <v>305</v>
      </c>
      <c r="DJ21" s="38" t="s">
        <v>305</v>
      </c>
      <c r="DK21" s="38" t="s">
        <v>308</v>
      </c>
      <c r="DL21" s="39"/>
      <c r="DM21" s="37"/>
      <c r="DN21" s="38"/>
      <c r="DO21" s="38" t="s">
        <v>305</v>
      </c>
      <c r="DP21" s="38" t="s">
        <v>305</v>
      </c>
      <c r="DQ21" s="38" t="s">
        <v>305</v>
      </c>
      <c r="DR21" s="38" t="s">
        <v>305</v>
      </c>
      <c r="DS21" s="38" t="s">
        <v>305</v>
      </c>
      <c r="DT21" s="38" t="s">
        <v>305</v>
      </c>
      <c r="DU21" s="38"/>
      <c r="DV21" s="38"/>
      <c r="DW21" s="38"/>
      <c r="DX21" s="38"/>
      <c r="DY21" s="38" t="s">
        <v>305</v>
      </c>
      <c r="DZ21" s="38" t="s">
        <v>305</v>
      </c>
      <c r="EA21" s="38" t="s">
        <v>305</v>
      </c>
      <c r="EB21" s="38" t="s">
        <v>305</v>
      </c>
      <c r="EC21" s="38" t="s">
        <v>305</v>
      </c>
      <c r="ED21" s="38" t="s">
        <v>305</v>
      </c>
      <c r="EE21" s="38" t="s">
        <v>305</v>
      </c>
      <c r="EF21" s="38" t="s">
        <v>305</v>
      </c>
      <c r="EG21" s="38" t="s">
        <v>308</v>
      </c>
      <c r="EH21" s="39"/>
      <c r="EI21" s="161"/>
      <c r="EJ21" s="162"/>
      <c r="EK21" s="162"/>
      <c r="EL21" s="162"/>
      <c r="EM21" s="162"/>
      <c r="EN21" s="162"/>
      <c r="EO21" s="162"/>
      <c r="EP21" s="162"/>
      <c r="EQ21" s="162"/>
      <c r="ER21" s="162"/>
      <c r="ES21" s="162"/>
      <c r="ET21" s="162"/>
      <c r="EU21" s="162"/>
      <c r="EV21" s="162"/>
      <c r="EW21" s="162"/>
      <c r="EX21" s="162"/>
      <c r="EY21" s="162"/>
      <c r="EZ21" s="162"/>
      <c r="FA21" s="162"/>
      <c r="FB21" s="162"/>
      <c r="FC21" s="162"/>
      <c r="FD21" s="163"/>
      <c r="FE21" s="40"/>
      <c r="FF21" s="41"/>
      <c r="FG21" s="40"/>
      <c r="FH21" s="102">
        <f t="shared" si="5"/>
        <v>0</v>
      </c>
      <c r="FI21" s="41"/>
      <c r="FJ21" s="45">
        <f>'11'!FN129</f>
        <v>0</v>
      </c>
      <c r="FK21" s="42"/>
      <c r="FL21" s="45"/>
      <c r="FM21" s="103"/>
      <c r="FN21" s="44">
        <f t="shared" si="6"/>
        <v>0</v>
      </c>
      <c r="FP21" s="77" t="str">
        <f t="shared" si="7"/>
        <v>Lisanne DE JONGE</v>
      </c>
      <c r="FQ21" s="31">
        <v>15</v>
      </c>
    </row>
    <row r="22" spans="1:173" x14ac:dyDescent="0.25">
      <c r="A22" s="31">
        <v>16</v>
      </c>
      <c r="B22" s="32">
        <f>'11'!B130</f>
        <v>0</v>
      </c>
      <c r="C22" s="33">
        <f t="shared" si="1"/>
        <v>0</v>
      </c>
      <c r="D22" s="34">
        <f t="shared" si="2"/>
        <v>0</v>
      </c>
      <c r="E22" s="35">
        <f t="shared" si="3"/>
        <v>0</v>
      </c>
      <c r="F22" s="36">
        <f t="shared" si="4"/>
        <v>0</v>
      </c>
      <c r="G22" s="37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9"/>
      <c r="AC22" s="37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9"/>
      <c r="AY22" s="37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9"/>
      <c r="BU22" s="37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9"/>
      <c r="CQ22" s="37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9"/>
      <c r="DM22" s="37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9"/>
      <c r="EI22" s="37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9"/>
      <c r="FE22" s="40"/>
      <c r="FF22" s="41"/>
      <c r="FG22" s="40"/>
      <c r="FH22" s="102">
        <f t="shared" si="5"/>
        <v>0</v>
      </c>
      <c r="FI22" s="41"/>
      <c r="FJ22" s="45">
        <f>'11'!FN130</f>
        <v>0</v>
      </c>
      <c r="FK22" s="42"/>
      <c r="FL22" s="45"/>
      <c r="FM22" s="103"/>
      <c r="FN22" s="44">
        <f t="shared" si="6"/>
        <v>0</v>
      </c>
      <c r="FP22" s="77">
        <f t="shared" si="7"/>
        <v>0</v>
      </c>
      <c r="FQ22" s="31">
        <v>16</v>
      </c>
    </row>
    <row r="23" spans="1:173" ht="15" customHeight="1" x14ac:dyDescent="0.25">
      <c r="A23" s="31">
        <v>17</v>
      </c>
      <c r="B23" s="32">
        <f>'11'!B131</f>
        <v>0</v>
      </c>
      <c r="C23" s="33">
        <f t="shared" ref="C23" si="8">SUMIF($G23:$FK23,"A",$G$4:$FK$4)+SUMIF($G23:$FK23,"P",$G$4:$FK$4)</f>
        <v>0</v>
      </c>
      <c r="D23" s="34">
        <f t="shared" ref="D23" si="9">SUMIF($G23:$FK23,"R",$G$4:$FK$4)</f>
        <v>0</v>
      </c>
      <c r="E23" s="35">
        <f t="shared" ref="E23" si="10">SUMIF($G23:$FK23,"M",$G$4:$FK$4)+SUMIF($G23:$FK23,"F",$G$4:$FK$4)+SUMIF($G23:$FK23,"T",$G$4:$FK$4)</f>
        <v>0</v>
      </c>
      <c r="F23" s="36">
        <f t="shared" si="4"/>
        <v>0</v>
      </c>
      <c r="G23" s="37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9"/>
      <c r="AC23" s="37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9"/>
      <c r="AY23" s="37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9"/>
      <c r="CQ23" s="37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9"/>
      <c r="DM23" s="37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9"/>
      <c r="EI23" s="37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9"/>
      <c r="FE23" s="40"/>
      <c r="FF23" s="41"/>
      <c r="FG23" s="40"/>
      <c r="FH23" s="102">
        <f t="shared" si="5"/>
        <v>0</v>
      </c>
      <c r="FI23" s="41"/>
      <c r="FJ23" s="45">
        <f>'11'!FN131</f>
        <v>0</v>
      </c>
      <c r="FK23" s="42"/>
      <c r="FL23" s="45"/>
      <c r="FM23" s="103"/>
      <c r="FN23" s="44">
        <f t="shared" si="6"/>
        <v>0</v>
      </c>
      <c r="FP23" s="77">
        <f t="shared" si="7"/>
        <v>0</v>
      </c>
      <c r="FQ23" s="31">
        <v>17</v>
      </c>
    </row>
    <row r="24" spans="1:173" x14ac:dyDescent="0.25">
      <c r="G24" s="54" t="s">
        <v>51</v>
      </c>
      <c r="H24" s="268" t="s">
        <v>38</v>
      </c>
      <c r="I24" s="268"/>
      <c r="J24" s="268" t="s">
        <v>39</v>
      </c>
      <c r="K24" s="268"/>
      <c r="L24" s="268" t="s">
        <v>40</v>
      </c>
      <c r="M24" s="268"/>
      <c r="N24" s="268" t="s">
        <v>41</v>
      </c>
      <c r="O24" s="268"/>
      <c r="P24" s="268" t="s">
        <v>42</v>
      </c>
      <c r="Q24" s="268"/>
      <c r="R24" s="268" t="s">
        <v>43</v>
      </c>
      <c r="S24" s="268"/>
      <c r="T24" s="268" t="s">
        <v>44</v>
      </c>
      <c r="U24" s="268"/>
      <c r="V24" s="268" t="s">
        <v>45</v>
      </c>
      <c r="W24" s="268"/>
      <c r="X24" s="268" t="s">
        <v>46</v>
      </c>
      <c r="Y24" s="268"/>
      <c r="Z24" s="268" t="s">
        <v>47</v>
      </c>
      <c r="AA24" s="268"/>
      <c r="AB24" s="55">
        <v>19</v>
      </c>
      <c r="AC24" s="54" t="s">
        <v>51</v>
      </c>
      <c r="AD24" s="268" t="s">
        <v>38</v>
      </c>
      <c r="AE24" s="268"/>
      <c r="AF24" s="268" t="s">
        <v>39</v>
      </c>
      <c r="AG24" s="268"/>
      <c r="AH24" s="268" t="s">
        <v>40</v>
      </c>
      <c r="AI24" s="268"/>
      <c r="AJ24" s="268" t="s">
        <v>41</v>
      </c>
      <c r="AK24" s="268"/>
      <c r="AL24" s="268" t="s">
        <v>42</v>
      </c>
      <c r="AM24" s="268"/>
      <c r="AN24" s="268" t="s">
        <v>43</v>
      </c>
      <c r="AO24" s="268"/>
      <c r="AP24" s="268" t="s">
        <v>44</v>
      </c>
      <c r="AQ24" s="268"/>
      <c r="AR24" s="268" t="s">
        <v>45</v>
      </c>
      <c r="AS24" s="268"/>
      <c r="AT24" s="268" t="s">
        <v>46</v>
      </c>
      <c r="AU24" s="268"/>
      <c r="AV24" s="268" t="s">
        <v>47</v>
      </c>
      <c r="AW24" s="268"/>
      <c r="AX24" s="55">
        <v>19</v>
      </c>
      <c r="AY24" s="54" t="s">
        <v>51</v>
      </c>
      <c r="AZ24" s="268" t="s">
        <v>38</v>
      </c>
      <c r="BA24" s="268"/>
      <c r="BB24" s="268" t="s">
        <v>39</v>
      </c>
      <c r="BC24" s="268"/>
      <c r="BD24" s="268" t="s">
        <v>40</v>
      </c>
      <c r="BE24" s="268"/>
      <c r="BF24" s="268" t="s">
        <v>41</v>
      </c>
      <c r="BG24" s="268"/>
      <c r="BH24" s="268" t="s">
        <v>42</v>
      </c>
      <c r="BI24" s="268"/>
      <c r="BJ24" s="268" t="s">
        <v>43</v>
      </c>
      <c r="BK24" s="268"/>
      <c r="BL24" s="268" t="s">
        <v>44</v>
      </c>
      <c r="BM24" s="268"/>
      <c r="BN24" s="268" t="s">
        <v>45</v>
      </c>
      <c r="BO24" s="268"/>
      <c r="BP24" s="268" t="s">
        <v>46</v>
      </c>
      <c r="BQ24" s="268"/>
      <c r="BR24" s="268" t="s">
        <v>47</v>
      </c>
      <c r="BS24" s="268"/>
      <c r="BT24" s="55">
        <v>19</v>
      </c>
      <c r="BU24" s="54" t="s">
        <v>51</v>
      </c>
      <c r="BV24" s="268" t="s">
        <v>38</v>
      </c>
      <c r="BW24" s="268"/>
      <c r="BX24" s="268" t="s">
        <v>39</v>
      </c>
      <c r="BY24" s="268"/>
      <c r="BZ24" s="268" t="s">
        <v>40</v>
      </c>
      <c r="CA24" s="268"/>
      <c r="CB24" s="268" t="s">
        <v>41</v>
      </c>
      <c r="CC24" s="268"/>
      <c r="CD24" s="268" t="s">
        <v>42</v>
      </c>
      <c r="CE24" s="268"/>
      <c r="CF24" s="268" t="s">
        <v>43</v>
      </c>
      <c r="CG24" s="268"/>
      <c r="CH24" s="268" t="s">
        <v>44</v>
      </c>
      <c r="CI24" s="268"/>
      <c r="CJ24" s="268" t="s">
        <v>45</v>
      </c>
      <c r="CK24" s="268"/>
      <c r="CL24" s="268" t="s">
        <v>46</v>
      </c>
      <c r="CM24" s="268"/>
      <c r="CN24" s="268" t="s">
        <v>47</v>
      </c>
      <c r="CO24" s="268"/>
      <c r="CP24" s="55">
        <v>19</v>
      </c>
      <c r="CQ24" s="54" t="s">
        <v>51</v>
      </c>
      <c r="CR24" s="268" t="s">
        <v>38</v>
      </c>
      <c r="CS24" s="268"/>
      <c r="CT24" s="268" t="s">
        <v>39</v>
      </c>
      <c r="CU24" s="268"/>
      <c r="CV24" s="268" t="s">
        <v>40</v>
      </c>
      <c r="CW24" s="268"/>
      <c r="CX24" s="268" t="s">
        <v>41</v>
      </c>
      <c r="CY24" s="268"/>
      <c r="CZ24" s="268" t="s">
        <v>42</v>
      </c>
      <c r="DA24" s="268"/>
      <c r="DB24" s="268" t="s">
        <v>43</v>
      </c>
      <c r="DC24" s="268"/>
      <c r="DD24" s="268" t="s">
        <v>44</v>
      </c>
      <c r="DE24" s="268"/>
      <c r="DF24" s="268" t="s">
        <v>45</v>
      </c>
      <c r="DG24" s="268"/>
      <c r="DH24" s="268" t="s">
        <v>46</v>
      </c>
      <c r="DI24" s="268"/>
      <c r="DJ24" s="268" t="s">
        <v>47</v>
      </c>
      <c r="DK24" s="268"/>
      <c r="DL24" s="55">
        <v>19</v>
      </c>
      <c r="DM24" s="54" t="s">
        <v>51</v>
      </c>
      <c r="DN24" s="268" t="s">
        <v>38</v>
      </c>
      <c r="DO24" s="268"/>
      <c r="DP24" s="268" t="s">
        <v>39</v>
      </c>
      <c r="DQ24" s="268"/>
      <c r="DR24" s="268" t="s">
        <v>40</v>
      </c>
      <c r="DS24" s="268"/>
      <c r="DT24" s="268" t="s">
        <v>41</v>
      </c>
      <c r="DU24" s="268"/>
      <c r="DV24" s="268" t="s">
        <v>42</v>
      </c>
      <c r="DW24" s="268"/>
      <c r="DX24" s="268" t="s">
        <v>43</v>
      </c>
      <c r="DY24" s="268"/>
      <c r="DZ24" s="268" t="s">
        <v>44</v>
      </c>
      <c r="EA24" s="268"/>
      <c r="EB24" s="268" t="s">
        <v>45</v>
      </c>
      <c r="EC24" s="268"/>
      <c r="ED24" s="268" t="s">
        <v>46</v>
      </c>
      <c r="EE24" s="268"/>
      <c r="EF24" s="268" t="s">
        <v>47</v>
      </c>
      <c r="EG24" s="268"/>
      <c r="EH24" s="55">
        <v>19</v>
      </c>
      <c r="EI24" s="54" t="s">
        <v>51</v>
      </c>
      <c r="EJ24" s="268" t="s">
        <v>38</v>
      </c>
      <c r="EK24" s="268"/>
      <c r="EL24" s="268" t="s">
        <v>39</v>
      </c>
      <c r="EM24" s="268"/>
      <c r="EN24" s="268" t="s">
        <v>40</v>
      </c>
      <c r="EO24" s="268"/>
      <c r="EP24" s="268" t="s">
        <v>41</v>
      </c>
      <c r="EQ24" s="268"/>
      <c r="ER24" s="268" t="s">
        <v>42</v>
      </c>
      <c r="ES24" s="268"/>
      <c r="ET24" s="268" t="s">
        <v>43</v>
      </c>
      <c r="EU24" s="268"/>
      <c r="EV24" s="268" t="s">
        <v>44</v>
      </c>
      <c r="EW24" s="268"/>
      <c r="EX24" s="268" t="s">
        <v>45</v>
      </c>
      <c r="EY24" s="268"/>
      <c r="EZ24" s="268" t="s">
        <v>46</v>
      </c>
      <c r="FA24" s="268"/>
      <c r="FB24" s="268" t="s">
        <v>47</v>
      </c>
      <c r="FC24" s="268"/>
      <c r="FD24" s="55">
        <v>19</v>
      </c>
      <c r="FE24" s="17"/>
      <c r="FF24" s="17"/>
      <c r="FG24" s="17"/>
      <c r="FH24" s="17"/>
      <c r="FI24" s="17"/>
      <c r="FJ24" s="17"/>
      <c r="FK24" s="15"/>
    </row>
    <row r="25" spans="1:173" ht="15.75" thickBot="1" x14ac:dyDescent="0.3">
      <c r="G25" s="263" t="s">
        <v>21</v>
      </c>
      <c r="H25" s="261"/>
      <c r="I25" s="261" t="s">
        <v>22</v>
      </c>
      <c r="J25" s="261"/>
      <c r="K25" s="261" t="s">
        <v>23</v>
      </c>
      <c r="L25" s="261"/>
      <c r="M25" s="261" t="s">
        <v>24</v>
      </c>
      <c r="N25" s="261"/>
      <c r="O25" s="261" t="s">
        <v>25</v>
      </c>
      <c r="P25" s="261"/>
      <c r="Q25" s="261" t="s">
        <v>26</v>
      </c>
      <c r="R25" s="261"/>
      <c r="S25" s="261" t="s">
        <v>27</v>
      </c>
      <c r="T25" s="261"/>
      <c r="U25" s="261" t="s">
        <v>28</v>
      </c>
      <c r="V25" s="261"/>
      <c r="W25" s="261" t="s">
        <v>29</v>
      </c>
      <c r="X25" s="261"/>
      <c r="Y25" s="261" t="s">
        <v>30</v>
      </c>
      <c r="Z25" s="261"/>
      <c r="AA25" s="261" t="s">
        <v>31</v>
      </c>
      <c r="AB25" s="262"/>
      <c r="AC25" s="263" t="s">
        <v>21</v>
      </c>
      <c r="AD25" s="261"/>
      <c r="AE25" s="261" t="s">
        <v>22</v>
      </c>
      <c r="AF25" s="261"/>
      <c r="AG25" s="261" t="s">
        <v>23</v>
      </c>
      <c r="AH25" s="261"/>
      <c r="AI25" s="261" t="s">
        <v>24</v>
      </c>
      <c r="AJ25" s="261"/>
      <c r="AK25" s="261" t="s">
        <v>25</v>
      </c>
      <c r="AL25" s="261"/>
      <c r="AM25" s="261" t="s">
        <v>26</v>
      </c>
      <c r="AN25" s="261"/>
      <c r="AO25" s="261" t="s">
        <v>27</v>
      </c>
      <c r="AP25" s="261"/>
      <c r="AQ25" s="261" t="s">
        <v>28</v>
      </c>
      <c r="AR25" s="261"/>
      <c r="AS25" s="261" t="s">
        <v>29</v>
      </c>
      <c r="AT25" s="261"/>
      <c r="AU25" s="261" t="s">
        <v>30</v>
      </c>
      <c r="AV25" s="261"/>
      <c r="AW25" s="261" t="s">
        <v>31</v>
      </c>
      <c r="AX25" s="262"/>
      <c r="AY25" s="263" t="s">
        <v>21</v>
      </c>
      <c r="AZ25" s="261"/>
      <c r="BA25" s="261" t="s">
        <v>22</v>
      </c>
      <c r="BB25" s="261"/>
      <c r="BC25" s="261" t="s">
        <v>23</v>
      </c>
      <c r="BD25" s="261"/>
      <c r="BE25" s="261" t="s">
        <v>24</v>
      </c>
      <c r="BF25" s="261"/>
      <c r="BG25" s="261" t="s">
        <v>25</v>
      </c>
      <c r="BH25" s="261"/>
      <c r="BI25" s="261" t="s">
        <v>26</v>
      </c>
      <c r="BJ25" s="261"/>
      <c r="BK25" s="261" t="s">
        <v>27</v>
      </c>
      <c r="BL25" s="261"/>
      <c r="BM25" s="261" t="s">
        <v>28</v>
      </c>
      <c r="BN25" s="261"/>
      <c r="BO25" s="261" t="s">
        <v>29</v>
      </c>
      <c r="BP25" s="261"/>
      <c r="BQ25" s="261" t="s">
        <v>30</v>
      </c>
      <c r="BR25" s="261"/>
      <c r="BS25" s="261" t="s">
        <v>31</v>
      </c>
      <c r="BT25" s="262"/>
      <c r="BU25" s="263" t="s">
        <v>21</v>
      </c>
      <c r="BV25" s="261"/>
      <c r="BW25" s="261" t="s">
        <v>22</v>
      </c>
      <c r="BX25" s="261"/>
      <c r="BY25" s="261" t="s">
        <v>23</v>
      </c>
      <c r="BZ25" s="261"/>
      <c r="CA25" s="261" t="s">
        <v>24</v>
      </c>
      <c r="CB25" s="261"/>
      <c r="CC25" s="261" t="s">
        <v>25</v>
      </c>
      <c r="CD25" s="261"/>
      <c r="CE25" s="261" t="s">
        <v>26</v>
      </c>
      <c r="CF25" s="261"/>
      <c r="CG25" s="261" t="s">
        <v>27</v>
      </c>
      <c r="CH25" s="261"/>
      <c r="CI25" s="261" t="s">
        <v>28</v>
      </c>
      <c r="CJ25" s="261"/>
      <c r="CK25" s="261" t="s">
        <v>29</v>
      </c>
      <c r="CL25" s="261"/>
      <c r="CM25" s="261" t="s">
        <v>30</v>
      </c>
      <c r="CN25" s="261"/>
      <c r="CO25" s="261" t="s">
        <v>31</v>
      </c>
      <c r="CP25" s="262"/>
      <c r="CQ25" s="263" t="s">
        <v>21</v>
      </c>
      <c r="CR25" s="261"/>
      <c r="CS25" s="261" t="s">
        <v>22</v>
      </c>
      <c r="CT25" s="261"/>
      <c r="CU25" s="261" t="s">
        <v>23</v>
      </c>
      <c r="CV25" s="261"/>
      <c r="CW25" s="261" t="s">
        <v>24</v>
      </c>
      <c r="CX25" s="261"/>
      <c r="CY25" s="261" t="s">
        <v>25</v>
      </c>
      <c r="CZ25" s="261"/>
      <c r="DA25" s="261" t="s">
        <v>26</v>
      </c>
      <c r="DB25" s="261"/>
      <c r="DC25" s="261" t="s">
        <v>27</v>
      </c>
      <c r="DD25" s="261"/>
      <c r="DE25" s="261" t="s">
        <v>28</v>
      </c>
      <c r="DF25" s="261"/>
      <c r="DG25" s="261" t="s">
        <v>29</v>
      </c>
      <c r="DH25" s="261"/>
      <c r="DI25" s="261" t="s">
        <v>30</v>
      </c>
      <c r="DJ25" s="261"/>
      <c r="DK25" s="261" t="s">
        <v>31</v>
      </c>
      <c r="DL25" s="262"/>
      <c r="DM25" s="263" t="s">
        <v>21</v>
      </c>
      <c r="DN25" s="261"/>
      <c r="DO25" s="261" t="s">
        <v>22</v>
      </c>
      <c r="DP25" s="261"/>
      <c r="DQ25" s="261" t="s">
        <v>23</v>
      </c>
      <c r="DR25" s="261"/>
      <c r="DS25" s="261" t="s">
        <v>24</v>
      </c>
      <c r="DT25" s="261"/>
      <c r="DU25" s="261" t="s">
        <v>25</v>
      </c>
      <c r="DV25" s="261"/>
      <c r="DW25" s="261" t="s">
        <v>26</v>
      </c>
      <c r="DX25" s="261"/>
      <c r="DY25" s="261" t="s">
        <v>27</v>
      </c>
      <c r="DZ25" s="261"/>
      <c r="EA25" s="261" t="s">
        <v>28</v>
      </c>
      <c r="EB25" s="261"/>
      <c r="EC25" s="261" t="s">
        <v>29</v>
      </c>
      <c r="ED25" s="261"/>
      <c r="EE25" s="261" t="s">
        <v>30</v>
      </c>
      <c r="EF25" s="261"/>
      <c r="EG25" s="261" t="s">
        <v>31</v>
      </c>
      <c r="EH25" s="262"/>
      <c r="EI25" s="263" t="s">
        <v>21</v>
      </c>
      <c r="EJ25" s="261"/>
      <c r="EK25" s="261" t="s">
        <v>22</v>
      </c>
      <c r="EL25" s="261"/>
      <c r="EM25" s="261" t="s">
        <v>23</v>
      </c>
      <c r="EN25" s="261"/>
      <c r="EO25" s="261" t="s">
        <v>24</v>
      </c>
      <c r="EP25" s="261"/>
      <c r="EQ25" s="261" t="s">
        <v>25</v>
      </c>
      <c r="ER25" s="261"/>
      <c r="ES25" s="261" t="s">
        <v>26</v>
      </c>
      <c r="ET25" s="261"/>
      <c r="EU25" s="261" t="s">
        <v>27</v>
      </c>
      <c r="EV25" s="261"/>
      <c r="EW25" s="261" t="s">
        <v>28</v>
      </c>
      <c r="EX25" s="261"/>
      <c r="EY25" s="261" t="s">
        <v>29</v>
      </c>
      <c r="EZ25" s="261"/>
      <c r="FA25" s="261" t="s">
        <v>30</v>
      </c>
      <c r="FB25" s="261"/>
      <c r="FC25" s="261" t="s">
        <v>31</v>
      </c>
      <c r="FD25" s="262"/>
      <c r="FE25" s="17"/>
      <c r="FF25" s="17"/>
      <c r="FG25" s="17"/>
      <c r="FH25" s="17"/>
      <c r="FI25" s="17"/>
      <c r="FJ25" s="17"/>
      <c r="FK25" s="17"/>
    </row>
    <row r="28" spans="1:173" ht="15" customHeight="1" x14ac:dyDescent="0.25">
      <c r="A28" s="307" t="s">
        <v>63</v>
      </c>
      <c r="B28" s="2" t="s">
        <v>0</v>
      </c>
      <c r="C28" s="297" t="s">
        <v>1</v>
      </c>
      <c r="D28" s="298" t="s">
        <v>2</v>
      </c>
      <c r="E28" s="299" t="s">
        <v>3</v>
      </c>
      <c r="F28" s="300" t="s">
        <v>4</v>
      </c>
      <c r="G28" s="302" t="s">
        <v>5</v>
      </c>
      <c r="H28" s="303"/>
      <c r="I28" s="303"/>
      <c r="J28" s="303"/>
      <c r="K28" s="303"/>
      <c r="L28" s="303"/>
      <c r="M28" s="266">
        <f>M1+1</f>
        <v>49</v>
      </c>
      <c r="N28" s="266"/>
      <c r="BU28" s="302" t="s">
        <v>5</v>
      </c>
      <c r="BV28" s="303"/>
      <c r="BW28" s="303"/>
      <c r="BX28" s="303"/>
      <c r="BY28" s="303"/>
      <c r="BZ28" s="303"/>
      <c r="CA28" s="266">
        <f>M28</f>
        <v>49</v>
      </c>
      <c r="CB28" s="266"/>
      <c r="EI28" s="302" t="s">
        <v>5</v>
      </c>
      <c r="EJ28" s="303"/>
      <c r="EK28" s="303"/>
      <c r="EL28" s="303"/>
      <c r="EM28" s="303"/>
      <c r="EN28" s="303"/>
      <c r="EO28" s="266">
        <f>M28</f>
        <v>49</v>
      </c>
      <c r="EP28" s="266"/>
    </row>
    <row r="29" spans="1:173" ht="15.75" customHeight="1" thickBot="1" x14ac:dyDescent="0.3">
      <c r="A29" s="307"/>
      <c r="B29" s="4" t="s">
        <v>6</v>
      </c>
      <c r="C29" s="297"/>
      <c r="D29" s="298"/>
      <c r="E29" s="299"/>
      <c r="F29" s="300"/>
      <c r="G29" s="304"/>
      <c r="H29" s="305"/>
      <c r="I29" s="305"/>
      <c r="J29" s="305"/>
      <c r="K29" s="305"/>
      <c r="L29" s="305"/>
      <c r="M29" s="267"/>
      <c r="N29" s="267"/>
      <c r="BU29" s="304"/>
      <c r="BV29" s="305"/>
      <c r="BW29" s="305"/>
      <c r="BX29" s="305"/>
      <c r="BY29" s="305"/>
      <c r="BZ29" s="305"/>
      <c r="CA29" s="267"/>
      <c r="CB29" s="267"/>
      <c r="EI29" s="304"/>
      <c r="EJ29" s="305"/>
      <c r="EK29" s="305"/>
      <c r="EL29" s="305"/>
      <c r="EM29" s="305"/>
      <c r="EN29" s="305"/>
      <c r="EO29" s="267"/>
      <c r="EP29" s="267"/>
    </row>
    <row r="30" spans="1:173" ht="15.75" customHeight="1" thickBot="1" x14ac:dyDescent="0.3">
      <c r="A30" s="307"/>
      <c r="B30" s="5" t="s">
        <v>7</v>
      </c>
      <c r="C30" s="297"/>
      <c r="D30" s="298"/>
      <c r="E30" s="299"/>
      <c r="F30" s="301"/>
      <c r="G30" s="68" t="s">
        <v>8</v>
      </c>
      <c r="H30" s="69"/>
      <c r="I30" s="69"/>
      <c r="J30" s="259">
        <f>EM3+1</f>
        <v>5</v>
      </c>
      <c r="K30" s="259"/>
      <c r="L30" s="69"/>
      <c r="M30" s="264" t="str">
        <f>EO3</f>
        <v>Décembre</v>
      </c>
      <c r="N30" s="265"/>
      <c r="O30" s="265"/>
      <c r="P30" s="265"/>
      <c r="Q30" s="69"/>
      <c r="R30" s="69"/>
      <c r="S30" s="72"/>
      <c r="T30" s="72"/>
      <c r="U30" s="72"/>
      <c r="V30" s="72"/>
      <c r="W30" s="72"/>
      <c r="X30" s="72"/>
      <c r="Y30" s="72"/>
      <c r="Z30" s="72"/>
      <c r="AA30" s="72"/>
      <c r="AB30" s="73"/>
      <c r="AC30" s="68" t="s">
        <v>9</v>
      </c>
      <c r="AD30" s="69"/>
      <c r="AE30" s="69"/>
      <c r="AF30" s="259">
        <f>J30+1</f>
        <v>6</v>
      </c>
      <c r="AG30" s="259"/>
      <c r="AH30" s="69"/>
      <c r="AI30" s="264" t="str">
        <f>M30</f>
        <v>Décembre</v>
      </c>
      <c r="AJ30" s="265"/>
      <c r="AK30" s="265"/>
      <c r="AL30" s="265"/>
      <c r="AM30" s="69"/>
      <c r="AN30" s="69"/>
      <c r="AO30" s="72"/>
      <c r="AP30" s="72"/>
      <c r="AQ30" s="72"/>
      <c r="AR30" s="72"/>
      <c r="AS30" s="72"/>
      <c r="AT30" s="72"/>
      <c r="AU30" s="72"/>
      <c r="AV30" s="72"/>
      <c r="AW30" s="72"/>
      <c r="AX30" s="73"/>
      <c r="AY30" s="68" t="s">
        <v>10</v>
      </c>
      <c r="AZ30" s="69"/>
      <c r="BA30" s="69"/>
      <c r="BB30" s="69"/>
      <c r="BC30" s="259">
        <f>AF30+1</f>
        <v>7</v>
      </c>
      <c r="BD30" s="259"/>
      <c r="BE30" s="264" t="str">
        <f>AI30</f>
        <v>Décembre</v>
      </c>
      <c r="BF30" s="264"/>
      <c r="BG30" s="264"/>
      <c r="BH30" s="264"/>
      <c r="BI30" s="69"/>
      <c r="BJ30" s="69"/>
      <c r="BK30" s="72"/>
      <c r="BL30" s="72"/>
      <c r="BM30" s="72"/>
      <c r="BN30" s="72"/>
      <c r="BO30" s="72"/>
      <c r="BP30" s="72"/>
      <c r="BQ30" s="72"/>
      <c r="BR30" s="72"/>
      <c r="BS30" s="72"/>
      <c r="BT30" s="73"/>
      <c r="BU30" s="68" t="s">
        <v>11</v>
      </c>
      <c r="BV30" s="69"/>
      <c r="BW30" s="69"/>
      <c r="BX30" s="259">
        <f>BC30+1</f>
        <v>8</v>
      </c>
      <c r="BY30" s="259"/>
      <c r="BZ30" s="69"/>
      <c r="CA30" s="264" t="str">
        <f>BE30</f>
        <v>Décembre</v>
      </c>
      <c r="CB30" s="265"/>
      <c r="CC30" s="265"/>
      <c r="CD30" s="265"/>
      <c r="CE30" s="69"/>
      <c r="CF30" s="69"/>
      <c r="CG30" s="72"/>
      <c r="CH30" s="72"/>
      <c r="CI30" s="72"/>
      <c r="CJ30" s="72"/>
      <c r="CK30" s="72"/>
      <c r="CL30" s="72"/>
      <c r="CM30" s="72"/>
      <c r="CN30" s="72"/>
      <c r="CO30" s="72"/>
      <c r="CP30" s="73"/>
      <c r="CQ30" s="68" t="s">
        <v>12</v>
      </c>
      <c r="CR30" s="69"/>
      <c r="CS30" s="69"/>
      <c r="CT30" s="69"/>
      <c r="CU30" s="259">
        <f>BX30+1</f>
        <v>9</v>
      </c>
      <c r="CV30" s="259"/>
      <c r="CW30" s="264" t="str">
        <f>CA30</f>
        <v>Décembre</v>
      </c>
      <c r="CX30" s="264"/>
      <c r="CY30" s="264"/>
      <c r="CZ30" s="264"/>
      <c r="DA30" s="69"/>
      <c r="DB30" s="69"/>
      <c r="DC30" s="72"/>
      <c r="DD30" s="72"/>
      <c r="DE30" s="72"/>
      <c r="DF30" s="72"/>
      <c r="DG30" s="72"/>
      <c r="DH30" s="72"/>
      <c r="DI30" s="72"/>
      <c r="DJ30" s="72"/>
      <c r="DK30" s="72"/>
      <c r="DL30" s="73"/>
      <c r="DM30" s="68" t="s">
        <v>13</v>
      </c>
      <c r="DN30" s="69"/>
      <c r="DO30" s="69"/>
      <c r="DP30" s="69"/>
      <c r="DQ30" s="259">
        <f>CU30+1</f>
        <v>10</v>
      </c>
      <c r="DR30" s="259"/>
      <c r="DS30" s="264" t="str">
        <f>CW30</f>
        <v>Décembre</v>
      </c>
      <c r="DT30" s="265"/>
      <c r="DU30" s="265"/>
      <c r="DV30" s="265"/>
      <c r="DW30" s="69"/>
      <c r="DX30" s="69"/>
      <c r="DY30" s="72"/>
      <c r="DZ30" s="72"/>
      <c r="EA30" s="72"/>
      <c r="EB30" s="72"/>
      <c r="EC30" s="72"/>
      <c r="ED30" s="72"/>
      <c r="EE30" s="72"/>
      <c r="EF30" s="72"/>
      <c r="EG30" s="72"/>
      <c r="EH30" s="73"/>
      <c r="EI30" s="68" t="s">
        <v>14</v>
      </c>
      <c r="EJ30" s="69"/>
      <c r="EK30" s="69"/>
      <c r="EL30" s="69"/>
      <c r="EM30" s="259">
        <f>DQ30+1</f>
        <v>11</v>
      </c>
      <c r="EN30" s="259"/>
      <c r="EO30" s="264" t="str">
        <f>DS30</f>
        <v>Décembre</v>
      </c>
      <c r="EP30" s="264"/>
      <c r="EQ30" s="264"/>
      <c r="ER30" s="264"/>
      <c r="ES30" s="69"/>
      <c r="ET30" s="69"/>
      <c r="EU30" s="72"/>
      <c r="EV30" s="72"/>
      <c r="EW30" s="72"/>
      <c r="EX30" s="72"/>
      <c r="EY30" s="72"/>
      <c r="EZ30" s="72"/>
      <c r="FA30" s="72"/>
      <c r="FB30" s="72"/>
      <c r="FC30" s="72"/>
      <c r="FD30" s="73"/>
      <c r="FE30" s="6"/>
      <c r="FF30" s="291" t="s">
        <v>15</v>
      </c>
      <c r="FG30" s="6"/>
      <c r="FH30" s="292" t="s">
        <v>16</v>
      </c>
      <c r="FI30" s="293"/>
      <c r="FJ30" s="293"/>
      <c r="FK30" s="293"/>
      <c r="FL30" s="293"/>
      <c r="FM30" s="293"/>
      <c r="FN30" s="294"/>
    </row>
    <row r="31" spans="1:173" x14ac:dyDescent="0.25">
      <c r="A31" s="307"/>
      <c r="B31" s="23" t="s">
        <v>60</v>
      </c>
      <c r="C31" s="297"/>
      <c r="D31" s="298"/>
      <c r="E31" s="299"/>
      <c r="F31" s="301"/>
      <c r="G31" s="7">
        <v>0.5</v>
      </c>
      <c r="H31" s="8">
        <v>0.5</v>
      </c>
      <c r="I31" s="8">
        <v>0.5</v>
      </c>
      <c r="J31" s="8">
        <v>0.5</v>
      </c>
      <c r="K31" s="8">
        <v>0.5</v>
      </c>
      <c r="L31" s="8">
        <v>0.5</v>
      </c>
      <c r="M31" s="8">
        <v>0.5</v>
      </c>
      <c r="N31" s="8">
        <v>0.5</v>
      </c>
      <c r="O31" s="8">
        <v>0.5</v>
      </c>
      <c r="P31" s="8">
        <v>0.5</v>
      </c>
      <c r="Q31" s="8">
        <v>0.5</v>
      </c>
      <c r="R31" s="8">
        <v>0.5</v>
      </c>
      <c r="S31" s="8">
        <v>0.5</v>
      </c>
      <c r="T31" s="8">
        <v>0.5</v>
      </c>
      <c r="U31" s="8">
        <v>0.5</v>
      </c>
      <c r="V31" s="8">
        <v>0.5</v>
      </c>
      <c r="W31" s="8">
        <v>0.5</v>
      </c>
      <c r="X31" s="8">
        <v>0.5</v>
      </c>
      <c r="Y31" s="8">
        <v>0.5</v>
      </c>
      <c r="Z31" s="8">
        <v>0.5</v>
      </c>
      <c r="AA31" s="8">
        <v>0.5</v>
      </c>
      <c r="AB31" s="9">
        <v>0.5</v>
      </c>
      <c r="AC31" s="7">
        <v>0.5</v>
      </c>
      <c r="AD31" s="8">
        <v>0.5</v>
      </c>
      <c r="AE31" s="8">
        <v>0.5</v>
      </c>
      <c r="AF31" s="8">
        <v>0.5</v>
      </c>
      <c r="AG31" s="8">
        <v>0.5</v>
      </c>
      <c r="AH31" s="8">
        <v>0.5</v>
      </c>
      <c r="AI31" s="8">
        <v>0.5</v>
      </c>
      <c r="AJ31" s="8">
        <v>0.5</v>
      </c>
      <c r="AK31" s="8">
        <v>0.5</v>
      </c>
      <c r="AL31" s="8">
        <v>0.5</v>
      </c>
      <c r="AM31" s="8">
        <v>0.5</v>
      </c>
      <c r="AN31" s="8">
        <v>0.5</v>
      </c>
      <c r="AO31" s="8">
        <v>0.5</v>
      </c>
      <c r="AP31" s="8">
        <v>0.5</v>
      </c>
      <c r="AQ31" s="8">
        <v>0.5</v>
      </c>
      <c r="AR31" s="8">
        <v>0.5</v>
      </c>
      <c r="AS31" s="8">
        <v>0.5</v>
      </c>
      <c r="AT31" s="8">
        <v>0.5</v>
      </c>
      <c r="AU31" s="8">
        <v>0.5</v>
      </c>
      <c r="AV31" s="8">
        <v>0.5</v>
      </c>
      <c r="AW31" s="8">
        <v>0.5</v>
      </c>
      <c r="AX31" s="9">
        <v>0.5</v>
      </c>
      <c r="AY31" s="7">
        <v>0.5</v>
      </c>
      <c r="AZ31" s="8">
        <v>0.5</v>
      </c>
      <c r="BA31" s="8">
        <v>0.5</v>
      </c>
      <c r="BB31" s="8">
        <v>0.5</v>
      </c>
      <c r="BC31" s="8">
        <v>0.5</v>
      </c>
      <c r="BD31" s="8">
        <v>0.5</v>
      </c>
      <c r="BE31" s="8">
        <v>0.5</v>
      </c>
      <c r="BF31" s="8">
        <v>0.5</v>
      </c>
      <c r="BG31" s="8">
        <v>0.5</v>
      </c>
      <c r="BH31" s="8">
        <v>0.5</v>
      </c>
      <c r="BI31" s="8">
        <v>0.5</v>
      </c>
      <c r="BJ31" s="8">
        <v>0.5</v>
      </c>
      <c r="BK31" s="8">
        <v>0.5</v>
      </c>
      <c r="BL31" s="8">
        <v>0.5</v>
      </c>
      <c r="BM31" s="8">
        <v>0.5</v>
      </c>
      <c r="BN31" s="8">
        <v>0.5</v>
      </c>
      <c r="BO31" s="8">
        <v>0.5</v>
      </c>
      <c r="BP31" s="8">
        <v>0.5</v>
      </c>
      <c r="BQ31" s="8">
        <v>0.5</v>
      </c>
      <c r="BR31" s="8">
        <v>0.5</v>
      </c>
      <c r="BS31" s="8">
        <v>0.5</v>
      </c>
      <c r="BT31" s="9">
        <v>0.5</v>
      </c>
      <c r="BU31" s="7">
        <v>0.5</v>
      </c>
      <c r="BV31" s="8">
        <v>0.5</v>
      </c>
      <c r="BW31" s="8">
        <v>0.5</v>
      </c>
      <c r="BX31" s="8">
        <v>0.5</v>
      </c>
      <c r="BY31" s="8">
        <v>0.5</v>
      </c>
      <c r="BZ31" s="8">
        <v>0.5</v>
      </c>
      <c r="CA31" s="8">
        <v>0.5</v>
      </c>
      <c r="CB31" s="8">
        <v>0.5</v>
      </c>
      <c r="CC31" s="8">
        <v>0.5</v>
      </c>
      <c r="CD31" s="8">
        <v>0.5</v>
      </c>
      <c r="CE31" s="8">
        <v>0.5</v>
      </c>
      <c r="CF31" s="8">
        <v>0.5</v>
      </c>
      <c r="CG31" s="8">
        <v>0.5</v>
      </c>
      <c r="CH31" s="8">
        <v>0.5</v>
      </c>
      <c r="CI31" s="8">
        <v>0.5</v>
      </c>
      <c r="CJ31" s="8">
        <v>0.5</v>
      </c>
      <c r="CK31" s="8">
        <v>0.5</v>
      </c>
      <c r="CL31" s="8">
        <v>0.5</v>
      </c>
      <c r="CM31" s="8">
        <v>0.5</v>
      </c>
      <c r="CN31" s="8">
        <v>0.5</v>
      </c>
      <c r="CO31" s="8">
        <v>0.5</v>
      </c>
      <c r="CP31" s="9">
        <v>0.5</v>
      </c>
      <c r="CQ31" s="7">
        <v>0.5</v>
      </c>
      <c r="CR31" s="8">
        <v>0.5</v>
      </c>
      <c r="CS31" s="8">
        <v>0.5</v>
      </c>
      <c r="CT31" s="8">
        <v>0.5</v>
      </c>
      <c r="CU31" s="8">
        <v>0.5</v>
      </c>
      <c r="CV31" s="8">
        <v>0.5</v>
      </c>
      <c r="CW31" s="8">
        <v>0.5</v>
      </c>
      <c r="CX31" s="8">
        <v>0.5</v>
      </c>
      <c r="CY31" s="8">
        <v>0.5</v>
      </c>
      <c r="CZ31" s="8">
        <v>0.5</v>
      </c>
      <c r="DA31" s="8">
        <v>0.5</v>
      </c>
      <c r="DB31" s="8">
        <v>0.5</v>
      </c>
      <c r="DC31" s="8">
        <v>0.5</v>
      </c>
      <c r="DD31" s="8">
        <v>0.5</v>
      </c>
      <c r="DE31" s="8">
        <v>0.5</v>
      </c>
      <c r="DF31" s="8">
        <v>0.5</v>
      </c>
      <c r="DG31" s="8">
        <v>0.5</v>
      </c>
      <c r="DH31" s="8">
        <v>0.5</v>
      </c>
      <c r="DI31" s="8">
        <v>0.5</v>
      </c>
      <c r="DJ31" s="8">
        <v>0.5</v>
      </c>
      <c r="DK31" s="8">
        <v>0.5</v>
      </c>
      <c r="DL31" s="9">
        <v>0.5</v>
      </c>
      <c r="DM31" s="7">
        <v>0.5</v>
      </c>
      <c r="DN31" s="8">
        <v>0.5</v>
      </c>
      <c r="DO31" s="8">
        <v>0.5</v>
      </c>
      <c r="DP31" s="8">
        <v>0.5</v>
      </c>
      <c r="DQ31" s="8">
        <v>0.5</v>
      </c>
      <c r="DR31" s="8">
        <v>0.5</v>
      </c>
      <c r="DS31" s="8">
        <v>0.5</v>
      </c>
      <c r="DT31" s="8">
        <v>0.5</v>
      </c>
      <c r="DU31" s="8">
        <v>0.5</v>
      </c>
      <c r="DV31" s="8">
        <v>0.5</v>
      </c>
      <c r="DW31" s="8">
        <v>0.5</v>
      </c>
      <c r="DX31" s="8">
        <v>0.5</v>
      </c>
      <c r="DY31" s="8">
        <v>0.5</v>
      </c>
      <c r="DZ31" s="8">
        <v>0.5</v>
      </c>
      <c r="EA31" s="8">
        <v>0.5</v>
      </c>
      <c r="EB31" s="8">
        <v>0.5</v>
      </c>
      <c r="EC31" s="8">
        <v>0.5</v>
      </c>
      <c r="ED31" s="8">
        <v>0.5</v>
      </c>
      <c r="EE31" s="8">
        <v>0.5</v>
      </c>
      <c r="EF31" s="8">
        <v>0.5</v>
      </c>
      <c r="EG31" s="8">
        <v>0.5</v>
      </c>
      <c r="EH31" s="9">
        <v>0.5</v>
      </c>
      <c r="EI31" s="7">
        <v>0.5</v>
      </c>
      <c r="EJ31" s="8">
        <v>0.5</v>
      </c>
      <c r="EK31" s="8">
        <v>0.5</v>
      </c>
      <c r="EL31" s="8">
        <v>0.5</v>
      </c>
      <c r="EM31" s="8">
        <v>0.5</v>
      </c>
      <c r="EN31" s="8">
        <v>0.5</v>
      </c>
      <c r="EO31" s="8">
        <v>0.5</v>
      </c>
      <c r="EP31" s="8">
        <v>0.5</v>
      </c>
      <c r="EQ31" s="8">
        <v>0.5</v>
      </c>
      <c r="ER31" s="8">
        <v>0.5</v>
      </c>
      <c r="ES31" s="8">
        <v>0.5</v>
      </c>
      <c r="ET31" s="8">
        <v>0.5</v>
      </c>
      <c r="EU31" s="8">
        <v>0.5</v>
      </c>
      <c r="EV31" s="8">
        <v>0.5</v>
      </c>
      <c r="EW31" s="8">
        <v>0.5</v>
      </c>
      <c r="EX31" s="8">
        <v>0.5</v>
      </c>
      <c r="EY31" s="8">
        <v>0.5</v>
      </c>
      <c r="EZ31" s="8">
        <v>0.5</v>
      </c>
      <c r="FA31" s="8">
        <v>0.5</v>
      </c>
      <c r="FB31" s="8">
        <v>0.5</v>
      </c>
      <c r="FC31" s="8">
        <v>0.5</v>
      </c>
      <c r="FD31" s="9">
        <v>0.5</v>
      </c>
      <c r="FE31" s="10"/>
      <c r="FF31" s="291"/>
      <c r="FG31" s="10"/>
      <c r="FH31" s="12" t="s">
        <v>17</v>
      </c>
      <c r="FI31" s="12" t="s">
        <v>17</v>
      </c>
      <c r="FJ31" s="13" t="s">
        <v>18</v>
      </c>
      <c r="FK31" s="12" t="s">
        <v>19</v>
      </c>
      <c r="FL31" s="14"/>
      <c r="FM31" s="14"/>
      <c r="FN31" s="12" t="s">
        <v>20</v>
      </c>
    </row>
    <row r="32" spans="1:173" x14ac:dyDescent="0.25">
      <c r="A32" s="307"/>
      <c r="B32" s="76" t="s">
        <v>61</v>
      </c>
      <c r="C32" s="297"/>
      <c r="D32" s="298"/>
      <c r="E32" s="299"/>
      <c r="F32" s="301"/>
      <c r="G32" s="290" t="s">
        <v>21</v>
      </c>
      <c r="H32" s="288"/>
      <c r="I32" s="288" t="s">
        <v>22</v>
      </c>
      <c r="J32" s="288"/>
      <c r="K32" s="288" t="s">
        <v>23</v>
      </c>
      <c r="L32" s="288"/>
      <c r="M32" s="288" t="s">
        <v>24</v>
      </c>
      <c r="N32" s="288"/>
      <c r="O32" s="288" t="s">
        <v>25</v>
      </c>
      <c r="P32" s="288"/>
      <c r="Q32" s="288" t="s">
        <v>26</v>
      </c>
      <c r="R32" s="288"/>
      <c r="S32" s="288" t="s">
        <v>27</v>
      </c>
      <c r="T32" s="288"/>
      <c r="U32" s="288" t="s">
        <v>28</v>
      </c>
      <c r="V32" s="288"/>
      <c r="W32" s="288" t="s">
        <v>29</v>
      </c>
      <c r="X32" s="288"/>
      <c r="Y32" s="288" t="s">
        <v>30</v>
      </c>
      <c r="Z32" s="288"/>
      <c r="AA32" s="288" t="s">
        <v>31</v>
      </c>
      <c r="AB32" s="289"/>
      <c r="AC32" s="290" t="s">
        <v>21</v>
      </c>
      <c r="AD32" s="288"/>
      <c r="AE32" s="288" t="s">
        <v>22</v>
      </c>
      <c r="AF32" s="288"/>
      <c r="AG32" s="288" t="s">
        <v>23</v>
      </c>
      <c r="AH32" s="288"/>
      <c r="AI32" s="288" t="s">
        <v>24</v>
      </c>
      <c r="AJ32" s="288"/>
      <c r="AK32" s="288" t="s">
        <v>25</v>
      </c>
      <c r="AL32" s="288"/>
      <c r="AM32" s="288" t="s">
        <v>26</v>
      </c>
      <c r="AN32" s="288"/>
      <c r="AO32" s="288" t="s">
        <v>27</v>
      </c>
      <c r="AP32" s="288"/>
      <c r="AQ32" s="288" t="s">
        <v>28</v>
      </c>
      <c r="AR32" s="288"/>
      <c r="AS32" s="288" t="s">
        <v>29</v>
      </c>
      <c r="AT32" s="288"/>
      <c r="AU32" s="288" t="s">
        <v>30</v>
      </c>
      <c r="AV32" s="288"/>
      <c r="AW32" s="288" t="s">
        <v>31</v>
      </c>
      <c r="AX32" s="289"/>
      <c r="AY32" s="290" t="s">
        <v>21</v>
      </c>
      <c r="AZ32" s="288"/>
      <c r="BA32" s="288" t="s">
        <v>22</v>
      </c>
      <c r="BB32" s="288"/>
      <c r="BC32" s="288" t="s">
        <v>23</v>
      </c>
      <c r="BD32" s="288"/>
      <c r="BE32" s="288" t="s">
        <v>24</v>
      </c>
      <c r="BF32" s="288"/>
      <c r="BG32" s="288" t="s">
        <v>25</v>
      </c>
      <c r="BH32" s="288"/>
      <c r="BI32" s="288" t="s">
        <v>26</v>
      </c>
      <c r="BJ32" s="288"/>
      <c r="BK32" s="288" t="s">
        <v>27</v>
      </c>
      <c r="BL32" s="288"/>
      <c r="BM32" s="288" t="s">
        <v>28</v>
      </c>
      <c r="BN32" s="288"/>
      <c r="BO32" s="288" t="s">
        <v>29</v>
      </c>
      <c r="BP32" s="288"/>
      <c r="BQ32" s="288" t="s">
        <v>30</v>
      </c>
      <c r="BR32" s="288"/>
      <c r="BS32" s="288" t="s">
        <v>31</v>
      </c>
      <c r="BT32" s="289"/>
      <c r="BU32" s="290" t="s">
        <v>21</v>
      </c>
      <c r="BV32" s="288"/>
      <c r="BW32" s="288" t="s">
        <v>22</v>
      </c>
      <c r="BX32" s="288"/>
      <c r="BY32" s="288" t="s">
        <v>23</v>
      </c>
      <c r="BZ32" s="288"/>
      <c r="CA32" s="288" t="s">
        <v>24</v>
      </c>
      <c r="CB32" s="288"/>
      <c r="CC32" s="288" t="s">
        <v>25</v>
      </c>
      <c r="CD32" s="288"/>
      <c r="CE32" s="288" t="s">
        <v>26</v>
      </c>
      <c r="CF32" s="288"/>
      <c r="CG32" s="288" t="s">
        <v>27</v>
      </c>
      <c r="CH32" s="288"/>
      <c r="CI32" s="288" t="s">
        <v>28</v>
      </c>
      <c r="CJ32" s="288"/>
      <c r="CK32" s="288" t="s">
        <v>29</v>
      </c>
      <c r="CL32" s="288"/>
      <c r="CM32" s="288" t="s">
        <v>30</v>
      </c>
      <c r="CN32" s="288"/>
      <c r="CO32" s="288" t="s">
        <v>31</v>
      </c>
      <c r="CP32" s="289"/>
      <c r="CQ32" s="290" t="s">
        <v>21</v>
      </c>
      <c r="CR32" s="288"/>
      <c r="CS32" s="288" t="s">
        <v>22</v>
      </c>
      <c r="CT32" s="288"/>
      <c r="CU32" s="288" t="s">
        <v>23</v>
      </c>
      <c r="CV32" s="288"/>
      <c r="CW32" s="288" t="s">
        <v>24</v>
      </c>
      <c r="CX32" s="288"/>
      <c r="CY32" s="288" t="s">
        <v>25</v>
      </c>
      <c r="CZ32" s="288"/>
      <c r="DA32" s="288" t="s">
        <v>26</v>
      </c>
      <c r="DB32" s="288"/>
      <c r="DC32" s="288" t="s">
        <v>27</v>
      </c>
      <c r="DD32" s="288"/>
      <c r="DE32" s="288" t="s">
        <v>28</v>
      </c>
      <c r="DF32" s="288"/>
      <c r="DG32" s="288" t="s">
        <v>29</v>
      </c>
      <c r="DH32" s="288"/>
      <c r="DI32" s="288" t="s">
        <v>30</v>
      </c>
      <c r="DJ32" s="288"/>
      <c r="DK32" s="288" t="s">
        <v>31</v>
      </c>
      <c r="DL32" s="289"/>
      <c r="DM32" s="290" t="s">
        <v>21</v>
      </c>
      <c r="DN32" s="288"/>
      <c r="DO32" s="288" t="s">
        <v>22</v>
      </c>
      <c r="DP32" s="288"/>
      <c r="DQ32" s="288" t="s">
        <v>23</v>
      </c>
      <c r="DR32" s="288"/>
      <c r="DS32" s="288" t="s">
        <v>24</v>
      </c>
      <c r="DT32" s="288"/>
      <c r="DU32" s="288" t="s">
        <v>25</v>
      </c>
      <c r="DV32" s="288"/>
      <c r="DW32" s="288" t="s">
        <v>26</v>
      </c>
      <c r="DX32" s="288"/>
      <c r="DY32" s="288" t="s">
        <v>27</v>
      </c>
      <c r="DZ32" s="288"/>
      <c r="EA32" s="288" t="s">
        <v>28</v>
      </c>
      <c r="EB32" s="288"/>
      <c r="EC32" s="288" t="s">
        <v>29</v>
      </c>
      <c r="ED32" s="288"/>
      <c r="EE32" s="288" t="s">
        <v>30</v>
      </c>
      <c r="EF32" s="288"/>
      <c r="EG32" s="288" t="s">
        <v>31</v>
      </c>
      <c r="EH32" s="289"/>
      <c r="EI32" s="290" t="s">
        <v>21</v>
      </c>
      <c r="EJ32" s="288"/>
      <c r="EK32" s="288" t="s">
        <v>22</v>
      </c>
      <c r="EL32" s="288"/>
      <c r="EM32" s="288" t="s">
        <v>23</v>
      </c>
      <c r="EN32" s="288"/>
      <c r="EO32" s="288" t="s">
        <v>24</v>
      </c>
      <c r="EP32" s="288"/>
      <c r="EQ32" s="288" t="s">
        <v>25</v>
      </c>
      <c r="ER32" s="288"/>
      <c r="ES32" s="288" t="s">
        <v>26</v>
      </c>
      <c r="ET32" s="288"/>
      <c r="EU32" s="288" t="s">
        <v>27</v>
      </c>
      <c r="EV32" s="288"/>
      <c r="EW32" s="288" t="s">
        <v>28</v>
      </c>
      <c r="EX32" s="288"/>
      <c r="EY32" s="288" t="s">
        <v>29</v>
      </c>
      <c r="EZ32" s="288"/>
      <c r="FA32" s="288" t="s">
        <v>30</v>
      </c>
      <c r="FB32" s="288"/>
      <c r="FC32" s="288" t="s">
        <v>31</v>
      </c>
      <c r="FD32" s="289"/>
      <c r="FE32" s="17"/>
      <c r="FF32" s="291"/>
      <c r="FG32" s="17"/>
      <c r="FH32" s="21" t="s">
        <v>32</v>
      </c>
      <c r="FI32" s="19" t="s">
        <v>33</v>
      </c>
      <c r="FJ32" s="20" t="s">
        <v>34</v>
      </c>
      <c r="FK32" s="21" t="s">
        <v>14</v>
      </c>
      <c r="FL32" s="21" t="s">
        <v>17</v>
      </c>
      <c r="FM32" s="21" t="s">
        <v>35</v>
      </c>
      <c r="FN32" s="21" t="s">
        <v>36</v>
      </c>
    </row>
    <row r="33" spans="1:173" x14ac:dyDescent="0.25">
      <c r="A33" s="308"/>
      <c r="B33" s="16" t="s">
        <v>62</v>
      </c>
      <c r="C33" s="297"/>
      <c r="D33" s="298"/>
      <c r="E33" s="299"/>
      <c r="F33" s="301"/>
      <c r="G33" s="24" t="s">
        <v>37</v>
      </c>
      <c r="H33" s="287" t="s">
        <v>38</v>
      </c>
      <c r="I33" s="287"/>
      <c r="J33" s="287" t="s">
        <v>39</v>
      </c>
      <c r="K33" s="287"/>
      <c r="L33" s="287" t="s">
        <v>40</v>
      </c>
      <c r="M33" s="287"/>
      <c r="N33" s="287" t="s">
        <v>41</v>
      </c>
      <c r="O33" s="287"/>
      <c r="P33" s="287" t="s">
        <v>42</v>
      </c>
      <c r="Q33" s="287"/>
      <c r="R33" s="287" t="s">
        <v>43</v>
      </c>
      <c r="S33" s="287"/>
      <c r="T33" s="287" t="s">
        <v>44</v>
      </c>
      <c r="U33" s="287"/>
      <c r="V33" s="287" t="s">
        <v>45</v>
      </c>
      <c r="W33" s="287"/>
      <c r="X33" s="287" t="s">
        <v>46</v>
      </c>
      <c r="Y33" s="287"/>
      <c r="Z33" s="287" t="s">
        <v>47</v>
      </c>
      <c r="AA33" s="287"/>
      <c r="AB33" s="25">
        <v>19</v>
      </c>
      <c r="AC33" s="24" t="s">
        <v>37</v>
      </c>
      <c r="AD33" s="287" t="s">
        <v>38</v>
      </c>
      <c r="AE33" s="287"/>
      <c r="AF33" s="287" t="s">
        <v>39</v>
      </c>
      <c r="AG33" s="287"/>
      <c r="AH33" s="287" t="s">
        <v>40</v>
      </c>
      <c r="AI33" s="287"/>
      <c r="AJ33" s="287" t="s">
        <v>41</v>
      </c>
      <c r="AK33" s="287"/>
      <c r="AL33" s="287" t="s">
        <v>42</v>
      </c>
      <c r="AM33" s="287"/>
      <c r="AN33" s="287" t="s">
        <v>43</v>
      </c>
      <c r="AO33" s="287"/>
      <c r="AP33" s="287" t="s">
        <v>44</v>
      </c>
      <c r="AQ33" s="287"/>
      <c r="AR33" s="287" t="s">
        <v>45</v>
      </c>
      <c r="AS33" s="287"/>
      <c r="AT33" s="287" t="s">
        <v>46</v>
      </c>
      <c r="AU33" s="287"/>
      <c r="AV33" s="287" t="s">
        <v>47</v>
      </c>
      <c r="AW33" s="287"/>
      <c r="AX33" s="25">
        <v>19</v>
      </c>
      <c r="AY33" s="24" t="s">
        <v>37</v>
      </c>
      <c r="AZ33" s="287" t="s">
        <v>38</v>
      </c>
      <c r="BA33" s="287"/>
      <c r="BB33" s="287" t="s">
        <v>39</v>
      </c>
      <c r="BC33" s="287"/>
      <c r="BD33" s="287" t="s">
        <v>40</v>
      </c>
      <c r="BE33" s="287"/>
      <c r="BF33" s="287" t="s">
        <v>41</v>
      </c>
      <c r="BG33" s="287"/>
      <c r="BH33" s="287" t="s">
        <v>42</v>
      </c>
      <c r="BI33" s="287"/>
      <c r="BJ33" s="287" t="s">
        <v>43</v>
      </c>
      <c r="BK33" s="287"/>
      <c r="BL33" s="287" t="s">
        <v>44</v>
      </c>
      <c r="BM33" s="287"/>
      <c r="BN33" s="287" t="s">
        <v>45</v>
      </c>
      <c r="BO33" s="287"/>
      <c r="BP33" s="287" t="s">
        <v>46</v>
      </c>
      <c r="BQ33" s="287"/>
      <c r="BR33" s="287" t="s">
        <v>47</v>
      </c>
      <c r="BS33" s="287"/>
      <c r="BT33" s="25">
        <v>19</v>
      </c>
      <c r="BU33" s="24" t="s">
        <v>37</v>
      </c>
      <c r="BV33" s="287" t="s">
        <v>38</v>
      </c>
      <c r="BW33" s="287"/>
      <c r="BX33" s="287" t="s">
        <v>39</v>
      </c>
      <c r="BY33" s="287"/>
      <c r="BZ33" s="287" t="s">
        <v>40</v>
      </c>
      <c r="CA33" s="287"/>
      <c r="CB33" s="287" t="s">
        <v>41</v>
      </c>
      <c r="CC33" s="287"/>
      <c r="CD33" s="287" t="s">
        <v>42</v>
      </c>
      <c r="CE33" s="287"/>
      <c r="CF33" s="287" t="s">
        <v>43</v>
      </c>
      <c r="CG33" s="287"/>
      <c r="CH33" s="287" t="s">
        <v>44</v>
      </c>
      <c r="CI33" s="287"/>
      <c r="CJ33" s="287" t="s">
        <v>45</v>
      </c>
      <c r="CK33" s="287"/>
      <c r="CL33" s="287" t="s">
        <v>46</v>
      </c>
      <c r="CM33" s="287"/>
      <c r="CN33" s="287" t="s">
        <v>47</v>
      </c>
      <c r="CO33" s="287"/>
      <c r="CP33" s="25">
        <v>19</v>
      </c>
      <c r="CQ33" s="24" t="s">
        <v>37</v>
      </c>
      <c r="CR33" s="287" t="s">
        <v>38</v>
      </c>
      <c r="CS33" s="287"/>
      <c r="CT33" s="287" t="s">
        <v>39</v>
      </c>
      <c r="CU33" s="287"/>
      <c r="CV33" s="287" t="s">
        <v>40</v>
      </c>
      <c r="CW33" s="287"/>
      <c r="CX33" s="287" t="s">
        <v>41</v>
      </c>
      <c r="CY33" s="287"/>
      <c r="CZ33" s="287" t="s">
        <v>42</v>
      </c>
      <c r="DA33" s="287"/>
      <c r="DB33" s="287" t="s">
        <v>43</v>
      </c>
      <c r="DC33" s="287"/>
      <c r="DD33" s="287" t="s">
        <v>44</v>
      </c>
      <c r="DE33" s="287"/>
      <c r="DF33" s="287" t="s">
        <v>45</v>
      </c>
      <c r="DG33" s="287"/>
      <c r="DH33" s="287" t="s">
        <v>46</v>
      </c>
      <c r="DI33" s="287"/>
      <c r="DJ33" s="287" t="s">
        <v>47</v>
      </c>
      <c r="DK33" s="287"/>
      <c r="DL33" s="25">
        <v>19</v>
      </c>
      <c r="DM33" s="24" t="s">
        <v>37</v>
      </c>
      <c r="DN33" s="287" t="s">
        <v>38</v>
      </c>
      <c r="DO33" s="287"/>
      <c r="DP33" s="287" t="s">
        <v>39</v>
      </c>
      <c r="DQ33" s="287"/>
      <c r="DR33" s="287" t="s">
        <v>40</v>
      </c>
      <c r="DS33" s="287"/>
      <c r="DT33" s="287" t="s">
        <v>41</v>
      </c>
      <c r="DU33" s="287"/>
      <c r="DV33" s="287" t="s">
        <v>42</v>
      </c>
      <c r="DW33" s="287"/>
      <c r="DX33" s="287" t="s">
        <v>43</v>
      </c>
      <c r="DY33" s="287"/>
      <c r="DZ33" s="287" t="s">
        <v>44</v>
      </c>
      <c r="EA33" s="287"/>
      <c r="EB33" s="287" t="s">
        <v>45</v>
      </c>
      <c r="EC33" s="287"/>
      <c r="ED33" s="287" t="s">
        <v>46</v>
      </c>
      <c r="EE33" s="287"/>
      <c r="EF33" s="287" t="s">
        <v>47</v>
      </c>
      <c r="EG33" s="287"/>
      <c r="EH33" s="25">
        <v>19</v>
      </c>
      <c r="EI33" s="24" t="s">
        <v>37</v>
      </c>
      <c r="EJ33" s="287" t="s">
        <v>38</v>
      </c>
      <c r="EK33" s="287"/>
      <c r="EL33" s="287" t="s">
        <v>39</v>
      </c>
      <c r="EM33" s="287"/>
      <c r="EN33" s="287" t="s">
        <v>40</v>
      </c>
      <c r="EO33" s="287"/>
      <c r="EP33" s="287" t="s">
        <v>41</v>
      </c>
      <c r="EQ33" s="287"/>
      <c r="ER33" s="287" t="s">
        <v>42</v>
      </c>
      <c r="ES33" s="287"/>
      <c r="ET33" s="287" t="s">
        <v>43</v>
      </c>
      <c r="EU33" s="287"/>
      <c r="EV33" s="287" t="s">
        <v>44</v>
      </c>
      <c r="EW33" s="287"/>
      <c r="EX33" s="287" t="s">
        <v>45</v>
      </c>
      <c r="EY33" s="287"/>
      <c r="EZ33" s="287" t="s">
        <v>46</v>
      </c>
      <c r="FA33" s="287"/>
      <c r="FB33" s="287" t="s">
        <v>47</v>
      </c>
      <c r="FC33" s="287"/>
      <c r="FD33" s="25">
        <v>19</v>
      </c>
      <c r="FE33" s="17"/>
      <c r="FF33" s="291"/>
      <c r="FG33" s="17"/>
      <c r="FH33" s="56" t="s">
        <v>14</v>
      </c>
      <c r="FI33" s="27"/>
      <c r="FJ33" s="28" t="s">
        <v>48</v>
      </c>
      <c r="FK33" s="29" t="s">
        <v>49</v>
      </c>
      <c r="FL33" s="29" t="s">
        <v>50</v>
      </c>
      <c r="FM33" s="29" t="s">
        <v>50</v>
      </c>
      <c r="FN33" s="29"/>
    </row>
    <row r="34" spans="1:173" x14ac:dyDescent="0.25">
      <c r="A34" s="31">
        <v>1</v>
      </c>
      <c r="B34" s="32" t="str">
        <f>B7</f>
        <v>Valérie BERNINI</v>
      </c>
      <c r="C34" s="33">
        <f>SUMIF($G34:$FD34,"A",$G$4:$FD$4)+SUMIF($G34:$FD34,"P",$G$4:$FD$4)</f>
        <v>7</v>
      </c>
      <c r="D34" s="34">
        <f>SUMIF($G34:$FD34,"R",$G$4:$FD$4)</f>
        <v>7</v>
      </c>
      <c r="E34" s="35">
        <f>SUMIF($G34:$FD34,"M",$G$4:$FD$4)+SUMIF($G34:$FD34,"F",$G$4:$FD$4)+SUMIF($G34:$FD34,"T",$G$4:$FD$4)</f>
        <v>7</v>
      </c>
      <c r="F34" s="36">
        <f t="shared" ref="F34:F50" si="11">(SUM(C34:E34))+(SUMIF($G34:$FD34,"H",$G$4:$FD$4)+(SUMIF($G34:$FD34,"S",$G$4:$FD$4)+FF34))</f>
        <v>35</v>
      </c>
      <c r="G34" s="153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5"/>
      <c r="AC34" s="242"/>
      <c r="AD34" s="243"/>
      <c r="AE34" s="243"/>
      <c r="AF34" s="243"/>
      <c r="AG34" s="243"/>
      <c r="AH34" s="243"/>
      <c r="AI34" s="243" t="s">
        <v>349</v>
      </c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4"/>
      <c r="AY34" s="169"/>
      <c r="AZ34" s="170"/>
      <c r="BA34" s="170"/>
      <c r="BB34" s="170"/>
      <c r="BC34" s="170"/>
      <c r="BD34" s="170"/>
      <c r="BE34" s="170"/>
      <c r="BF34" s="170"/>
      <c r="BG34" s="170" t="s">
        <v>349</v>
      </c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6"/>
      <c r="BU34" s="37"/>
      <c r="BV34" s="38"/>
      <c r="BW34" s="38" t="s">
        <v>304</v>
      </c>
      <c r="BX34" s="38" t="s">
        <v>304</v>
      </c>
      <c r="BY34" s="38" t="s">
        <v>304</v>
      </c>
      <c r="BZ34" s="38" t="s">
        <v>304</v>
      </c>
      <c r="CA34" s="38" t="s">
        <v>304</v>
      </c>
      <c r="CB34" s="38" t="s">
        <v>304</v>
      </c>
      <c r="CC34" s="38"/>
      <c r="CD34" s="38"/>
      <c r="CE34" s="38" t="s">
        <v>304</v>
      </c>
      <c r="CF34" s="38" t="s">
        <v>304</v>
      </c>
      <c r="CG34" s="38" t="s">
        <v>304</v>
      </c>
      <c r="CH34" s="38" t="s">
        <v>304</v>
      </c>
      <c r="CI34" s="38" t="s">
        <v>304</v>
      </c>
      <c r="CJ34" s="38" t="s">
        <v>304</v>
      </c>
      <c r="CK34" s="38" t="s">
        <v>304</v>
      </c>
      <c r="CL34" s="38" t="s">
        <v>304</v>
      </c>
      <c r="CM34" s="38"/>
      <c r="CN34" s="38"/>
      <c r="CO34" s="38"/>
      <c r="CP34" s="39"/>
      <c r="CQ34" s="37"/>
      <c r="CR34" s="38"/>
      <c r="CS34" s="38" t="s">
        <v>307</v>
      </c>
      <c r="CT34" s="38" t="s">
        <v>307</v>
      </c>
      <c r="CU34" s="38" t="s">
        <v>307</v>
      </c>
      <c r="CV34" s="38" t="s">
        <v>307</v>
      </c>
      <c r="CW34" s="38" t="s">
        <v>307</v>
      </c>
      <c r="CX34" s="38" t="s">
        <v>307</v>
      </c>
      <c r="CY34" s="38"/>
      <c r="CZ34" s="38"/>
      <c r="DA34" s="38"/>
      <c r="DB34" s="38"/>
      <c r="DC34" s="38" t="s">
        <v>307</v>
      </c>
      <c r="DD34" s="38" t="s">
        <v>307</v>
      </c>
      <c r="DE34" s="38" t="s">
        <v>307</v>
      </c>
      <c r="DF34" s="38" t="s">
        <v>307</v>
      </c>
      <c r="DG34" s="38" t="s">
        <v>307</v>
      </c>
      <c r="DH34" s="38" t="s">
        <v>307</v>
      </c>
      <c r="DI34" s="38" t="s">
        <v>307</v>
      </c>
      <c r="DJ34" s="38" t="s">
        <v>307</v>
      </c>
      <c r="DK34" s="38"/>
      <c r="DL34" s="39"/>
      <c r="DM34" s="37"/>
      <c r="DN34" s="38"/>
      <c r="DO34" s="38" t="s">
        <v>305</v>
      </c>
      <c r="DP34" s="38" t="s">
        <v>305</v>
      </c>
      <c r="DQ34" s="38" t="s">
        <v>305</v>
      </c>
      <c r="DR34" s="38" t="s">
        <v>305</v>
      </c>
      <c r="DS34" s="38" t="s">
        <v>305</v>
      </c>
      <c r="DT34" s="38" t="s">
        <v>305</v>
      </c>
      <c r="DU34" s="38"/>
      <c r="DV34" s="38"/>
      <c r="DW34" s="38"/>
      <c r="DX34" s="38"/>
      <c r="DY34" s="38" t="s">
        <v>305</v>
      </c>
      <c r="DZ34" s="38" t="s">
        <v>305</v>
      </c>
      <c r="EA34" s="38" t="s">
        <v>305</v>
      </c>
      <c r="EB34" s="38" t="s">
        <v>305</v>
      </c>
      <c r="EC34" s="38" t="s">
        <v>305</v>
      </c>
      <c r="ED34" s="38" t="s">
        <v>305</v>
      </c>
      <c r="EE34" s="38" t="s">
        <v>305</v>
      </c>
      <c r="EF34" s="38" t="s">
        <v>305</v>
      </c>
      <c r="EG34" s="38" t="s">
        <v>308</v>
      </c>
      <c r="EH34" s="39"/>
      <c r="EI34" s="161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3"/>
      <c r="FE34" s="40"/>
      <c r="FF34" s="41">
        <v>14</v>
      </c>
      <c r="FG34" s="40"/>
      <c r="FH34" s="102">
        <f t="shared" ref="FH34:FH50" si="12">SUMIF($EI34:$FD34,"A",$EI$4:$FD$4)+SUMIF($EI34:$FD34,"P",$EI$4:$FD$4)+SUMIF($EI34:$FD34,"T",$EI$4:$FD$4)</f>
        <v>0</v>
      </c>
      <c r="FI34" s="41"/>
      <c r="FJ34" s="45">
        <f>FN7</f>
        <v>0</v>
      </c>
      <c r="FK34" s="42">
        <f t="shared" ref="FK34:FK39" si="13">FH34*1.5</f>
        <v>0</v>
      </c>
      <c r="FL34" s="45"/>
      <c r="FM34" s="103"/>
      <c r="FN34" s="44">
        <f>FI34+FJ34+FK34-FL34</f>
        <v>0</v>
      </c>
      <c r="FP34" s="77" t="str">
        <f>B34</f>
        <v>Valérie BERNINI</v>
      </c>
      <c r="FQ34" s="31">
        <v>1</v>
      </c>
    </row>
    <row r="35" spans="1:173" x14ac:dyDescent="0.25">
      <c r="A35" s="31">
        <v>2</v>
      </c>
      <c r="B35" s="32">
        <f t="shared" ref="B35:B50" si="14">B8</f>
        <v>0</v>
      </c>
      <c r="C35" s="33">
        <f t="shared" ref="C35:C49" si="15">SUMIF($G35:$FD35,"A",$G$4:$FD$4)+SUMIF($G35:$FD35,"P",$G$4:$FD$4)</f>
        <v>0</v>
      </c>
      <c r="D35" s="34">
        <f t="shared" ref="D35:D49" si="16">SUMIF($G35:$FD35,"R",$G$4:$FD$4)</f>
        <v>0</v>
      </c>
      <c r="E35" s="35">
        <f t="shared" ref="E35:E49" si="17">SUMIF($G35:$FD35,"M",$G$4:$FD$4)+SUMIF($G35:$FD35,"F",$G$4:$FD$4)+SUMIF($G35:$FD35,"T",$G$4:$FD$4)</f>
        <v>0</v>
      </c>
      <c r="F35" s="36">
        <f t="shared" si="11"/>
        <v>0</v>
      </c>
      <c r="G35" s="37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9"/>
      <c r="AC35" s="37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9"/>
      <c r="AY35" s="37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9"/>
      <c r="BU35" s="37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9"/>
      <c r="CQ35" s="37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9"/>
      <c r="DM35" s="37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9"/>
      <c r="EI35" s="37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9"/>
      <c r="FE35" s="40"/>
      <c r="FF35" s="41"/>
      <c r="FG35" s="40"/>
      <c r="FH35" s="102">
        <f t="shared" si="12"/>
        <v>0</v>
      </c>
      <c r="FI35" s="41"/>
      <c r="FJ35" s="45">
        <f t="shared" ref="FJ35:FJ50" si="18">FN8</f>
        <v>0</v>
      </c>
      <c r="FK35" s="42"/>
      <c r="FL35" s="45"/>
      <c r="FM35" s="103"/>
      <c r="FN35" s="44">
        <f t="shared" ref="FN35:FN50" si="19">FI35+FJ35+FK35-FL35</f>
        <v>0</v>
      </c>
      <c r="FP35" s="77">
        <f t="shared" ref="FP35:FP50" si="20">B35</f>
        <v>0</v>
      </c>
      <c r="FQ35" s="31">
        <v>2</v>
      </c>
    </row>
    <row r="36" spans="1:173" x14ac:dyDescent="0.25">
      <c r="A36" s="31">
        <v>3</v>
      </c>
      <c r="B36" s="32" t="str">
        <f t="shared" si="14"/>
        <v>Hélène DROCHON</v>
      </c>
      <c r="C36" s="33">
        <f t="shared" si="15"/>
        <v>0</v>
      </c>
      <c r="D36" s="34">
        <f t="shared" si="16"/>
        <v>0</v>
      </c>
      <c r="E36" s="35">
        <f t="shared" si="17"/>
        <v>28</v>
      </c>
      <c r="F36" s="36">
        <f t="shared" si="11"/>
        <v>28</v>
      </c>
      <c r="G36" s="37"/>
      <c r="H36" s="38"/>
      <c r="I36" s="38" t="s">
        <v>304</v>
      </c>
      <c r="J36" s="38" t="s">
        <v>304</v>
      </c>
      <c r="K36" s="38" t="s">
        <v>304</v>
      </c>
      <c r="L36" s="38" t="s">
        <v>304</v>
      </c>
      <c r="M36" s="38" t="s">
        <v>304</v>
      </c>
      <c r="N36" s="38" t="s">
        <v>304</v>
      </c>
      <c r="O36" s="38" t="s">
        <v>304</v>
      </c>
      <c r="P36" s="38"/>
      <c r="Q36" s="38"/>
      <c r="R36" s="38" t="s">
        <v>308</v>
      </c>
      <c r="S36" s="38" t="s">
        <v>304</v>
      </c>
      <c r="T36" s="38" t="s">
        <v>304</v>
      </c>
      <c r="U36" s="38" t="s">
        <v>304</v>
      </c>
      <c r="V36" s="38" t="s">
        <v>304</v>
      </c>
      <c r="W36" s="38" t="s">
        <v>304</v>
      </c>
      <c r="X36" s="38" t="s">
        <v>304</v>
      </c>
      <c r="Y36" s="38" t="s">
        <v>304</v>
      </c>
      <c r="Z36" s="38"/>
      <c r="AA36" s="38"/>
      <c r="AB36" s="39"/>
      <c r="AC36" s="37"/>
      <c r="AD36" s="38"/>
      <c r="AE36" s="38" t="s">
        <v>304</v>
      </c>
      <c r="AF36" s="38" t="s">
        <v>304</v>
      </c>
      <c r="AG36" s="38" t="s">
        <v>304</v>
      </c>
      <c r="AH36" s="38" t="s">
        <v>304</v>
      </c>
      <c r="AI36" s="38" t="s">
        <v>304</v>
      </c>
      <c r="AJ36" s="38" t="s">
        <v>304</v>
      </c>
      <c r="AK36" s="38" t="s">
        <v>304</v>
      </c>
      <c r="AL36" s="38" t="s">
        <v>308</v>
      </c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9"/>
      <c r="AY36" s="37"/>
      <c r="AZ36" s="38"/>
      <c r="BA36" s="38" t="s">
        <v>304</v>
      </c>
      <c r="BB36" s="38" t="s">
        <v>304</v>
      </c>
      <c r="BC36" s="38" t="s">
        <v>304</v>
      </c>
      <c r="BD36" s="38" t="s">
        <v>304</v>
      </c>
      <c r="BE36" s="38" t="s">
        <v>304</v>
      </c>
      <c r="BF36" s="38" t="s">
        <v>304</v>
      </c>
      <c r="BG36" s="38" t="s">
        <v>304</v>
      </c>
      <c r="BH36" s="38"/>
      <c r="BI36" s="38"/>
      <c r="BJ36" s="38" t="s">
        <v>308</v>
      </c>
      <c r="BK36" s="38" t="s">
        <v>304</v>
      </c>
      <c r="BL36" s="38" t="s">
        <v>304</v>
      </c>
      <c r="BM36" s="38" t="s">
        <v>304</v>
      </c>
      <c r="BN36" s="38" t="s">
        <v>304</v>
      </c>
      <c r="BO36" s="38" t="s">
        <v>304</v>
      </c>
      <c r="BP36" s="38" t="s">
        <v>304</v>
      </c>
      <c r="BQ36" s="38" t="s">
        <v>304</v>
      </c>
      <c r="BR36" s="38"/>
      <c r="BS36" s="38"/>
      <c r="BT36" s="39"/>
      <c r="BU36" s="37"/>
      <c r="BV36" s="38"/>
      <c r="BW36" s="38" t="s">
        <v>304</v>
      </c>
      <c r="BX36" s="38" t="s">
        <v>304</v>
      </c>
      <c r="BY36" s="38" t="s">
        <v>304</v>
      </c>
      <c r="BZ36" s="38" t="s">
        <v>304</v>
      </c>
      <c r="CA36" s="38" t="s">
        <v>304</v>
      </c>
      <c r="CB36" s="38" t="s">
        <v>304</v>
      </c>
      <c r="CC36" s="38" t="s">
        <v>304</v>
      </c>
      <c r="CD36" s="38"/>
      <c r="CE36" s="38"/>
      <c r="CF36" s="38" t="s">
        <v>308</v>
      </c>
      <c r="CG36" s="38" t="s">
        <v>304</v>
      </c>
      <c r="CH36" s="38" t="s">
        <v>304</v>
      </c>
      <c r="CI36" s="38" t="s">
        <v>304</v>
      </c>
      <c r="CJ36" s="38" t="s">
        <v>304</v>
      </c>
      <c r="CK36" s="38" t="s">
        <v>304</v>
      </c>
      <c r="CL36" s="38" t="s">
        <v>304</v>
      </c>
      <c r="CM36" s="38" t="s">
        <v>304</v>
      </c>
      <c r="CN36" s="38"/>
      <c r="CO36" s="38"/>
      <c r="CP36" s="39"/>
      <c r="CQ36" s="37"/>
      <c r="CR36" s="38"/>
      <c r="CS36" s="38" t="s">
        <v>304</v>
      </c>
      <c r="CT36" s="38" t="s">
        <v>304</v>
      </c>
      <c r="CU36" s="38" t="s">
        <v>304</v>
      </c>
      <c r="CV36" s="38" t="s">
        <v>304</v>
      </c>
      <c r="CW36" s="38" t="s">
        <v>304</v>
      </c>
      <c r="CX36" s="38" t="s">
        <v>304</v>
      </c>
      <c r="CY36" s="38" t="s">
        <v>304</v>
      </c>
      <c r="CZ36" s="38" t="s">
        <v>308</v>
      </c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9"/>
      <c r="DM36" s="161"/>
      <c r="DN36" s="162"/>
      <c r="DO36" s="162"/>
      <c r="DP36" s="162"/>
      <c r="DQ36" s="162"/>
      <c r="DR36" s="162"/>
      <c r="DS36" s="162"/>
      <c r="DT36" s="162"/>
      <c r="DU36" s="162"/>
      <c r="DV36" s="162"/>
      <c r="DW36" s="162"/>
      <c r="DX36" s="162"/>
      <c r="DY36" s="162"/>
      <c r="DZ36" s="162"/>
      <c r="EA36" s="162"/>
      <c r="EB36" s="162"/>
      <c r="EC36" s="162"/>
      <c r="ED36" s="162"/>
      <c r="EE36" s="162"/>
      <c r="EF36" s="162"/>
      <c r="EG36" s="162"/>
      <c r="EH36" s="163"/>
      <c r="EI36" s="161"/>
      <c r="EJ36" s="162"/>
      <c r="EK36" s="162"/>
      <c r="EL36" s="162"/>
      <c r="EM36" s="162"/>
      <c r="EN36" s="162"/>
      <c r="EO36" s="162"/>
      <c r="EP36" s="162"/>
      <c r="EQ36" s="162"/>
      <c r="ER36" s="162"/>
      <c r="ES36" s="162"/>
      <c r="ET36" s="162"/>
      <c r="EU36" s="162"/>
      <c r="EV36" s="162"/>
      <c r="EW36" s="162"/>
      <c r="EX36" s="162"/>
      <c r="EY36" s="162"/>
      <c r="EZ36" s="162"/>
      <c r="FA36" s="162"/>
      <c r="FB36" s="162"/>
      <c r="FC36" s="162"/>
      <c r="FD36" s="163"/>
      <c r="FE36" s="40"/>
      <c r="FF36" s="41"/>
      <c r="FG36" s="40"/>
      <c r="FH36" s="102">
        <f t="shared" si="12"/>
        <v>0</v>
      </c>
      <c r="FI36" s="41"/>
      <c r="FJ36" s="45">
        <f t="shared" si="18"/>
        <v>3</v>
      </c>
      <c r="FK36" s="42">
        <f t="shared" si="13"/>
        <v>0</v>
      </c>
      <c r="FL36" s="45"/>
      <c r="FM36" s="103"/>
      <c r="FN36" s="44">
        <f t="shared" si="19"/>
        <v>3</v>
      </c>
      <c r="FP36" s="77" t="str">
        <f t="shared" si="20"/>
        <v>Hélène DROCHON</v>
      </c>
      <c r="FQ36" s="31">
        <v>3</v>
      </c>
    </row>
    <row r="37" spans="1:173" x14ac:dyDescent="0.25">
      <c r="A37" s="31">
        <v>4</v>
      </c>
      <c r="B37" s="32">
        <f t="shared" si="14"/>
        <v>0</v>
      </c>
      <c r="C37" s="33">
        <f t="shared" si="15"/>
        <v>0</v>
      </c>
      <c r="D37" s="34">
        <f t="shared" si="16"/>
        <v>0</v>
      </c>
      <c r="E37" s="35">
        <f t="shared" si="17"/>
        <v>0</v>
      </c>
      <c r="F37" s="36">
        <f t="shared" si="11"/>
        <v>0</v>
      </c>
      <c r="G37" s="37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9"/>
      <c r="AC37" s="37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9"/>
      <c r="AY37" s="37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9"/>
      <c r="BU37" s="37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9"/>
      <c r="CQ37" s="37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9"/>
      <c r="DM37" s="37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9"/>
      <c r="EI37" s="37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9"/>
      <c r="FE37" s="40"/>
      <c r="FF37" s="41"/>
      <c r="FG37" s="40"/>
      <c r="FH37" s="102">
        <f t="shared" si="12"/>
        <v>0</v>
      </c>
      <c r="FI37" s="41"/>
      <c r="FJ37" s="45">
        <f t="shared" si="18"/>
        <v>0</v>
      </c>
      <c r="FK37" s="42"/>
      <c r="FL37" s="45"/>
      <c r="FM37" s="103"/>
      <c r="FN37" s="44">
        <f t="shared" si="19"/>
        <v>0</v>
      </c>
      <c r="FP37" s="77">
        <f t="shared" si="20"/>
        <v>0</v>
      </c>
      <c r="FQ37" s="31">
        <v>4</v>
      </c>
    </row>
    <row r="38" spans="1:173" x14ac:dyDescent="0.25">
      <c r="A38" s="31">
        <v>5</v>
      </c>
      <c r="B38" s="32" t="str">
        <f t="shared" si="14"/>
        <v>Franck LUCAS</v>
      </c>
      <c r="C38" s="33">
        <f t="shared" si="15"/>
        <v>0</v>
      </c>
      <c r="D38" s="34">
        <f t="shared" si="16"/>
        <v>7</v>
      </c>
      <c r="E38" s="35">
        <f t="shared" si="17"/>
        <v>28</v>
      </c>
      <c r="F38" s="36">
        <f t="shared" si="11"/>
        <v>35</v>
      </c>
      <c r="G38" s="37"/>
      <c r="H38" s="38"/>
      <c r="I38" s="38" t="s">
        <v>307</v>
      </c>
      <c r="J38" s="38" t="s">
        <v>307</v>
      </c>
      <c r="K38" s="38" t="s">
        <v>307</v>
      </c>
      <c r="L38" s="38" t="s">
        <v>307</v>
      </c>
      <c r="M38" s="38" t="s">
        <v>307</v>
      </c>
      <c r="N38" s="38" t="s">
        <v>307</v>
      </c>
      <c r="O38" s="38" t="s">
        <v>308</v>
      </c>
      <c r="P38" s="38"/>
      <c r="Q38" s="38"/>
      <c r="R38" s="38" t="s">
        <v>308</v>
      </c>
      <c r="S38" s="38" t="s">
        <v>307</v>
      </c>
      <c r="T38" s="38" t="s">
        <v>307</v>
      </c>
      <c r="U38" s="38" t="s">
        <v>307</v>
      </c>
      <c r="V38" s="38" t="s">
        <v>307</v>
      </c>
      <c r="W38" s="38" t="s">
        <v>307</v>
      </c>
      <c r="X38" s="38" t="s">
        <v>307</v>
      </c>
      <c r="Y38" s="38" t="s">
        <v>307</v>
      </c>
      <c r="Z38" s="38" t="s">
        <v>307</v>
      </c>
      <c r="AA38" s="38"/>
      <c r="AB38" s="39"/>
      <c r="AC38" s="37"/>
      <c r="AD38" s="38"/>
      <c r="AE38" s="38" t="s">
        <v>304</v>
      </c>
      <c r="AF38" s="38" t="s">
        <v>304</v>
      </c>
      <c r="AG38" s="38" t="s">
        <v>304</v>
      </c>
      <c r="AH38" s="38" t="s">
        <v>304</v>
      </c>
      <c r="AI38" s="38" t="s">
        <v>304</v>
      </c>
      <c r="AJ38" s="38" t="s">
        <v>304</v>
      </c>
      <c r="AK38" s="38" t="s">
        <v>304</v>
      </c>
      <c r="AL38" s="38"/>
      <c r="AM38" s="38"/>
      <c r="AN38" s="38" t="s">
        <v>304</v>
      </c>
      <c r="AO38" s="38" t="s">
        <v>304</v>
      </c>
      <c r="AP38" s="38" t="s">
        <v>304</v>
      </c>
      <c r="AQ38" s="38" t="s">
        <v>304</v>
      </c>
      <c r="AR38" s="38" t="s">
        <v>304</v>
      </c>
      <c r="AS38" s="38" t="s">
        <v>304</v>
      </c>
      <c r="AT38" s="38" t="s">
        <v>304</v>
      </c>
      <c r="AU38" s="38"/>
      <c r="AV38" s="38"/>
      <c r="AW38" s="38"/>
      <c r="AX38" s="39"/>
      <c r="AY38" s="37"/>
      <c r="AZ38" s="38"/>
      <c r="BA38" s="38" t="s">
        <v>304</v>
      </c>
      <c r="BB38" s="38" t="s">
        <v>304</v>
      </c>
      <c r="BC38" s="38" t="s">
        <v>304</v>
      </c>
      <c r="BD38" s="38" t="s">
        <v>304</v>
      </c>
      <c r="BE38" s="38" t="s">
        <v>304</v>
      </c>
      <c r="BF38" s="38" t="s">
        <v>304</v>
      </c>
      <c r="BG38" s="38" t="s">
        <v>304</v>
      </c>
      <c r="BH38" s="38"/>
      <c r="BI38" s="38"/>
      <c r="BJ38" s="38" t="s">
        <v>304</v>
      </c>
      <c r="BK38" s="38" t="s">
        <v>304</v>
      </c>
      <c r="BL38" s="38" t="s">
        <v>304</v>
      </c>
      <c r="BM38" s="38" t="s">
        <v>304</v>
      </c>
      <c r="BN38" s="38" t="s">
        <v>304</v>
      </c>
      <c r="BO38" s="38" t="s">
        <v>304</v>
      </c>
      <c r="BP38" s="38" t="s">
        <v>304</v>
      </c>
      <c r="BQ38" s="38"/>
      <c r="BR38" s="38"/>
      <c r="BS38" s="38"/>
      <c r="BT38" s="39"/>
      <c r="BU38" s="37"/>
      <c r="BV38" s="38"/>
      <c r="BW38" s="38" t="s">
        <v>304</v>
      </c>
      <c r="BX38" s="38" t="s">
        <v>304</v>
      </c>
      <c r="BY38" s="38" t="s">
        <v>304</v>
      </c>
      <c r="BZ38" s="38" t="s">
        <v>304</v>
      </c>
      <c r="CA38" s="38" t="s">
        <v>304</v>
      </c>
      <c r="CB38" s="38" t="s">
        <v>304</v>
      </c>
      <c r="CC38" s="38" t="s">
        <v>304</v>
      </c>
      <c r="CD38" s="38"/>
      <c r="CE38" s="38"/>
      <c r="CF38" s="38" t="s">
        <v>304</v>
      </c>
      <c r="CG38" s="38" t="s">
        <v>304</v>
      </c>
      <c r="CH38" s="38" t="s">
        <v>304</v>
      </c>
      <c r="CI38" s="38" t="s">
        <v>304</v>
      </c>
      <c r="CJ38" s="38" t="s">
        <v>304</v>
      </c>
      <c r="CK38" s="38" t="s">
        <v>304</v>
      </c>
      <c r="CL38" s="38" t="s">
        <v>304</v>
      </c>
      <c r="CM38" s="38"/>
      <c r="CN38" s="38"/>
      <c r="CO38" s="38"/>
      <c r="CP38" s="39"/>
      <c r="CQ38" s="37"/>
      <c r="CR38" s="38"/>
      <c r="CS38" s="38" t="s">
        <v>304</v>
      </c>
      <c r="CT38" s="38" t="s">
        <v>304</v>
      </c>
      <c r="CU38" s="38" t="s">
        <v>304</v>
      </c>
      <c r="CV38" s="38" t="s">
        <v>304</v>
      </c>
      <c r="CW38" s="38" t="s">
        <v>304</v>
      </c>
      <c r="CX38" s="38" t="s">
        <v>304</v>
      </c>
      <c r="CY38" s="38" t="s">
        <v>304</v>
      </c>
      <c r="CZ38" s="38"/>
      <c r="DA38" s="38"/>
      <c r="DB38" s="38" t="s">
        <v>304</v>
      </c>
      <c r="DC38" s="38" t="s">
        <v>304</v>
      </c>
      <c r="DD38" s="38" t="s">
        <v>304</v>
      </c>
      <c r="DE38" s="38" t="s">
        <v>304</v>
      </c>
      <c r="DF38" s="38" t="s">
        <v>304</v>
      </c>
      <c r="DG38" s="38" t="s">
        <v>304</v>
      </c>
      <c r="DH38" s="38" t="s">
        <v>304</v>
      </c>
      <c r="DI38" s="38"/>
      <c r="DJ38" s="38"/>
      <c r="DK38" s="38"/>
      <c r="DL38" s="39"/>
      <c r="DM38" s="161"/>
      <c r="DN38" s="162"/>
      <c r="DO38" s="162"/>
      <c r="DP38" s="162"/>
      <c r="DQ38" s="162"/>
      <c r="DR38" s="162"/>
      <c r="DS38" s="162"/>
      <c r="DT38" s="162"/>
      <c r="DU38" s="162"/>
      <c r="DV38" s="162"/>
      <c r="DW38" s="162"/>
      <c r="DX38" s="162"/>
      <c r="DY38" s="162"/>
      <c r="DZ38" s="162"/>
      <c r="EA38" s="162"/>
      <c r="EB38" s="162"/>
      <c r="EC38" s="162"/>
      <c r="ED38" s="162"/>
      <c r="EE38" s="162"/>
      <c r="EF38" s="162"/>
      <c r="EG38" s="162"/>
      <c r="EH38" s="163"/>
      <c r="EI38" s="161"/>
      <c r="EJ38" s="162"/>
      <c r="EK38" s="162"/>
      <c r="EL38" s="162"/>
      <c r="EM38" s="162"/>
      <c r="EN38" s="162"/>
      <c r="EO38" s="162"/>
      <c r="EP38" s="162"/>
      <c r="EQ38" s="162"/>
      <c r="ER38" s="162"/>
      <c r="ES38" s="162"/>
      <c r="ET38" s="162"/>
      <c r="EU38" s="162"/>
      <c r="EV38" s="162"/>
      <c r="EW38" s="162"/>
      <c r="EX38" s="162"/>
      <c r="EY38" s="162"/>
      <c r="EZ38" s="162"/>
      <c r="FA38" s="162"/>
      <c r="FB38" s="162"/>
      <c r="FC38" s="162"/>
      <c r="FD38" s="163"/>
      <c r="FE38" s="40"/>
      <c r="FF38" s="41"/>
      <c r="FG38" s="40"/>
      <c r="FH38" s="102">
        <f t="shared" si="12"/>
        <v>0</v>
      </c>
      <c r="FI38" s="41"/>
      <c r="FJ38" s="45">
        <f t="shared" si="18"/>
        <v>3.5</v>
      </c>
      <c r="FK38" s="42"/>
      <c r="FL38" s="45"/>
      <c r="FM38" s="103"/>
      <c r="FN38" s="44">
        <f t="shared" si="19"/>
        <v>3.5</v>
      </c>
      <c r="FP38" s="77" t="str">
        <f t="shared" si="20"/>
        <v>Franck LUCAS</v>
      </c>
      <c r="FQ38" s="31">
        <v>5</v>
      </c>
    </row>
    <row r="39" spans="1:173" x14ac:dyDescent="0.25">
      <c r="A39" s="31">
        <v>6</v>
      </c>
      <c r="B39" s="32" t="str">
        <f t="shared" si="14"/>
        <v>Florent MULARD</v>
      </c>
      <c r="C39" s="33">
        <f t="shared" si="15"/>
        <v>0</v>
      </c>
      <c r="D39" s="34">
        <f t="shared" si="16"/>
        <v>7</v>
      </c>
      <c r="E39" s="35">
        <f t="shared" si="17"/>
        <v>28</v>
      </c>
      <c r="F39" s="36">
        <f t="shared" si="11"/>
        <v>35</v>
      </c>
      <c r="G39" s="37"/>
      <c r="H39" s="38"/>
      <c r="I39" s="38" t="s">
        <v>304</v>
      </c>
      <c r="J39" s="38" t="s">
        <v>304</v>
      </c>
      <c r="K39" s="38" t="s">
        <v>304</v>
      </c>
      <c r="L39" s="38" t="s">
        <v>304</v>
      </c>
      <c r="M39" s="38" t="s">
        <v>304</v>
      </c>
      <c r="N39" s="38" t="s">
        <v>304</v>
      </c>
      <c r="O39" s="38" t="s">
        <v>304</v>
      </c>
      <c r="P39" s="38"/>
      <c r="Q39" s="38"/>
      <c r="R39" s="38" t="s">
        <v>304</v>
      </c>
      <c r="S39" s="38" t="s">
        <v>304</v>
      </c>
      <c r="T39" s="38" t="s">
        <v>304</v>
      </c>
      <c r="U39" s="38" t="s">
        <v>304</v>
      </c>
      <c r="V39" s="38" t="s">
        <v>304</v>
      </c>
      <c r="W39" s="38" t="s">
        <v>304</v>
      </c>
      <c r="X39" s="38" t="s">
        <v>304</v>
      </c>
      <c r="Y39" s="38"/>
      <c r="Z39" s="38"/>
      <c r="AA39" s="38"/>
      <c r="AB39" s="39"/>
      <c r="AC39" s="50"/>
      <c r="AD39" s="51"/>
      <c r="AE39" s="51" t="s">
        <v>307</v>
      </c>
      <c r="AF39" s="51" t="s">
        <v>307</v>
      </c>
      <c r="AG39" s="51" t="s">
        <v>307</v>
      </c>
      <c r="AH39" s="51" t="s">
        <v>307</v>
      </c>
      <c r="AI39" s="51" t="s">
        <v>307</v>
      </c>
      <c r="AJ39" s="51" t="s">
        <v>307</v>
      </c>
      <c r="AK39" s="51"/>
      <c r="AL39" s="51"/>
      <c r="AM39" s="51"/>
      <c r="AN39" s="51"/>
      <c r="AO39" s="51" t="s">
        <v>307</v>
      </c>
      <c r="AP39" s="51" t="s">
        <v>307</v>
      </c>
      <c r="AQ39" s="51" t="s">
        <v>307</v>
      </c>
      <c r="AR39" s="51" t="s">
        <v>307</v>
      </c>
      <c r="AS39" s="51" t="s">
        <v>307</v>
      </c>
      <c r="AT39" s="51" t="s">
        <v>307</v>
      </c>
      <c r="AU39" s="51" t="s">
        <v>307</v>
      </c>
      <c r="AV39" s="51" t="s">
        <v>307</v>
      </c>
      <c r="AW39" s="51"/>
      <c r="AX39" s="52"/>
      <c r="AY39" s="37"/>
      <c r="AZ39" s="38"/>
      <c r="BA39" s="38" t="s">
        <v>304</v>
      </c>
      <c r="BB39" s="38" t="s">
        <v>304</v>
      </c>
      <c r="BC39" s="38" t="s">
        <v>304</v>
      </c>
      <c r="BD39" s="38" t="s">
        <v>304</v>
      </c>
      <c r="BE39" s="38" t="s">
        <v>304</v>
      </c>
      <c r="BF39" s="38" t="s">
        <v>304</v>
      </c>
      <c r="BG39" s="38" t="s">
        <v>304</v>
      </c>
      <c r="BH39" s="38"/>
      <c r="BI39" s="38"/>
      <c r="BJ39" s="38" t="s">
        <v>304</v>
      </c>
      <c r="BK39" s="38" t="s">
        <v>304</v>
      </c>
      <c r="BL39" s="38" t="s">
        <v>304</v>
      </c>
      <c r="BM39" s="38" t="s">
        <v>304</v>
      </c>
      <c r="BN39" s="38" t="s">
        <v>304</v>
      </c>
      <c r="BO39" s="38" t="s">
        <v>304</v>
      </c>
      <c r="BP39" s="38" t="s">
        <v>304</v>
      </c>
      <c r="BQ39" s="38" t="s">
        <v>308</v>
      </c>
      <c r="BR39" s="38" t="s">
        <v>308</v>
      </c>
      <c r="BS39" s="38"/>
      <c r="BT39" s="39"/>
      <c r="BU39" s="37"/>
      <c r="BV39" s="38"/>
      <c r="BW39" s="38" t="s">
        <v>304</v>
      </c>
      <c r="BX39" s="38" t="s">
        <v>304</v>
      </c>
      <c r="BY39" s="38" t="s">
        <v>304</v>
      </c>
      <c r="BZ39" s="38" t="s">
        <v>304</v>
      </c>
      <c r="CA39" s="38" t="s">
        <v>304</v>
      </c>
      <c r="CB39" s="38" t="s">
        <v>304</v>
      </c>
      <c r="CC39" s="38" t="s">
        <v>304</v>
      </c>
      <c r="CD39" s="38"/>
      <c r="CE39" s="38"/>
      <c r="CF39" s="38" t="s">
        <v>304</v>
      </c>
      <c r="CG39" s="38" t="s">
        <v>304</v>
      </c>
      <c r="CH39" s="38" t="s">
        <v>304</v>
      </c>
      <c r="CI39" s="38" t="s">
        <v>304</v>
      </c>
      <c r="CJ39" s="38" t="s">
        <v>304</v>
      </c>
      <c r="CK39" s="38" t="s">
        <v>304</v>
      </c>
      <c r="CL39" s="38" t="s">
        <v>304</v>
      </c>
      <c r="CM39" s="38" t="s">
        <v>308</v>
      </c>
      <c r="CN39" s="38" t="s">
        <v>308</v>
      </c>
      <c r="CO39" s="38"/>
      <c r="CP39" s="39"/>
      <c r="CQ39" s="37"/>
      <c r="CR39" s="38"/>
      <c r="CS39" s="38" t="s">
        <v>304</v>
      </c>
      <c r="CT39" s="38" t="s">
        <v>304</v>
      </c>
      <c r="CU39" s="38" t="s">
        <v>304</v>
      </c>
      <c r="CV39" s="38" t="s">
        <v>304</v>
      </c>
      <c r="CW39" s="38" t="s">
        <v>304</v>
      </c>
      <c r="CX39" s="38" t="s">
        <v>304</v>
      </c>
      <c r="CY39" s="38" t="s">
        <v>304</v>
      </c>
      <c r="CZ39" s="38"/>
      <c r="DA39" s="38"/>
      <c r="DB39" s="38" t="s">
        <v>304</v>
      </c>
      <c r="DC39" s="38" t="s">
        <v>304</v>
      </c>
      <c r="DD39" s="38" t="s">
        <v>304</v>
      </c>
      <c r="DE39" s="38" t="s">
        <v>304</v>
      </c>
      <c r="DF39" s="38" t="s">
        <v>304</v>
      </c>
      <c r="DG39" s="38" t="s">
        <v>304</v>
      </c>
      <c r="DH39" s="38" t="s">
        <v>304</v>
      </c>
      <c r="DI39" s="38" t="s">
        <v>308</v>
      </c>
      <c r="DJ39" s="38" t="s">
        <v>308</v>
      </c>
      <c r="DK39" s="38"/>
      <c r="DL39" s="39"/>
      <c r="DM39" s="161"/>
      <c r="DN39" s="162"/>
      <c r="DO39" s="162"/>
      <c r="DP39" s="162"/>
      <c r="DQ39" s="162"/>
      <c r="DR39" s="162"/>
      <c r="DS39" s="162"/>
      <c r="DT39" s="162"/>
      <c r="DU39" s="162"/>
      <c r="DV39" s="162"/>
      <c r="DW39" s="162"/>
      <c r="DX39" s="162"/>
      <c r="DY39" s="162"/>
      <c r="DZ39" s="162"/>
      <c r="EA39" s="162"/>
      <c r="EB39" s="162"/>
      <c r="EC39" s="162"/>
      <c r="ED39" s="162"/>
      <c r="EE39" s="162"/>
      <c r="EF39" s="162"/>
      <c r="EG39" s="162"/>
      <c r="EH39" s="163"/>
      <c r="EI39" s="164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6"/>
      <c r="FE39" s="53"/>
      <c r="FF39" s="41"/>
      <c r="FG39" s="53"/>
      <c r="FH39" s="102">
        <f t="shared" si="12"/>
        <v>0</v>
      </c>
      <c r="FI39" s="41"/>
      <c r="FJ39" s="45">
        <f t="shared" si="18"/>
        <v>2</v>
      </c>
      <c r="FK39" s="42">
        <f t="shared" si="13"/>
        <v>0</v>
      </c>
      <c r="FL39" s="45"/>
      <c r="FM39" s="103"/>
      <c r="FN39" s="44">
        <f t="shared" si="19"/>
        <v>2</v>
      </c>
      <c r="FP39" s="77" t="str">
        <f t="shared" si="20"/>
        <v>Florent MULARD</v>
      </c>
      <c r="FQ39" s="31">
        <v>6</v>
      </c>
    </row>
    <row r="40" spans="1:173" x14ac:dyDescent="0.25">
      <c r="A40" s="31">
        <v>7</v>
      </c>
      <c r="B40" s="32" t="str">
        <f t="shared" si="14"/>
        <v>Gautier ROSSO</v>
      </c>
      <c r="C40" s="33">
        <f t="shared" si="15"/>
        <v>0</v>
      </c>
      <c r="D40" s="34">
        <f t="shared" si="16"/>
        <v>7</v>
      </c>
      <c r="E40" s="35">
        <f t="shared" si="17"/>
        <v>28</v>
      </c>
      <c r="F40" s="36">
        <f t="shared" si="11"/>
        <v>35</v>
      </c>
      <c r="G40" s="37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9"/>
      <c r="AC40" s="37"/>
      <c r="AD40" s="38"/>
      <c r="AE40" s="38" t="s">
        <v>304</v>
      </c>
      <c r="AF40" s="38" t="s">
        <v>304</v>
      </c>
      <c r="AG40" s="38" t="s">
        <v>304</v>
      </c>
      <c r="AH40" s="38" t="s">
        <v>304</v>
      </c>
      <c r="AI40" s="38" t="s">
        <v>304</v>
      </c>
      <c r="AJ40" s="38" t="s">
        <v>304</v>
      </c>
      <c r="AK40" s="38" t="s">
        <v>304</v>
      </c>
      <c r="AL40" s="38"/>
      <c r="AM40" s="38"/>
      <c r="AN40" s="38" t="s">
        <v>304</v>
      </c>
      <c r="AO40" s="38" t="s">
        <v>304</v>
      </c>
      <c r="AP40" s="38" t="s">
        <v>304</v>
      </c>
      <c r="AQ40" s="38" t="s">
        <v>304</v>
      </c>
      <c r="AR40" s="38" t="s">
        <v>304</v>
      </c>
      <c r="AS40" s="38" t="s">
        <v>304</v>
      </c>
      <c r="AT40" s="38" t="s">
        <v>304</v>
      </c>
      <c r="AU40" s="38"/>
      <c r="AV40" s="38"/>
      <c r="AW40" s="38"/>
      <c r="AX40" s="39"/>
      <c r="AY40" s="37"/>
      <c r="AZ40" s="38"/>
      <c r="BA40" s="38" t="s">
        <v>307</v>
      </c>
      <c r="BB40" s="38" t="s">
        <v>307</v>
      </c>
      <c r="BC40" s="38" t="s">
        <v>307</v>
      </c>
      <c r="BD40" s="38" t="s">
        <v>307</v>
      </c>
      <c r="BE40" s="38" t="s">
        <v>307</v>
      </c>
      <c r="BF40" s="38" t="s">
        <v>307</v>
      </c>
      <c r="BG40" s="38"/>
      <c r="BH40" s="38"/>
      <c r="BI40" s="38"/>
      <c r="BJ40" s="38"/>
      <c r="BK40" s="38" t="s">
        <v>307</v>
      </c>
      <c r="BL40" s="38" t="s">
        <v>307</v>
      </c>
      <c r="BM40" s="38" t="s">
        <v>307</v>
      </c>
      <c r="BN40" s="38" t="s">
        <v>307</v>
      </c>
      <c r="BO40" s="38" t="s">
        <v>307</v>
      </c>
      <c r="BP40" s="38" t="s">
        <v>307</v>
      </c>
      <c r="BQ40" s="38" t="s">
        <v>307</v>
      </c>
      <c r="BR40" s="38" t="s">
        <v>307</v>
      </c>
      <c r="BS40" s="38"/>
      <c r="BT40" s="39"/>
      <c r="BU40" s="37"/>
      <c r="BV40" s="38"/>
      <c r="BW40" s="38" t="s">
        <v>304</v>
      </c>
      <c r="BX40" s="38" t="s">
        <v>304</v>
      </c>
      <c r="BY40" s="38" t="s">
        <v>304</v>
      </c>
      <c r="BZ40" s="38" t="s">
        <v>304</v>
      </c>
      <c r="CA40" s="38" t="s">
        <v>304</v>
      </c>
      <c r="CB40" s="38" t="s">
        <v>304</v>
      </c>
      <c r="CC40" s="38" t="s">
        <v>304</v>
      </c>
      <c r="CD40" s="38"/>
      <c r="CE40" s="38"/>
      <c r="CF40" s="38" t="s">
        <v>304</v>
      </c>
      <c r="CG40" s="38" t="s">
        <v>304</v>
      </c>
      <c r="CH40" s="38" t="s">
        <v>304</v>
      </c>
      <c r="CI40" s="38" t="s">
        <v>304</v>
      </c>
      <c r="CJ40" s="38" t="s">
        <v>304</v>
      </c>
      <c r="CK40" s="38" t="s">
        <v>304</v>
      </c>
      <c r="CL40" s="38" t="s">
        <v>304</v>
      </c>
      <c r="CM40" s="38"/>
      <c r="CN40" s="38"/>
      <c r="CO40" s="38"/>
      <c r="CP40" s="39"/>
      <c r="CQ40" s="37"/>
      <c r="CR40" s="38"/>
      <c r="CS40" s="38" t="s">
        <v>304</v>
      </c>
      <c r="CT40" s="38" t="s">
        <v>304</v>
      </c>
      <c r="CU40" s="38" t="s">
        <v>304</v>
      </c>
      <c r="CV40" s="38" t="s">
        <v>304</v>
      </c>
      <c r="CW40" s="38" t="s">
        <v>304</v>
      </c>
      <c r="CX40" s="38" t="s">
        <v>304</v>
      </c>
      <c r="CY40" s="38" t="s">
        <v>304</v>
      </c>
      <c r="CZ40" s="38"/>
      <c r="DA40" s="38"/>
      <c r="DB40" s="38" t="s">
        <v>304</v>
      </c>
      <c r="DC40" s="38" t="s">
        <v>304</v>
      </c>
      <c r="DD40" s="38" t="s">
        <v>304</v>
      </c>
      <c r="DE40" s="38" t="s">
        <v>313</v>
      </c>
      <c r="DF40" s="38" t="s">
        <v>313</v>
      </c>
      <c r="DG40" s="38" t="s">
        <v>313</v>
      </c>
      <c r="DH40" s="38" t="s">
        <v>313</v>
      </c>
      <c r="DI40" s="38" t="s">
        <v>313</v>
      </c>
      <c r="DJ40" s="38" t="s">
        <v>313</v>
      </c>
      <c r="DK40" s="38"/>
      <c r="DL40" s="39"/>
      <c r="DM40" s="37"/>
      <c r="DN40" s="38"/>
      <c r="DO40" s="38"/>
      <c r="DP40" s="38"/>
      <c r="DQ40" s="38"/>
      <c r="DR40" s="162" t="s">
        <v>313</v>
      </c>
      <c r="DS40" s="162" t="s">
        <v>313</v>
      </c>
      <c r="DT40" s="162" t="s">
        <v>313</v>
      </c>
      <c r="DU40" s="162" t="s">
        <v>313</v>
      </c>
      <c r="DV40" s="162" t="s">
        <v>313</v>
      </c>
      <c r="DW40" s="38"/>
      <c r="DX40" s="38"/>
      <c r="DY40" s="38"/>
      <c r="DZ40" s="162" t="s">
        <v>313</v>
      </c>
      <c r="EA40" s="162" t="s">
        <v>313</v>
      </c>
      <c r="EB40" s="162" t="s">
        <v>313</v>
      </c>
      <c r="EC40" s="162" t="s">
        <v>313</v>
      </c>
      <c r="ED40" s="162" t="s">
        <v>313</v>
      </c>
      <c r="EE40" s="162" t="s">
        <v>313</v>
      </c>
      <c r="EF40" s="162" t="s">
        <v>313</v>
      </c>
      <c r="EG40" s="38" t="s">
        <v>308</v>
      </c>
      <c r="EH40" s="39"/>
      <c r="EI40" s="161"/>
      <c r="EJ40" s="162"/>
      <c r="EK40" s="162"/>
      <c r="EL40" s="162"/>
      <c r="EM40" s="162"/>
      <c r="EN40" s="162"/>
      <c r="EO40" s="162"/>
      <c r="EP40" s="162"/>
      <c r="EQ40" s="162"/>
      <c r="ER40" s="162"/>
      <c r="ES40" s="162"/>
      <c r="ET40" s="162"/>
      <c r="EU40" s="162"/>
      <c r="EV40" s="162"/>
      <c r="EW40" s="162"/>
      <c r="EX40" s="162"/>
      <c r="EY40" s="162"/>
      <c r="EZ40" s="162"/>
      <c r="FA40" s="162"/>
      <c r="FB40" s="162"/>
      <c r="FC40" s="162"/>
      <c r="FD40" s="163"/>
      <c r="FE40" s="40"/>
      <c r="FF40" s="41"/>
      <c r="FG40" s="40"/>
      <c r="FH40" s="102">
        <f t="shared" si="12"/>
        <v>0</v>
      </c>
      <c r="FI40" s="41"/>
      <c r="FJ40" s="45">
        <f t="shared" si="18"/>
        <v>1.5</v>
      </c>
      <c r="FK40" s="42"/>
      <c r="FL40" s="45"/>
      <c r="FM40" s="103"/>
      <c r="FN40" s="44">
        <f t="shared" si="19"/>
        <v>1.5</v>
      </c>
      <c r="FP40" s="77" t="str">
        <f t="shared" si="20"/>
        <v>Gautier ROSSO</v>
      </c>
      <c r="FQ40" s="31">
        <v>7</v>
      </c>
    </row>
    <row r="41" spans="1:173" x14ac:dyDescent="0.25">
      <c r="A41" s="31">
        <v>8</v>
      </c>
      <c r="B41" s="32" t="str">
        <f t="shared" si="14"/>
        <v>Virginie TRAVERSIER</v>
      </c>
      <c r="C41" s="33">
        <f t="shared" si="15"/>
        <v>4</v>
      </c>
      <c r="D41" s="34">
        <f t="shared" si="16"/>
        <v>0</v>
      </c>
      <c r="E41" s="35">
        <f t="shared" si="17"/>
        <v>24</v>
      </c>
      <c r="F41" s="36">
        <f t="shared" si="11"/>
        <v>28</v>
      </c>
      <c r="G41" s="37"/>
      <c r="H41" s="38"/>
      <c r="I41" s="38" t="s">
        <v>304</v>
      </c>
      <c r="J41" s="38" t="s">
        <v>304</v>
      </c>
      <c r="K41" s="38" t="s">
        <v>304</v>
      </c>
      <c r="L41" s="38" t="s">
        <v>304</v>
      </c>
      <c r="M41" s="38" t="s">
        <v>304</v>
      </c>
      <c r="N41" s="38" t="s">
        <v>304</v>
      </c>
      <c r="O41" s="38" t="s">
        <v>304</v>
      </c>
      <c r="P41" s="38"/>
      <c r="Q41" s="38"/>
      <c r="R41" s="38" t="s">
        <v>304</v>
      </c>
      <c r="S41" s="38" t="s">
        <v>304</v>
      </c>
      <c r="T41" s="38" t="s">
        <v>304</v>
      </c>
      <c r="U41" s="38" t="s">
        <v>304</v>
      </c>
      <c r="V41" s="38" t="s">
        <v>304</v>
      </c>
      <c r="W41" s="38" t="s">
        <v>304</v>
      </c>
      <c r="X41" s="38" t="s">
        <v>304</v>
      </c>
      <c r="Y41" s="38"/>
      <c r="Z41" s="38"/>
      <c r="AA41" s="38"/>
      <c r="AB41" s="39"/>
      <c r="AC41" s="37"/>
      <c r="AD41" s="38"/>
      <c r="AE41" s="38" t="s">
        <v>304</v>
      </c>
      <c r="AF41" s="38" t="s">
        <v>304</v>
      </c>
      <c r="AG41" s="38" t="s">
        <v>304</v>
      </c>
      <c r="AH41" s="38" t="s">
        <v>304</v>
      </c>
      <c r="AI41" s="38" t="s">
        <v>304</v>
      </c>
      <c r="AJ41" s="38" t="s">
        <v>304</v>
      </c>
      <c r="AK41" s="38"/>
      <c r="AL41" s="38"/>
      <c r="AM41" s="38" t="s">
        <v>306</v>
      </c>
      <c r="AN41" s="38" t="s">
        <v>306</v>
      </c>
      <c r="AO41" s="38" t="s">
        <v>306</v>
      </c>
      <c r="AP41" s="38" t="s">
        <v>306</v>
      </c>
      <c r="AQ41" s="38" t="s">
        <v>306</v>
      </c>
      <c r="AR41" s="38" t="s">
        <v>306</v>
      </c>
      <c r="AS41" s="38" t="s">
        <v>306</v>
      </c>
      <c r="AT41" s="38" t="s">
        <v>306</v>
      </c>
      <c r="AU41" s="38"/>
      <c r="AV41" s="38"/>
      <c r="AW41" s="38"/>
      <c r="AX41" s="39"/>
      <c r="AY41" s="37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9"/>
      <c r="BU41" s="37"/>
      <c r="BV41" s="38"/>
      <c r="BW41" s="38" t="s">
        <v>304</v>
      </c>
      <c r="BX41" s="38" t="s">
        <v>304</v>
      </c>
      <c r="BY41" s="38" t="s">
        <v>304</v>
      </c>
      <c r="BZ41" s="38" t="s">
        <v>304</v>
      </c>
      <c r="CA41" s="38" t="s">
        <v>304</v>
      </c>
      <c r="CB41" s="38" t="s">
        <v>304</v>
      </c>
      <c r="CC41" s="38" t="s">
        <v>304</v>
      </c>
      <c r="CD41" s="38"/>
      <c r="CE41" s="38"/>
      <c r="CF41" s="38" t="s">
        <v>304</v>
      </c>
      <c r="CG41" s="38" t="s">
        <v>304</v>
      </c>
      <c r="CH41" s="38" t="s">
        <v>304</v>
      </c>
      <c r="CI41" s="38" t="s">
        <v>304</v>
      </c>
      <c r="CJ41" s="38" t="s">
        <v>304</v>
      </c>
      <c r="CK41" s="38" t="s">
        <v>304</v>
      </c>
      <c r="CL41" s="38" t="s">
        <v>304</v>
      </c>
      <c r="CM41" s="38"/>
      <c r="CN41" s="38"/>
      <c r="CO41" s="38"/>
      <c r="CP41" s="39"/>
      <c r="CQ41" s="37"/>
      <c r="CR41" s="38"/>
      <c r="CS41" s="38" t="s">
        <v>304</v>
      </c>
      <c r="CT41" s="38" t="s">
        <v>304</v>
      </c>
      <c r="CU41" s="38" t="s">
        <v>304</v>
      </c>
      <c r="CV41" s="38" t="s">
        <v>304</v>
      </c>
      <c r="CW41" s="38" t="s">
        <v>304</v>
      </c>
      <c r="CX41" s="38" t="s">
        <v>304</v>
      </c>
      <c r="CY41" s="38" t="s">
        <v>304</v>
      </c>
      <c r="CZ41" s="38"/>
      <c r="DA41" s="38"/>
      <c r="DB41" s="38" t="s">
        <v>304</v>
      </c>
      <c r="DC41" s="38" t="s">
        <v>304</v>
      </c>
      <c r="DD41" s="38" t="s">
        <v>304</v>
      </c>
      <c r="DE41" s="38" t="s">
        <v>304</v>
      </c>
      <c r="DF41" s="38" t="s">
        <v>304</v>
      </c>
      <c r="DG41" s="38" t="s">
        <v>304</v>
      </c>
      <c r="DH41" s="38" t="s">
        <v>304</v>
      </c>
      <c r="DI41" s="38"/>
      <c r="DJ41" s="38"/>
      <c r="DK41" s="38"/>
      <c r="DL41" s="39"/>
      <c r="DM41" s="161"/>
      <c r="DN41" s="162"/>
      <c r="DO41" s="162"/>
      <c r="DP41" s="162"/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3"/>
      <c r="EI41" s="161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3"/>
      <c r="FE41" s="40"/>
      <c r="FF41" s="41"/>
      <c r="FG41" s="40"/>
      <c r="FH41" s="102">
        <f t="shared" si="12"/>
        <v>0</v>
      </c>
      <c r="FI41" s="41"/>
      <c r="FJ41" s="45">
        <f t="shared" si="18"/>
        <v>0</v>
      </c>
      <c r="FK41" s="42"/>
      <c r="FL41" s="45"/>
      <c r="FM41" s="103"/>
      <c r="FN41" s="44">
        <f t="shared" si="19"/>
        <v>0</v>
      </c>
      <c r="FP41" s="77" t="str">
        <f t="shared" si="20"/>
        <v>Virginie TRAVERSIER</v>
      </c>
      <c r="FQ41" s="31">
        <v>8</v>
      </c>
    </row>
    <row r="42" spans="1:173" x14ac:dyDescent="0.25">
      <c r="A42" s="31">
        <v>9</v>
      </c>
      <c r="B42" s="32" t="str">
        <f t="shared" si="14"/>
        <v>Thomas LAMBERT</v>
      </c>
      <c r="C42" s="33">
        <f t="shared" si="15"/>
        <v>17</v>
      </c>
      <c r="D42" s="34">
        <f t="shared" si="16"/>
        <v>0</v>
      </c>
      <c r="E42" s="35">
        <f t="shared" si="17"/>
        <v>0</v>
      </c>
      <c r="F42" s="36">
        <f t="shared" si="11"/>
        <v>17</v>
      </c>
      <c r="G42" s="37"/>
      <c r="H42" s="38"/>
      <c r="I42" s="38" t="s">
        <v>305</v>
      </c>
      <c r="J42" s="38" t="s">
        <v>305</v>
      </c>
      <c r="K42" s="38" t="s">
        <v>305</v>
      </c>
      <c r="L42" s="38" t="s">
        <v>305</v>
      </c>
      <c r="M42" s="38" t="s">
        <v>305</v>
      </c>
      <c r="N42" s="38" t="s">
        <v>305</v>
      </c>
      <c r="O42" s="38" t="s">
        <v>308</v>
      </c>
      <c r="P42" s="38" t="s">
        <v>308</v>
      </c>
      <c r="Q42" s="38" t="s">
        <v>308</v>
      </c>
      <c r="R42" s="38" t="s">
        <v>308</v>
      </c>
      <c r="S42" s="38" t="s">
        <v>305</v>
      </c>
      <c r="T42" s="38" t="s">
        <v>305</v>
      </c>
      <c r="U42" s="38" t="s">
        <v>305</v>
      </c>
      <c r="V42" s="38" t="s">
        <v>305</v>
      </c>
      <c r="W42" s="38" t="s">
        <v>305</v>
      </c>
      <c r="X42" s="38" t="s">
        <v>305</v>
      </c>
      <c r="Y42" s="38" t="s">
        <v>305</v>
      </c>
      <c r="Z42" s="38" t="s">
        <v>305</v>
      </c>
      <c r="AA42" s="38"/>
      <c r="AB42" s="39"/>
      <c r="AC42" s="37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9"/>
      <c r="AY42" s="37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9"/>
      <c r="BU42" s="37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 t="s">
        <v>305</v>
      </c>
      <c r="CH42" s="38" t="s">
        <v>305</v>
      </c>
      <c r="CI42" s="38" t="s">
        <v>305</v>
      </c>
      <c r="CJ42" s="38" t="s">
        <v>305</v>
      </c>
      <c r="CK42" s="38" t="s">
        <v>305</v>
      </c>
      <c r="CL42" s="38" t="s">
        <v>305</v>
      </c>
      <c r="CM42" s="38" t="s">
        <v>305</v>
      </c>
      <c r="CN42" s="38" t="s">
        <v>305</v>
      </c>
      <c r="CO42" s="38"/>
      <c r="CP42" s="39"/>
      <c r="CQ42" s="37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9"/>
      <c r="DM42" s="37"/>
      <c r="DN42" s="38"/>
      <c r="DO42" s="38"/>
      <c r="DP42" s="38"/>
      <c r="DQ42" s="38" t="s">
        <v>306</v>
      </c>
      <c r="DR42" s="38" t="s">
        <v>306</v>
      </c>
      <c r="DS42" s="38" t="s">
        <v>306</v>
      </c>
      <c r="DT42" s="38" t="s">
        <v>306</v>
      </c>
      <c r="DU42" s="38"/>
      <c r="DV42" s="38"/>
      <c r="DW42" s="38" t="s">
        <v>306</v>
      </c>
      <c r="DX42" s="38" t="s">
        <v>306</v>
      </c>
      <c r="DY42" s="38" t="s">
        <v>306</v>
      </c>
      <c r="DZ42" s="38" t="s">
        <v>306</v>
      </c>
      <c r="EA42" s="38" t="s">
        <v>306</v>
      </c>
      <c r="EB42" s="38" t="s">
        <v>306</v>
      </c>
      <c r="EC42" s="38" t="s">
        <v>306</v>
      </c>
      <c r="ED42" s="38" t="s">
        <v>306</v>
      </c>
      <c r="EE42" s="38"/>
      <c r="EF42" s="38"/>
      <c r="EG42" s="38"/>
      <c r="EH42" s="39"/>
      <c r="EI42" s="161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/>
      <c r="EU42" s="162"/>
      <c r="EV42" s="162"/>
      <c r="EW42" s="162"/>
      <c r="EX42" s="162"/>
      <c r="EY42" s="162"/>
      <c r="EZ42" s="162"/>
      <c r="FA42" s="162"/>
      <c r="FB42" s="162"/>
      <c r="FC42" s="162"/>
      <c r="FD42" s="163"/>
      <c r="FE42" s="40"/>
      <c r="FF42" s="41"/>
      <c r="FG42" s="40"/>
      <c r="FH42" s="102">
        <f t="shared" si="12"/>
        <v>0</v>
      </c>
      <c r="FI42" s="41"/>
      <c r="FJ42" s="45">
        <f t="shared" si="18"/>
        <v>0</v>
      </c>
      <c r="FK42" s="42"/>
      <c r="FL42" s="45"/>
      <c r="FM42" s="103"/>
      <c r="FN42" s="44">
        <f t="shared" si="19"/>
        <v>0</v>
      </c>
      <c r="FP42" s="77" t="str">
        <f t="shared" si="20"/>
        <v>Thomas LAMBERT</v>
      </c>
      <c r="FQ42" s="31">
        <v>9</v>
      </c>
    </row>
    <row r="43" spans="1:173" x14ac:dyDescent="0.25">
      <c r="A43" s="31">
        <v>10</v>
      </c>
      <c r="B43" s="32" t="str">
        <f t="shared" si="14"/>
        <v>Jacqueline AARNTS</v>
      </c>
      <c r="C43" s="33">
        <f t="shared" si="15"/>
        <v>12</v>
      </c>
      <c r="D43" s="34">
        <f t="shared" si="16"/>
        <v>0</v>
      </c>
      <c r="E43" s="35">
        <f t="shared" si="17"/>
        <v>0</v>
      </c>
      <c r="F43" s="36">
        <f t="shared" si="11"/>
        <v>12</v>
      </c>
      <c r="G43" s="161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3"/>
      <c r="AC43" s="153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5"/>
      <c r="AY43" s="37"/>
      <c r="AZ43" s="38"/>
      <c r="BA43" s="38"/>
      <c r="BB43" s="38"/>
      <c r="BC43" s="38"/>
      <c r="BD43" s="38"/>
      <c r="BE43" s="38"/>
      <c r="BF43" s="38"/>
      <c r="BG43" s="38"/>
      <c r="BH43" s="38"/>
      <c r="BI43" s="38" t="s">
        <v>306</v>
      </c>
      <c r="BJ43" s="38" t="s">
        <v>306</v>
      </c>
      <c r="BK43" s="38" t="s">
        <v>306</v>
      </c>
      <c r="BL43" s="38" t="s">
        <v>306</v>
      </c>
      <c r="BM43" s="38" t="s">
        <v>306</v>
      </c>
      <c r="BN43" s="38" t="s">
        <v>306</v>
      </c>
      <c r="BO43" s="38" t="s">
        <v>306</v>
      </c>
      <c r="BP43" s="38" t="s">
        <v>306</v>
      </c>
      <c r="BQ43" s="38"/>
      <c r="BR43" s="38"/>
      <c r="BS43" s="38"/>
      <c r="BT43" s="39"/>
      <c r="BU43" s="37"/>
      <c r="BV43" s="38"/>
      <c r="BW43" s="38"/>
      <c r="BX43" s="38"/>
      <c r="BY43" s="38"/>
      <c r="BZ43" s="38"/>
      <c r="CA43" s="38"/>
      <c r="CB43" s="38"/>
      <c r="CC43" s="38"/>
      <c r="CD43" s="38"/>
      <c r="CE43" s="38" t="s">
        <v>306</v>
      </c>
      <c r="CF43" s="38" t="s">
        <v>306</v>
      </c>
      <c r="CG43" s="38" t="s">
        <v>306</v>
      </c>
      <c r="CH43" s="38" t="s">
        <v>306</v>
      </c>
      <c r="CI43" s="38" t="s">
        <v>306</v>
      </c>
      <c r="CJ43" s="38" t="s">
        <v>306</v>
      </c>
      <c r="CK43" s="38" t="s">
        <v>306</v>
      </c>
      <c r="CL43" s="38" t="s">
        <v>306</v>
      </c>
      <c r="CM43" s="38"/>
      <c r="CN43" s="38"/>
      <c r="CO43" s="38"/>
      <c r="CP43" s="39"/>
      <c r="CQ43" s="37"/>
      <c r="CR43" s="38"/>
      <c r="CS43" s="38"/>
      <c r="CT43" s="38"/>
      <c r="CU43" s="38"/>
      <c r="CV43" s="38"/>
      <c r="CW43" s="38"/>
      <c r="CX43" s="38"/>
      <c r="CY43" s="38"/>
      <c r="CZ43" s="38"/>
      <c r="DA43" s="38" t="s">
        <v>306</v>
      </c>
      <c r="DB43" s="38" t="s">
        <v>306</v>
      </c>
      <c r="DC43" s="38" t="s">
        <v>306</v>
      </c>
      <c r="DD43" s="38" t="s">
        <v>306</v>
      </c>
      <c r="DE43" s="38" t="s">
        <v>306</v>
      </c>
      <c r="DF43" s="38" t="s">
        <v>306</v>
      </c>
      <c r="DG43" s="38" t="s">
        <v>306</v>
      </c>
      <c r="DH43" s="38" t="s">
        <v>306</v>
      </c>
      <c r="DI43" s="38"/>
      <c r="DJ43" s="38"/>
      <c r="DK43" s="38"/>
      <c r="DL43" s="39"/>
      <c r="DM43" s="37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9"/>
      <c r="EI43" s="161"/>
      <c r="EJ43" s="162"/>
      <c r="EK43" s="162"/>
      <c r="EL43" s="162"/>
      <c r="EM43" s="162"/>
      <c r="EN43" s="162"/>
      <c r="EO43" s="162"/>
      <c r="EP43" s="162"/>
      <c r="EQ43" s="162"/>
      <c r="ER43" s="162"/>
      <c r="ES43" s="162"/>
      <c r="ET43" s="162"/>
      <c r="EU43" s="162"/>
      <c r="EV43" s="162"/>
      <c r="EW43" s="162"/>
      <c r="EX43" s="162"/>
      <c r="EY43" s="162"/>
      <c r="EZ43" s="162"/>
      <c r="FA43" s="162"/>
      <c r="FB43" s="162"/>
      <c r="FC43" s="162"/>
      <c r="FD43" s="163"/>
      <c r="FE43" s="40"/>
      <c r="FF43" s="41"/>
      <c r="FG43" s="40"/>
      <c r="FH43" s="102">
        <f t="shared" si="12"/>
        <v>0</v>
      </c>
      <c r="FI43" s="41"/>
      <c r="FJ43" s="45">
        <f t="shared" si="18"/>
        <v>3</v>
      </c>
      <c r="FK43" s="42"/>
      <c r="FL43" s="45"/>
      <c r="FM43" s="103"/>
      <c r="FN43" s="44">
        <f t="shared" si="19"/>
        <v>3</v>
      </c>
      <c r="FP43" s="77" t="str">
        <f t="shared" si="20"/>
        <v>Jacqueline AARNTS</v>
      </c>
      <c r="FQ43" s="31">
        <v>10</v>
      </c>
    </row>
    <row r="44" spans="1:173" x14ac:dyDescent="0.25">
      <c r="A44" s="31">
        <v>11</v>
      </c>
      <c r="B44" s="32" t="str">
        <f t="shared" si="14"/>
        <v>Adeline MOREL</v>
      </c>
      <c r="C44" s="33">
        <f t="shared" si="15"/>
        <v>0</v>
      </c>
      <c r="D44" s="34">
        <f t="shared" si="16"/>
        <v>7</v>
      </c>
      <c r="E44" s="35">
        <f t="shared" si="17"/>
        <v>31</v>
      </c>
      <c r="F44" s="36">
        <f t="shared" si="11"/>
        <v>38</v>
      </c>
      <c r="G44" s="37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9"/>
      <c r="AC44" s="37"/>
      <c r="AD44" s="38"/>
      <c r="AE44" s="38" t="s">
        <v>304</v>
      </c>
      <c r="AF44" s="38" t="s">
        <v>304</v>
      </c>
      <c r="AG44" s="38" t="s">
        <v>304</v>
      </c>
      <c r="AH44" s="38" t="s">
        <v>304</v>
      </c>
      <c r="AI44" s="38" t="s">
        <v>304</v>
      </c>
      <c r="AJ44" s="38" t="s">
        <v>304</v>
      </c>
      <c r="AK44" s="38" t="s">
        <v>304</v>
      </c>
      <c r="AL44" s="38"/>
      <c r="AM44" s="38"/>
      <c r="AN44" s="38" t="s">
        <v>304</v>
      </c>
      <c r="AO44" s="38" t="s">
        <v>304</v>
      </c>
      <c r="AP44" s="38" t="s">
        <v>304</v>
      </c>
      <c r="AQ44" s="38" t="s">
        <v>304</v>
      </c>
      <c r="AR44" s="38" t="s">
        <v>304</v>
      </c>
      <c r="AS44" s="38" t="s">
        <v>304</v>
      </c>
      <c r="AT44" s="38" t="s">
        <v>304</v>
      </c>
      <c r="AU44" s="38" t="s">
        <v>304</v>
      </c>
      <c r="AV44" s="38" t="s">
        <v>304</v>
      </c>
      <c r="AW44" s="38"/>
      <c r="AX44" s="39"/>
      <c r="AY44" s="37"/>
      <c r="AZ44" s="38"/>
      <c r="BA44" s="38" t="s">
        <v>304</v>
      </c>
      <c r="BB44" s="38" t="s">
        <v>304</v>
      </c>
      <c r="BC44" s="38" t="s">
        <v>304</v>
      </c>
      <c r="BD44" s="38" t="s">
        <v>304</v>
      </c>
      <c r="BE44" s="38" t="s">
        <v>304</v>
      </c>
      <c r="BF44" s="38" t="s">
        <v>304</v>
      </c>
      <c r="BG44" s="38" t="s">
        <v>304</v>
      </c>
      <c r="BH44" s="38"/>
      <c r="BI44" s="38"/>
      <c r="BJ44" s="38" t="s">
        <v>304</v>
      </c>
      <c r="BK44" s="38" t="s">
        <v>304</v>
      </c>
      <c r="BL44" s="38" t="s">
        <v>304</v>
      </c>
      <c r="BM44" s="38" t="s">
        <v>304</v>
      </c>
      <c r="BN44" s="38" t="s">
        <v>304</v>
      </c>
      <c r="BO44" s="38" t="s">
        <v>304</v>
      </c>
      <c r="BP44" s="38" t="s">
        <v>304</v>
      </c>
      <c r="BQ44" s="38" t="s">
        <v>304</v>
      </c>
      <c r="BR44" s="38" t="s">
        <v>304</v>
      </c>
      <c r="BS44" s="38"/>
      <c r="BT44" s="39"/>
      <c r="BU44" s="37"/>
      <c r="BV44" s="38"/>
      <c r="BW44" s="38" t="s">
        <v>307</v>
      </c>
      <c r="BX44" s="38" t="s">
        <v>307</v>
      </c>
      <c r="BY44" s="38" t="s">
        <v>307</v>
      </c>
      <c r="BZ44" s="38" t="s">
        <v>307</v>
      </c>
      <c r="CA44" s="38" t="s">
        <v>307</v>
      </c>
      <c r="CB44" s="38" t="s">
        <v>307</v>
      </c>
      <c r="CC44" s="38" t="s">
        <v>304</v>
      </c>
      <c r="CD44" s="38"/>
      <c r="CE44" s="38"/>
      <c r="CF44" s="38" t="s">
        <v>304</v>
      </c>
      <c r="CG44" s="38" t="s">
        <v>307</v>
      </c>
      <c r="CH44" s="38" t="s">
        <v>307</v>
      </c>
      <c r="CI44" s="38" t="s">
        <v>307</v>
      </c>
      <c r="CJ44" s="38" t="s">
        <v>307</v>
      </c>
      <c r="CK44" s="38" t="s">
        <v>307</v>
      </c>
      <c r="CL44" s="38" t="s">
        <v>307</v>
      </c>
      <c r="CM44" s="38" t="s">
        <v>307</v>
      </c>
      <c r="CN44" s="38" t="s">
        <v>307</v>
      </c>
      <c r="CO44" s="38"/>
      <c r="CP44" s="39"/>
      <c r="CQ44" s="37"/>
      <c r="CR44" s="38"/>
      <c r="CS44" s="38" t="s">
        <v>304</v>
      </c>
      <c r="CT44" s="38" t="s">
        <v>304</v>
      </c>
      <c r="CU44" s="38" t="s">
        <v>304</v>
      </c>
      <c r="CV44" s="38" t="s">
        <v>304</v>
      </c>
      <c r="CW44" s="38" t="s">
        <v>304</v>
      </c>
      <c r="CX44" s="38" t="s">
        <v>304</v>
      </c>
      <c r="CY44" s="38" t="s">
        <v>304</v>
      </c>
      <c r="CZ44" s="38"/>
      <c r="DA44" s="38"/>
      <c r="DB44" s="38" t="s">
        <v>304</v>
      </c>
      <c r="DC44" s="38" t="s">
        <v>304</v>
      </c>
      <c r="DD44" s="38" t="s">
        <v>304</v>
      </c>
      <c r="DE44" s="38" t="s">
        <v>313</v>
      </c>
      <c r="DF44" s="38" t="s">
        <v>313</v>
      </c>
      <c r="DG44" s="38" t="s">
        <v>313</v>
      </c>
      <c r="DH44" s="38" t="s">
        <v>313</v>
      </c>
      <c r="DI44" s="38" t="s">
        <v>313</v>
      </c>
      <c r="DJ44" s="38" t="s">
        <v>313</v>
      </c>
      <c r="DK44" s="38"/>
      <c r="DL44" s="39"/>
      <c r="DM44" s="37"/>
      <c r="DN44" s="38"/>
      <c r="DO44" s="38"/>
      <c r="DP44" s="38"/>
      <c r="DQ44" s="38"/>
      <c r="DR44" s="162" t="s">
        <v>313</v>
      </c>
      <c r="DS44" s="162" t="s">
        <v>313</v>
      </c>
      <c r="DT44" s="162" t="s">
        <v>313</v>
      </c>
      <c r="DU44" s="162" t="s">
        <v>313</v>
      </c>
      <c r="DV44" s="162" t="s">
        <v>313</v>
      </c>
      <c r="DW44" s="38"/>
      <c r="DX44" s="38"/>
      <c r="DY44" s="38"/>
      <c r="DZ44" s="162" t="s">
        <v>313</v>
      </c>
      <c r="EA44" s="162" t="s">
        <v>313</v>
      </c>
      <c r="EB44" s="162" t="s">
        <v>313</v>
      </c>
      <c r="EC44" s="162" t="s">
        <v>313</v>
      </c>
      <c r="ED44" s="162" t="s">
        <v>313</v>
      </c>
      <c r="EE44" s="162" t="s">
        <v>313</v>
      </c>
      <c r="EF44" s="162" t="s">
        <v>313</v>
      </c>
      <c r="EG44" s="38"/>
      <c r="EH44" s="39"/>
      <c r="EI44" s="161"/>
      <c r="EJ44" s="162"/>
      <c r="EK44" s="162"/>
      <c r="EL44" s="162"/>
      <c r="EM44" s="162"/>
      <c r="EN44" s="162"/>
      <c r="EO44" s="162"/>
      <c r="EP44" s="162"/>
      <c r="EQ44" s="162"/>
      <c r="ER44" s="162"/>
      <c r="ES44" s="162"/>
      <c r="ET44" s="162"/>
      <c r="EU44" s="162"/>
      <c r="EV44" s="162"/>
      <c r="EW44" s="162"/>
      <c r="EX44" s="162"/>
      <c r="EY44" s="162"/>
      <c r="EZ44" s="162"/>
      <c r="FA44" s="162"/>
      <c r="FB44" s="162"/>
      <c r="FC44" s="162"/>
      <c r="FD44" s="163"/>
      <c r="FE44" s="40"/>
      <c r="FF44" s="41"/>
      <c r="FG44" s="40"/>
      <c r="FH44" s="102">
        <f t="shared" si="12"/>
        <v>0</v>
      </c>
      <c r="FI44" s="41"/>
      <c r="FJ44" s="45">
        <f t="shared" si="18"/>
        <v>3</v>
      </c>
      <c r="FK44" s="42"/>
      <c r="FL44" s="45"/>
      <c r="FM44" s="103"/>
      <c r="FN44" s="44">
        <f t="shared" si="19"/>
        <v>3</v>
      </c>
      <c r="FP44" s="77" t="str">
        <f t="shared" si="20"/>
        <v>Adeline MOREL</v>
      </c>
      <c r="FQ44" s="31">
        <v>11</v>
      </c>
    </row>
    <row r="45" spans="1:173" x14ac:dyDescent="0.25">
      <c r="A45" s="31">
        <v>12</v>
      </c>
      <c r="B45" s="32">
        <f t="shared" si="14"/>
        <v>0</v>
      </c>
      <c r="C45" s="33">
        <f t="shared" si="15"/>
        <v>0</v>
      </c>
      <c r="D45" s="34">
        <f t="shared" si="16"/>
        <v>0</v>
      </c>
      <c r="E45" s="35">
        <f t="shared" si="17"/>
        <v>0</v>
      </c>
      <c r="F45" s="36">
        <f t="shared" si="11"/>
        <v>0</v>
      </c>
      <c r="G45" s="37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9"/>
      <c r="AC45" s="37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9"/>
      <c r="AY45" s="37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9"/>
      <c r="BU45" s="37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9"/>
      <c r="CQ45" s="37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9"/>
      <c r="DM45" s="37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9"/>
      <c r="EI45" s="37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9"/>
      <c r="FE45" s="40"/>
      <c r="FF45" s="41"/>
      <c r="FG45" s="40"/>
      <c r="FH45" s="102">
        <f t="shared" si="12"/>
        <v>0</v>
      </c>
      <c r="FI45" s="41"/>
      <c r="FJ45" s="45">
        <f t="shared" si="18"/>
        <v>0</v>
      </c>
      <c r="FK45" s="42"/>
      <c r="FL45" s="45"/>
      <c r="FM45" s="103"/>
      <c r="FN45" s="44">
        <f t="shared" si="19"/>
        <v>0</v>
      </c>
      <c r="FP45" s="77">
        <f t="shared" si="20"/>
        <v>0</v>
      </c>
      <c r="FQ45" s="31">
        <v>12</v>
      </c>
    </row>
    <row r="46" spans="1:173" x14ac:dyDescent="0.25">
      <c r="A46" s="31">
        <v>13</v>
      </c>
      <c r="B46" s="32" t="str">
        <f t="shared" si="14"/>
        <v>Laura COSTE</v>
      </c>
      <c r="C46" s="33">
        <f t="shared" si="15"/>
        <v>0</v>
      </c>
      <c r="D46" s="34">
        <f t="shared" si="16"/>
        <v>0</v>
      </c>
      <c r="E46" s="35">
        <f t="shared" si="17"/>
        <v>0</v>
      </c>
      <c r="F46" s="36">
        <f t="shared" si="11"/>
        <v>0</v>
      </c>
      <c r="G46" s="186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8"/>
      <c r="AC46" s="186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8"/>
      <c r="AY46" s="186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8"/>
      <c r="BU46" s="186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8"/>
      <c r="CQ46" s="186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8"/>
      <c r="DM46" s="186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8"/>
      <c r="EI46" s="186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8"/>
      <c r="FE46" s="40"/>
      <c r="FF46" s="41"/>
      <c r="FG46" s="40"/>
      <c r="FH46" s="102">
        <f t="shared" si="12"/>
        <v>0</v>
      </c>
      <c r="FI46" s="41"/>
      <c r="FJ46" s="45">
        <f t="shared" si="18"/>
        <v>0</v>
      </c>
      <c r="FK46" s="42"/>
      <c r="FL46" s="45"/>
      <c r="FM46" s="103"/>
      <c r="FN46" s="44">
        <f t="shared" si="19"/>
        <v>0</v>
      </c>
      <c r="FP46" s="77" t="str">
        <f t="shared" si="20"/>
        <v>Laura COSTE</v>
      </c>
      <c r="FQ46" s="31">
        <v>13</v>
      </c>
    </row>
    <row r="47" spans="1:173" x14ac:dyDescent="0.25">
      <c r="A47" s="31">
        <v>14</v>
      </c>
      <c r="B47" s="32">
        <f t="shared" si="14"/>
        <v>0</v>
      </c>
      <c r="C47" s="33">
        <f t="shared" si="15"/>
        <v>0</v>
      </c>
      <c r="D47" s="34">
        <f t="shared" si="16"/>
        <v>0</v>
      </c>
      <c r="E47" s="35">
        <f t="shared" si="17"/>
        <v>0</v>
      </c>
      <c r="F47" s="36">
        <f t="shared" si="11"/>
        <v>0</v>
      </c>
      <c r="G47" s="37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9"/>
      <c r="AC47" s="37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9"/>
      <c r="AY47" s="37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9"/>
      <c r="BU47" s="37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9"/>
      <c r="CQ47" s="37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9"/>
      <c r="DM47" s="37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9"/>
      <c r="EI47" s="37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9"/>
      <c r="FE47" s="40"/>
      <c r="FF47" s="41"/>
      <c r="FG47" s="40"/>
      <c r="FH47" s="102">
        <f t="shared" si="12"/>
        <v>0</v>
      </c>
      <c r="FI47" s="41"/>
      <c r="FJ47" s="45">
        <f t="shared" si="18"/>
        <v>0</v>
      </c>
      <c r="FK47" s="42"/>
      <c r="FL47" s="45"/>
      <c r="FM47" s="103"/>
      <c r="FN47" s="44">
        <f t="shared" si="19"/>
        <v>0</v>
      </c>
      <c r="FP47" s="77">
        <f t="shared" si="20"/>
        <v>0</v>
      </c>
      <c r="FQ47" s="31">
        <v>14</v>
      </c>
    </row>
    <row r="48" spans="1:173" x14ac:dyDescent="0.25">
      <c r="A48" s="31">
        <v>15</v>
      </c>
      <c r="B48" s="32" t="str">
        <f t="shared" si="14"/>
        <v>Lisanne DE JONGE</v>
      </c>
      <c r="C48" s="33">
        <f t="shared" si="15"/>
        <v>31</v>
      </c>
      <c r="D48" s="34">
        <f t="shared" si="16"/>
        <v>0</v>
      </c>
      <c r="E48" s="35">
        <f t="shared" si="17"/>
        <v>4</v>
      </c>
      <c r="F48" s="36">
        <f t="shared" si="11"/>
        <v>35</v>
      </c>
      <c r="G48" s="161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3"/>
      <c r="AC48" s="37"/>
      <c r="AD48" s="38"/>
      <c r="AE48" s="38" t="s">
        <v>305</v>
      </c>
      <c r="AF48" s="38" t="s">
        <v>305</v>
      </c>
      <c r="AG48" s="38" t="s">
        <v>305</v>
      </c>
      <c r="AH48" s="38" t="s">
        <v>305</v>
      </c>
      <c r="AI48" s="38" t="s">
        <v>305</v>
      </c>
      <c r="AJ48" s="38" t="s">
        <v>305</v>
      </c>
      <c r="AK48" s="38"/>
      <c r="AL48" s="38"/>
      <c r="AM48" s="38"/>
      <c r="AN48" s="38"/>
      <c r="AO48" s="38" t="s">
        <v>305</v>
      </c>
      <c r="AP48" s="38" t="s">
        <v>305</v>
      </c>
      <c r="AQ48" s="38" t="s">
        <v>305</v>
      </c>
      <c r="AR48" s="38" t="s">
        <v>305</v>
      </c>
      <c r="AS48" s="38" t="s">
        <v>305</v>
      </c>
      <c r="AT48" s="38" t="s">
        <v>305</v>
      </c>
      <c r="AU48" s="38" t="s">
        <v>305</v>
      </c>
      <c r="AV48" s="38" t="s">
        <v>305</v>
      </c>
      <c r="AW48" s="38" t="s">
        <v>308</v>
      </c>
      <c r="AX48" s="39"/>
      <c r="AY48" s="37"/>
      <c r="AZ48" s="38"/>
      <c r="BA48" s="38" t="s">
        <v>305</v>
      </c>
      <c r="BB48" s="38" t="s">
        <v>305</v>
      </c>
      <c r="BC48" s="38" t="s">
        <v>305</v>
      </c>
      <c r="BD48" s="38" t="s">
        <v>305</v>
      </c>
      <c r="BE48" s="38" t="s">
        <v>305</v>
      </c>
      <c r="BF48" s="38" t="s">
        <v>305</v>
      </c>
      <c r="BG48" s="38"/>
      <c r="BH48" s="38"/>
      <c r="BI48" s="38"/>
      <c r="BJ48" s="38"/>
      <c r="BK48" s="38" t="s">
        <v>305</v>
      </c>
      <c r="BL48" s="38" t="s">
        <v>305</v>
      </c>
      <c r="BM48" s="38" t="s">
        <v>305</v>
      </c>
      <c r="BN48" s="38" t="s">
        <v>305</v>
      </c>
      <c r="BO48" s="38" t="s">
        <v>305</v>
      </c>
      <c r="BP48" s="38" t="s">
        <v>305</v>
      </c>
      <c r="BQ48" s="38" t="s">
        <v>305</v>
      </c>
      <c r="BR48" s="38" t="s">
        <v>305</v>
      </c>
      <c r="BS48" s="38" t="s">
        <v>308</v>
      </c>
      <c r="BT48" s="39"/>
      <c r="BU48" s="37"/>
      <c r="BV48" s="38"/>
      <c r="BW48" s="38" t="s">
        <v>305</v>
      </c>
      <c r="BX48" s="38" t="s">
        <v>305</v>
      </c>
      <c r="BY48" s="38" t="s">
        <v>305</v>
      </c>
      <c r="BZ48" s="38" t="s">
        <v>305</v>
      </c>
      <c r="CA48" s="38" t="s">
        <v>305</v>
      </c>
      <c r="CB48" s="38" t="s">
        <v>305</v>
      </c>
      <c r="CC48" s="38"/>
      <c r="CD48" s="38"/>
      <c r="CE48" s="38" t="s">
        <v>304</v>
      </c>
      <c r="CF48" s="38" t="s">
        <v>304</v>
      </c>
      <c r="CG48" s="38" t="s">
        <v>304</v>
      </c>
      <c r="CH48" s="38" t="s">
        <v>304</v>
      </c>
      <c r="CI48" s="38" t="s">
        <v>304</v>
      </c>
      <c r="CJ48" s="38" t="s">
        <v>304</v>
      </c>
      <c r="CK48" s="38" t="s">
        <v>304</v>
      </c>
      <c r="CL48" s="38" t="s">
        <v>304</v>
      </c>
      <c r="CM48" s="38"/>
      <c r="CN48" s="38"/>
      <c r="CO48" s="38"/>
      <c r="CP48" s="39"/>
      <c r="CQ48" s="37"/>
      <c r="CR48" s="38"/>
      <c r="CS48" s="38" t="s">
        <v>305</v>
      </c>
      <c r="CT48" s="38" t="s">
        <v>305</v>
      </c>
      <c r="CU48" s="38" t="s">
        <v>305</v>
      </c>
      <c r="CV48" s="38" t="s">
        <v>305</v>
      </c>
      <c r="CW48" s="38" t="s">
        <v>305</v>
      </c>
      <c r="CX48" s="38" t="s">
        <v>305</v>
      </c>
      <c r="CY48" s="38"/>
      <c r="CZ48" s="38"/>
      <c r="DA48" s="38"/>
      <c r="DB48" s="38"/>
      <c r="DC48" s="38" t="s">
        <v>305</v>
      </c>
      <c r="DD48" s="38" t="s">
        <v>305</v>
      </c>
      <c r="DE48" s="38" t="s">
        <v>305</v>
      </c>
      <c r="DF48" s="38" t="s">
        <v>305</v>
      </c>
      <c r="DG48" s="38" t="s">
        <v>305</v>
      </c>
      <c r="DH48" s="38" t="s">
        <v>305</v>
      </c>
      <c r="DI48" s="38" t="s">
        <v>305</v>
      </c>
      <c r="DJ48" s="38" t="s">
        <v>305</v>
      </c>
      <c r="DK48" s="38" t="s">
        <v>308</v>
      </c>
      <c r="DL48" s="39"/>
      <c r="DM48" s="37"/>
      <c r="DN48" s="38"/>
      <c r="DO48" s="38" t="s">
        <v>305</v>
      </c>
      <c r="DP48" s="38" t="s">
        <v>305</v>
      </c>
      <c r="DQ48" s="38" t="s">
        <v>305</v>
      </c>
      <c r="DR48" s="38" t="s">
        <v>305</v>
      </c>
      <c r="DS48" s="38" t="s">
        <v>305</v>
      </c>
      <c r="DT48" s="38" t="s">
        <v>305</v>
      </c>
      <c r="DU48" s="38"/>
      <c r="DV48" s="38"/>
      <c r="DW48" s="38"/>
      <c r="DX48" s="38"/>
      <c r="DY48" s="38" t="s">
        <v>305</v>
      </c>
      <c r="DZ48" s="38" t="s">
        <v>305</v>
      </c>
      <c r="EA48" s="38" t="s">
        <v>305</v>
      </c>
      <c r="EB48" s="38" t="s">
        <v>305</v>
      </c>
      <c r="EC48" s="38" t="s">
        <v>305</v>
      </c>
      <c r="ED48" s="38" t="s">
        <v>305</v>
      </c>
      <c r="EE48" s="38" t="s">
        <v>305</v>
      </c>
      <c r="EF48" s="38" t="s">
        <v>305</v>
      </c>
      <c r="EG48" s="38" t="s">
        <v>308</v>
      </c>
      <c r="EH48" s="39"/>
      <c r="EI48" s="161"/>
      <c r="EJ48" s="162"/>
      <c r="EK48" s="162"/>
      <c r="EL48" s="162"/>
      <c r="EM48" s="162"/>
      <c r="EN48" s="162"/>
      <c r="EO48" s="16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B48" s="162"/>
      <c r="FC48" s="162"/>
      <c r="FD48" s="163"/>
      <c r="FE48" s="40"/>
      <c r="FF48" s="41"/>
      <c r="FG48" s="40"/>
      <c r="FH48" s="102">
        <f t="shared" si="12"/>
        <v>0</v>
      </c>
      <c r="FI48" s="41"/>
      <c r="FJ48" s="45">
        <f t="shared" si="18"/>
        <v>0</v>
      </c>
      <c r="FK48" s="42"/>
      <c r="FL48" s="45"/>
      <c r="FM48" s="103"/>
      <c r="FN48" s="44">
        <f t="shared" si="19"/>
        <v>0</v>
      </c>
      <c r="FP48" s="77" t="str">
        <f t="shared" si="20"/>
        <v>Lisanne DE JONGE</v>
      </c>
      <c r="FQ48" s="31">
        <v>15</v>
      </c>
    </row>
    <row r="49" spans="1:173" x14ac:dyDescent="0.25">
      <c r="A49" s="31">
        <v>16</v>
      </c>
      <c r="B49" s="32">
        <f t="shared" si="14"/>
        <v>0</v>
      </c>
      <c r="C49" s="33">
        <f t="shared" si="15"/>
        <v>0</v>
      </c>
      <c r="D49" s="34">
        <f t="shared" si="16"/>
        <v>0</v>
      </c>
      <c r="E49" s="35">
        <f t="shared" si="17"/>
        <v>0</v>
      </c>
      <c r="F49" s="36">
        <f t="shared" si="11"/>
        <v>0</v>
      </c>
      <c r="G49" s="37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9"/>
      <c r="AC49" s="37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9"/>
      <c r="AY49" s="37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9"/>
      <c r="BU49" s="37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9"/>
      <c r="CQ49" s="37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9"/>
      <c r="DM49" s="37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9"/>
      <c r="EI49" s="37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9"/>
      <c r="FE49" s="40"/>
      <c r="FF49" s="41"/>
      <c r="FG49" s="40"/>
      <c r="FH49" s="102">
        <f t="shared" si="12"/>
        <v>0</v>
      </c>
      <c r="FI49" s="41"/>
      <c r="FJ49" s="45">
        <f t="shared" si="18"/>
        <v>0</v>
      </c>
      <c r="FK49" s="42"/>
      <c r="FL49" s="45"/>
      <c r="FM49" s="103"/>
      <c r="FN49" s="44">
        <f t="shared" si="19"/>
        <v>0</v>
      </c>
      <c r="FP49" s="77">
        <f t="shared" si="20"/>
        <v>0</v>
      </c>
      <c r="FQ49" s="31">
        <v>16</v>
      </c>
    </row>
    <row r="50" spans="1:173" x14ac:dyDescent="0.25">
      <c r="A50" s="31">
        <v>17</v>
      </c>
      <c r="B50" s="32">
        <f t="shared" si="14"/>
        <v>0</v>
      </c>
      <c r="C50" s="33">
        <f t="shared" ref="C50" si="21">SUMIF($G50:$FK50,"A",$G$4:$FK$4)+SUMIF($G50:$FK50,"P",$G$4:$FK$4)</f>
        <v>0</v>
      </c>
      <c r="D50" s="34">
        <f t="shared" ref="D50" si="22">SUMIF($G50:$FK50,"R",$G$4:$FK$4)</f>
        <v>0</v>
      </c>
      <c r="E50" s="35">
        <f t="shared" ref="E50" si="23">SUMIF($G50:$FK50,"M",$G$4:$FK$4)+SUMIF($G50:$FK50,"F",$G$4:$FK$4)+SUMIF($G50:$FK50,"T",$G$4:$FK$4)</f>
        <v>0</v>
      </c>
      <c r="F50" s="36">
        <f t="shared" si="11"/>
        <v>0</v>
      </c>
      <c r="G50" s="37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9"/>
      <c r="AC50" s="37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9"/>
      <c r="AY50" s="37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9"/>
      <c r="CQ50" s="37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9"/>
      <c r="DM50" s="37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9"/>
      <c r="EI50" s="37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9"/>
      <c r="FE50" s="40"/>
      <c r="FF50" s="41"/>
      <c r="FG50" s="40"/>
      <c r="FH50" s="102">
        <f t="shared" si="12"/>
        <v>0</v>
      </c>
      <c r="FI50" s="41"/>
      <c r="FJ50" s="45">
        <f t="shared" si="18"/>
        <v>0</v>
      </c>
      <c r="FK50" s="42"/>
      <c r="FL50" s="45"/>
      <c r="FM50" s="103"/>
      <c r="FN50" s="44">
        <f t="shared" si="19"/>
        <v>0</v>
      </c>
      <c r="FP50" s="77">
        <f t="shared" si="20"/>
        <v>0</v>
      </c>
      <c r="FQ50" s="31">
        <v>17</v>
      </c>
    </row>
    <row r="51" spans="1:173" x14ac:dyDescent="0.25">
      <c r="G51" s="54" t="s">
        <v>51</v>
      </c>
      <c r="H51" s="268" t="s">
        <v>38</v>
      </c>
      <c r="I51" s="268"/>
      <c r="J51" s="268" t="s">
        <v>39</v>
      </c>
      <c r="K51" s="268"/>
      <c r="L51" s="268" t="s">
        <v>40</v>
      </c>
      <c r="M51" s="268"/>
      <c r="N51" s="268" t="s">
        <v>41</v>
      </c>
      <c r="O51" s="268"/>
      <c r="P51" s="268" t="s">
        <v>42</v>
      </c>
      <c r="Q51" s="268"/>
      <c r="R51" s="268" t="s">
        <v>43</v>
      </c>
      <c r="S51" s="268"/>
      <c r="T51" s="268" t="s">
        <v>44</v>
      </c>
      <c r="U51" s="268"/>
      <c r="V51" s="268" t="s">
        <v>45</v>
      </c>
      <c r="W51" s="268"/>
      <c r="X51" s="268" t="s">
        <v>46</v>
      </c>
      <c r="Y51" s="268"/>
      <c r="Z51" s="268" t="s">
        <v>47</v>
      </c>
      <c r="AA51" s="268"/>
      <c r="AB51" s="55">
        <v>19</v>
      </c>
      <c r="AC51" s="54" t="s">
        <v>51</v>
      </c>
      <c r="AD51" s="268" t="s">
        <v>38</v>
      </c>
      <c r="AE51" s="268"/>
      <c r="AF51" s="268" t="s">
        <v>39</v>
      </c>
      <c r="AG51" s="268"/>
      <c r="AH51" s="268" t="s">
        <v>40</v>
      </c>
      <c r="AI51" s="268"/>
      <c r="AJ51" s="268" t="s">
        <v>41</v>
      </c>
      <c r="AK51" s="268"/>
      <c r="AL51" s="268" t="s">
        <v>42</v>
      </c>
      <c r="AM51" s="268"/>
      <c r="AN51" s="268" t="s">
        <v>43</v>
      </c>
      <c r="AO51" s="268"/>
      <c r="AP51" s="268" t="s">
        <v>44</v>
      </c>
      <c r="AQ51" s="268"/>
      <c r="AR51" s="268" t="s">
        <v>45</v>
      </c>
      <c r="AS51" s="268"/>
      <c r="AT51" s="268" t="s">
        <v>46</v>
      </c>
      <c r="AU51" s="268"/>
      <c r="AV51" s="268" t="s">
        <v>47</v>
      </c>
      <c r="AW51" s="268"/>
      <c r="AX51" s="55">
        <v>19</v>
      </c>
      <c r="AY51" s="54" t="s">
        <v>51</v>
      </c>
      <c r="AZ51" s="268" t="s">
        <v>38</v>
      </c>
      <c r="BA51" s="268"/>
      <c r="BB51" s="268" t="s">
        <v>39</v>
      </c>
      <c r="BC51" s="268"/>
      <c r="BD51" s="268" t="s">
        <v>40</v>
      </c>
      <c r="BE51" s="268"/>
      <c r="BF51" s="268" t="s">
        <v>41</v>
      </c>
      <c r="BG51" s="268"/>
      <c r="BH51" s="268" t="s">
        <v>42</v>
      </c>
      <c r="BI51" s="268"/>
      <c r="BJ51" s="268" t="s">
        <v>43</v>
      </c>
      <c r="BK51" s="268"/>
      <c r="BL51" s="268" t="s">
        <v>44</v>
      </c>
      <c r="BM51" s="268"/>
      <c r="BN51" s="268" t="s">
        <v>45</v>
      </c>
      <c r="BO51" s="268"/>
      <c r="BP51" s="268" t="s">
        <v>46</v>
      </c>
      <c r="BQ51" s="268"/>
      <c r="BR51" s="268" t="s">
        <v>47</v>
      </c>
      <c r="BS51" s="268"/>
      <c r="BT51" s="55">
        <v>19</v>
      </c>
      <c r="BU51" s="54" t="s">
        <v>51</v>
      </c>
      <c r="BV51" s="268" t="s">
        <v>38</v>
      </c>
      <c r="BW51" s="268"/>
      <c r="BX51" s="268" t="s">
        <v>39</v>
      </c>
      <c r="BY51" s="268"/>
      <c r="BZ51" s="268" t="s">
        <v>40</v>
      </c>
      <c r="CA51" s="268"/>
      <c r="CB51" s="268" t="s">
        <v>41</v>
      </c>
      <c r="CC51" s="268"/>
      <c r="CD51" s="268" t="s">
        <v>42</v>
      </c>
      <c r="CE51" s="268"/>
      <c r="CF51" s="268" t="s">
        <v>43</v>
      </c>
      <c r="CG51" s="268"/>
      <c r="CH51" s="268" t="s">
        <v>44</v>
      </c>
      <c r="CI51" s="268"/>
      <c r="CJ51" s="268" t="s">
        <v>45</v>
      </c>
      <c r="CK51" s="268"/>
      <c r="CL51" s="268" t="s">
        <v>46</v>
      </c>
      <c r="CM51" s="268"/>
      <c r="CN51" s="268" t="s">
        <v>47</v>
      </c>
      <c r="CO51" s="268"/>
      <c r="CP51" s="55">
        <v>19</v>
      </c>
      <c r="CQ51" s="54" t="s">
        <v>51</v>
      </c>
      <c r="CR51" s="268" t="s">
        <v>38</v>
      </c>
      <c r="CS51" s="268"/>
      <c r="CT51" s="268" t="s">
        <v>39</v>
      </c>
      <c r="CU51" s="268"/>
      <c r="CV51" s="268" t="s">
        <v>40</v>
      </c>
      <c r="CW51" s="268"/>
      <c r="CX51" s="268" t="s">
        <v>41</v>
      </c>
      <c r="CY51" s="268"/>
      <c r="CZ51" s="268" t="s">
        <v>42</v>
      </c>
      <c r="DA51" s="268"/>
      <c r="DB51" s="268" t="s">
        <v>43</v>
      </c>
      <c r="DC51" s="268"/>
      <c r="DD51" s="268" t="s">
        <v>44</v>
      </c>
      <c r="DE51" s="268"/>
      <c r="DF51" s="268" t="s">
        <v>45</v>
      </c>
      <c r="DG51" s="268"/>
      <c r="DH51" s="268" t="s">
        <v>46</v>
      </c>
      <c r="DI51" s="268"/>
      <c r="DJ51" s="268" t="s">
        <v>47</v>
      </c>
      <c r="DK51" s="268"/>
      <c r="DL51" s="55">
        <v>19</v>
      </c>
      <c r="DM51" s="54" t="s">
        <v>51</v>
      </c>
      <c r="DN51" s="268" t="s">
        <v>38</v>
      </c>
      <c r="DO51" s="268"/>
      <c r="DP51" s="268" t="s">
        <v>39</v>
      </c>
      <c r="DQ51" s="268"/>
      <c r="DR51" s="268" t="s">
        <v>40</v>
      </c>
      <c r="DS51" s="268"/>
      <c r="DT51" s="268" t="s">
        <v>41</v>
      </c>
      <c r="DU51" s="268"/>
      <c r="DV51" s="268" t="s">
        <v>42</v>
      </c>
      <c r="DW51" s="268"/>
      <c r="DX51" s="268" t="s">
        <v>43</v>
      </c>
      <c r="DY51" s="268"/>
      <c r="DZ51" s="268" t="s">
        <v>44</v>
      </c>
      <c r="EA51" s="268"/>
      <c r="EB51" s="268" t="s">
        <v>45</v>
      </c>
      <c r="EC51" s="268"/>
      <c r="ED51" s="268" t="s">
        <v>46</v>
      </c>
      <c r="EE51" s="268"/>
      <c r="EF51" s="268" t="s">
        <v>47</v>
      </c>
      <c r="EG51" s="268"/>
      <c r="EH51" s="55">
        <v>19</v>
      </c>
      <c r="EI51" s="54" t="s">
        <v>51</v>
      </c>
      <c r="EJ51" s="268" t="s">
        <v>38</v>
      </c>
      <c r="EK51" s="268"/>
      <c r="EL51" s="268" t="s">
        <v>39</v>
      </c>
      <c r="EM51" s="268"/>
      <c r="EN51" s="268" t="s">
        <v>40</v>
      </c>
      <c r="EO51" s="268"/>
      <c r="EP51" s="268" t="s">
        <v>41</v>
      </c>
      <c r="EQ51" s="268"/>
      <c r="ER51" s="268" t="s">
        <v>42</v>
      </c>
      <c r="ES51" s="268"/>
      <c r="ET51" s="268" t="s">
        <v>43</v>
      </c>
      <c r="EU51" s="268"/>
      <c r="EV51" s="268" t="s">
        <v>44</v>
      </c>
      <c r="EW51" s="268"/>
      <c r="EX51" s="268" t="s">
        <v>45</v>
      </c>
      <c r="EY51" s="268"/>
      <c r="EZ51" s="268" t="s">
        <v>46</v>
      </c>
      <c r="FA51" s="268"/>
      <c r="FB51" s="268" t="s">
        <v>47</v>
      </c>
      <c r="FC51" s="268"/>
      <c r="FD51" s="55">
        <v>19</v>
      </c>
      <c r="FE51" s="17"/>
      <c r="FF51" s="17"/>
      <c r="FG51" s="17"/>
      <c r="FH51" s="17"/>
      <c r="FI51" s="17"/>
      <c r="FJ51" s="17"/>
      <c r="FK51" s="15"/>
    </row>
    <row r="52" spans="1:173" ht="15.75" thickBot="1" x14ac:dyDescent="0.3">
      <c r="G52" s="263" t="s">
        <v>21</v>
      </c>
      <c r="H52" s="261"/>
      <c r="I52" s="261" t="s">
        <v>22</v>
      </c>
      <c r="J52" s="261"/>
      <c r="K52" s="261" t="s">
        <v>23</v>
      </c>
      <c r="L52" s="261"/>
      <c r="M52" s="261" t="s">
        <v>24</v>
      </c>
      <c r="N52" s="261"/>
      <c r="O52" s="261" t="s">
        <v>25</v>
      </c>
      <c r="P52" s="261"/>
      <c r="Q52" s="261" t="s">
        <v>26</v>
      </c>
      <c r="R52" s="261"/>
      <c r="S52" s="261" t="s">
        <v>27</v>
      </c>
      <c r="T52" s="261"/>
      <c r="U52" s="261" t="s">
        <v>28</v>
      </c>
      <c r="V52" s="261"/>
      <c r="W52" s="261" t="s">
        <v>29</v>
      </c>
      <c r="X52" s="261"/>
      <c r="Y52" s="261" t="s">
        <v>30</v>
      </c>
      <c r="Z52" s="261"/>
      <c r="AA52" s="261" t="s">
        <v>31</v>
      </c>
      <c r="AB52" s="262"/>
      <c r="AC52" s="263" t="s">
        <v>21</v>
      </c>
      <c r="AD52" s="261"/>
      <c r="AE52" s="261" t="s">
        <v>22</v>
      </c>
      <c r="AF52" s="261"/>
      <c r="AG52" s="261" t="s">
        <v>23</v>
      </c>
      <c r="AH52" s="261"/>
      <c r="AI52" s="261" t="s">
        <v>24</v>
      </c>
      <c r="AJ52" s="261"/>
      <c r="AK52" s="261" t="s">
        <v>25</v>
      </c>
      <c r="AL52" s="261"/>
      <c r="AM52" s="261" t="s">
        <v>26</v>
      </c>
      <c r="AN52" s="261"/>
      <c r="AO52" s="261" t="s">
        <v>27</v>
      </c>
      <c r="AP52" s="261"/>
      <c r="AQ52" s="261" t="s">
        <v>28</v>
      </c>
      <c r="AR52" s="261"/>
      <c r="AS52" s="261" t="s">
        <v>29</v>
      </c>
      <c r="AT52" s="261"/>
      <c r="AU52" s="261" t="s">
        <v>30</v>
      </c>
      <c r="AV52" s="261"/>
      <c r="AW52" s="261" t="s">
        <v>31</v>
      </c>
      <c r="AX52" s="262"/>
      <c r="AY52" s="263" t="s">
        <v>21</v>
      </c>
      <c r="AZ52" s="261"/>
      <c r="BA52" s="261" t="s">
        <v>22</v>
      </c>
      <c r="BB52" s="261"/>
      <c r="BC52" s="261" t="s">
        <v>23</v>
      </c>
      <c r="BD52" s="261"/>
      <c r="BE52" s="261" t="s">
        <v>24</v>
      </c>
      <c r="BF52" s="261"/>
      <c r="BG52" s="261" t="s">
        <v>25</v>
      </c>
      <c r="BH52" s="261"/>
      <c r="BI52" s="261" t="s">
        <v>26</v>
      </c>
      <c r="BJ52" s="261"/>
      <c r="BK52" s="261" t="s">
        <v>27</v>
      </c>
      <c r="BL52" s="261"/>
      <c r="BM52" s="261" t="s">
        <v>28</v>
      </c>
      <c r="BN52" s="261"/>
      <c r="BO52" s="261" t="s">
        <v>29</v>
      </c>
      <c r="BP52" s="261"/>
      <c r="BQ52" s="261" t="s">
        <v>30</v>
      </c>
      <c r="BR52" s="261"/>
      <c r="BS52" s="261" t="s">
        <v>31</v>
      </c>
      <c r="BT52" s="262"/>
      <c r="BU52" s="263" t="s">
        <v>21</v>
      </c>
      <c r="BV52" s="261"/>
      <c r="BW52" s="261" t="s">
        <v>22</v>
      </c>
      <c r="BX52" s="261"/>
      <c r="BY52" s="261" t="s">
        <v>23</v>
      </c>
      <c r="BZ52" s="261"/>
      <c r="CA52" s="261" t="s">
        <v>24</v>
      </c>
      <c r="CB52" s="261"/>
      <c r="CC52" s="261" t="s">
        <v>25</v>
      </c>
      <c r="CD52" s="261"/>
      <c r="CE52" s="261" t="s">
        <v>26</v>
      </c>
      <c r="CF52" s="261"/>
      <c r="CG52" s="261" t="s">
        <v>27</v>
      </c>
      <c r="CH52" s="261"/>
      <c r="CI52" s="261" t="s">
        <v>28</v>
      </c>
      <c r="CJ52" s="261"/>
      <c r="CK52" s="261" t="s">
        <v>29</v>
      </c>
      <c r="CL52" s="261"/>
      <c r="CM52" s="261" t="s">
        <v>30</v>
      </c>
      <c r="CN52" s="261"/>
      <c r="CO52" s="261" t="s">
        <v>31</v>
      </c>
      <c r="CP52" s="262"/>
      <c r="CQ52" s="263" t="s">
        <v>21</v>
      </c>
      <c r="CR52" s="261"/>
      <c r="CS52" s="261" t="s">
        <v>22</v>
      </c>
      <c r="CT52" s="261"/>
      <c r="CU52" s="261" t="s">
        <v>23</v>
      </c>
      <c r="CV52" s="261"/>
      <c r="CW52" s="261" t="s">
        <v>24</v>
      </c>
      <c r="CX52" s="261"/>
      <c r="CY52" s="261" t="s">
        <v>25</v>
      </c>
      <c r="CZ52" s="261"/>
      <c r="DA52" s="261" t="s">
        <v>26</v>
      </c>
      <c r="DB52" s="261"/>
      <c r="DC52" s="261" t="s">
        <v>27</v>
      </c>
      <c r="DD52" s="261"/>
      <c r="DE52" s="261" t="s">
        <v>28</v>
      </c>
      <c r="DF52" s="261"/>
      <c r="DG52" s="261" t="s">
        <v>29</v>
      </c>
      <c r="DH52" s="261"/>
      <c r="DI52" s="261" t="s">
        <v>30</v>
      </c>
      <c r="DJ52" s="261"/>
      <c r="DK52" s="261" t="s">
        <v>31</v>
      </c>
      <c r="DL52" s="262"/>
      <c r="DM52" s="263" t="s">
        <v>21</v>
      </c>
      <c r="DN52" s="261"/>
      <c r="DO52" s="261" t="s">
        <v>22</v>
      </c>
      <c r="DP52" s="261"/>
      <c r="DQ52" s="261" t="s">
        <v>23</v>
      </c>
      <c r="DR52" s="261"/>
      <c r="DS52" s="261" t="s">
        <v>24</v>
      </c>
      <c r="DT52" s="261"/>
      <c r="DU52" s="261" t="s">
        <v>25</v>
      </c>
      <c r="DV52" s="261"/>
      <c r="DW52" s="261" t="s">
        <v>26</v>
      </c>
      <c r="DX52" s="261"/>
      <c r="DY52" s="261" t="s">
        <v>27</v>
      </c>
      <c r="DZ52" s="261"/>
      <c r="EA52" s="261" t="s">
        <v>28</v>
      </c>
      <c r="EB52" s="261"/>
      <c r="EC52" s="261" t="s">
        <v>29</v>
      </c>
      <c r="ED52" s="261"/>
      <c r="EE52" s="261" t="s">
        <v>30</v>
      </c>
      <c r="EF52" s="261"/>
      <c r="EG52" s="261" t="s">
        <v>31</v>
      </c>
      <c r="EH52" s="262"/>
      <c r="EI52" s="263" t="s">
        <v>21</v>
      </c>
      <c r="EJ52" s="261"/>
      <c r="EK52" s="261" t="s">
        <v>22</v>
      </c>
      <c r="EL52" s="261"/>
      <c r="EM52" s="261" t="s">
        <v>23</v>
      </c>
      <c r="EN52" s="261"/>
      <c r="EO52" s="261" t="s">
        <v>24</v>
      </c>
      <c r="EP52" s="261"/>
      <c r="EQ52" s="261" t="s">
        <v>25</v>
      </c>
      <c r="ER52" s="261"/>
      <c r="ES52" s="261" t="s">
        <v>26</v>
      </c>
      <c r="ET52" s="261"/>
      <c r="EU52" s="261" t="s">
        <v>27</v>
      </c>
      <c r="EV52" s="261"/>
      <c r="EW52" s="261" t="s">
        <v>28</v>
      </c>
      <c r="EX52" s="261"/>
      <c r="EY52" s="261" t="s">
        <v>29</v>
      </c>
      <c r="EZ52" s="261"/>
      <c r="FA52" s="261" t="s">
        <v>30</v>
      </c>
      <c r="FB52" s="261"/>
      <c r="FC52" s="261" t="s">
        <v>31</v>
      </c>
      <c r="FD52" s="262"/>
      <c r="FE52" s="17"/>
      <c r="FF52" s="17"/>
      <c r="FG52" s="17"/>
      <c r="FH52" s="17"/>
      <c r="FI52" s="17"/>
      <c r="FJ52" s="17"/>
      <c r="FK52" s="17"/>
    </row>
    <row r="55" spans="1:173" ht="15" customHeight="1" x14ac:dyDescent="0.25">
      <c r="A55" s="307" t="s">
        <v>63</v>
      </c>
      <c r="B55" s="2" t="s">
        <v>0</v>
      </c>
      <c r="C55" s="297" t="s">
        <v>1</v>
      </c>
      <c r="D55" s="298" t="s">
        <v>2</v>
      </c>
      <c r="E55" s="299" t="s">
        <v>3</v>
      </c>
      <c r="F55" s="300" t="s">
        <v>4</v>
      </c>
      <c r="G55" s="302" t="s">
        <v>5</v>
      </c>
      <c r="H55" s="303"/>
      <c r="I55" s="303"/>
      <c r="J55" s="303"/>
      <c r="K55" s="303"/>
      <c r="L55" s="303"/>
      <c r="M55" s="266">
        <f>M28+1</f>
        <v>50</v>
      </c>
      <c r="N55" s="266"/>
      <c r="BU55" s="302" t="s">
        <v>5</v>
      </c>
      <c r="BV55" s="303"/>
      <c r="BW55" s="303"/>
      <c r="BX55" s="303"/>
      <c r="BY55" s="303"/>
      <c r="BZ55" s="303"/>
      <c r="CA55" s="266">
        <f>M55</f>
        <v>50</v>
      </c>
      <c r="CB55" s="266"/>
      <c r="EI55" s="302" t="s">
        <v>5</v>
      </c>
      <c r="EJ55" s="303"/>
      <c r="EK55" s="303"/>
      <c r="EL55" s="303"/>
      <c r="EM55" s="303"/>
      <c r="EN55" s="303"/>
      <c r="EO55" s="266">
        <f>M55</f>
        <v>50</v>
      </c>
      <c r="EP55" s="266"/>
    </row>
    <row r="56" spans="1:173" ht="15.75" customHeight="1" thickBot="1" x14ac:dyDescent="0.3">
      <c r="A56" s="307"/>
      <c r="B56" s="4" t="s">
        <v>6</v>
      </c>
      <c r="C56" s="297"/>
      <c r="D56" s="298"/>
      <c r="E56" s="299"/>
      <c r="F56" s="300"/>
      <c r="G56" s="304"/>
      <c r="H56" s="305"/>
      <c r="I56" s="305"/>
      <c r="J56" s="305"/>
      <c r="K56" s="305"/>
      <c r="L56" s="305"/>
      <c r="M56" s="267"/>
      <c r="N56" s="267"/>
      <c r="BU56" s="304"/>
      <c r="BV56" s="305"/>
      <c r="BW56" s="305"/>
      <c r="BX56" s="305"/>
      <c r="BY56" s="305"/>
      <c r="BZ56" s="305"/>
      <c r="CA56" s="267"/>
      <c r="CB56" s="267"/>
      <c r="EI56" s="304"/>
      <c r="EJ56" s="305"/>
      <c r="EK56" s="305"/>
      <c r="EL56" s="305"/>
      <c r="EM56" s="305"/>
      <c r="EN56" s="305"/>
      <c r="EO56" s="267"/>
      <c r="EP56" s="267"/>
    </row>
    <row r="57" spans="1:173" ht="15.75" thickBot="1" x14ac:dyDescent="0.3">
      <c r="A57" s="307"/>
      <c r="B57" s="5" t="s">
        <v>7</v>
      </c>
      <c r="C57" s="297"/>
      <c r="D57" s="298"/>
      <c r="E57" s="299"/>
      <c r="F57" s="301"/>
      <c r="G57" s="68" t="s">
        <v>8</v>
      </c>
      <c r="H57" s="69"/>
      <c r="I57" s="69"/>
      <c r="J57" s="259">
        <f>EM30+1</f>
        <v>12</v>
      </c>
      <c r="K57" s="259"/>
      <c r="L57" s="69"/>
      <c r="M57" s="264" t="str">
        <f>EO30</f>
        <v>Décembre</v>
      </c>
      <c r="N57" s="265"/>
      <c r="O57" s="265"/>
      <c r="P57" s="265"/>
      <c r="Q57" s="69"/>
      <c r="R57" s="69"/>
      <c r="S57" s="72"/>
      <c r="T57" s="72"/>
      <c r="U57" s="72"/>
      <c r="V57" s="72"/>
      <c r="W57" s="72"/>
      <c r="X57" s="72"/>
      <c r="Y57" s="72"/>
      <c r="Z57" s="72"/>
      <c r="AA57" s="72"/>
      <c r="AB57" s="73"/>
      <c r="AC57" s="68" t="s">
        <v>9</v>
      </c>
      <c r="AD57" s="69"/>
      <c r="AE57" s="69"/>
      <c r="AF57" s="259">
        <f>J57+1</f>
        <v>13</v>
      </c>
      <c r="AG57" s="259"/>
      <c r="AH57" s="69"/>
      <c r="AI57" s="264" t="str">
        <f>M57</f>
        <v>Décembre</v>
      </c>
      <c r="AJ57" s="265"/>
      <c r="AK57" s="265"/>
      <c r="AL57" s="265"/>
      <c r="AM57" s="69"/>
      <c r="AN57" s="69"/>
      <c r="AO57" s="72"/>
      <c r="AP57" s="72"/>
      <c r="AQ57" s="72"/>
      <c r="AR57" s="72"/>
      <c r="AS57" s="72"/>
      <c r="AT57" s="72"/>
      <c r="AU57" s="72"/>
      <c r="AV57" s="72"/>
      <c r="AW57" s="72"/>
      <c r="AX57" s="73"/>
      <c r="AY57" s="68" t="s">
        <v>10</v>
      </c>
      <c r="AZ57" s="69"/>
      <c r="BA57" s="69"/>
      <c r="BB57" s="69"/>
      <c r="BC57" s="259">
        <f>AF57+1</f>
        <v>14</v>
      </c>
      <c r="BD57" s="259"/>
      <c r="BE57" s="264" t="str">
        <f>AI57</f>
        <v>Décembre</v>
      </c>
      <c r="BF57" s="264"/>
      <c r="BG57" s="264"/>
      <c r="BH57" s="264"/>
      <c r="BI57" s="69"/>
      <c r="BJ57" s="69"/>
      <c r="BK57" s="72"/>
      <c r="BL57" s="72"/>
      <c r="BM57" s="72"/>
      <c r="BN57" s="72"/>
      <c r="BO57" s="72"/>
      <c r="BP57" s="72"/>
      <c r="BQ57" s="72"/>
      <c r="BR57" s="72"/>
      <c r="BS57" s="72"/>
      <c r="BT57" s="73"/>
      <c r="BU57" s="68" t="s">
        <v>11</v>
      </c>
      <c r="BV57" s="69"/>
      <c r="BW57" s="69"/>
      <c r="BX57" s="259">
        <f>BC57+1</f>
        <v>15</v>
      </c>
      <c r="BY57" s="259"/>
      <c r="BZ57" s="69"/>
      <c r="CA57" s="264" t="str">
        <f>BE57</f>
        <v>Décembre</v>
      </c>
      <c r="CB57" s="265"/>
      <c r="CC57" s="265"/>
      <c r="CD57" s="265"/>
      <c r="CE57" s="69"/>
      <c r="CF57" s="69"/>
      <c r="CG57" s="72"/>
      <c r="CH57" s="72"/>
      <c r="CI57" s="72"/>
      <c r="CJ57" s="72"/>
      <c r="CK57" s="72"/>
      <c r="CL57" s="72"/>
      <c r="CM57" s="72"/>
      <c r="CN57" s="72"/>
      <c r="CO57" s="72"/>
      <c r="CP57" s="73"/>
      <c r="CQ57" s="68" t="s">
        <v>12</v>
      </c>
      <c r="CR57" s="69"/>
      <c r="CS57" s="69"/>
      <c r="CT57" s="69"/>
      <c r="CU57" s="259">
        <f>BX57+1</f>
        <v>16</v>
      </c>
      <c r="CV57" s="259"/>
      <c r="CW57" s="264" t="str">
        <f>CA57</f>
        <v>Décembre</v>
      </c>
      <c r="CX57" s="264"/>
      <c r="CY57" s="264"/>
      <c r="CZ57" s="264"/>
      <c r="DA57" s="69"/>
      <c r="DB57" s="69"/>
      <c r="DC57" s="72"/>
      <c r="DD57" s="72"/>
      <c r="DE57" s="72"/>
      <c r="DF57" s="72"/>
      <c r="DG57" s="72"/>
      <c r="DH57" s="72"/>
      <c r="DI57" s="72"/>
      <c r="DJ57" s="72"/>
      <c r="DK57" s="72"/>
      <c r="DL57" s="73"/>
      <c r="DM57" s="68" t="s">
        <v>13</v>
      </c>
      <c r="DN57" s="69"/>
      <c r="DO57" s="69"/>
      <c r="DP57" s="69"/>
      <c r="DQ57" s="259">
        <f>CU57+1</f>
        <v>17</v>
      </c>
      <c r="DR57" s="259"/>
      <c r="DS57" s="264" t="str">
        <f>CW57</f>
        <v>Décembre</v>
      </c>
      <c r="DT57" s="265"/>
      <c r="DU57" s="265"/>
      <c r="DV57" s="265"/>
      <c r="DW57" s="69"/>
      <c r="DX57" s="69"/>
      <c r="DY57" s="72"/>
      <c r="DZ57" s="72"/>
      <c r="EA57" s="72"/>
      <c r="EB57" s="72"/>
      <c r="EC57" s="72"/>
      <c r="ED57" s="72"/>
      <c r="EE57" s="72"/>
      <c r="EF57" s="72"/>
      <c r="EG57" s="72"/>
      <c r="EH57" s="73"/>
      <c r="EI57" s="68" t="s">
        <v>14</v>
      </c>
      <c r="EJ57" s="69"/>
      <c r="EK57" s="69"/>
      <c r="EL57" s="69"/>
      <c r="EM57" s="259">
        <f>DQ57+1</f>
        <v>18</v>
      </c>
      <c r="EN57" s="259"/>
      <c r="EO57" s="264" t="str">
        <f>DS57</f>
        <v>Décembre</v>
      </c>
      <c r="EP57" s="265"/>
      <c r="EQ57" s="265"/>
      <c r="ER57" s="265"/>
      <c r="ES57" s="69"/>
      <c r="ET57" s="69"/>
      <c r="EU57" s="72"/>
      <c r="EV57" s="72"/>
      <c r="EW57" s="72"/>
      <c r="EX57" s="72"/>
      <c r="EY57" s="72"/>
      <c r="EZ57" s="72"/>
      <c r="FA57" s="72"/>
      <c r="FB57" s="72"/>
      <c r="FC57" s="72"/>
      <c r="FD57" s="73"/>
      <c r="FE57" s="6"/>
      <c r="FF57" s="291" t="s">
        <v>15</v>
      </c>
      <c r="FG57" s="6"/>
      <c r="FH57" s="292" t="s">
        <v>16</v>
      </c>
      <c r="FI57" s="293"/>
      <c r="FJ57" s="293"/>
      <c r="FK57" s="293"/>
      <c r="FL57" s="293"/>
      <c r="FM57" s="293"/>
      <c r="FN57" s="294"/>
    </row>
    <row r="58" spans="1:173" x14ac:dyDescent="0.25">
      <c r="A58" s="307"/>
      <c r="B58" s="23" t="s">
        <v>60</v>
      </c>
      <c r="C58" s="297"/>
      <c r="D58" s="298"/>
      <c r="E58" s="299"/>
      <c r="F58" s="301"/>
      <c r="G58" s="7">
        <v>0.5</v>
      </c>
      <c r="H58" s="8">
        <v>0.5</v>
      </c>
      <c r="I58" s="8">
        <v>0.5</v>
      </c>
      <c r="J58" s="8">
        <v>0.5</v>
      </c>
      <c r="K58" s="8">
        <v>0.5</v>
      </c>
      <c r="L58" s="8">
        <v>0.5</v>
      </c>
      <c r="M58" s="8">
        <v>0.5</v>
      </c>
      <c r="N58" s="8">
        <v>0.5</v>
      </c>
      <c r="O58" s="8">
        <v>0.5</v>
      </c>
      <c r="P58" s="8">
        <v>0.5</v>
      </c>
      <c r="Q58" s="8">
        <v>0.5</v>
      </c>
      <c r="R58" s="8">
        <v>0.5</v>
      </c>
      <c r="S58" s="8">
        <v>0.5</v>
      </c>
      <c r="T58" s="8">
        <v>0.5</v>
      </c>
      <c r="U58" s="8">
        <v>0.5</v>
      </c>
      <c r="V58" s="8">
        <v>0.5</v>
      </c>
      <c r="W58" s="8">
        <v>0.5</v>
      </c>
      <c r="X58" s="8">
        <v>0.5</v>
      </c>
      <c r="Y58" s="8">
        <v>0.5</v>
      </c>
      <c r="Z58" s="8">
        <v>0.5</v>
      </c>
      <c r="AA58" s="8">
        <v>0.5</v>
      </c>
      <c r="AB58" s="9">
        <v>0.5</v>
      </c>
      <c r="AC58" s="7">
        <v>0.5</v>
      </c>
      <c r="AD58" s="8">
        <v>0.5</v>
      </c>
      <c r="AE58" s="8">
        <v>0.5</v>
      </c>
      <c r="AF58" s="8">
        <v>0.5</v>
      </c>
      <c r="AG58" s="8">
        <v>0.5</v>
      </c>
      <c r="AH58" s="8">
        <v>0.5</v>
      </c>
      <c r="AI58" s="8">
        <v>0.5</v>
      </c>
      <c r="AJ58" s="8">
        <v>0.5</v>
      </c>
      <c r="AK58" s="8">
        <v>0.5</v>
      </c>
      <c r="AL58" s="8">
        <v>0.5</v>
      </c>
      <c r="AM58" s="8">
        <v>0.5</v>
      </c>
      <c r="AN58" s="8">
        <v>0.5</v>
      </c>
      <c r="AO58" s="8">
        <v>0.5</v>
      </c>
      <c r="AP58" s="8">
        <v>0.5</v>
      </c>
      <c r="AQ58" s="8">
        <v>0.5</v>
      </c>
      <c r="AR58" s="8">
        <v>0.5</v>
      </c>
      <c r="AS58" s="8">
        <v>0.5</v>
      </c>
      <c r="AT58" s="8">
        <v>0.5</v>
      </c>
      <c r="AU58" s="8">
        <v>0.5</v>
      </c>
      <c r="AV58" s="8">
        <v>0.5</v>
      </c>
      <c r="AW58" s="8">
        <v>0.5</v>
      </c>
      <c r="AX58" s="9">
        <v>0.5</v>
      </c>
      <c r="AY58" s="7">
        <v>0.5</v>
      </c>
      <c r="AZ58" s="8">
        <v>0.5</v>
      </c>
      <c r="BA58" s="8">
        <v>0.5</v>
      </c>
      <c r="BB58" s="8">
        <v>0.5</v>
      </c>
      <c r="BC58" s="8">
        <v>0.5</v>
      </c>
      <c r="BD58" s="8">
        <v>0.5</v>
      </c>
      <c r="BE58" s="8">
        <v>0.5</v>
      </c>
      <c r="BF58" s="8">
        <v>0.5</v>
      </c>
      <c r="BG58" s="8">
        <v>0.5</v>
      </c>
      <c r="BH58" s="8">
        <v>0.5</v>
      </c>
      <c r="BI58" s="8">
        <v>0.5</v>
      </c>
      <c r="BJ58" s="8">
        <v>0.5</v>
      </c>
      <c r="BK58" s="8">
        <v>0.5</v>
      </c>
      <c r="BL58" s="8">
        <v>0.5</v>
      </c>
      <c r="BM58" s="8">
        <v>0.5</v>
      </c>
      <c r="BN58" s="8">
        <v>0.5</v>
      </c>
      <c r="BO58" s="8">
        <v>0.5</v>
      </c>
      <c r="BP58" s="8">
        <v>0.5</v>
      </c>
      <c r="BQ58" s="8">
        <v>0.5</v>
      </c>
      <c r="BR58" s="8">
        <v>0.5</v>
      </c>
      <c r="BS58" s="8">
        <v>0.5</v>
      </c>
      <c r="BT58" s="9">
        <v>0.5</v>
      </c>
      <c r="BU58" s="7">
        <v>0.5</v>
      </c>
      <c r="BV58" s="8">
        <v>0.5</v>
      </c>
      <c r="BW58" s="8">
        <v>0.5</v>
      </c>
      <c r="BX58" s="8">
        <v>0.5</v>
      </c>
      <c r="BY58" s="8">
        <v>0.5</v>
      </c>
      <c r="BZ58" s="8">
        <v>0.5</v>
      </c>
      <c r="CA58" s="8">
        <v>0.5</v>
      </c>
      <c r="CB58" s="8">
        <v>0.5</v>
      </c>
      <c r="CC58" s="8">
        <v>0.5</v>
      </c>
      <c r="CD58" s="8">
        <v>0.5</v>
      </c>
      <c r="CE58" s="8">
        <v>0.5</v>
      </c>
      <c r="CF58" s="8">
        <v>0.5</v>
      </c>
      <c r="CG58" s="8">
        <v>0.5</v>
      </c>
      <c r="CH58" s="8">
        <v>0.5</v>
      </c>
      <c r="CI58" s="8">
        <v>0.5</v>
      </c>
      <c r="CJ58" s="8">
        <v>0.5</v>
      </c>
      <c r="CK58" s="8">
        <v>0.5</v>
      </c>
      <c r="CL58" s="8">
        <v>0.5</v>
      </c>
      <c r="CM58" s="8">
        <v>0.5</v>
      </c>
      <c r="CN58" s="8">
        <v>0.5</v>
      </c>
      <c r="CO58" s="8">
        <v>0.5</v>
      </c>
      <c r="CP58" s="9">
        <v>0.5</v>
      </c>
      <c r="CQ58" s="7">
        <v>0.5</v>
      </c>
      <c r="CR58" s="8">
        <v>0.5</v>
      </c>
      <c r="CS58" s="8">
        <v>0.5</v>
      </c>
      <c r="CT58" s="8">
        <v>0.5</v>
      </c>
      <c r="CU58" s="8">
        <v>0.5</v>
      </c>
      <c r="CV58" s="8">
        <v>0.5</v>
      </c>
      <c r="CW58" s="8">
        <v>0.5</v>
      </c>
      <c r="CX58" s="8">
        <v>0.5</v>
      </c>
      <c r="CY58" s="8">
        <v>0.5</v>
      </c>
      <c r="CZ58" s="8">
        <v>0.5</v>
      </c>
      <c r="DA58" s="8">
        <v>0.5</v>
      </c>
      <c r="DB58" s="8">
        <v>0.5</v>
      </c>
      <c r="DC58" s="8">
        <v>0.5</v>
      </c>
      <c r="DD58" s="8">
        <v>0.5</v>
      </c>
      <c r="DE58" s="8">
        <v>0.5</v>
      </c>
      <c r="DF58" s="8">
        <v>0.5</v>
      </c>
      <c r="DG58" s="8">
        <v>0.5</v>
      </c>
      <c r="DH58" s="8">
        <v>0.5</v>
      </c>
      <c r="DI58" s="8">
        <v>0.5</v>
      </c>
      <c r="DJ58" s="8">
        <v>0.5</v>
      </c>
      <c r="DK58" s="8">
        <v>0.5</v>
      </c>
      <c r="DL58" s="9">
        <v>0.5</v>
      </c>
      <c r="DM58" s="7">
        <v>0.5</v>
      </c>
      <c r="DN58" s="8">
        <v>0.5</v>
      </c>
      <c r="DO58" s="8">
        <v>0.5</v>
      </c>
      <c r="DP58" s="8">
        <v>0.5</v>
      </c>
      <c r="DQ58" s="8">
        <v>0.5</v>
      </c>
      <c r="DR58" s="8">
        <v>0.5</v>
      </c>
      <c r="DS58" s="8">
        <v>0.5</v>
      </c>
      <c r="DT58" s="8">
        <v>0.5</v>
      </c>
      <c r="DU58" s="8">
        <v>0.5</v>
      </c>
      <c r="DV58" s="8">
        <v>0.5</v>
      </c>
      <c r="DW58" s="8">
        <v>0.5</v>
      </c>
      <c r="DX58" s="8">
        <v>0.5</v>
      </c>
      <c r="DY58" s="8">
        <v>0.5</v>
      </c>
      <c r="DZ58" s="8">
        <v>0.5</v>
      </c>
      <c r="EA58" s="8">
        <v>0.5</v>
      </c>
      <c r="EB58" s="8">
        <v>0.5</v>
      </c>
      <c r="EC58" s="8">
        <v>0.5</v>
      </c>
      <c r="ED58" s="8">
        <v>0.5</v>
      </c>
      <c r="EE58" s="8">
        <v>0.5</v>
      </c>
      <c r="EF58" s="8">
        <v>0.5</v>
      </c>
      <c r="EG58" s="8">
        <v>0.5</v>
      </c>
      <c r="EH58" s="9">
        <v>0.5</v>
      </c>
      <c r="EI58" s="7">
        <v>0.5</v>
      </c>
      <c r="EJ58" s="8">
        <v>0.5</v>
      </c>
      <c r="EK58" s="8">
        <v>0.5</v>
      </c>
      <c r="EL58" s="8">
        <v>0.5</v>
      </c>
      <c r="EM58" s="8">
        <v>0.5</v>
      </c>
      <c r="EN58" s="8">
        <v>0.5</v>
      </c>
      <c r="EO58" s="8">
        <v>0.5</v>
      </c>
      <c r="EP58" s="8">
        <v>0.5</v>
      </c>
      <c r="EQ58" s="8">
        <v>0.5</v>
      </c>
      <c r="ER58" s="8">
        <v>0.5</v>
      </c>
      <c r="ES58" s="8">
        <v>0.5</v>
      </c>
      <c r="ET58" s="8">
        <v>0.5</v>
      </c>
      <c r="EU58" s="8">
        <v>0.5</v>
      </c>
      <c r="EV58" s="8">
        <v>0.5</v>
      </c>
      <c r="EW58" s="8">
        <v>0.5</v>
      </c>
      <c r="EX58" s="8">
        <v>0.5</v>
      </c>
      <c r="EY58" s="8">
        <v>0.5</v>
      </c>
      <c r="EZ58" s="8">
        <v>0.5</v>
      </c>
      <c r="FA58" s="8">
        <v>0.5</v>
      </c>
      <c r="FB58" s="8">
        <v>0.5</v>
      </c>
      <c r="FC58" s="8">
        <v>0.5</v>
      </c>
      <c r="FD58" s="9">
        <v>0.5</v>
      </c>
      <c r="FE58" s="10"/>
      <c r="FF58" s="291"/>
      <c r="FG58" s="10"/>
      <c r="FH58" s="12" t="s">
        <v>17</v>
      </c>
      <c r="FI58" s="12" t="s">
        <v>17</v>
      </c>
      <c r="FJ58" s="13" t="s">
        <v>18</v>
      </c>
      <c r="FK58" s="12" t="s">
        <v>19</v>
      </c>
      <c r="FL58" s="14"/>
      <c r="FM58" s="14"/>
      <c r="FN58" s="12" t="s">
        <v>20</v>
      </c>
    </row>
    <row r="59" spans="1:173" x14ac:dyDescent="0.25">
      <c r="A59" s="307"/>
      <c r="B59" s="76" t="s">
        <v>61</v>
      </c>
      <c r="C59" s="297"/>
      <c r="D59" s="298"/>
      <c r="E59" s="299"/>
      <c r="F59" s="301"/>
      <c r="G59" s="290" t="s">
        <v>21</v>
      </c>
      <c r="H59" s="288"/>
      <c r="I59" s="288" t="s">
        <v>22</v>
      </c>
      <c r="J59" s="288"/>
      <c r="K59" s="288" t="s">
        <v>23</v>
      </c>
      <c r="L59" s="288"/>
      <c r="M59" s="288" t="s">
        <v>24</v>
      </c>
      <c r="N59" s="288"/>
      <c r="O59" s="288" t="s">
        <v>25</v>
      </c>
      <c r="P59" s="288"/>
      <c r="Q59" s="288" t="s">
        <v>26</v>
      </c>
      <c r="R59" s="288"/>
      <c r="S59" s="288" t="s">
        <v>27</v>
      </c>
      <c r="T59" s="288"/>
      <c r="U59" s="288" t="s">
        <v>28</v>
      </c>
      <c r="V59" s="288"/>
      <c r="W59" s="288" t="s">
        <v>29</v>
      </c>
      <c r="X59" s="288"/>
      <c r="Y59" s="288" t="s">
        <v>30</v>
      </c>
      <c r="Z59" s="288"/>
      <c r="AA59" s="288" t="s">
        <v>31</v>
      </c>
      <c r="AB59" s="289"/>
      <c r="AC59" s="290" t="s">
        <v>21</v>
      </c>
      <c r="AD59" s="288"/>
      <c r="AE59" s="288" t="s">
        <v>22</v>
      </c>
      <c r="AF59" s="288"/>
      <c r="AG59" s="288" t="s">
        <v>23</v>
      </c>
      <c r="AH59" s="288"/>
      <c r="AI59" s="288" t="s">
        <v>24</v>
      </c>
      <c r="AJ59" s="288"/>
      <c r="AK59" s="288" t="s">
        <v>25</v>
      </c>
      <c r="AL59" s="288"/>
      <c r="AM59" s="288" t="s">
        <v>26</v>
      </c>
      <c r="AN59" s="288"/>
      <c r="AO59" s="288" t="s">
        <v>27</v>
      </c>
      <c r="AP59" s="288"/>
      <c r="AQ59" s="288" t="s">
        <v>28</v>
      </c>
      <c r="AR59" s="288"/>
      <c r="AS59" s="288" t="s">
        <v>29</v>
      </c>
      <c r="AT59" s="288"/>
      <c r="AU59" s="288" t="s">
        <v>30</v>
      </c>
      <c r="AV59" s="288"/>
      <c r="AW59" s="288" t="s">
        <v>31</v>
      </c>
      <c r="AX59" s="289"/>
      <c r="AY59" s="290" t="s">
        <v>21</v>
      </c>
      <c r="AZ59" s="288"/>
      <c r="BA59" s="288" t="s">
        <v>22</v>
      </c>
      <c r="BB59" s="288"/>
      <c r="BC59" s="288" t="s">
        <v>23</v>
      </c>
      <c r="BD59" s="288"/>
      <c r="BE59" s="288" t="s">
        <v>24</v>
      </c>
      <c r="BF59" s="288"/>
      <c r="BG59" s="288" t="s">
        <v>25</v>
      </c>
      <c r="BH59" s="288"/>
      <c r="BI59" s="288" t="s">
        <v>26</v>
      </c>
      <c r="BJ59" s="288"/>
      <c r="BK59" s="288" t="s">
        <v>27</v>
      </c>
      <c r="BL59" s="288"/>
      <c r="BM59" s="288" t="s">
        <v>28</v>
      </c>
      <c r="BN59" s="288"/>
      <c r="BO59" s="288" t="s">
        <v>29</v>
      </c>
      <c r="BP59" s="288"/>
      <c r="BQ59" s="288" t="s">
        <v>30</v>
      </c>
      <c r="BR59" s="288"/>
      <c r="BS59" s="288" t="s">
        <v>31</v>
      </c>
      <c r="BT59" s="289"/>
      <c r="BU59" s="290" t="s">
        <v>21</v>
      </c>
      <c r="BV59" s="288"/>
      <c r="BW59" s="288" t="s">
        <v>22</v>
      </c>
      <c r="BX59" s="288"/>
      <c r="BY59" s="288" t="s">
        <v>23</v>
      </c>
      <c r="BZ59" s="288"/>
      <c r="CA59" s="288" t="s">
        <v>24</v>
      </c>
      <c r="CB59" s="288"/>
      <c r="CC59" s="288" t="s">
        <v>25</v>
      </c>
      <c r="CD59" s="288"/>
      <c r="CE59" s="288" t="s">
        <v>26</v>
      </c>
      <c r="CF59" s="288"/>
      <c r="CG59" s="288" t="s">
        <v>27</v>
      </c>
      <c r="CH59" s="288"/>
      <c r="CI59" s="288" t="s">
        <v>28</v>
      </c>
      <c r="CJ59" s="288"/>
      <c r="CK59" s="288" t="s">
        <v>29</v>
      </c>
      <c r="CL59" s="288"/>
      <c r="CM59" s="288" t="s">
        <v>30</v>
      </c>
      <c r="CN59" s="288"/>
      <c r="CO59" s="288" t="s">
        <v>31</v>
      </c>
      <c r="CP59" s="289"/>
      <c r="CQ59" s="290" t="s">
        <v>21</v>
      </c>
      <c r="CR59" s="288"/>
      <c r="CS59" s="288" t="s">
        <v>22</v>
      </c>
      <c r="CT59" s="288"/>
      <c r="CU59" s="288" t="s">
        <v>23</v>
      </c>
      <c r="CV59" s="288"/>
      <c r="CW59" s="288" t="s">
        <v>24</v>
      </c>
      <c r="CX59" s="288"/>
      <c r="CY59" s="288" t="s">
        <v>25</v>
      </c>
      <c r="CZ59" s="288"/>
      <c r="DA59" s="288" t="s">
        <v>26</v>
      </c>
      <c r="DB59" s="288"/>
      <c r="DC59" s="288" t="s">
        <v>27</v>
      </c>
      <c r="DD59" s="288"/>
      <c r="DE59" s="288" t="s">
        <v>28</v>
      </c>
      <c r="DF59" s="288"/>
      <c r="DG59" s="288" t="s">
        <v>29</v>
      </c>
      <c r="DH59" s="288"/>
      <c r="DI59" s="288" t="s">
        <v>30</v>
      </c>
      <c r="DJ59" s="288"/>
      <c r="DK59" s="288" t="s">
        <v>31</v>
      </c>
      <c r="DL59" s="289"/>
      <c r="DM59" s="290" t="s">
        <v>21</v>
      </c>
      <c r="DN59" s="288"/>
      <c r="DO59" s="288" t="s">
        <v>22</v>
      </c>
      <c r="DP59" s="288"/>
      <c r="DQ59" s="288" t="s">
        <v>23</v>
      </c>
      <c r="DR59" s="288"/>
      <c r="DS59" s="288" t="s">
        <v>24</v>
      </c>
      <c r="DT59" s="288"/>
      <c r="DU59" s="288" t="s">
        <v>25</v>
      </c>
      <c r="DV59" s="288"/>
      <c r="DW59" s="288" t="s">
        <v>26</v>
      </c>
      <c r="DX59" s="288"/>
      <c r="DY59" s="288" t="s">
        <v>27</v>
      </c>
      <c r="DZ59" s="288"/>
      <c r="EA59" s="288" t="s">
        <v>28</v>
      </c>
      <c r="EB59" s="288"/>
      <c r="EC59" s="288" t="s">
        <v>29</v>
      </c>
      <c r="ED59" s="288"/>
      <c r="EE59" s="288" t="s">
        <v>30</v>
      </c>
      <c r="EF59" s="288"/>
      <c r="EG59" s="288" t="s">
        <v>31</v>
      </c>
      <c r="EH59" s="289"/>
      <c r="EI59" s="290" t="s">
        <v>21</v>
      </c>
      <c r="EJ59" s="288"/>
      <c r="EK59" s="288" t="s">
        <v>22</v>
      </c>
      <c r="EL59" s="288"/>
      <c r="EM59" s="288" t="s">
        <v>23</v>
      </c>
      <c r="EN59" s="288"/>
      <c r="EO59" s="288" t="s">
        <v>24</v>
      </c>
      <c r="EP59" s="288"/>
      <c r="EQ59" s="288" t="s">
        <v>25</v>
      </c>
      <c r="ER59" s="288"/>
      <c r="ES59" s="288" t="s">
        <v>26</v>
      </c>
      <c r="ET59" s="288"/>
      <c r="EU59" s="288" t="s">
        <v>27</v>
      </c>
      <c r="EV59" s="288"/>
      <c r="EW59" s="288" t="s">
        <v>28</v>
      </c>
      <c r="EX59" s="288"/>
      <c r="EY59" s="288" t="s">
        <v>29</v>
      </c>
      <c r="EZ59" s="288"/>
      <c r="FA59" s="288" t="s">
        <v>30</v>
      </c>
      <c r="FB59" s="288"/>
      <c r="FC59" s="288" t="s">
        <v>31</v>
      </c>
      <c r="FD59" s="289"/>
      <c r="FE59" s="17"/>
      <c r="FF59" s="291"/>
      <c r="FG59" s="17"/>
      <c r="FH59" s="21" t="s">
        <v>32</v>
      </c>
      <c r="FI59" s="19" t="s">
        <v>33</v>
      </c>
      <c r="FJ59" s="20" t="s">
        <v>34</v>
      </c>
      <c r="FK59" s="21" t="s">
        <v>14</v>
      </c>
      <c r="FL59" s="21" t="s">
        <v>17</v>
      </c>
      <c r="FM59" s="21" t="s">
        <v>35</v>
      </c>
      <c r="FN59" s="21" t="s">
        <v>36</v>
      </c>
    </row>
    <row r="60" spans="1:173" x14ac:dyDescent="0.25">
      <c r="A60" s="308"/>
      <c r="B60" s="16" t="s">
        <v>62</v>
      </c>
      <c r="C60" s="297"/>
      <c r="D60" s="298"/>
      <c r="E60" s="299"/>
      <c r="F60" s="301"/>
      <c r="G60" s="24" t="s">
        <v>37</v>
      </c>
      <c r="H60" s="287" t="s">
        <v>38</v>
      </c>
      <c r="I60" s="287"/>
      <c r="J60" s="287" t="s">
        <v>39</v>
      </c>
      <c r="K60" s="287"/>
      <c r="L60" s="287" t="s">
        <v>40</v>
      </c>
      <c r="M60" s="287"/>
      <c r="N60" s="287" t="s">
        <v>41</v>
      </c>
      <c r="O60" s="287"/>
      <c r="P60" s="287" t="s">
        <v>42</v>
      </c>
      <c r="Q60" s="287"/>
      <c r="R60" s="287" t="s">
        <v>43</v>
      </c>
      <c r="S60" s="287"/>
      <c r="T60" s="287" t="s">
        <v>44</v>
      </c>
      <c r="U60" s="287"/>
      <c r="V60" s="287" t="s">
        <v>45</v>
      </c>
      <c r="W60" s="287"/>
      <c r="X60" s="287" t="s">
        <v>46</v>
      </c>
      <c r="Y60" s="287"/>
      <c r="Z60" s="287" t="s">
        <v>47</v>
      </c>
      <c r="AA60" s="287"/>
      <c r="AB60" s="25">
        <v>19</v>
      </c>
      <c r="AC60" s="24" t="s">
        <v>37</v>
      </c>
      <c r="AD60" s="287" t="s">
        <v>38</v>
      </c>
      <c r="AE60" s="287"/>
      <c r="AF60" s="287" t="s">
        <v>39</v>
      </c>
      <c r="AG60" s="287"/>
      <c r="AH60" s="287" t="s">
        <v>40</v>
      </c>
      <c r="AI60" s="287"/>
      <c r="AJ60" s="287" t="s">
        <v>41</v>
      </c>
      <c r="AK60" s="287"/>
      <c r="AL60" s="287" t="s">
        <v>42</v>
      </c>
      <c r="AM60" s="287"/>
      <c r="AN60" s="287" t="s">
        <v>43</v>
      </c>
      <c r="AO60" s="287"/>
      <c r="AP60" s="287" t="s">
        <v>44</v>
      </c>
      <c r="AQ60" s="287"/>
      <c r="AR60" s="287" t="s">
        <v>45</v>
      </c>
      <c r="AS60" s="287"/>
      <c r="AT60" s="287" t="s">
        <v>46</v>
      </c>
      <c r="AU60" s="287"/>
      <c r="AV60" s="287" t="s">
        <v>47</v>
      </c>
      <c r="AW60" s="287"/>
      <c r="AX60" s="25">
        <v>19</v>
      </c>
      <c r="AY60" s="24" t="s">
        <v>37</v>
      </c>
      <c r="AZ60" s="287" t="s">
        <v>38</v>
      </c>
      <c r="BA60" s="287"/>
      <c r="BB60" s="287" t="s">
        <v>39</v>
      </c>
      <c r="BC60" s="287"/>
      <c r="BD60" s="287" t="s">
        <v>40</v>
      </c>
      <c r="BE60" s="287"/>
      <c r="BF60" s="287" t="s">
        <v>41</v>
      </c>
      <c r="BG60" s="287"/>
      <c r="BH60" s="287" t="s">
        <v>42</v>
      </c>
      <c r="BI60" s="287"/>
      <c r="BJ60" s="287" t="s">
        <v>43</v>
      </c>
      <c r="BK60" s="287"/>
      <c r="BL60" s="287" t="s">
        <v>44</v>
      </c>
      <c r="BM60" s="287"/>
      <c r="BN60" s="287" t="s">
        <v>45</v>
      </c>
      <c r="BO60" s="287"/>
      <c r="BP60" s="287" t="s">
        <v>46</v>
      </c>
      <c r="BQ60" s="287"/>
      <c r="BR60" s="287" t="s">
        <v>47</v>
      </c>
      <c r="BS60" s="287"/>
      <c r="BT60" s="25">
        <v>19</v>
      </c>
      <c r="BU60" s="24" t="s">
        <v>37</v>
      </c>
      <c r="BV60" s="287" t="s">
        <v>38</v>
      </c>
      <c r="BW60" s="287"/>
      <c r="BX60" s="287" t="s">
        <v>39</v>
      </c>
      <c r="BY60" s="287"/>
      <c r="BZ60" s="287" t="s">
        <v>40</v>
      </c>
      <c r="CA60" s="287"/>
      <c r="CB60" s="287" t="s">
        <v>41</v>
      </c>
      <c r="CC60" s="287"/>
      <c r="CD60" s="287" t="s">
        <v>42</v>
      </c>
      <c r="CE60" s="287"/>
      <c r="CF60" s="287" t="s">
        <v>43</v>
      </c>
      <c r="CG60" s="287"/>
      <c r="CH60" s="287" t="s">
        <v>44</v>
      </c>
      <c r="CI60" s="287"/>
      <c r="CJ60" s="287" t="s">
        <v>45</v>
      </c>
      <c r="CK60" s="287"/>
      <c r="CL60" s="287" t="s">
        <v>46</v>
      </c>
      <c r="CM60" s="287"/>
      <c r="CN60" s="287" t="s">
        <v>47</v>
      </c>
      <c r="CO60" s="287"/>
      <c r="CP60" s="25">
        <v>19</v>
      </c>
      <c r="CQ60" s="24" t="s">
        <v>37</v>
      </c>
      <c r="CR60" s="287" t="s">
        <v>38</v>
      </c>
      <c r="CS60" s="287"/>
      <c r="CT60" s="287" t="s">
        <v>39</v>
      </c>
      <c r="CU60" s="287"/>
      <c r="CV60" s="287" t="s">
        <v>40</v>
      </c>
      <c r="CW60" s="287"/>
      <c r="CX60" s="287" t="s">
        <v>41</v>
      </c>
      <c r="CY60" s="287"/>
      <c r="CZ60" s="287" t="s">
        <v>42</v>
      </c>
      <c r="DA60" s="287"/>
      <c r="DB60" s="287" t="s">
        <v>43</v>
      </c>
      <c r="DC60" s="287"/>
      <c r="DD60" s="287" t="s">
        <v>44</v>
      </c>
      <c r="DE60" s="287"/>
      <c r="DF60" s="287" t="s">
        <v>45</v>
      </c>
      <c r="DG60" s="287"/>
      <c r="DH60" s="287" t="s">
        <v>46</v>
      </c>
      <c r="DI60" s="287"/>
      <c r="DJ60" s="287" t="s">
        <v>47</v>
      </c>
      <c r="DK60" s="287"/>
      <c r="DL60" s="25">
        <v>19</v>
      </c>
      <c r="DM60" s="24" t="s">
        <v>37</v>
      </c>
      <c r="DN60" s="287" t="s">
        <v>38</v>
      </c>
      <c r="DO60" s="287"/>
      <c r="DP60" s="287" t="s">
        <v>39</v>
      </c>
      <c r="DQ60" s="287"/>
      <c r="DR60" s="287" t="s">
        <v>40</v>
      </c>
      <c r="DS60" s="287"/>
      <c r="DT60" s="287" t="s">
        <v>41</v>
      </c>
      <c r="DU60" s="287"/>
      <c r="DV60" s="287" t="s">
        <v>42</v>
      </c>
      <c r="DW60" s="287"/>
      <c r="DX60" s="287" t="s">
        <v>43</v>
      </c>
      <c r="DY60" s="287"/>
      <c r="DZ60" s="287" t="s">
        <v>44</v>
      </c>
      <c r="EA60" s="287"/>
      <c r="EB60" s="287" t="s">
        <v>45</v>
      </c>
      <c r="EC60" s="287"/>
      <c r="ED60" s="287" t="s">
        <v>46</v>
      </c>
      <c r="EE60" s="287"/>
      <c r="EF60" s="287" t="s">
        <v>47</v>
      </c>
      <c r="EG60" s="287"/>
      <c r="EH60" s="25">
        <v>19</v>
      </c>
      <c r="EI60" s="24" t="s">
        <v>37</v>
      </c>
      <c r="EJ60" s="287" t="s">
        <v>38</v>
      </c>
      <c r="EK60" s="287"/>
      <c r="EL60" s="287" t="s">
        <v>39</v>
      </c>
      <c r="EM60" s="287"/>
      <c r="EN60" s="287" t="s">
        <v>40</v>
      </c>
      <c r="EO60" s="287"/>
      <c r="EP60" s="287" t="s">
        <v>41</v>
      </c>
      <c r="EQ60" s="287"/>
      <c r="ER60" s="287" t="s">
        <v>42</v>
      </c>
      <c r="ES60" s="287"/>
      <c r="ET60" s="287" t="s">
        <v>43</v>
      </c>
      <c r="EU60" s="287"/>
      <c r="EV60" s="287" t="s">
        <v>44</v>
      </c>
      <c r="EW60" s="287"/>
      <c r="EX60" s="287" t="s">
        <v>45</v>
      </c>
      <c r="EY60" s="287"/>
      <c r="EZ60" s="287" t="s">
        <v>46</v>
      </c>
      <c r="FA60" s="287"/>
      <c r="FB60" s="287" t="s">
        <v>47</v>
      </c>
      <c r="FC60" s="287"/>
      <c r="FD60" s="25">
        <v>19</v>
      </c>
      <c r="FE60" s="17"/>
      <c r="FF60" s="291"/>
      <c r="FG60" s="17"/>
      <c r="FH60" s="56" t="s">
        <v>14</v>
      </c>
      <c r="FI60" s="27"/>
      <c r="FJ60" s="28" t="s">
        <v>48</v>
      </c>
      <c r="FK60" s="29" t="s">
        <v>49</v>
      </c>
      <c r="FL60" s="29" t="s">
        <v>50</v>
      </c>
      <c r="FM60" s="29" t="s">
        <v>50</v>
      </c>
      <c r="FN60" s="29"/>
    </row>
    <row r="61" spans="1:173" x14ac:dyDescent="0.25">
      <c r="A61" s="31">
        <v>1</v>
      </c>
      <c r="B61" s="32" t="str">
        <f>B34</f>
        <v>Valérie BERNINI</v>
      </c>
      <c r="C61" s="33">
        <f>SUMIF($G61:$FD61,"A",$G$4:$FD$4)+SUMIF($G61:$FD61,"P",$G$4:$FD$4)</f>
        <v>11</v>
      </c>
      <c r="D61" s="34">
        <f>SUMIF($G61:$FD61,"R",$G$4:$FD$4)</f>
        <v>7</v>
      </c>
      <c r="E61" s="35">
        <f>SUMIF($G61:$FD61,"M",$G$4:$FD$4)+SUMIF($G61:$FD61,"F",$G$4:$FD$4)+SUMIF($G61:$FD61,"T",$G$4:$FD$4)</f>
        <v>3</v>
      </c>
      <c r="F61" s="36">
        <f t="shared" ref="F61:F77" si="24">(SUM(C61:E61))+(SUMIF($G61:$FD61,"H",$G$4:$FD$4)+(SUMIF($G61:$FD61,"S",$G$4:$FD$4)+FF61))</f>
        <v>28</v>
      </c>
      <c r="G61" s="37"/>
      <c r="H61" s="38"/>
      <c r="I61" s="38" t="s">
        <v>305</v>
      </c>
      <c r="J61" s="38" t="s">
        <v>305</v>
      </c>
      <c r="K61" s="38" t="s">
        <v>305</v>
      </c>
      <c r="L61" s="38" t="s">
        <v>305</v>
      </c>
      <c r="M61" s="38" t="s">
        <v>305</v>
      </c>
      <c r="N61" s="38" t="s">
        <v>305</v>
      </c>
      <c r="O61" s="38"/>
      <c r="P61" s="38"/>
      <c r="Q61" s="38"/>
      <c r="R61" s="38"/>
      <c r="S61" s="38" t="s">
        <v>305</v>
      </c>
      <c r="T61" s="38" t="s">
        <v>305</v>
      </c>
      <c r="U61" s="38" t="s">
        <v>305</v>
      </c>
      <c r="V61" s="38" t="s">
        <v>305</v>
      </c>
      <c r="W61" s="38" t="s">
        <v>305</v>
      </c>
      <c r="X61" s="38" t="s">
        <v>305</v>
      </c>
      <c r="Y61" s="38" t="s">
        <v>305</v>
      </c>
      <c r="Z61" s="38" t="s">
        <v>305</v>
      </c>
      <c r="AA61" s="38"/>
      <c r="AB61" s="39"/>
      <c r="AC61" s="37"/>
      <c r="AD61" s="38"/>
      <c r="AE61" s="38" t="s">
        <v>304</v>
      </c>
      <c r="AF61" s="38" t="s">
        <v>304</v>
      </c>
      <c r="AG61" s="38" t="s">
        <v>304</v>
      </c>
      <c r="AH61" s="38" t="s">
        <v>304</v>
      </c>
      <c r="AI61" s="38" t="s">
        <v>304</v>
      </c>
      <c r="AJ61" s="38" t="s">
        <v>304</v>
      </c>
      <c r="AK61" s="38"/>
      <c r="AL61" s="38"/>
      <c r="AM61" s="38" t="s">
        <v>306</v>
      </c>
      <c r="AN61" s="38" t="s">
        <v>306</v>
      </c>
      <c r="AO61" s="38" t="s">
        <v>306</v>
      </c>
      <c r="AP61" s="38" t="s">
        <v>306</v>
      </c>
      <c r="AQ61" s="38" t="s">
        <v>306</v>
      </c>
      <c r="AR61" s="38" t="s">
        <v>306</v>
      </c>
      <c r="AS61" s="38" t="s">
        <v>306</v>
      </c>
      <c r="AT61" s="38" t="s">
        <v>306</v>
      </c>
      <c r="AU61" s="38"/>
      <c r="AV61" s="38"/>
      <c r="AW61" s="38"/>
      <c r="AX61" s="39"/>
      <c r="AY61" s="161"/>
      <c r="AZ61" s="162"/>
      <c r="BA61" s="162"/>
      <c r="BB61" s="162"/>
      <c r="BC61" s="162"/>
      <c r="BD61" s="162"/>
      <c r="BE61" s="162"/>
      <c r="BF61" s="162"/>
      <c r="BG61" s="162"/>
      <c r="BH61" s="162"/>
      <c r="BI61" s="162"/>
      <c r="BJ61" s="162"/>
      <c r="BK61" s="162"/>
      <c r="BL61" s="162"/>
      <c r="BM61" s="162"/>
      <c r="BN61" s="162"/>
      <c r="BO61" s="162"/>
      <c r="BP61" s="162"/>
      <c r="BQ61" s="162"/>
      <c r="BR61" s="162"/>
      <c r="BS61" s="162"/>
      <c r="BT61" s="163"/>
      <c r="BU61" s="37"/>
      <c r="BV61" s="38"/>
      <c r="BW61" s="38" t="s">
        <v>307</v>
      </c>
      <c r="BX61" s="38" t="s">
        <v>307</v>
      </c>
      <c r="BY61" s="38" t="s">
        <v>307</v>
      </c>
      <c r="BZ61" s="38" t="s">
        <v>307</v>
      </c>
      <c r="CA61" s="38" t="s">
        <v>307</v>
      </c>
      <c r="CB61" s="38" t="s">
        <v>307</v>
      </c>
      <c r="CC61" s="38"/>
      <c r="CD61" s="38"/>
      <c r="CE61" s="38"/>
      <c r="CF61" s="38"/>
      <c r="CG61" s="38" t="s">
        <v>307</v>
      </c>
      <c r="CH61" s="38" t="s">
        <v>307</v>
      </c>
      <c r="CI61" s="38" t="s">
        <v>307</v>
      </c>
      <c r="CJ61" s="38" t="s">
        <v>307</v>
      </c>
      <c r="CK61" s="38" t="s">
        <v>307</v>
      </c>
      <c r="CL61" s="38" t="s">
        <v>307</v>
      </c>
      <c r="CM61" s="38" t="s">
        <v>307</v>
      </c>
      <c r="CN61" s="38" t="s">
        <v>307</v>
      </c>
      <c r="CO61" s="38"/>
      <c r="CP61" s="39"/>
      <c r="CQ61" s="169"/>
      <c r="CR61" s="170"/>
      <c r="CS61" s="170"/>
      <c r="CT61" s="170"/>
      <c r="CU61" s="170"/>
      <c r="CV61" s="170"/>
      <c r="CW61" s="170"/>
      <c r="CX61" s="170"/>
      <c r="CY61" s="170" t="s">
        <v>310</v>
      </c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6"/>
      <c r="DM61" s="161"/>
      <c r="DN61" s="162"/>
      <c r="DO61" s="162"/>
      <c r="DP61" s="162"/>
      <c r="DQ61" s="162"/>
      <c r="DR61" s="162"/>
      <c r="DS61" s="162"/>
      <c r="DT61" s="162"/>
      <c r="DU61" s="162"/>
      <c r="DV61" s="162"/>
      <c r="DW61" s="162"/>
      <c r="DX61" s="162"/>
      <c r="DY61" s="162"/>
      <c r="DZ61" s="162"/>
      <c r="EA61" s="162"/>
      <c r="EB61" s="162"/>
      <c r="EC61" s="162"/>
      <c r="ED61" s="162"/>
      <c r="EE61" s="162"/>
      <c r="EF61" s="162"/>
      <c r="EG61" s="162"/>
      <c r="EH61" s="163"/>
      <c r="EI61" s="161"/>
      <c r="EJ61" s="162"/>
      <c r="EK61" s="162"/>
      <c r="EL61" s="162"/>
      <c r="EM61" s="162"/>
      <c r="EN61" s="162"/>
      <c r="EO61" s="162"/>
      <c r="EP61" s="162"/>
      <c r="EQ61" s="162"/>
      <c r="ER61" s="162"/>
      <c r="ES61" s="162"/>
      <c r="ET61" s="162"/>
      <c r="EU61" s="162"/>
      <c r="EV61" s="162"/>
      <c r="EW61" s="162"/>
      <c r="EX61" s="162"/>
      <c r="EY61" s="162"/>
      <c r="EZ61" s="162"/>
      <c r="FA61" s="162"/>
      <c r="FB61" s="162"/>
      <c r="FC61" s="162"/>
      <c r="FD61" s="163"/>
      <c r="FE61" s="40"/>
      <c r="FF61" s="41">
        <v>7</v>
      </c>
      <c r="FG61" s="40"/>
      <c r="FH61" s="102">
        <f t="shared" ref="FH61:FH77" si="25">SUMIF($EI61:$FD61,"A",$EI$4:$FD$4)+SUMIF($EI61:$FD61,"P",$EI$4:$FD$4)+SUMIF($EI61:$FD61,"T",$EI$4:$FD$4)</f>
        <v>0</v>
      </c>
      <c r="FI61" s="41"/>
      <c r="FJ61" s="45">
        <f>FN34</f>
        <v>0</v>
      </c>
      <c r="FK61" s="42">
        <f t="shared" ref="FK61:FK66" si="26">FH61*1.5</f>
        <v>0</v>
      </c>
      <c r="FL61" s="45"/>
      <c r="FM61" s="103"/>
      <c r="FN61" s="44">
        <f>FI61+FJ61+FK61-FL61</f>
        <v>0</v>
      </c>
      <c r="FP61" s="77" t="str">
        <f>B61</f>
        <v>Valérie BERNINI</v>
      </c>
      <c r="FQ61" s="31">
        <v>1</v>
      </c>
    </row>
    <row r="62" spans="1:173" x14ac:dyDescent="0.25">
      <c r="A62" s="31">
        <v>2</v>
      </c>
      <c r="B62" s="32">
        <f>B35</f>
        <v>0</v>
      </c>
      <c r="C62" s="33">
        <f t="shared" ref="C62:C76" si="27">SUMIF($G62:$FD62,"A",$G$4:$FD$4)+SUMIF($G62:$FD62,"P",$G$4:$FD$4)</f>
        <v>0</v>
      </c>
      <c r="D62" s="34">
        <f t="shared" ref="D62:D76" si="28">SUMIF($G62:$FD62,"R",$G$4:$FD$4)</f>
        <v>0</v>
      </c>
      <c r="E62" s="35">
        <f t="shared" ref="E62:E76" si="29">SUMIF($G62:$FD62,"M",$G$4:$FD$4)+SUMIF($G62:$FD62,"F",$G$4:$FD$4)+SUMIF($G62:$FD62,"T",$G$4:$FD$4)</f>
        <v>0</v>
      </c>
      <c r="F62" s="36">
        <f t="shared" si="24"/>
        <v>0</v>
      </c>
      <c r="G62" s="37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9"/>
      <c r="AC62" s="37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9"/>
      <c r="AY62" s="37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9"/>
      <c r="BU62" s="37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9"/>
      <c r="CQ62" s="37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9"/>
      <c r="DM62" s="37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9"/>
      <c r="EI62" s="37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9"/>
      <c r="FE62" s="40"/>
      <c r="FF62" s="41"/>
      <c r="FG62" s="40"/>
      <c r="FH62" s="102">
        <f t="shared" si="25"/>
        <v>0</v>
      </c>
      <c r="FI62" s="41"/>
      <c r="FJ62" s="45">
        <f t="shared" ref="FJ62:FJ77" si="30">FN35</f>
        <v>0</v>
      </c>
      <c r="FK62" s="42"/>
      <c r="FL62" s="45"/>
      <c r="FM62" s="103"/>
      <c r="FN62" s="44">
        <f t="shared" ref="FN62:FN77" si="31">FI62+FJ62+FK62-FL62</f>
        <v>0</v>
      </c>
      <c r="FP62" s="77">
        <f t="shared" ref="FP62:FP77" si="32">B62</f>
        <v>0</v>
      </c>
      <c r="FQ62" s="31">
        <v>2</v>
      </c>
    </row>
    <row r="63" spans="1:173" x14ac:dyDescent="0.25">
      <c r="A63" s="31">
        <v>3</v>
      </c>
      <c r="B63" s="32" t="str">
        <f t="shared" ref="B63:B77" si="33">B36</f>
        <v>Hélène DROCHON</v>
      </c>
      <c r="C63" s="33">
        <f t="shared" si="27"/>
        <v>0</v>
      </c>
      <c r="D63" s="34">
        <f t="shared" si="28"/>
        <v>11</v>
      </c>
      <c r="E63" s="35">
        <f t="shared" si="29"/>
        <v>17</v>
      </c>
      <c r="F63" s="36">
        <f t="shared" si="24"/>
        <v>28</v>
      </c>
      <c r="G63" s="37"/>
      <c r="H63" s="38"/>
      <c r="I63" s="38" t="s">
        <v>307</v>
      </c>
      <c r="J63" s="38" t="s">
        <v>307</v>
      </c>
      <c r="K63" s="38" t="s">
        <v>307</v>
      </c>
      <c r="L63" s="38" t="s">
        <v>307</v>
      </c>
      <c r="M63" s="38" t="s">
        <v>307</v>
      </c>
      <c r="N63" s="38" t="s">
        <v>307</v>
      </c>
      <c r="O63" s="38"/>
      <c r="P63" s="38"/>
      <c r="Q63" s="38"/>
      <c r="R63" s="38"/>
      <c r="S63" s="38" t="s">
        <v>307</v>
      </c>
      <c r="T63" s="38" t="s">
        <v>307</v>
      </c>
      <c r="U63" s="38" t="s">
        <v>307</v>
      </c>
      <c r="V63" s="38" t="s">
        <v>307</v>
      </c>
      <c r="W63" s="38" t="s">
        <v>307</v>
      </c>
      <c r="X63" s="38" t="s">
        <v>307</v>
      </c>
      <c r="Y63" s="38" t="s">
        <v>307</v>
      </c>
      <c r="Z63" s="38" t="s">
        <v>307</v>
      </c>
      <c r="AA63" s="38"/>
      <c r="AB63" s="39"/>
      <c r="AC63" s="37"/>
      <c r="AD63" s="38"/>
      <c r="AE63" s="38" t="s">
        <v>304</v>
      </c>
      <c r="AF63" s="38" t="s">
        <v>304</v>
      </c>
      <c r="AG63" s="38" t="s">
        <v>304</v>
      </c>
      <c r="AH63" s="38" t="s">
        <v>304</v>
      </c>
      <c r="AI63" s="38" t="s">
        <v>304</v>
      </c>
      <c r="AJ63" s="38" t="s">
        <v>304</v>
      </c>
      <c r="AK63" s="38" t="s">
        <v>304</v>
      </c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9"/>
      <c r="AY63" s="37"/>
      <c r="AZ63" s="38"/>
      <c r="BA63" s="38" t="s">
        <v>304</v>
      </c>
      <c r="BB63" s="38" t="s">
        <v>304</v>
      </c>
      <c r="BC63" s="38" t="s">
        <v>304</v>
      </c>
      <c r="BD63" s="38" t="s">
        <v>304</v>
      </c>
      <c r="BE63" s="38" t="s">
        <v>304</v>
      </c>
      <c r="BF63" s="38" t="s">
        <v>304</v>
      </c>
      <c r="BG63" s="38" t="s">
        <v>304</v>
      </c>
      <c r="BH63" s="38"/>
      <c r="BI63" s="38"/>
      <c r="BJ63" s="38" t="s">
        <v>308</v>
      </c>
      <c r="BK63" s="38" t="s">
        <v>307</v>
      </c>
      <c r="BL63" s="38" t="s">
        <v>307</v>
      </c>
      <c r="BM63" s="38" t="s">
        <v>307</v>
      </c>
      <c r="BN63" s="38" t="s">
        <v>307</v>
      </c>
      <c r="BO63" s="38" t="s">
        <v>307</v>
      </c>
      <c r="BP63" s="38" t="s">
        <v>307</v>
      </c>
      <c r="BQ63" s="38" t="s">
        <v>307</v>
      </c>
      <c r="BR63" s="38" t="s">
        <v>307</v>
      </c>
      <c r="BS63" s="38"/>
      <c r="BT63" s="39"/>
      <c r="BU63" s="37"/>
      <c r="BV63" s="38"/>
      <c r="BW63" s="38" t="s">
        <v>304</v>
      </c>
      <c r="BX63" s="38" t="s">
        <v>304</v>
      </c>
      <c r="BY63" s="38" t="s">
        <v>304</v>
      </c>
      <c r="BZ63" s="38" t="s">
        <v>304</v>
      </c>
      <c r="CA63" s="38" t="s">
        <v>304</v>
      </c>
      <c r="CB63" s="38" t="s">
        <v>304</v>
      </c>
      <c r="CC63" s="38" t="s">
        <v>304</v>
      </c>
      <c r="CD63" s="38"/>
      <c r="CE63" s="38"/>
      <c r="CF63" s="38" t="s">
        <v>308</v>
      </c>
      <c r="CG63" s="38" t="s">
        <v>304</v>
      </c>
      <c r="CH63" s="38" t="s">
        <v>304</v>
      </c>
      <c r="CI63" s="38" t="s">
        <v>304</v>
      </c>
      <c r="CJ63" s="38" t="s">
        <v>304</v>
      </c>
      <c r="CK63" s="38" t="s">
        <v>304</v>
      </c>
      <c r="CL63" s="38" t="s">
        <v>304</v>
      </c>
      <c r="CM63" s="38" t="s">
        <v>308</v>
      </c>
      <c r="CN63" s="38"/>
      <c r="CO63" s="38"/>
      <c r="CP63" s="39"/>
      <c r="CQ63" s="37"/>
      <c r="CR63" s="38"/>
      <c r="CS63" s="38" t="s">
        <v>304</v>
      </c>
      <c r="CT63" s="38" t="s">
        <v>304</v>
      </c>
      <c r="CU63" s="38" t="s">
        <v>304</v>
      </c>
      <c r="CV63" s="38" t="s">
        <v>304</v>
      </c>
      <c r="CW63" s="38" t="s">
        <v>304</v>
      </c>
      <c r="CX63" s="38" t="s">
        <v>304</v>
      </c>
      <c r="CY63" s="38" t="s">
        <v>304</v>
      </c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9"/>
      <c r="DM63" s="161"/>
      <c r="DN63" s="162"/>
      <c r="DO63" s="162"/>
      <c r="DP63" s="162"/>
      <c r="DQ63" s="162"/>
      <c r="DR63" s="162"/>
      <c r="DS63" s="162"/>
      <c r="DT63" s="162"/>
      <c r="DU63" s="162"/>
      <c r="DV63" s="162"/>
      <c r="DW63" s="162"/>
      <c r="DX63" s="162"/>
      <c r="DY63" s="162"/>
      <c r="DZ63" s="162"/>
      <c r="EA63" s="162"/>
      <c r="EB63" s="162"/>
      <c r="EC63" s="162"/>
      <c r="ED63" s="162"/>
      <c r="EE63" s="162"/>
      <c r="EF63" s="162"/>
      <c r="EG63" s="162"/>
      <c r="EH63" s="163"/>
      <c r="EI63" s="161"/>
      <c r="EJ63" s="162"/>
      <c r="EK63" s="162"/>
      <c r="EL63" s="162"/>
      <c r="EM63" s="162"/>
      <c r="EN63" s="162"/>
      <c r="EO63" s="162"/>
      <c r="EP63" s="162"/>
      <c r="EQ63" s="162"/>
      <c r="ER63" s="162"/>
      <c r="ES63" s="162"/>
      <c r="ET63" s="162"/>
      <c r="EU63" s="162"/>
      <c r="EV63" s="162"/>
      <c r="EW63" s="162"/>
      <c r="EX63" s="162"/>
      <c r="EY63" s="162"/>
      <c r="EZ63" s="162"/>
      <c r="FA63" s="162"/>
      <c r="FB63" s="162"/>
      <c r="FC63" s="162"/>
      <c r="FD63" s="163"/>
      <c r="FE63" s="40"/>
      <c r="FF63" s="41"/>
      <c r="FG63" s="40"/>
      <c r="FH63" s="102">
        <f t="shared" si="25"/>
        <v>0</v>
      </c>
      <c r="FI63" s="41"/>
      <c r="FJ63" s="45">
        <f t="shared" si="30"/>
        <v>3</v>
      </c>
      <c r="FK63" s="42">
        <f t="shared" si="26"/>
        <v>0</v>
      </c>
      <c r="FL63" s="45"/>
      <c r="FM63" s="103"/>
      <c r="FN63" s="44">
        <f t="shared" si="31"/>
        <v>3</v>
      </c>
      <c r="FP63" s="77" t="str">
        <f t="shared" si="32"/>
        <v>Hélène DROCHON</v>
      </c>
      <c r="FQ63" s="31">
        <v>3</v>
      </c>
    </row>
    <row r="64" spans="1:173" x14ac:dyDescent="0.25">
      <c r="A64" s="31">
        <v>4</v>
      </c>
      <c r="B64" s="32">
        <f t="shared" si="33"/>
        <v>0</v>
      </c>
      <c r="C64" s="33">
        <f t="shared" si="27"/>
        <v>0</v>
      </c>
      <c r="D64" s="34">
        <f t="shared" si="28"/>
        <v>0</v>
      </c>
      <c r="E64" s="35">
        <f t="shared" si="29"/>
        <v>0</v>
      </c>
      <c r="F64" s="36">
        <f t="shared" si="24"/>
        <v>0</v>
      </c>
      <c r="G64" s="37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9"/>
      <c r="AC64" s="37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9"/>
      <c r="AY64" s="37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9"/>
      <c r="BU64" s="37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9"/>
      <c r="CQ64" s="37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9"/>
      <c r="DM64" s="37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9"/>
      <c r="EI64" s="37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9"/>
      <c r="FE64" s="40"/>
      <c r="FF64" s="41"/>
      <c r="FG64" s="40"/>
      <c r="FH64" s="102">
        <f t="shared" si="25"/>
        <v>0</v>
      </c>
      <c r="FI64" s="41"/>
      <c r="FJ64" s="45">
        <f t="shared" si="30"/>
        <v>0</v>
      </c>
      <c r="FK64" s="42"/>
      <c r="FL64" s="45"/>
      <c r="FM64" s="103"/>
      <c r="FN64" s="44">
        <f t="shared" si="31"/>
        <v>0</v>
      </c>
      <c r="FP64" s="77">
        <f t="shared" si="32"/>
        <v>0</v>
      </c>
      <c r="FQ64" s="31">
        <v>4</v>
      </c>
    </row>
    <row r="65" spans="1:173" x14ac:dyDescent="0.25">
      <c r="A65" s="31">
        <v>5</v>
      </c>
      <c r="B65" s="32" t="str">
        <f t="shared" si="33"/>
        <v>Franck LUCAS</v>
      </c>
      <c r="C65" s="33">
        <f t="shared" si="27"/>
        <v>4</v>
      </c>
      <c r="D65" s="34">
        <f t="shared" si="28"/>
        <v>0</v>
      </c>
      <c r="E65" s="35">
        <f t="shared" si="29"/>
        <v>31</v>
      </c>
      <c r="F65" s="36">
        <f t="shared" si="24"/>
        <v>35</v>
      </c>
      <c r="G65" s="37"/>
      <c r="H65" s="38"/>
      <c r="I65" s="38" t="s">
        <v>304</v>
      </c>
      <c r="J65" s="38" t="s">
        <v>304</v>
      </c>
      <c r="K65" s="38" t="s">
        <v>304</v>
      </c>
      <c r="L65" s="38" t="s">
        <v>304</v>
      </c>
      <c r="M65" s="38" t="s">
        <v>304</v>
      </c>
      <c r="N65" s="38" t="s">
        <v>304</v>
      </c>
      <c r="O65" s="38" t="s">
        <v>304</v>
      </c>
      <c r="P65" s="38"/>
      <c r="Q65" s="38"/>
      <c r="R65" s="38" t="s">
        <v>304</v>
      </c>
      <c r="S65" s="38" t="s">
        <v>304</v>
      </c>
      <c r="T65" s="38" t="s">
        <v>304</v>
      </c>
      <c r="U65" s="38" t="s">
        <v>304</v>
      </c>
      <c r="V65" s="38" t="s">
        <v>304</v>
      </c>
      <c r="W65" s="38" t="s">
        <v>304</v>
      </c>
      <c r="X65" s="38" t="s">
        <v>304</v>
      </c>
      <c r="Y65" s="38"/>
      <c r="Z65" s="38"/>
      <c r="AA65" s="38"/>
      <c r="AB65" s="39"/>
      <c r="AC65" s="37"/>
      <c r="AD65" s="38"/>
      <c r="AE65" s="38" t="s">
        <v>304</v>
      </c>
      <c r="AF65" s="38" t="s">
        <v>304</v>
      </c>
      <c r="AG65" s="38" t="s">
        <v>304</v>
      </c>
      <c r="AH65" s="38" t="s">
        <v>304</v>
      </c>
      <c r="AI65" s="38" t="s">
        <v>304</v>
      </c>
      <c r="AJ65" s="38" t="s">
        <v>304</v>
      </c>
      <c r="AK65" s="38" t="s">
        <v>304</v>
      </c>
      <c r="AL65" s="38"/>
      <c r="AM65" s="38"/>
      <c r="AN65" s="38" t="s">
        <v>304</v>
      </c>
      <c r="AO65" s="38" t="s">
        <v>304</v>
      </c>
      <c r="AP65" s="38" t="s">
        <v>304</v>
      </c>
      <c r="AQ65" s="38" t="s">
        <v>304</v>
      </c>
      <c r="AR65" s="38" t="s">
        <v>304</v>
      </c>
      <c r="AS65" s="38" t="s">
        <v>304</v>
      </c>
      <c r="AT65" s="38" t="s">
        <v>304</v>
      </c>
      <c r="AU65" s="38"/>
      <c r="AV65" s="38"/>
      <c r="AW65" s="38"/>
      <c r="AX65" s="39"/>
      <c r="AY65" s="37"/>
      <c r="AZ65" s="38"/>
      <c r="BA65" s="38" t="s">
        <v>304</v>
      </c>
      <c r="BB65" s="38" t="s">
        <v>304</v>
      </c>
      <c r="BC65" s="38" t="s">
        <v>304</v>
      </c>
      <c r="BD65" s="38" t="s">
        <v>304</v>
      </c>
      <c r="BE65" s="38" t="s">
        <v>304</v>
      </c>
      <c r="BF65" s="38" t="s">
        <v>304</v>
      </c>
      <c r="BG65" s="38"/>
      <c r="BH65" s="38"/>
      <c r="BI65" s="38" t="s">
        <v>306</v>
      </c>
      <c r="BJ65" s="38" t="s">
        <v>306</v>
      </c>
      <c r="BK65" s="38" t="s">
        <v>306</v>
      </c>
      <c r="BL65" s="38" t="s">
        <v>306</v>
      </c>
      <c r="BM65" s="38" t="s">
        <v>306</v>
      </c>
      <c r="BN65" s="38" t="s">
        <v>306</v>
      </c>
      <c r="BO65" s="38" t="s">
        <v>306</v>
      </c>
      <c r="BP65" s="38" t="s">
        <v>306</v>
      </c>
      <c r="BQ65" s="38"/>
      <c r="BR65" s="38"/>
      <c r="BS65" s="38"/>
      <c r="BT65" s="39"/>
      <c r="BU65" s="37"/>
      <c r="BV65" s="38"/>
      <c r="BW65" s="38" t="s">
        <v>304</v>
      </c>
      <c r="BX65" s="38" t="s">
        <v>304</v>
      </c>
      <c r="BY65" s="38" t="s">
        <v>304</v>
      </c>
      <c r="BZ65" s="38" t="s">
        <v>304</v>
      </c>
      <c r="CA65" s="38" t="s">
        <v>304</v>
      </c>
      <c r="CB65" s="38" t="s">
        <v>304</v>
      </c>
      <c r="CC65" s="38" t="s">
        <v>304</v>
      </c>
      <c r="CD65" s="38"/>
      <c r="CE65" s="38"/>
      <c r="CF65" s="38" t="s">
        <v>304</v>
      </c>
      <c r="CG65" s="38" t="s">
        <v>304</v>
      </c>
      <c r="CH65" s="38" t="s">
        <v>304</v>
      </c>
      <c r="CI65" s="38" t="s">
        <v>304</v>
      </c>
      <c r="CJ65" s="38" t="s">
        <v>304</v>
      </c>
      <c r="CK65" s="38" t="s">
        <v>304</v>
      </c>
      <c r="CL65" s="38" t="s">
        <v>304</v>
      </c>
      <c r="CM65" s="38"/>
      <c r="CN65" s="38"/>
      <c r="CO65" s="38"/>
      <c r="CP65" s="39"/>
      <c r="CQ65" s="37"/>
      <c r="CR65" s="38"/>
      <c r="CS65" s="38" t="s">
        <v>304</v>
      </c>
      <c r="CT65" s="38" t="s">
        <v>304</v>
      </c>
      <c r="CU65" s="38" t="s">
        <v>304</v>
      </c>
      <c r="CV65" s="38" t="s">
        <v>304</v>
      </c>
      <c r="CW65" s="38" t="s">
        <v>304</v>
      </c>
      <c r="CX65" s="38" t="s">
        <v>304</v>
      </c>
      <c r="CY65" s="38" t="s">
        <v>304</v>
      </c>
      <c r="CZ65" s="38"/>
      <c r="DA65" s="38"/>
      <c r="DB65" s="38" t="s">
        <v>304</v>
      </c>
      <c r="DC65" s="38" t="s">
        <v>304</v>
      </c>
      <c r="DD65" s="38" t="s">
        <v>304</v>
      </c>
      <c r="DE65" s="38" t="s">
        <v>304</v>
      </c>
      <c r="DF65" s="38" t="s">
        <v>304</v>
      </c>
      <c r="DG65" s="38" t="s">
        <v>304</v>
      </c>
      <c r="DH65" s="38" t="s">
        <v>304</v>
      </c>
      <c r="DI65" s="38" t="s">
        <v>308</v>
      </c>
      <c r="DJ65" s="38" t="s">
        <v>308</v>
      </c>
      <c r="DK65" s="38"/>
      <c r="DL65" s="39"/>
      <c r="DM65" s="161"/>
      <c r="DN65" s="162"/>
      <c r="DO65" s="162"/>
      <c r="DP65" s="162"/>
      <c r="DQ65" s="162"/>
      <c r="DR65" s="162"/>
      <c r="DS65" s="162"/>
      <c r="DT65" s="162"/>
      <c r="DU65" s="162"/>
      <c r="DV65" s="162"/>
      <c r="DW65" s="162"/>
      <c r="DX65" s="162"/>
      <c r="DY65" s="162"/>
      <c r="DZ65" s="162"/>
      <c r="EA65" s="162"/>
      <c r="EB65" s="162"/>
      <c r="EC65" s="162"/>
      <c r="ED65" s="162"/>
      <c r="EE65" s="162"/>
      <c r="EF65" s="162"/>
      <c r="EG65" s="162"/>
      <c r="EH65" s="163"/>
      <c r="EI65" s="161"/>
      <c r="EJ65" s="162"/>
      <c r="EK65" s="162"/>
      <c r="EL65" s="162"/>
      <c r="EM65" s="162"/>
      <c r="EN65" s="162"/>
      <c r="EO65" s="162"/>
      <c r="EP65" s="162"/>
      <c r="EQ65" s="162"/>
      <c r="ER65" s="162"/>
      <c r="ES65" s="162"/>
      <c r="ET65" s="162"/>
      <c r="EU65" s="162"/>
      <c r="EV65" s="162"/>
      <c r="EW65" s="162"/>
      <c r="EX65" s="162"/>
      <c r="EY65" s="162"/>
      <c r="EZ65" s="162"/>
      <c r="FA65" s="162"/>
      <c r="FB65" s="162"/>
      <c r="FC65" s="162"/>
      <c r="FD65" s="163"/>
      <c r="FE65" s="40"/>
      <c r="FF65" s="41"/>
      <c r="FG65" s="40"/>
      <c r="FH65" s="102">
        <f t="shared" si="25"/>
        <v>0</v>
      </c>
      <c r="FI65" s="41"/>
      <c r="FJ65" s="45">
        <f t="shared" si="30"/>
        <v>3.5</v>
      </c>
      <c r="FK65" s="42"/>
      <c r="FL65" s="45"/>
      <c r="FM65" s="103"/>
      <c r="FN65" s="44">
        <f t="shared" si="31"/>
        <v>3.5</v>
      </c>
      <c r="FP65" s="77" t="str">
        <f t="shared" si="32"/>
        <v>Franck LUCAS</v>
      </c>
      <c r="FQ65" s="31">
        <v>5</v>
      </c>
    </row>
    <row r="66" spans="1:173" x14ac:dyDescent="0.25">
      <c r="A66" s="31">
        <v>6</v>
      </c>
      <c r="B66" s="32" t="str">
        <f t="shared" si="33"/>
        <v>Florent MULARD</v>
      </c>
      <c r="C66" s="33">
        <f t="shared" si="27"/>
        <v>11</v>
      </c>
      <c r="D66" s="34">
        <f t="shared" si="28"/>
        <v>0</v>
      </c>
      <c r="E66" s="35">
        <f t="shared" si="29"/>
        <v>28</v>
      </c>
      <c r="F66" s="36">
        <f t="shared" si="24"/>
        <v>39</v>
      </c>
      <c r="G66" s="37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9"/>
      <c r="AC66" s="37"/>
      <c r="AD66" s="38"/>
      <c r="AE66" s="38" t="s">
        <v>304</v>
      </c>
      <c r="AF66" s="38" t="s">
        <v>304</v>
      </c>
      <c r="AG66" s="38" t="s">
        <v>304</v>
      </c>
      <c r="AH66" s="38" t="s">
        <v>304</v>
      </c>
      <c r="AI66" s="38" t="s">
        <v>304</v>
      </c>
      <c r="AJ66" s="38" t="s">
        <v>304</v>
      </c>
      <c r="AK66" s="38" t="s">
        <v>304</v>
      </c>
      <c r="AL66" s="38"/>
      <c r="AM66" s="38"/>
      <c r="AN66" s="38" t="s">
        <v>304</v>
      </c>
      <c r="AO66" s="38" t="s">
        <v>304</v>
      </c>
      <c r="AP66" s="38" t="s">
        <v>304</v>
      </c>
      <c r="AQ66" s="38" t="s">
        <v>304</v>
      </c>
      <c r="AR66" s="38" t="s">
        <v>304</v>
      </c>
      <c r="AS66" s="38" t="s">
        <v>304</v>
      </c>
      <c r="AT66" s="38" t="s">
        <v>304</v>
      </c>
      <c r="AU66" s="38" t="s">
        <v>304</v>
      </c>
      <c r="AV66" s="38" t="s">
        <v>304</v>
      </c>
      <c r="AW66" s="38"/>
      <c r="AX66" s="39"/>
      <c r="AY66" s="37"/>
      <c r="AZ66" s="38"/>
      <c r="BA66" s="38" t="s">
        <v>304</v>
      </c>
      <c r="BB66" s="38" t="s">
        <v>304</v>
      </c>
      <c r="BC66" s="38" t="s">
        <v>304</v>
      </c>
      <c r="BD66" s="38" t="s">
        <v>304</v>
      </c>
      <c r="BE66" s="38" t="s">
        <v>304</v>
      </c>
      <c r="BF66" s="38" t="s">
        <v>304</v>
      </c>
      <c r="BG66" s="38" t="s">
        <v>304</v>
      </c>
      <c r="BH66" s="38"/>
      <c r="BI66" s="38"/>
      <c r="BJ66" s="38" t="s">
        <v>304</v>
      </c>
      <c r="BK66" s="38" t="s">
        <v>304</v>
      </c>
      <c r="BL66" s="38" t="s">
        <v>304</v>
      </c>
      <c r="BM66" s="38" t="s">
        <v>304</v>
      </c>
      <c r="BN66" s="38" t="s">
        <v>304</v>
      </c>
      <c r="BO66" s="38" t="s">
        <v>304</v>
      </c>
      <c r="BP66" s="38" t="s">
        <v>304</v>
      </c>
      <c r="BQ66" s="38" t="s">
        <v>304</v>
      </c>
      <c r="BR66" s="38" t="s">
        <v>304</v>
      </c>
      <c r="BS66" s="38"/>
      <c r="BT66" s="39"/>
      <c r="BU66" s="37"/>
      <c r="BV66" s="38"/>
      <c r="BW66" s="38" t="s">
        <v>304</v>
      </c>
      <c r="BX66" s="38" t="s">
        <v>304</v>
      </c>
      <c r="BY66" s="38" t="s">
        <v>304</v>
      </c>
      <c r="BZ66" s="38" t="s">
        <v>304</v>
      </c>
      <c r="CA66" s="38" t="s">
        <v>304</v>
      </c>
      <c r="CB66" s="38" t="s">
        <v>304</v>
      </c>
      <c r="CC66" s="38" t="s">
        <v>304</v>
      </c>
      <c r="CD66" s="38"/>
      <c r="CE66" s="38"/>
      <c r="CF66" s="38" t="s">
        <v>304</v>
      </c>
      <c r="CG66" s="38" t="s">
        <v>304</v>
      </c>
      <c r="CH66" s="38" t="s">
        <v>304</v>
      </c>
      <c r="CI66" s="38" t="s">
        <v>304</v>
      </c>
      <c r="CJ66" s="38" t="s">
        <v>304</v>
      </c>
      <c r="CK66" s="38" t="s">
        <v>304</v>
      </c>
      <c r="CL66" s="38" t="s">
        <v>304</v>
      </c>
      <c r="CM66" s="38" t="s">
        <v>304</v>
      </c>
      <c r="CN66" s="38" t="s">
        <v>304</v>
      </c>
      <c r="CO66" s="38"/>
      <c r="CP66" s="39"/>
      <c r="CQ66" s="50"/>
      <c r="CR66" s="51"/>
      <c r="CS66" s="51" t="s">
        <v>304</v>
      </c>
      <c r="CT66" s="51" t="s">
        <v>304</v>
      </c>
      <c r="CU66" s="51" t="s">
        <v>304</v>
      </c>
      <c r="CV66" s="51" t="s">
        <v>304</v>
      </c>
      <c r="CW66" s="51" t="s">
        <v>304</v>
      </c>
      <c r="CX66" s="51" t="s">
        <v>304</v>
      </c>
      <c r="CY66" s="51"/>
      <c r="CZ66" s="51"/>
      <c r="DA66" s="51" t="s">
        <v>306</v>
      </c>
      <c r="DB66" s="51" t="s">
        <v>306</v>
      </c>
      <c r="DC66" s="51" t="s">
        <v>306</v>
      </c>
      <c r="DD66" s="51" t="s">
        <v>306</v>
      </c>
      <c r="DE66" s="51" t="s">
        <v>306</v>
      </c>
      <c r="DF66" s="51" t="s">
        <v>306</v>
      </c>
      <c r="DG66" s="51" t="s">
        <v>306</v>
      </c>
      <c r="DH66" s="51" t="s">
        <v>306</v>
      </c>
      <c r="DI66" s="51" t="s">
        <v>304</v>
      </c>
      <c r="DJ66" s="51" t="s">
        <v>304</v>
      </c>
      <c r="DK66" s="51"/>
      <c r="DL66" s="52"/>
      <c r="DM66" s="37"/>
      <c r="DN66" s="38"/>
      <c r="DO66" s="38" t="s">
        <v>305</v>
      </c>
      <c r="DP66" s="38" t="s">
        <v>305</v>
      </c>
      <c r="DQ66" s="38" t="s">
        <v>305</v>
      </c>
      <c r="DR66" s="38" t="s">
        <v>305</v>
      </c>
      <c r="DS66" s="38" t="s">
        <v>305</v>
      </c>
      <c r="DT66" s="38" t="s">
        <v>305</v>
      </c>
      <c r="DU66" s="38"/>
      <c r="DV66" s="38"/>
      <c r="DW66" s="38"/>
      <c r="DX66" s="38"/>
      <c r="DY66" s="38" t="s">
        <v>305</v>
      </c>
      <c r="DZ66" s="38" t="s">
        <v>305</v>
      </c>
      <c r="EA66" s="38" t="s">
        <v>305</v>
      </c>
      <c r="EB66" s="38" t="s">
        <v>305</v>
      </c>
      <c r="EC66" s="38" t="s">
        <v>305</v>
      </c>
      <c r="ED66" s="38" t="s">
        <v>305</v>
      </c>
      <c r="EE66" s="38" t="s">
        <v>305</v>
      </c>
      <c r="EF66" s="38" t="s">
        <v>305</v>
      </c>
      <c r="EG66" s="38" t="s">
        <v>308</v>
      </c>
      <c r="EH66" s="39"/>
      <c r="EI66" s="161"/>
      <c r="EJ66" s="162"/>
      <c r="EK66" s="162"/>
      <c r="EL66" s="162"/>
      <c r="EM66" s="162"/>
      <c r="EN66" s="162"/>
      <c r="EO66" s="162"/>
      <c r="EP66" s="162"/>
      <c r="EQ66" s="162"/>
      <c r="ER66" s="162"/>
      <c r="ES66" s="162"/>
      <c r="ET66" s="162"/>
      <c r="EU66" s="162"/>
      <c r="EV66" s="162"/>
      <c r="EW66" s="162"/>
      <c r="EX66" s="162"/>
      <c r="EY66" s="162"/>
      <c r="EZ66" s="162"/>
      <c r="FA66" s="162"/>
      <c r="FB66" s="162"/>
      <c r="FC66" s="162"/>
      <c r="FD66" s="163"/>
      <c r="FE66" s="53"/>
      <c r="FF66" s="41"/>
      <c r="FG66" s="53"/>
      <c r="FH66" s="102">
        <f t="shared" si="25"/>
        <v>0</v>
      </c>
      <c r="FI66" s="41"/>
      <c r="FJ66" s="45">
        <f t="shared" si="30"/>
        <v>2</v>
      </c>
      <c r="FK66" s="42">
        <f t="shared" si="26"/>
        <v>0</v>
      </c>
      <c r="FL66" s="45"/>
      <c r="FM66" s="103"/>
      <c r="FN66" s="44">
        <f t="shared" si="31"/>
        <v>2</v>
      </c>
      <c r="FP66" s="77" t="str">
        <f t="shared" si="32"/>
        <v>Florent MULARD</v>
      </c>
      <c r="FQ66" s="31">
        <v>6</v>
      </c>
    </row>
    <row r="67" spans="1:173" x14ac:dyDescent="0.25">
      <c r="A67" s="31">
        <v>7</v>
      </c>
      <c r="B67" s="32" t="str">
        <f t="shared" si="33"/>
        <v>Gautier ROSSO</v>
      </c>
      <c r="C67" s="33">
        <f t="shared" si="27"/>
        <v>0</v>
      </c>
      <c r="D67" s="34">
        <f t="shared" si="28"/>
        <v>7</v>
      </c>
      <c r="E67" s="35">
        <f t="shared" si="29"/>
        <v>28</v>
      </c>
      <c r="F67" s="36">
        <f t="shared" si="24"/>
        <v>35</v>
      </c>
      <c r="G67" s="161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3"/>
      <c r="AC67" s="37"/>
      <c r="AD67" s="38"/>
      <c r="AE67" s="38" t="s">
        <v>304</v>
      </c>
      <c r="AF67" s="38" t="s">
        <v>304</v>
      </c>
      <c r="AG67" s="38" t="s">
        <v>304</v>
      </c>
      <c r="AH67" s="38" t="s">
        <v>304</v>
      </c>
      <c r="AI67" s="38" t="s">
        <v>304</v>
      </c>
      <c r="AJ67" s="38" t="s">
        <v>304</v>
      </c>
      <c r="AK67" s="38" t="s">
        <v>304</v>
      </c>
      <c r="AL67" s="38"/>
      <c r="AM67" s="38"/>
      <c r="AN67" s="38" t="s">
        <v>304</v>
      </c>
      <c r="AO67" s="38" t="s">
        <v>304</v>
      </c>
      <c r="AP67" s="38" t="s">
        <v>304</v>
      </c>
      <c r="AQ67" s="38" t="s">
        <v>304</v>
      </c>
      <c r="AR67" s="38" t="s">
        <v>304</v>
      </c>
      <c r="AS67" s="38" t="s">
        <v>304</v>
      </c>
      <c r="AT67" s="38" t="s">
        <v>304</v>
      </c>
      <c r="AU67" s="38"/>
      <c r="AV67" s="38"/>
      <c r="AW67" s="38"/>
      <c r="AX67" s="39"/>
      <c r="AY67" s="37"/>
      <c r="AZ67" s="38"/>
      <c r="BA67" s="38" t="s">
        <v>304</v>
      </c>
      <c r="BB67" s="38" t="s">
        <v>304</v>
      </c>
      <c r="BC67" s="38" t="s">
        <v>304</v>
      </c>
      <c r="BD67" s="38" t="s">
        <v>304</v>
      </c>
      <c r="BE67" s="38" t="s">
        <v>304</v>
      </c>
      <c r="BF67" s="38" t="s">
        <v>304</v>
      </c>
      <c r="BG67" s="38" t="s">
        <v>304</v>
      </c>
      <c r="BH67" s="38"/>
      <c r="BI67" s="38"/>
      <c r="BJ67" s="38" t="s">
        <v>304</v>
      </c>
      <c r="BK67" s="38" t="s">
        <v>304</v>
      </c>
      <c r="BL67" s="38" t="s">
        <v>313</v>
      </c>
      <c r="BM67" s="38" t="s">
        <v>313</v>
      </c>
      <c r="BN67" s="38" t="s">
        <v>313</v>
      </c>
      <c r="BO67" s="38" t="s">
        <v>313</v>
      </c>
      <c r="BP67" s="38" t="s">
        <v>313</v>
      </c>
      <c r="BQ67" s="38" t="s">
        <v>313</v>
      </c>
      <c r="BR67" s="38" t="s">
        <v>313</v>
      </c>
      <c r="BS67" s="38" t="s">
        <v>308</v>
      </c>
      <c r="BT67" s="39" t="s">
        <v>308</v>
      </c>
      <c r="BU67" s="37"/>
      <c r="BV67" s="38"/>
      <c r="BW67" s="38" t="s">
        <v>304</v>
      </c>
      <c r="BX67" s="38" t="s">
        <v>304</v>
      </c>
      <c r="BY67" s="38" t="s">
        <v>304</v>
      </c>
      <c r="BZ67" s="38" t="s">
        <v>304</v>
      </c>
      <c r="CA67" s="38" t="s">
        <v>304</v>
      </c>
      <c r="CB67" s="38" t="s">
        <v>304</v>
      </c>
      <c r="CC67" s="38" t="s">
        <v>304</v>
      </c>
      <c r="CD67" s="38"/>
      <c r="CE67" s="38"/>
      <c r="CF67" s="38" t="s">
        <v>304</v>
      </c>
      <c r="CG67" s="38" t="s">
        <v>304</v>
      </c>
      <c r="CH67" s="38" t="s">
        <v>304</v>
      </c>
      <c r="CI67" s="38" t="s">
        <v>304</v>
      </c>
      <c r="CJ67" s="38" t="s">
        <v>304</v>
      </c>
      <c r="CK67" s="38" t="s">
        <v>304</v>
      </c>
      <c r="CL67" s="38" t="s">
        <v>304</v>
      </c>
      <c r="CM67" s="38"/>
      <c r="CN67" s="38"/>
      <c r="CO67" s="38"/>
      <c r="CP67" s="39"/>
      <c r="CQ67" s="37"/>
      <c r="CR67" s="38"/>
      <c r="CS67" s="38" t="s">
        <v>307</v>
      </c>
      <c r="CT67" s="38" t="s">
        <v>307</v>
      </c>
      <c r="CU67" s="38" t="s">
        <v>307</v>
      </c>
      <c r="CV67" s="38" t="s">
        <v>307</v>
      </c>
      <c r="CW67" s="38" t="s">
        <v>307</v>
      </c>
      <c r="CX67" s="38" t="s">
        <v>307</v>
      </c>
      <c r="CY67" s="38"/>
      <c r="CZ67" s="38"/>
      <c r="DA67" s="38"/>
      <c r="DB67" s="38"/>
      <c r="DC67" s="38" t="s">
        <v>307</v>
      </c>
      <c r="DD67" s="38" t="s">
        <v>307</v>
      </c>
      <c r="DE67" s="38" t="s">
        <v>307</v>
      </c>
      <c r="DF67" s="38" t="s">
        <v>307</v>
      </c>
      <c r="DG67" s="38" t="s">
        <v>307</v>
      </c>
      <c r="DH67" s="38" t="s">
        <v>307</v>
      </c>
      <c r="DI67" s="38" t="s">
        <v>307</v>
      </c>
      <c r="DJ67" s="38" t="s">
        <v>307</v>
      </c>
      <c r="DK67" s="38"/>
      <c r="DL67" s="39"/>
      <c r="DM67" s="37"/>
      <c r="DN67" s="38"/>
      <c r="DO67" s="38"/>
      <c r="DP67" s="38"/>
      <c r="DQ67" s="38"/>
      <c r="DR67" s="162" t="s">
        <v>313</v>
      </c>
      <c r="DS67" s="162" t="s">
        <v>313</v>
      </c>
      <c r="DT67" s="162" t="s">
        <v>313</v>
      </c>
      <c r="DU67" s="162" t="s">
        <v>313</v>
      </c>
      <c r="DV67" s="162" t="s">
        <v>313</v>
      </c>
      <c r="DW67" s="38"/>
      <c r="DX67" s="38"/>
      <c r="DY67" s="38"/>
      <c r="DZ67" s="162" t="s">
        <v>313</v>
      </c>
      <c r="EA67" s="162" t="s">
        <v>313</v>
      </c>
      <c r="EB67" s="162" t="s">
        <v>313</v>
      </c>
      <c r="EC67" s="162" t="s">
        <v>313</v>
      </c>
      <c r="ED67" s="162" t="s">
        <v>313</v>
      </c>
      <c r="EE67" s="162" t="s">
        <v>313</v>
      </c>
      <c r="EF67" s="162" t="s">
        <v>313</v>
      </c>
      <c r="EG67" s="38" t="s">
        <v>308</v>
      </c>
      <c r="EH67" s="39" t="s">
        <v>308</v>
      </c>
      <c r="EI67" s="161"/>
      <c r="EJ67" s="162"/>
      <c r="EK67" s="162"/>
      <c r="EL67" s="162"/>
      <c r="EM67" s="162"/>
      <c r="EN67" s="162"/>
      <c r="EO67" s="162"/>
      <c r="EP67" s="162"/>
      <c r="EQ67" s="162"/>
      <c r="ER67" s="162"/>
      <c r="ES67" s="162"/>
      <c r="ET67" s="162"/>
      <c r="EU67" s="162"/>
      <c r="EV67" s="162"/>
      <c r="EW67" s="162"/>
      <c r="EX67" s="162"/>
      <c r="EY67" s="162"/>
      <c r="EZ67" s="162"/>
      <c r="FA67" s="162"/>
      <c r="FB67" s="162"/>
      <c r="FC67" s="162"/>
      <c r="FD67" s="163"/>
      <c r="FE67" s="40"/>
      <c r="FF67" s="41"/>
      <c r="FG67" s="40"/>
      <c r="FH67" s="102">
        <f t="shared" si="25"/>
        <v>0</v>
      </c>
      <c r="FI67" s="41"/>
      <c r="FJ67" s="45">
        <f t="shared" si="30"/>
        <v>1.5</v>
      </c>
      <c r="FK67" s="42"/>
      <c r="FL67" s="45"/>
      <c r="FM67" s="103"/>
      <c r="FN67" s="44">
        <f t="shared" si="31"/>
        <v>1.5</v>
      </c>
      <c r="FP67" s="77" t="str">
        <f t="shared" si="32"/>
        <v>Gautier ROSSO</v>
      </c>
      <c r="FQ67" s="31">
        <v>7</v>
      </c>
    </row>
    <row r="68" spans="1:173" x14ac:dyDescent="0.25">
      <c r="A68" s="31">
        <v>8</v>
      </c>
      <c r="B68" s="32" t="str">
        <f t="shared" si="33"/>
        <v>Virginie TRAVERSIER</v>
      </c>
      <c r="C68" s="33">
        <f t="shared" si="27"/>
        <v>10</v>
      </c>
      <c r="D68" s="34">
        <f t="shared" si="28"/>
        <v>4</v>
      </c>
      <c r="E68" s="35">
        <f t="shared" si="29"/>
        <v>14</v>
      </c>
      <c r="F68" s="36">
        <f t="shared" si="24"/>
        <v>28</v>
      </c>
      <c r="G68" s="161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3"/>
      <c r="AC68" s="37"/>
      <c r="AD68" s="38"/>
      <c r="AE68" s="38" t="s">
        <v>304</v>
      </c>
      <c r="AF68" s="38" t="s">
        <v>304</v>
      </c>
      <c r="AG68" s="38" t="s">
        <v>304</v>
      </c>
      <c r="AH68" s="38" t="s">
        <v>304</v>
      </c>
      <c r="AI68" s="38" t="s">
        <v>304</v>
      </c>
      <c r="AJ68" s="38" t="s">
        <v>304</v>
      </c>
      <c r="AK68" s="38" t="s">
        <v>304</v>
      </c>
      <c r="AL68" s="38"/>
      <c r="AM68" s="38"/>
      <c r="AN68" s="38" t="s">
        <v>304</v>
      </c>
      <c r="AO68" s="38" t="s">
        <v>307</v>
      </c>
      <c r="AP68" s="38" t="s">
        <v>307</v>
      </c>
      <c r="AQ68" s="38" t="s">
        <v>307</v>
      </c>
      <c r="AR68" s="38" t="s">
        <v>307</v>
      </c>
      <c r="AS68" s="38" t="s">
        <v>307</v>
      </c>
      <c r="AT68" s="38" t="s">
        <v>307</v>
      </c>
      <c r="AU68" s="38" t="s">
        <v>307</v>
      </c>
      <c r="AV68" s="38" t="s">
        <v>307</v>
      </c>
      <c r="AW68" s="38"/>
      <c r="AX68" s="39"/>
      <c r="AY68" s="37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9"/>
      <c r="BU68" s="37"/>
      <c r="BV68" s="38"/>
      <c r="BW68" s="38" t="s">
        <v>304</v>
      </c>
      <c r="BX68" s="38" t="s">
        <v>304</v>
      </c>
      <c r="BY68" s="38" t="s">
        <v>304</v>
      </c>
      <c r="BZ68" s="38" t="s">
        <v>304</v>
      </c>
      <c r="CA68" s="38" t="s">
        <v>304</v>
      </c>
      <c r="CB68" s="38" t="s">
        <v>304</v>
      </c>
      <c r="CC68" s="38"/>
      <c r="CD68" s="38"/>
      <c r="CE68" s="38" t="s">
        <v>306</v>
      </c>
      <c r="CF68" s="38" t="s">
        <v>306</v>
      </c>
      <c r="CG68" s="38" t="s">
        <v>306</v>
      </c>
      <c r="CH68" s="38" t="s">
        <v>306</v>
      </c>
      <c r="CI68" s="38" t="s">
        <v>306</v>
      </c>
      <c r="CJ68" s="38" t="s">
        <v>306</v>
      </c>
      <c r="CK68" s="38" t="s">
        <v>306</v>
      </c>
      <c r="CL68" s="38" t="s">
        <v>306</v>
      </c>
      <c r="CM68" s="38"/>
      <c r="CN68" s="38"/>
      <c r="CO68" s="38"/>
      <c r="CP68" s="39"/>
      <c r="CQ68" s="37"/>
      <c r="CR68" s="38"/>
      <c r="CS68" s="38" t="s">
        <v>304</v>
      </c>
      <c r="CT68" s="38" t="s">
        <v>304</v>
      </c>
      <c r="CU68" s="38" t="s">
        <v>304</v>
      </c>
      <c r="CV68" s="38" t="s">
        <v>304</v>
      </c>
      <c r="CW68" s="38" t="s">
        <v>304</v>
      </c>
      <c r="CX68" s="38" t="s">
        <v>304</v>
      </c>
      <c r="CY68" s="38" t="s">
        <v>304</v>
      </c>
      <c r="CZ68" s="38"/>
      <c r="DA68" s="38"/>
      <c r="DB68" s="38" t="s">
        <v>304</v>
      </c>
      <c r="DC68" s="38" t="s">
        <v>304</v>
      </c>
      <c r="DD68" s="38" t="s">
        <v>304</v>
      </c>
      <c r="DE68" s="38" t="s">
        <v>304</v>
      </c>
      <c r="DF68" s="38" t="s">
        <v>304</v>
      </c>
      <c r="DG68" s="38" t="s">
        <v>304</v>
      </c>
      <c r="DH68" s="38" t="s">
        <v>304</v>
      </c>
      <c r="DI68" s="38"/>
      <c r="DJ68" s="38"/>
      <c r="DK68" s="38"/>
      <c r="DL68" s="39"/>
      <c r="DM68" s="37"/>
      <c r="DN68" s="38"/>
      <c r="DO68" s="38"/>
      <c r="DP68" s="38"/>
      <c r="DQ68" s="38" t="s">
        <v>306</v>
      </c>
      <c r="DR68" s="38" t="s">
        <v>306</v>
      </c>
      <c r="DS68" s="38" t="s">
        <v>306</v>
      </c>
      <c r="DT68" s="38" t="s">
        <v>306</v>
      </c>
      <c r="DU68" s="38"/>
      <c r="DV68" s="38"/>
      <c r="DW68" s="38" t="s">
        <v>306</v>
      </c>
      <c r="DX68" s="38" t="s">
        <v>306</v>
      </c>
      <c r="DY68" s="38" t="s">
        <v>306</v>
      </c>
      <c r="DZ68" s="38" t="s">
        <v>306</v>
      </c>
      <c r="EA68" s="38" t="s">
        <v>306</v>
      </c>
      <c r="EB68" s="38" t="s">
        <v>306</v>
      </c>
      <c r="EC68" s="38" t="s">
        <v>306</v>
      </c>
      <c r="ED68" s="38" t="s">
        <v>306</v>
      </c>
      <c r="EE68" s="38"/>
      <c r="EF68" s="38"/>
      <c r="EG68" s="38"/>
      <c r="EH68" s="39"/>
      <c r="EI68" s="161"/>
      <c r="EJ68" s="162"/>
      <c r="EK68" s="162"/>
      <c r="EL68" s="162"/>
      <c r="EM68" s="162"/>
      <c r="EN68" s="162"/>
      <c r="EO68" s="162"/>
      <c r="EP68" s="162"/>
      <c r="EQ68" s="162"/>
      <c r="ER68" s="162"/>
      <c r="ES68" s="162"/>
      <c r="ET68" s="162"/>
      <c r="EU68" s="162"/>
      <c r="EV68" s="162"/>
      <c r="EW68" s="162"/>
      <c r="EX68" s="162"/>
      <c r="EY68" s="162"/>
      <c r="EZ68" s="162"/>
      <c r="FA68" s="162"/>
      <c r="FB68" s="162"/>
      <c r="FC68" s="162"/>
      <c r="FD68" s="163"/>
      <c r="FE68" s="40"/>
      <c r="FF68" s="41"/>
      <c r="FG68" s="40"/>
      <c r="FH68" s="102">
        <f t="shared" si="25"/>
        <v>0</v>
      </c>
      <c r="FI68" s="41"/>
      <c r="FJ68" s="45">
        <f t="shared" si="30"/>
        <v>0</v>
      </c>
      <c r="FK68" s="42"/>
      <c r="FL68" s="45"/>
      <c r="FM68" s="103"/>
      <c r="FN68" s="44">
        <f t="shared" si="31"/>
        <v>0</v>
      </c>
      <c r="FP68" s="77" t="str">
        <f t="shared" si="32"/>
        <v>Virginie TRAVERSIER</v>
      </c>
      <c r="FQ68" s="31">
        <v>8</v>
      </c>
    </row>
    <row r="69" spans="1:173" x14ac:dyDescent="0.25">
      <c r="A69" s="31">
        <v>9</v>
      </c>
      <c r="B69" s="32" t="str">
        <f t="shared" si="33"/>
        <v>Thomas LAMBERT</v>
      </c>
      <c r="C69" s="33">
        <f t="shared" si="27"/>
        <v>0</v>
      </c>
      <c r="D69" s="34">
        <f t="shared" si="28"/>
        <v>0</v>
      </c>
      <c r="E69" s="35">
        <f t="shared" si="29"/>
        <v>0</v>
      </c>
      <c r="F69" s="36">
        <f t="shared" si="24"/>
        <v>0</v>
      </c>
      <c r="G69" s="153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5"/>
      <c r="AC69" s="153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5"/>
      <c r="AY69" s="153"/>
      <c r="AZ69" s="154"/>
      <c r="BA69" s="154"/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154"/>
      <c r="BN69" s="154"/>
      <c r="BO69" s="154"/>
      <c r="BP69" s="154"/>
      <c r="BQ69" s="154"/>
      <c r="BR69" s="154"/>
      <c r="BS69" s="154"/>
      <c r="BT69" s="155"/>
      <c r="BU69" s="153"/>
      <c r="BV69" s="154"/>
      <c r="BW69" s="154"/>
      <c r="BX69" s="154"/>
      <c r="BY69" s="154"/>
      <c r="BZ69" s="154"/>
      <c r="CA69" s="154"/>
      <c r="CB69" s="154"/>
      <c r="CC69" s="154"/>
      <c r="CD69" s="154"/>
      <c r="CE69" s="154"/>
      <c r="CF69" s="154"/>
      <c r="CG69" s="154"/>
      <c r="CH69" s="154"/>
      <c r="CI69" s="154"/>
      <c r="CJ69" s="154"/>
      <c r="CK69" s="154"/>
      <c r="CL69" s="154"/>
      <c r="CM69" s="154"/>
      <c r="CN69" s="154"/>
      <c r="CO69" s="154"/>
      <c r="CP69" s="155"/>
      <c r="CQ69" s="153"/>
      <c r="CR69" s="154"/>
      <c r="CS69" s="154"/>
      <c r="CT69" s="154"/>
      <c r="CU69" s="154"/>
      <c r="CV69" s="154"/>
      <c r="CW69" s="154"/>
      <c r="CX69" s="154"/>
      <c r="CY69" s="154"/>
      <c r="CZ69" s="154"/>
      <c r="DA69" s="154"/>
      <c r="DB69" s="154"/>
      <c r="DC69" s="154"/>
      <c r="DD69" s="154"/>
      <c r="DE69" s="154"/>
      <c r="DF69" s="154"/>
      <c r="DG69" s="154"/>
      <c r="DH69" s="154"/>
      <c r="DI69" s="154"/>
      <c r="DJ69" s="154"/>
      <c r="DK69" s="154"/>
      <c r="DL69" s="155"/>
      <c r="DM69" s="153"/>
      <c r="DN69" s="154"/>
      <c r="DO69" s="154"/>
      <c r="DP69" s="154"/>
      <c r="DQ69" s="154"/>
      <c r="DR69" s="154"/>
      <c r="DS69" s="154"/>
      <c r="DT69" s="154"/>
      <c r="DU69" s="154"/>
      <c r="DV69" s="154"/>
      <c r="DW69" s="154"/>
      <c r="DX69" s="154"/>
      <c r="DY69" s="154"/>
      <c r="DZ69" s="154"/>
      <c r="EA69" s="154"/>
      <c r="EB69" s="154"/>
      <c r="EC69" s="154"/>
      <c r="ED69" s="154"/>
      <c r="EE69" s="154"/>
      <c r="EF69" s="154"/>
      <c r="EG69" s="154"/>
      <c r="EH69" s="155"/>
      <c r="EI69" s="153"/>
      <c r="EJ69" s="154"/>
      <c r="EK69" s="154"/>
      <c r="EL69" s="154"/>
      <c r="EM69" s="154"/>
      <c r="EN69" s="154"/>
      <c r="EO69" s="154"/>
      <c r="EP69" s="154"/>
      <c r="EQ69" s="154"/>
      <c r="ER69" s="154"/>
      <c r="ES69" s="154"/>
      <c r="ET69" s="154"/>
      <c r="EU69" s="154"/>
      <c r="EV69" s="154"/>
      <c r="EW69" s="154"/>
      <c r="EX69" s="154"/>
      <c r="EY69" s="154"/>
      <c r="EZ69" s="154"/>
      <c r="FA69" s="154"/>
      <c r="FB69" s="154"/>
      <c r="FC69" s="154"/>
      <c r="FD69" s="155"/>
      <c r="FE69" s="40"/>
      <c r="FF69" s="41"/>
      <c r="FG69" s="40"/>
      <c r="FH69" s="102">
        <f t="shared" si="25"/>
        <v>0</v>
      </c>
      <c r="FI69" s="41"/>
      <c r="FJ69" s="45">
        <f t="shared" si="30"/>
        <v>0</v>
      </c>
      <c r="FK69" s="42"/>
      <c r="FL69" s="45"/>
      <c r="FM69" s="103"/>
      <c r="FN69" s="44">
        <f t="shared" si="31"/>
        <v>0</v>
      </c>
      <c r="FP69" s="77" t="str">
        <f t="shared" si="32"/>
        <v>Thomas LAMBERT</v>
      </c>
      <c r="FQ69" s="31">
        <v>9</v>
      </c>
    </row>
    <row r="70" spans="1:173" x14ac:dyDescent="0.25">
      <c r="A70" s="31">
        <v>10</v>
      </c>
      <c r="B70" s="32" t="str">
        <f t="shared" si="33"/>
        <v>Jacqueline AARNTS</v>
      </c>
      <c r="C70" s="33">
        <f t="shared" si="27"/>
        <v>0</v>
      </c>
      <c r="D70" s="34">
        <f t="shared" si="28"/>
        <v>0</v>
      </c>
      <c r="E70" s="35">
        <f t="shared" si="29"/>
        <v>0</v>
      </c>
      <c r="F70" s="36">
        <f t="shared" si="24"/>
        <v>0</v>
      </c>
      <c r="G70" s="153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5"/>
      <c r="AC70" s="153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5"/>
      <c r="AY70" s="153"/>
      <c r="AZ70" s="154"/>
      <c r="BA70" s="154"/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54"/>
      <c r="BO70" s="154"/>
      <c r="BP70" s="154"/>
      <c r="BQ70" s="154"/>
      <c r="BR70" s="154"/>
      <c r="BS70" s="154"/>
      <c r="BT70" s="155"/>
      <c r="BU70" s="153"/>
      <c r="BV70" s="154"/>
      <c r="BW70" s="154"/>
      <c r="BX70" s="154"/>
      <c r="BY70" s="154"/>
      <c r="BZ70" s="154"/>
      <c r="CA70" s="154"/>
      <c r="CB70" s="154"/>
      <c r="CC70" s="154"/>
      <c r="CD70" s="154"/>
      <c r="CE70" s="154"/>
      <c r="CF70" s="154"/>
      <c r="CG70" s="154"/>
      <c r="CH70" s="154"/>
      <c r="CI70" s="154"/>
      <c r="CJ70" s="154"/>
      <c r="CK70" s="154"/>
      <c r="CL70" s="154"/>
      <c r="CM70" s="154"/>
      <c r="CN70" s="154"/>
      <c r="CO70" s="154"/>
      <c r="CP70" s="155"/>
      <c r="CQ70" s="153"/>
      <c r="CR70" s="154"/>
      <c r="CS70" s="154"/>
      <c r="CT70" s="154"/>
      <c r="CU70" s="154"/>
      <c r="CV70" s="154"/>
      <c r="CW70" s="154"/>
      <c r="CX70" s="154"/>
      <c r="CY70" s="154"/>
      <c r="CZ70" s="154"/>
      <c r="DA70" s="154"/>
      <c r="DB70" s="154"/>
      <c r="DC70" s="154"/>
      <c r="DD70" s="154"/>
      <c r="DE70" s="154"/>
      <c r="DF70" s="154"/>
      <c r="DG70" s="154"/>
      <c r="DH70" s="154"/>
      <c r="DI70" s="154"/>
      <c r="DJ70" s="154"/>
      <c r="DK70" s="154"/>
      <c r="DL70" s="155"/>
      <c r="DM70" s="153"/>
      <c r="DN70" s="154"/>
      <c r="DO70" s="154"/>
      <c r="DP70" s="154"/>
      <c r="DQ70" s="154"/>
      <c r="DR70" s="154"/>
      <c r="DS70" s="154"/>
      <c r="DT70" s="154"/>
      <c r="DU70" s="154"/>
      <c r="DV70" s="154"/>
      <c r="DW70" s="154"/>
      <c r="DX70" s="154"/>
      <c r="DY70" s="154"/>
      <c r="DZ70" s="154"/>
      <c r="EA70" s="154"/>
      <c r="EB70" s="154"/>
      <c r="EC70" s="154"/>
      <c r="ED70" s="154"/>
      <c r="EE70" s="154"/>
      <c r="EF70" s="154"/>
      <c r="EG70" s="154"/>
      <c r="EH70" s="155"/>
      <c r="EI70" s="153"/>
      <c r="EJ70" s="154"/>
      <c r="EK70" s="154"/>
      <c r="EL70" s="154"/>
      <c r="EM70" s="154"/>
      <c r="EN70" s="154"/>
      <c r="EO70" s="154"/>
      <c r="EP70" s="154"/>
      <c r="EQ70" s="154"/>
      <c r="ER70" s="154"/>
      <c r="ES70" s="154"/>
      <c r="ET70" s="154"/>
      <c r="EU70" s="154"/>
      <c r="EV70" s="154"/>
      <c r="EW70" s="154"/>
      <c r="EX70" s="154"/>
      <c r="EY70" s="154"/>
      <c r="EZ70" s="154"/>
      <c r="FA70" s="154"/>
      <c r="FB70" s="154"/>
      <c r="FC70" s="154"/>
      <c r="FD70" s="155"/>
      <c r="FE70" s="40"/>
      <c r="FF70" s="41"/>
      <c r="FG70" s="40"/>
      <c r="FH70" s="102">
        <f t="shared" si="25"/>
        <v>0</v>
      </c>
      <c r="FI70" s="41"/>
      <c r="FJ70" s="45">
        <f t="shared" si="30"/>
        <v>3</v>
      </c>
      <c r="FK70" s="42"/>
      <c r="FL70" s="45"/>
      <c r="FM70" s="103"/>
      <c r="FN70" s="44">
        <f t="shared" si="31"/>
        <v>3</v>
      </c>
      <c r="FP70" s="77" t="str">
        <f t="shared" si="32"/>
        <v>Jacqueline AARNTS</v>
      </c>
      <c r="FQ70" s="31">
        <v>10</v>
      </c>
    </row>
    <row r="71" spans="1:173" x14ac:dyDescent="0.25">
      <c r="A71" s="31">
        <v>11</v>
      </c>
      <c r="B71" s="32" t="str">
        <f t="shared" si="33"/>
        <v>Adeline MOREL</v>
      </c>
      <c r="C71" s="33">
        <f t="shared" si="27"/>
        <v>4</v>
      </c>
      <c r="D71" s="34">
        <f t="shared" si="28"/>
        <v>3</v>
      </c>
      <c r="E71" s="35">
        <f t="shared" si="29"/>
        <v>30</v>
      </c>
      <c r="F71" s="36">
        <f t="shared" si="24"/>
        <v>37</v>
      </c>
      <c r="G71" s="161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3"/>
      <c r="AC71" s="37"/>
      <c r="AD71" s="38"/>
      <c r="AE71" s="38" t="s">
        <v>304</v>
      </c>
      <c r="AF71" s="38" t="s">
        <v>304</v>
      </c>
      <c r="AG71" s="38" t="s">
        <v>304</v>
      </c>
      <c r="AH71" s="38" t="s">
        <v>304</v>
      </c>
      <c r="AI71" s="38" t="s">
        <v>304</v>
      </c>
      <c r="AJ71" s="38" t="s">
        <v>304</v>
      </c>
      <c r="AK71" s="38" t="s">
        <v>304</v>
      </c>
      <c r="AL71" s="38"/>
      <c r="AM71" s="38"/>
      <c r="AN71" s="38" t="s">
        <v>304</v>
      </c>
      <c r="AO71" s="38" t="s">
        <v>304</v>
      </c>
      <c r="AP71" s="38" t="s">
        <v>304</v>
      </c>
      <c r="AQ71" s="38" t="s">
        <v>304</v>
      </c>
      <c r="AR71" s="38" t="s">
        <v>304</v>
      </c>
      <c r="AS71" s="38" t="s">
        <v>304</v>
      </c>
      <c r="AT71" s="38" t="s">
        <v>304</v>
      </c>
      <c r="AU71" s="38" t="s">
        <v>304</v>
      </c>
      <c r="AV71" s="38" t="s">
        <v>304</v>
      </c>
      <c r="AW71" s="38"/>
      <c r="AX71" s="39"/>
      <c r="AY71" s="37"/>
      <c r="AZ71" s="38"/>
      <c r="BA71" s="38" t="s">
        <v>307</v>
      </c>
      <c r="BB71" s="38" t="s">
        <v>307</v>
      </c>
      <c r="BC71" s="38" t="s">
        <v>307</v>
      </c>
      <c r="BD71" s="38" t="s">
        <v>307</v>
      </c>
      <c r="BE71" s="38" t="s">
        <v>307</v>
      </c>
      <c r="BF71" s="38" t="s">
        <v>307</v>
      </c>
      <c r="BG71" s="38" t="s">
        <v>304</v>
      </c>
      <c r="BH71" s="38"/>
      <c r="BI71" s="38"/>
      <c r="BJ71" s="38" t="s">
        <v>304</v>
      </c>
      <c r="BK71" s="38" t="s">
        <v>304</v>
      </c>
      <c r="BL71" s="38" t="s">
        <v>313</v>
      </c>
      <c r="BM71" s="38" t="s">
        <v>313</v>
      </c>
      <c r="BN71" s="38" t="s">
        <v>313</v>
      </c>
      <c r="BO71" s="38" t="s">
        <v>313</v>
      </c>
      <c r="BP71" s="38" t="s">
        <v>313</v>
      </c>
      <c r="BQ71" s="38" t="s">
        <v>313</v>
      </c>
      <c r="BR71" s="38" t="s">
        <v>313</v>
      </c>
      <c r="BS71" s="38" t="s">
        <v>308</v>
      </c>
      <c r="BT71" s="39" t="s">
        <v>308</v>
      </c>
      <c r="BU71" s="37"/>
      <c r="BV71" s="38"/>
      <c r="BW71" s="38" t="s">
        <v>304</v>
      </c>
      <c r="BX71" s="38" t="s">
        <v>304</v>
      </c>
      <c r="BY71" s="38" t="s">
        <v>304</v>
      </c>
      <c r="BZ71" s="38" t="s">
        <v>304</v>
      </c>
      <c r="CA71" s="38" t="s">
        <v>304</v>
      </c>
      <c r="CB71" s="38" t="s">
        <v>304</v>
      </c>
      <c r="CC71" s="38" t="s">
        <v>304</v>
      </c>
      <c r="CD71" s="38"/>
      <c r="CE71" s="38"/>
      <c r="CF71" s="38" t="s">
        <v>304</v>
      </c>
      <c r="CG71" s="38" t="s">
        <v>305</v>
      </c>
      <c r="CH71" s="38" t="s">
        <v>305</v>
      </c>
      <c r="CI71" s="38" t="s">
        <v>305</v>
      </c>
      <c r="CJ71" s="38" t="s">
        <v>305</v>
      </c>
      <c r="CK71" s="38" t="s">
        <v>305</v>
      </c>
      <c r="CL71" s="38" t="s">
        <v>305</v>
      </c>
      <c r="CM71" s="38" t="s">
        <v>305</v>
      </c>
      <c r="CN71" s="38" t="s">
        <v>305</v>
      </c>
      <c r="CO71" s="38"/>
      <c r="CP71" s="39"/>
      <c r="CQ71" s="37"/>
      <c r="CR71" s="38"/>
      <c r="CS71" s="38" t="s">
        <v>304</v>
      </c>
      <c r="CT71" s="38" t="s">
        <v>304</v>
      </c>
      <c r="CU71" s="38" t="s">
        <v>304</v>
      </c>
      <c r="CV71" s="38" t="s">
        <v>304</v>
      </c>
      <c r="CW71" s="38" t="s">
        <v>304</v>
      </c>
      <c r="CX71" s="38" t="s">
        <v>304</v>
      </c>
      <c r="CY71" s="38" t="s">
        <v>304</v>
      </c>
      <c r="CZ71" s="38"/>
      <c r="DA71" s="38"/>
      <c r="DB71" s="38" t="s">
        <v>304</v>
      </c>
      <c r="DC71" s="38" t="s">
        <v>304</v>
      </c>
      <c r="DD71" s="38" t="s">
        <v>304</v>
      </c>
      <c r="DE71" s="38" t="s">
        <v>304</v>
      </c>
      <c r="DF71" s="38" t="s">
        <v>304</v>
      </c>
      <c r="DG71" s="38" t="s">
        <v>304</v>
      </c>
      <c r="DH71" s="38" t="s">
        <v>304</v>
      </c>
      <c r="DI71" s="38"/>
      <c r="DJ71" s="38"/>
      <c r="DK71" s="38"/>
      <c r="DL71" s="39"/>
      <c r="DM71" s="37"/>
      <c r="DN71" s="38"/>
      <c r="DO71" s="38"/>
      <c r="DP71" s="38"/>
      <c r="DQ71" s="38"/>
      <c r="DR71" s="162" t="s">
        <v>313</v>
      </c>
      <c r="DS71" s="162" t="s">
        <v>313</v>
      </c>
      <c r="DT71" s="162" t="s">
        <v>313</v>
      </c>
      <c r="DU71" s="162" t="s">
        <v>313</v>
      </c>
      <c r="DV71" s="162" t="s">
        <v>313</v>
      </c>
      <c r="DW71" s="38"/>
      <c r="DX71" s="38"/>
      <c r="DY71" s="38"/>
      <c r="DZ71" s="162" t="s">
        <v>313</v>
      </c>
      <c r="EA71" s="162" t="s">
        <v>313</v>
      </c>
      <c r="EB71" s="162" t="s">
        <v>313</v>
      </c>
      <c r="EC71" s="162" t="s">
        <v>313</v>
      </c>
      <c r="ED71" s="162" t="s">
        <v>313</v>
      </c>
      <c r="EE71" s="162" t="s">
        <v>313</v>
      </c>
      <c r="EF71" s="162" t="s">
        <v>313</v>
      </c>
      <c r="EG71" s="38" t="s">
        <v>308</v>
      </c>
      <c r="EH71" s="39" t="s">
        <v>308</v>
      </c>
      <c r="EI71" s="161"/>
      <c r="EJ71" s="162"/>
      <c r="EK71" s="162"/>
      <c r="EL71" s="162"/>
      <c r="EM71" s="162"/>
      <c r="EN71" s="162"/>
      <c r="EO71" s="162"/>
      <c r="EP71" s="162"/>
      <c r="EQ71" s="162"/>
      <c r="ER71" s="162"/>
      <c r="ES71" s="162"/>
      <c r="ET71" s="162"/>
      <c r="EU71" s="162"/>
      <c r="EV71" s="162"/>
      <c r="EW71" s="162"/>
      <c r="EX71" s="162"/>
      <c r="EY71" s="162"/>
      <c r="EZ71" s="162"/>
      <c r="FA71" s="162"/>
      <c r="FB71" s="162"/>
      <c r="FC71" s="162"/>
      <c r="FD71" s="163"/>
      <c r="FE71" s="40"/>
      <c r="FF71" s="41"/>
      <c r="FG71" s="40"/>
      <c r="FH71" s="102">
        <f t="shared" si="25"/>
        <v>0</v>
      </c>
      <c r="FI71" s="41"/>
      <c r="FJ71" s="45">
        <f t="shared" si="30"/>
        <v>3</v>
      </c>
      <c r="FK71" s="42"/>
      <c r="FL71" s="45"/>
      <c r="FM71" s="103"/>
      <c r="FN71" s="44">
        <f t="shared" si="31"/>
        <v>3</v>
      </c>
      <c r="FP71" s="77" t="str">
        <f t="shared" si="32"/>
        <v>Adeline MOREL</v>
      </c>
      <c r="FQ71" s="31">
        <v>11</v>
      </c>
    </row>
    <row r="72" spans="1:173" x14ac:dyDescent="0.25">
      <c r="A72" s="31">
        <v>12</v>
      </c>
      <c r="B72" s="32">
        <f t="shared" si="33"/>
        <v>0</v>
      </c>
      <c r="C72" s="33">
        <f t="shared" si="27"/>
        <v>0</v>
      </c>
      <c r="D72" s="34">
        <f t="shared" si="28"/>
        <v>0</v>
      </c>
      <c r="E72" s="35">
        <f t="shared" si="29"/>
        <v>0</v>
      </c>
      <c r="F72" s="36">
        <f t="shared" si="24"/>
        <v>0</v>
      </c>
      <c r="G72" s="37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9"/>
      <c r="AC72" s="37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9"/>
      <c r="AY72" s="37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9"/>
      <c r="BU72" s="37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9"/>
      <c r="CQ72" s="37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9"/>
      <c r="DM72" s="37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9"/>
      <c r="EI72" s="37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9"/>
      <c r="FE72" s="40"/>
      <c r="FF72" s="41"/>
      <c r="FG72" s="40"/>
      <c r="FH72" s="102">
        <f t="shared" si="25"/>
        <v>0</v>
      </c>
      <c r="FI72" s="41"/>
      <c r="FJ72" s="45">
        <f t="shared" si="30"/>
        <v>0</v>
      </c>
      <c r="FK72" s="42"/>
      <c r="FL72" s="45"/>
      <c r="FM72" s="103"/>
      <c r="FN72" s="44">
        <f t="shared" si="31"/>
        <v>0</v>
      </c>
      <c r="FP72" s="77">
        <f t="shared" si="32"/>
        <v>0</v>
      </c>
      <c r="FQ72" s="31">
        <v>12</v>
      </c>
    </row>
    <row r="73" spans="1:173" x14ac:dyDescent="0.25">
      <c r="A73" s="31">
        <v>13</v>
      </c>
      <c r="B73" s="32" t="str">
        <f t="shared" si="33"/>
        <v>Laura COSTE</v>
      </c>
      <c r="C73" s="33">
        <f t="shared" si="27"/>
        <v>0</v>
      </c>
      <c r="D73" s="34">
        <f t="shared" si="28"/>
        <v>0</v>
      </c>
      <c r="E73" s="35">
        <f t="shared" si="29"/>
        <v>0</v>
      </c>
      <c r="F73" s="36">
        <f t="shared" si="24"/>
        <v>0</v>
      </c>
      <c r="G73" s="186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8"/>
      <c r="AC73" s="186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8"/>
      <c r="AY73" s="186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8"/>
      <c r="BU73" s="186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8"/>
      <c r="CQ73" s="186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8"/>
      <c r="DM73" s="186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8"/>
      <c r="EI73" s="186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8"/>
      <c r="FE73" s="40"/>
      <c r="FF73" s="41"/>
      <c r="FG73" s="40"/>
      <c r="FH73" s="102">
        <f t="shared" si="25"/>
        <v>0</v>
      </c>
      <c r="FI73" s="41"/>
      <c r="FJ73" s="45">
        <f t="shared" si="30"/>
        <v>0</v>
      </c>
      <c r="FK73" s="42"/>
      <c r="FL73" s="45"/>
      <c r="FM73" s="103"/>
      <c r="FN73" s="44">
        <f t="shared" si="31"/>
        <v>0</v>
      </c>
      <c r="FP73" s="77" t="str">
        <f t="shared" si="32"/>
        <v>Laura COSTE</v>
      </c>
      <c r="FQ73" s="31">
        <v>13</v>
      </c>
    </row>
    <row r="74" spans="1:173" x14ac:dyDescent="0.25">
      <c r="A74" s="31">
        <v>14</v>
      </c>
      <c r="B74" s="32">
        <f t="shared" si="33"/>
        <v>0</v>
      </c>
      <c r="C74" s="33">
        <f t="shared" si="27"/>
        <v>0</v>
      </c>
      <c r="D74" s="34">
        <f t="shared" si="28"/>
        <v>0</v>
      </c>
      <c r="E74" s="35">
        <f t="shared" si="29"/>
        <v>0</v>
      </c>
      <c r="F74" s="36">
        <f t="shared" si="24"/>
        <v>0</v>
      </c>
      <c r="G74" s="37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9"/>
      <c r="AC74" s="37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9"/>
      <c r="AY74" s="37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9"/>
      <c r="BU74" s="37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9"/>
      <c r="CQ74" s="37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9"/>
      <c r="DM74" s="37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9"/>
      <c r="EI74" s="37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9"/>
      <c r="FE74" s="40"/>
      <c r="FF74" s="41"/>
      <c r="FG74" s="40"/>
      <c r="FH74" s="102">
        <f t="shared" si="25"/>
        <v>0</v>
      </c>
      <c r="FI74" s="41"/>
      <c r="FJ74" s="45">
        <f t="shared" si="30"/>
        <v>0</v>
      </c>
      <c r="FK74" s="42"/>
      <c r="FL74" s="45"/>
      <c r="FM74" s="103"/>
      <c r="FN74" s="44">
        <f t="shared" si="31"/>
        <v>0</v>
      </c>
      <c r="FP74" s="77">
        <f t="shared" si="32"/>
        <v>0</v>
      </c>
      <c r="FQ74" s="31">
        <v>14</v>
      </c>
    </row>
    <row r="75" spans="1:173" x14ac:dyDescent="0.25">
      <c r="A75" s="31">
        <v>15</v>
      </c>
      <c r="B75" s="32" t="str">
        <f t="shared" si="33"/>
        <v>Lisanne DE JONGE</v>
      </c>
      <c r="C75" s="33">
        <f t="shared" si="27"/>
        <v>28</v>
      </c>
      <c r="D75" s="34">
        <f t="shared" si="28"/>
        <v>0</v>
      </c>
      <c r="E75" s="35">
        <f t="shared" si="29"/>
        <v>7</v>
      </c>
      <c r="F75" s="36">
        <f t="shared" si="24"/>
        <v>35</v>
      </c>
      <c r="G75" s="161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3"/>
      <c r="AC75" s="37"/>
      <c r="AD75" s="38"/>
      <c r="AE75" s="38" t="s">
        <v>304</v>
      </c>
      <c r="AF75" s="38" t="s">
        <v>304</v>
      </c>
      <c r="AG75" s="38" t="s">
        <v>304</v>
      </c>
      <c r="AH75" s="38" t="s">
        <v>304</v>
      </c>
      <c r="AI75" s="38" t="s">
        <v>304</v>
      </c>
      <c r="AJ75" s="38" t="s">
        <v>304</v>
      </c>
      <c r="AK75" s="38"/>
      <c r="AL75" s="38"/>
      <c r="AM75" s="38"/>
      <c r="AN75" s="38"/>
      <c r="AO75" s="38" t="s">
        <v>305</v>
      </c>
      <c r="AP75" s="38" t="s">
        <v>305</v>
      </c>
      <c r="AQ75" s="38" t="s">
        <v>305</v>
      </c>
      <c r="AR75" s="38" t="s">
        <v>305</v>
      </c>
      <c r="AS75" s="38" t="s">
        <v>305</v>
      </c>
      <c r="AT75" s="38" t="s">
        <v>305</v>
      </c>
      <c r="AU75" s="38" t="s">
        <v>305</v>
      </c>
      <c r="AV75" s="38" t="s">
        <v>305</v>
      </c>
      <c r="AW75" s="38" t="s">
        <v>308</v>
      </c>
      <c r="AX75" s="39"/>
      <c r="AY75" s="37"/>
      <c r="AZ75" s="38"/>
      <c r="BA75" s="38" t="s">
        <v>305</v>
      </c>
      <c r="BB75" s="38" t="s">
        <v>305</v>
      </c>
      <c r="BC75" s="38" t="s">
        <v>305</v>
      </c>
      <c r="BD75" s="38" t="s">
        <v>305</v>
      </c>
      <c r="BE75" s="38" t="s">
        <v>305</v>
      </c>
      <c r="BF75" s="38" t="s">
        <v>305</v>
      </c>
      <c r="BG75" s="38"/>
      <c r="BH75" s="38"/>
      <c r="BI75" s="38"/>
      <c r="BJ75" s="38"/>
      <c r="BK75" s="38" t="s">
        <v>305</v>
      </c>
      <c r="BL75" s="38" t="s">
        <v>305</v>
      </c>
      <c r="BM75" s="38" t="s">
        <v>305</v>
      </c>
      <c r="BN75" s="38" t="s">
        <v>305</v>
      </c>
      <c r="BO75" s="38" t="s">
        <v>305</v>
      </c>
      <c r="BP75" s="38" t="s">
        <v>305</v>
      </c>
      <c r="BQ75" s="38" t="s">
        <v>305</v>
      </c>
      <c r="BR75" s="38" t="s">
        <v>305</v>
      </c>
      <c r="BS75" s="38" t="s">
        <v>308</v>
      </c>
      <c r="BT75" s="39"/>
      <c r="BU75" s="37"/>
      <c r="BV75" s="38"/>
      <c r="BW75" s="38" t="s">
        <v>305</v>
      </c>
      <c r="BX75" s="38" t="s">
        <v>305</v>
      </c>
      <c r="BY75" s="38" t="s">
        <v>305</v>
      </c>
      <c r="BZ75" s="38" t="s">
        <v>305</v>
      </c>
      <c r="CA75" s="38" t="s">
        <v>305</v>
      </c>
      <c r="CB75" s="38" t="s">
        <v>305</v>
      </c>
      <c r="CC75" s="38"/>
      <c r="CD75" s="38"/>
      <c r="CE75" s="38" t="s">
        <v>304</v>
      </c>
      <c r="CF75" s="38" t="s">
        <v>304</v>
      </c>
      <c r="CG75" s="38" t="s">
        <v>304</v>
      </c>
      <c r="CH75" s="38" t="s">
        <v>304</v>
      </c>
      <c r="CI75" s="38" t="s">
        <v>304</v>
      </c>
      <c r="CJ75" s="38" t="s">
        <v>304</v>
      </c>
      <c r="CK75" s="38" t="s">
        <v>304</v>
      </c>
      <c r="CL75" s="38" t="s">
        <v>304</v>
      </c>
      <c r="CM75" s="38"/>
      <c r="CN75" s="38"/>
      <c r="CO75" s="38"/>
      <c r="CP75" s="39"/>
      <c r="CQ75" s="37"/>
      <c r="CR75" s="38"/>
      <c r="CS75" s="38" t="s">
        <v>305</v>
      </c>
      <c r="CT75" s="38" t="s">
        <v>305</v>
      </c>
      <c r="CU75" s="38" t="s">
        <v>305</v>
      </c>
      <c r="CV75" s="38" t="s">
        <v>305</v>
      </c>
      <c r="CW75" s="38" t="s">
        <v>305</v>
      </c>
      <c r="CX75" s="38" t="s">
        <v>305</v>
      </c>
      <c r="CY75" s="38"/>
      <c r="CZ75" s="38"/>
      <c r="DA75" s="38"/>
      <c r="DB75" s="38"/>
      <c r="DC75" s="38" t="s">
        <v>305</v>
      </c>
      <c r="DD75" s="38" t="s">
        <v>305</v>
      </c>
      <c r="DE75" s="38" t="s">
        <v>305</v>
      </c>
      <c r="DF75" s="38" t="s">
        <v>305</v>
      </c>
      <c r="DG75" s="38" t="s">
        <v>305</v>
      </c>
      <c r="DH75" s="38" t="s">
        <v>305</v>
      </c>
      <c r="DI75" s="38" t="s">
        <v>305</v>
      </c>
      <c r="DJ75" s="38" t="s">
        <v>305</v>
      </c>
      <c r="DK75" s="38" t="s">
        <v>308</v>
      </c>
      <c r="DL75" s="39"/>
      <c r="DM75" s="37"/>
      <c r="DN75" s="38"/>
      <c r="DO75" s="38" t="s">
        <v>305</v>
      </c>
      <c r="DP75" s="38" t="s">
        <v>305</v>
      </c>
      <c r="DQ75" s="38" t="s">
        <v>305</v>
      </c>
      <c r="DR75" s="38" t="s">
        <v>305</v>
      </c>
      <c r="DS75" s="38" t="s">
        <v>305</v>
      </c>
      <c r="DT75" s="38" t="s">
        <v>305</v>
      </c>
      <c r="DU75" s="38"/>
      <c r="DV75" s="38"/>
      <c r="DW75" s="38"/>
      <c r="DX75" s="38"/>
      <c r="DY75" s="38" t="s">
        <v>305</v>
      </c>
      <c r="DZ75" s="38" t="s">
        <v>305</v>
      </c>
      <c r="EA75" s="38" t="s">
        <v>305</v>
      </c>
      <c r="EB75" s="38" t="s">
        <v>305</v>
      </c>
      <c r="EC75" s="38" t="s">
        <v>305</v>
      </c>
      <c r="ED75" s="38" t="s">
        <v>305</v>
      </c>
      <c r="EE75" s="38" t="s">
        <v>305</v>
      </c>
      <c r="EF75" s="38" t="s">
        <v>305</v>
      </c>
      <c r="EG75" s="38" t="s">
        <v>308</v>
      </c>
      <c r="EH75" s="39"/>
      <c r="EI75" s="161"/>
      <c r="EJ75" s="162"/>
      <c r="EK75" s="162"/>
      <c r="EL75" s="162"/>
      <c r="EM75" s="162"/>
      <c r="EN75" s="162"/>
      <c r="EO75" s="162"/>
      <c r="EP75" s="162"/>
      <c r="EQ75" s="162"/>
      <c r="ER75" s="162"/>
      <c r="ES75" s="162"/>
      <c r="ET75" s="162"/>
      <c r="EU75" s="162"/>
      <c r="EV75" s="162"/>
      <c r="EW75" s="162"/>
      <c r="EX75" s="162"/>
      <c r="EY75" s="162"/>
      <c r="EZ75" s="162"/>
      <c r="FA75" s="162"/>
      <c r="FB75" s="162"/>
      <c r="FC75" s="162"/>
      <c r="FD75" s="163"/>
      <c r="FE75" s="40"/>
      <c r="FF75" s="41"/>
      <c r="FG75" s="40"/>
      <c r="FH75" s="102">
        <f t="shared" si="25"/>
        <v>0</v>
      </c>
      <c r="FI75" s="41"/>
      <c r="FJ75" s="45">
        <f t="shared" si="30"/>
        <v>0</v>
      </c>
      <c r="FK75" s="42"/>
      <c r="FL75" s="45"/>
      <c r="FM75" s="103"/>
      <c r="FN75" s="44">
        <f t="shared" si="31"/>
        <v>0</v>
      </c>
      <c r="FP75" s="77" t="str">
        <f t="shared" si="32"/>
        <v>Lisanne DE JONGE</v>
      </c>
      <c r="FQ75" s="31">
        <v>15</v>
      </c>
    </row>
    <row r="76" spans="1:173" x14ac:dyDescent="0.25">
      <c r="A76" s="31">
        <v>16</v>
      </c>
      <c r="B76" s="32">
        <f t="shared" si="33"/>
        <v>0</v>
      </c>
      <c r="C76" s="33">
        <f t="shared" si="27"/>
        <v>0</v>
      </c>
      <c r="D76" s="34">
        <f t="shared" si="28"/>
        <v>0</v>
      </c>
      <c r="E76" s="35">
        <f t="shared" si="29"/>
        <v>0</v>
      </c>
      <c r="F76" s="36">
        <f t="shared" si="24"/>
        <v>0</v>
      </c>
      <c r="G76" s="37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9"/>
      <c r="AC76" s="37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9"/>
      <c r="AY76" s="37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9"/>
      <c r="BU76" s="37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9"/>
      <c r="CQ76" s="37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9"/>
      <c r="DM76" s="37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9"/>
      <c r="EI76" s="37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9"/>
      <c r="FE76" s="40"/>
      <c r="FF76" s="41"/>
      <c r="FG76" s="40"/>
      <c r="FH76" s="102">
        <f t="shared" si="25"/>
        <v>0</v>
      </c>
      <c r="FI76" s="41"/>
      <c r="FJ76" s="45">
        <f t="shared" si="30"/>
        <v>0</v>
      </c>
      <c r="FK76" s="42"/>
      <c r="FL76" s="45"/>
      <c r="FM76" s="103"/>
      <c r="FN76" s="44">
        <f t="shared" si="31"/>
        <v>0</v>
      </c>
      <c r="FP76" s="77">
        <f t="shared" si="32"/>
        <v>0</v>
      </c>
      <c r="FQ76" s="31">
        <v>16</v>
      </c>
    </row>
    <row r="77" spans="1:173" x14ac:dyDescent="0.25">
      <c r="A77" s="31">
        <v>17</v>
      </c>
      <c r="B77" s="32">
        <f t="shared" si="33"/>
        <v>0</v>
      </c>
      <c r="C77" s="33">
        <f t="shared" ref="C77" si="34">SUMIF($G77:$FK77,"A",$G$4:$FK$4)+SUMIF($G77:$FK77,"P",$G$4:$FK$4)</f>
        <v>0</v>
      </c>
      <c r="D77" s="34">
        <f t="shared" ref="D77" si="35">SUMIF($G77:$FK77,"R",$G$4:$FK$4)</f>
        <v>0</v>
      </c>
      <c r="E77" s="35">
        <f t="shared" ref="E77" si="36">SUMIF($G77:$FK77,"M",$G$4:$FK$4)+SUMIF($G77:$FK77,"F",$G$4:$FK$4)+SUMIF($G77:$FK77,"T",$G$4:$FK$4)</f>
        <v>0</v>
      </c>
      <c r="F77" s="36">
        <f t="shared" si="24"/>
        <v>0</v>
      </c>
      <c r="G77" s="37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9"/>
      <c r="AC77" s="37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9"/>
      <c r="AY77" s="37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9"/>
      <c r="BU77" s="37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9"/>
      <c r="CQ77" s="37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9"/>
      <c r="DM77" s="37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9"/>
      <c r="EI77" s="37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9"/>
      <c r="FE77" s="40"/>
      <c r="FF77" s="41"/>
      <c r="FG77" s="40"/>
      <c r="FH77" s="102">
        <f t="shared" si="25"/>
        <v>0</v>
      </c>
      <c r="FI77" s="41"/>
      <c r="FJ77" s="45">
        <f t="shared" si="30"/>
        <v>0</v>
      </c>
      <c r="FK77" s="42"/>
      <c r="FL77" s="45"/>
      <c r="FM77" s="103"/>
      <c r="FN77" s="44">
        <f t="shared" si="31"/>
        <v>0</v>
      </c>
      <c r="FP77" s="77">
        <f t="shared" si="32"/>
        <v>0</v>
      </c>
      <c r="FQ77" s="31">
        <v>17</v>
      </c>
    </row>
    <row r="78" spans="1:173" x14ac:dyDescent="0.25">
      <c r="G78" s="54" t="s">
        <v>51</v>
      </c>
      <c r="H78" s="268" t="s">
        <v>38</v>
      </c>
      <c r="I78" s="268"/>
      <c r="J78" s="268" t="s">
        <v>39</v>
      </c>
      <c r="K78" s="268"/>
      <c r="L78" s="268" t="s">
        <v>40</v>
      </c>
      <c r="M78" s="268"/>
      <c r="N78" s="268" t="s">
        <v>41</v>
      </c>
      <c r="O78" s="268"/>
      <c r="P78" s="268" t="s">
        <v>42</v>
      </c>
      <c r="Q78" s="268"/>
      <c r="R78" s="268" t="s">
        <v>43</v>
      </c>
      <c r="S78" s="268"/>
      <c r="T78" s="268" t="s">
        <v>44</v>
      </c>
      <c r="U78" s="268"/>
      <c r="V78" s="268" t="s">
        <v>45</v>
      </c>
      <c r="W78" s="268"/>
      <c r="X78" s="268" t="s">
        <v>46</v>
      </c>
      <c r="Y78" s="268"/>
      <c r="Z78" s="268" t="s">
        <v>47</v>
      </c>
      <c r="AA78" s="268"/>
      <c r="AB78" s="55">
        <v>19</v>
      </c>
      <c r="AC78" s="54" t="s">
        <v>51</v>
      </c>
      <c r="AD78" s="268" t="s">
        <v>38</v>
      </c>
      <c r="AE78" s="268"/>
      <c r="AF78" s="268" t="s">
        <v>39</v>
      </c>
      <c r="AG78" s="268"/>
      <c r="AH78" s="268" t="s">
        <v>40</v>
      </c>
      <c r="AI78" s="268"/>
      <c r="AJ78" s="268" t="s">
        <v>41</v>
      </c>
      <c r="AK78" s="268"/>
      <c r="AL78" s="268" t="s">
        <v>42</v>
      </c>
      <c r="AM78" s="268"/>
      <c r="AN78" s="268" t="s">
        <v>43</v>
      </c>
      <c r="AO78" s="268"/>
      <c r="AP78" s="268" t="s">
        <v>44</v>
      </c>
      <c r="AQ78" s="268"/>
      <c r="AR78" s="268" t="s">
        <v>45</v>
      </c>
      <c r="AS78" s="268"/>
      <c r="AT78" s="268" t="s">
        <v>46</v>
      </c>
      <c r="AU78" s="268"/>
      <c r="AV78" s="268" t="s">
        <v>47</v>
      </c>
      <c r="AW78" s="268"/>
      <c r="AX78" s="55">
        <v>19</v>
      </c>
      <c r="AY78" s="54" t="s">
        <v>51</v>
      </c>
      <c r="AZ78" s="268" t="s">
        <v>38</v>
      </c>
      <c r="BA78" s="268"/>
      <c r="BB78" s="268" t="s">
        <v>39</v>
      </c>
      <c r="BC78" s="268"/>
      <c r="BD78" s="268" t="s">
        <v>40</v>
      </c>
      <c r="BE78" s="268"/>
      <c r="BF78" s="268" t="s">
        <v>41</v>
      </c>
      <c r="BG78" s="268"/>
      <c r="BH78" s="268" t="s">
        <v>42</v>
      </c>
      <c r="BI78" s="268"/>
      <c r="BJ78" s="268" t="s">
        <v>43</v>
      </c>
      <c r="BK78" s="268"/>
      <c r="BL78" s="268" t="s">
        <v>44</v>
      </c>
      <c r="BM78" s="268"/>
      <c r="BN78" s="268" t="s">
        <v>45</v>
      </c>
      <c r="BO78" s="268"/>
      <c r="BP78" s="268" t="s">
        <v>46</v>
      </c>
      <c r="BQ78" s="268"/>
      <c r="BR78" s="268" t="s">
        <v>47</v>
      </c>
      <c r="BS78" s="268"/>
      <c r="BT78" s="55">
        <v>19</v>
      </c>
      <c r="BU78" s="54" t="s">
        <v>51</v>
      </c>
      <c r="BV78" s="268" t="s">
        <v>38</v>
      </c>
      <c r="BW78" s="268"/>
      <c r="BX78" s="268" t="s">
        <v>39</v>
      </c>
      <c r="BY78" s="268"/>
      <c r="BZ78" s="268" t="s">
        <v>40</v>
      </c>
      <c r="CA78" s="268"/>
      <c r="CB78" s="268" t="s">
        <v>41</v>
      </c>
      <c r="CC78" s="268"/>
      <c r="CD78" s="268" t="s">
        <v>42</v>
      </c>
      <c r="CE78" s="268"/>
      <c r="CF78" s="268" t="s">
        <v>43</v>
      </c>
      <c r="CG78" s="268"/>
      <c r="CH78" s="268" t="s">
        <v>44</v>
      </c>
      <c r="CI78" s="268"/>
      <c r="CJ78" s="268" t="s">
        <v>45</v>
      </c>
      <c r="CK78" s="268"/>
      <c r="CL78" s="268" t="s">
        <v>46</v>
      </c>
      <c r="CM78" s="268"/>
      <c r="CN78" s="268" t="s">
        <v>47</v>
      </c>
      <c r="CO78" s="268"/>
      <c r="CP78" s="55">
        <v>19</v>
      </c>
      <c r="CQ78" s="54" t="s">
        <v>51</v>
      </c>
      <c r="CR78" s="268" t="s">
        <v>38</v>
      </c>
      <c r="CS78" s="268"/>
      <c r="CT78" s="268" t="s">
        <v>39</v>
      </c>
      <c r="CU78" s="268"/>
      <c r="CV78" s="268" t="s">
        <v>40</v>
      </c>
      <c r="CW78" s="268"/>
      <c r="CX78" s="268" t="s">
        <v>41</v>
      </c>
      <c r="CY78" s="268"/>
      <c r="CZ78" s="268" t="s">
        <v>42</v>
      </c>
      <c r="DA78" s="268"/>
      <c r="DB78" s="268" t="s">
        <v>43</v>
      </c>
      <c r="DC78" s="268"/>
      <c r="DD78" s="268" t="s">
        <v>44</v>
      </c>
      <c r="DE78" s="268"/>
      <c r="DF78" s="268" t="s">
        <v>45</v>
      </c>
      <c r="DG78" s="268"/>
      <c r="DH78" s="268" t="s">
        <v>46</v>
      </c>
      <c r="DI78" s="268"/>
      <c r="DJ78" s="268" t="s">
        <v>47</v>
      </c>
      <c r="DK78" s="268"/>
      <c r="DL78" s="55">
        <v>19</v>
      </c>
      <c r="DM78" s="54" t="s">
        <v>51</v>
      </c>
      <c r="DN78" s="268" t="s">
        <v>38</v>
      </c>
      <c r="DO78" s="268"/>
      <c r="DP78" s="268" t="s">
        <v>39</v>
      </c>
      <c r="DQ78" s="268"/>
      <c r="DR78" s="268" t="s">
        <v>40</v>
      </c>
      <c r="DS78" s="268"/>
      <c r="DT78" s="268" t="s">
        <v>41</v>
      </c>
      <c r="DU78" s="268"/>
      <c r="DV78" s="268" t="s">
        <v>42</v>
      </c>
      <c r="DW78" s="268"/>
      <c r="DX78" s="268" t="s">
        <v>43</v>
      </c>
      <c r="DY78" s="268"/>
      <c r="DZ78" s="268" t="s">
        <v>44</v>
      </c>
      <c r="EA78" s="268"/>
      <c r="EB78" s="268" t="s">
        <v>45</v>
      </c>
      <c r="EC78" s="268"/>
      <c r="ED78" s="268" t="s">
        <v>46</v>
      </c>
      <c r="EE78" s="268"/>
      <c r="EF78" s="268" t="s">
        <v>47</v>
      </c>
      <c r="EG78" s="268"/>
      <c r="EH78" s="55">
        <v>19</v>
      </c>
      <c r="EI78" s="54" t="s">
        <v>51</v>
      </c>
      <c r="EJ78" s="268" t="s">
        <v>38</v>
      </c>
      <c r="EK78" s="268"/>
      <c r="EL78" s="268" t="s">
        <v>39</v>
      </c>
      <c r="EM78" s="268"/>
      <c r="EN78" s="268" t="s">
        <v>40</v>
      </c>
      <c r="EO78" s="268"/>
      <c r="EP78" s="268" t="s">
        <v>41</v>
      </c>
      <c r="EQ78" s="268"/>
      <c r="ER78" s="268" t="s">
        <v>42</v>
      </c>
      <c r="ES78" s="268"/>
      <c r="ET78" s="268" t="s">
        <v>43</v>
      </c>
      <c r="EU78" s="268"/>
      <c r="EV78" s="268" t="s">
        <v>44</v>
      </c>
      <c r="EW78" s="268"/>
      <c r="EX78" s="268" t="s">
        <v>45</v>
      </c>
      <c r="EY78" s="268"/>
      <c r="EZ78" s="268" t="s">
        <v>46</v>
      </c>
      <c r="FA78" s="268"/>
      <c r="FB78" s="268" t="s">
        <v>47</v>
      </c>
      <c r="FC78" s="268"/>
      <c r="FD78" s="55">
        <v>19</v>
      </c>
      <c r="FE78" s="17"/>
      <c r="FF78" s="17"/>
      <c r="FG78" s="17"/>
      <c r="FH78" s="17"/>
      <c r="FI78" s="17"/>
      <c r="FJ78" s="17"/>
      <c r="FK78" s="15"/>
    </row>
    <row r="79" spans="1:173" ht="15.75" thickBot="1" x14ac:dyDescent="0.3">
      <c r="G79" s="263" t="s">
        <v>21</v>
      </c>
      <c r="H79" s="261"/>
      <c r="I79" s="261" t="s">
        <v>22</v>
      </c>
      <c r="J79" s="261"/>
      <c r="K79" s="261" t="s">
        <v>23</v>
      </c>
      <c r="L79" s="261"/>
      <c r="M79" s="261" t="s">
        <v>24</v>
      </c>
      <c r="N79" s="261"/>
      <c r="O79" s="261" t="s">
        <v>25</v>
      </c>
      <c r="P79" s="261"/>
      <c r="Q79" s="261" t="s">
        <v>26</v>
      </c>
      <c r="R79" s="261"/>
      <c r="S79" s="261" t="s">
        <v>27</v>
      </c>
      <c r="T79" s="261"/>
      <c r="U79" s="261" t="s">
        <v>28</v>
      </c>
      <c r="V79" s="261"/>
      <c r="W79" s="261" t="s">
        <v>29</v>
      </c>
      <c r="X79" s="261"/>
      <c r="Y79" s="261" t="s">
        <v>30</v>
      </c>
      <c r="Z79" s="261"/>
      <c r="AA79" s="261" t="s">
        <v>31</v>
      </c>
      <c r="AB79" s="262"/>
      <c r="AC79" s="263" t="s">
        <v>21</v>
      </c>
      <c r="AD79" s="261"/>
      <c r="AE79" s="261" t="s">
        <v>22</v>
      </c>
      <c r="AF79" s="261"/>
      <c r="AG79" s="261" t="s">
        <v>23</v>
      </c>
      <c r="AH79" s="261"/>
      <c r="AI79" s="261" t="s">
        <v>24</v>
      </c>
      <c r="AJ79" s="261"/>
      <c r="AK79" s="261" t="s">
        <v>25</v>
      </c>
      <c r="AL79" s="261"/>
      <c r="AM79" s="261" t="s">
        <v>26</v>
      </c>
      <c r="AN79" s="261"/>
      <c r="AO79" s="261" t="s">
        <v>27</v>
      </c>
      <c r="AP79" s="261"/>
      <c r="AQ79" s="261" t="s">
        <v>28</v>
      </c>
      <c r="AR79" s="261"/>
      <c r="AS79" s="261" t="s">
        <v>29</v>
      </c>
      <c r="AT79" s="261"/>
      <c r="AU79" s="261" t="s">
        <v>30</v>
      </c>
      <c r="AV79" s="261"/>
      <c r="AW79" s="261" t="s">
        <v>31</v>
      </c>
      <c r="AX79" s="262"/>
      <c r="AY79" s="263" t="s">
        <v>21</v>
      </c>
      <c r="AZ79" s="261"/>
      <c r="BA79" s="261" t="s">
        <v>22</v>
      </c>
      <c r="BB79" s="261"/>
      <c r="BC79" s="261" t="s">
        <v>23</v>
      </c>
      <c r="BD79" s="261"/>
      <c r="BE79" s="261" t="s">
        <v>24</v>
      </c>
      <c r="BF79" s="261"/>
      <c r="BG79" s="261" t="s">
        <v>25</v>
      </c>
      <c r="BH79" s="261"/>
      <c r="BI79" s="261" t="s">
        <v>26</v>
      </c>
      <c r="BJ79" s="261"/>
      <c r="BK79" s="261" t="s">
        <v>27</v>
      </c>
      <c r="BL79" s="261"/>
      <c r="BM79" s="261" t="s">
        <v>28</v>
      </c>
      <c r="BN79" s="261"/>
      <c r="BO79" s="261" t="s">
        <v>29</v>
      </c>
      <c r="BP79" s="261"/>
      <c r="BQ79" s="261" t="s">
        <v>30</v>
      </c>
      <c r="BR79" s="261"/>
      <c r="BS79" s="261" t="s">
        <v>31</v>
      </c>
      <c r="BT79" s="262"/>
      <c r="BU79" s="263" t="s">
        <v>21</v>
      </c>
      <c r="BV79" s="261"/>
      <c r="BW79" s="261" t="s">
        <v>22</v>
      </c>
      <c r="BX79" s="261"/>
      <c r="BY79" s="261" t="s">
        <v>23</v>
      </c>
      <c r="BZ79" s="261"/>
      <c r="CA79" s="261" t="s">
        <v>24</v>
      </c>
      <c r="CB79" s="261"/>
      <c r="CC79" s="261" t="s">
        <v>25</v>
      </c>
      <c r="CD79" s="261"/>
      <c r="CE79" s="261" t="s">
        <v>26</v>
      </c>
      <c r="CF79" s="261"/>
      <c r="CG79" s="261" t="s">
        <v>27</v>
      </c>
      <c r="CH79" s="261"/>
      <c r="CI79" s="261" t="s">
        <v>28</v>
      </c>
      <c r="CJ79" s="261"/>
      <c r="CK79" s="261" t="s">
        <v>29</v>
      </c>
      <c r="CL79" s="261"/>
      <c r="CM79" s="261" t="s">
        <v>30</v>
      </c>
      <c r="CN79" s="261"/>
      <c r="CO79" s="261" t="s">
        <v>31</v>
      </c>
      <c r="CP79" s="262"/>
      <c r="CQ79" s="263" t="s">
        <v>21</v>
      </c>
      <c r="CR79" s="261"/>
      <c r="CS79" s="261" t="s">
        <v>22</v>
      </c>
      <c r="CT79" s="261"/>
      <c r="CU79" s="261" t="s">
        <v>23</v>
      </c>
      <c r="CV79" s="261"/>
      <c r="CW79" s="261" t="s">
        <v>24</v>
      </c>
      <c r="CX79" s="261"/>
      <c r="CY79" s="261" t="s">
        <v>25</v>
      </c>
      <c r="CZ79" s="261"/>
      <c r="DA79" s="261" t="s">
        <v>26</v>
      </c>
      <c r="DB79" s="261"/>
      <c r="DC79" s="261" t="s">
        <v>27</v>
      </c>
      <c r="DD79" s="261"/>
      <c r="DE79" s="261" t="s">
        <v>28</v>
      </c>
      <c r="DF79" s="261"/>
      <c r="DG79" s="261" t="s">
        <v>29</v>
      </c>
      <c r="DH79" s="261"/>
      <c r="DI79" s="261" t="s">
        <v>30</v>
      </c>
      <c r="DJ79" s="261"/>
      <c r="DK79" s="261" t="s">
        <v>31</v>
      </c>
      <c r="DL79" s="262"/>
      <c r="DM79" s="263" t="s">
        <v>21</v>
      </c>
      <c r="DN79" s="261"/>
      <c r="DO79" s="261" t="s">
        <v>22</v>
      </c>
      <c r="DP79" s="261"/>
      <c r="DQ79" s="261" t="s">
        <v>23</v>
      </c>
      <c r="DR79" s="261"/>
      <c r="DS79" s="261" t="s">
        <v>24</v>
      </c>
      <c r="DT79" s="261"/>
      <c r="DU79" s="261" t="s">
        <v>25</v>
      </c>
      <c r="DV79" s="261"/>
      <c r="DW79" s="261" t="s">
        <v>26</v>
      </c>
      <c r="DX79" s="261"/>
      <c r="DY79" s="261" t="s">
        <v>27</v>
      </c>
      <c r="DZ79" s="261"/>
      <c r="EA79" s="261" t="s">
        <v>28</v>
      </c>
      <c r="EB79" s="261"/>
      <c r="EC79" s="261" t="s">
        <v>29</v>
      </c>
      <c r="ED79" s="261"/>
      <c r="EE79" s="261" t="s">
        <v>30</v>
      </c>
      <c r="EF79" s="261"/>
      <c r="EG79" s="261" t="s">
        <v>31</v>
      </c>
      <c r="EH79" s="262"/>
      <c r="EI79" s="263" t="s">
        <v>21</v>
      </c>
      <c r="EJ79" s="261"/>
      <c r="EK79" s="261" t="s">
        <v>22</v>
      </c>
      <c r="EL79" s="261"/>
      <c r="EM79" s="261" t="s">
        <v>23</v>
      </c>
      <c r="EN79" s="261"/>
      <c r="EO79" s="261" t="s">
        <v>24</v>
      </c>
      <c r="EP79" s="261"/>
      <c r="EQ79" s="261" t="s">
        <v>25</v>
      </c>
      <c r="ER79" s="261"/>
      <c r="ES79" s="261" t="s">
        <v>26</v>
      </c>
      <c r="ET79" s="261"/>
      <c r="EU79" s="261" t="s">
        <v>27</v>
      </c>
      <c r="EV79" s="261"/>
      <c r="EW79" s="261" t="s">
        <v>28</v>
      </c>
      <c r="EX79" s="261"/>
      <c r="EY79" s="261" t="s">
        <v>29</v>
      </c>
      <c r="EZ79" s="261"/>
      <c r="FA79" s="261" t="s">
        <v>30</v>
      </c>
      <c r="FB79" s="261"/>
      <c r="FC79" s="261" t="s">
        <v>31</v>
      </c>
      <c r="FD79" s="262"/>
      <c r="FE79" s="17"/>
      <c r="FF79" s="17"/>
      <c r="FG79" s="17"/>
      <c r="FH79" s="17"/>
      <c r="FI79" s="17"/>
      <c r="FJ79" s="17"/>
      <c r="FK79" s="17"/>
    </row>
    <row r="82" spans="1:173" ht="15" customHeight="1" x14ac:dyDescent="0.25">
      <c r="A82" s="307" t="s">
        <v>63</v>
      </c>
      <c r="B82" s="2" t="s">
        <v>0</v>
      </c>
      <c r="C82" s="297" t="s">
        <v>1</v>
      </c>
      <c r="D82" s="298" t="s">
        <v>2</v>
      </c>
      <c r="E82" s="299" t="s">
        <v>3</v>
      </c>
      <c r="F82" s="300" t="s">
        <v>4</v>
      </c>
      <c r="G82" s="302" t="s">
        <v>5</v>
      </c>
      <c r="H82" s="303"/>
      <c r="I82" s="303"/>
      <c r="J82" s="303"/>
      <c r="K82" s="303"/>
      <c r="L82" s="303"/>
      <c r="M82" s="266">
        <f>M55+1</f>
        <v>51</v>
      </c>
      <c r="N82" s="266"/>
      <c r="BU82" s="302" t="s">
        <v>5</v>
      </c>
      <c r="BV82" s="303"/>
      <c r="BW82" s="303"/>
      <c r="BX82" s="303"/>
      <c r="BY82" s="303"/>
      <c r="BZ82" s="303"/>
      <c r="CA82" s="266">
        <f>M82</f>
        <v>51</v>
      </c>
      <c r="CB82" s="266"/>
      <c r="EI82" s="302" t="s">
        <v>5</v>
      </c>
      <c r="EJ82" s="303"/>
      <c r="EK82" s="303"/>
      <c r="EL82" s="303"/>
      <c r="EM82" s="303"/>
      <c r="EN82" s="303"/>
      <c r="EO82" s="266">
        <f>M82</f>
        <v>51</v>
      </c>
      <c r="EP82" s="266"/>
    </row>
    <row r="83" spans="1:173" ht="15.75" customHeight="1" thickBot="1" x14ac:dyDescent="0.3">
      <c r="A83" s="307"/>
      <c r="B83" s="4" t="s">
        <v>6</v>
      </c>
      <c r="C83" s="297"/>
      <c r="D83" s="298"/>
      <c r="E83" s="299"/>
      <c r="F83" s="300"/>
      <c r="G83" s="304"/>
      <c r="H83" s="305"/>
      <c r="I83" s="305"/>
      <c r="J83" s="305"/>
      <c r="K83" s="305"/>
      <c r="L83" s="305"/>
      <c r="M83" s="267"/>
      <c r="N83" s="267"/>
      <c r="BU83" s="304"/>
      <c r="BV83" s="305"/>
      <c r="BW83" s="305"/>
      <c r="BX83" s="305"/>
      <c r="BY83" s="305"/>
      <c r="BZ83" s="305"/>
      <c r="CA83" s="267"/>
      <c r="CB83" s="267"/>
      <c r="EI83" s="304"/>
      <c r="EJ83" s="305"/>
      <c r="EK83" s="305"/>
      <c r="EL83" s="305"/>
      <c r="EM83" s="305"/>
      <c r="EN83" s="305"/>
      <c r="EO83" s="267"/>
      <c r="EP83" s="267"/>
    </row>
    <row r="84" spans="1:173" ht="15.75" thickBot="1" x14ac:dyDescent="0.3">
      <c r="A84" s="307"/>
      <c r="B84" s="5" t="s">
        <v>7</v>
      </c>
      <c r="C84" s="297"/>
      <c r="D84" s="298"/>
      <c r="E84" s="299"/>
      <c r="F84" s="301"/>
      <c r="G84" s="68" t="s">
        <v>8</v>
      </c>
      <c r="H84" s="69"/>
      <c r="I84" s="69"/>
      <c r="J84" s="259">
        <f>EM57+1</f>
        <v>19</v>
      </c>
      <c r="K84" s="259"/>
      <c r="L84" s="69"/>
      <c r="M84" s="264" t="str">
        <f>EO57</f>
        <v>Décembre</v>
      </c>
      <c r="N84" s="265"/>
      <c r="O84" s="265"/>
      <c r="P84" s="265"/>
      <c r="Q84" s="69"/>
      <c r="R84" s="69"/>
      <c r="S84" s="72"/>
      <c r="T84" s="72"/>
      <c r="U84" s="72"/>
      <c r="V84" s="72"/>
      <c r="W84" s="72"/>
      <c r="X84" s="72"/>
      <c r="Y84" s="72"/>
      <c r="Z84" s="72"/>
      <c r="AA84" s="72"/>
      <c r="AB84" s="73"/>
      <c r="AC84" s="68" t="s">
        <v>9</v>
      </c>
      <c r="AD84" s="69"/>
      <c r="AE84" s="69"/>
      <c r="AF84" s="259">
        <f>J84+1</f>
        <v>20</v>
      </c>
      <c r="AG84" s="259"/>
      <c r="AH84" s="69"/>
      <c r="AI84" s="264" t="str">
        <f>M84</f>
        <v>Décembre</v>
      </c>
      <c r="AJ84" s="265"/>
      <c r="AK84" s="265"/>
      <c r="AL84" s="265"/>
      <c r="AM84" s="69"/>
      <c r="AN84" s="69"/>
      <c r="AO84" s="72"/>
      <c r="AP84" s="72"/>
      <c r="AQ84" s="72"/>
      <c r="AR84" s="72"/>
      <c r="AS84" s="72"/>
      <c r="AT84" s="72"/>
      <c r="AU84" s="72"/>
      <c r="AV84" s="72"/>
      <c r="AW84" s="72"/>
      <c r="AX84" s="73"/>
      <c r="AY84" s="68" t="s">
        <v>10</v>
      </c>
      <c r="AZ84" s="69"/>
      <c r="BA84" s="69"/>
      <c r="BB84" s="69"/>
      <c r="BC84" s="259">
        <f>AF84+1</f>
        <v>21</v>
      </c>
      <c r="BD84" s="259"/>
      <c r="BE84" s="264" t="str">
        <f>AI84</f>
        <v>Décembre</v>
      </c>
      <c r="BF84" s="265"/>
      <c r="BG84" s="265"/>
      <c r="BH84" s="265"/>
      <c r="BI84" s="69"/>
      <c r="BJ84" s="69"/>
      <c r="BK84" s="72"/>
      <c r="BL84" s="72"/>
      <c r="BM84" s="72"/>
      <c r="BN84" s="72"/>
      <c r="BO84" s="72"/>
      <c r="BP84" s="72"/>
      <c r="BQ84" s="72"/>
      <c r="BR84" s="72"/>
      <c r="BS84" s="72"/>
      <c r="BT84" s="73"/>
      <c r="BU84" s="70" t="s">
        <v>11</v>
      </c>
      <c r="BV84" s="71"/>
      <c r="BW84" s="71"/>
      <c r="BX84" s="260">
        <f>BC84+1</f>
        <v>22</v>
      </c>
      <c r="BY84" s="260"/>
      <c r="BZ84" s="71"/>
      <c r="CA84" s="295" t="str">
        <f>BE84</f>
        <v>Décembre</v>
      </c>
      <c r="CB84" s="296"/>
      <c r="CC84" s="296"/>
      <c r="CD84" s="296"/>
      <c r="CE84" s="71"/>
      <c r="CF84" s="71"/>
      <c r="CG84" s="74"/>
      <c r="CH84" s="74"/>
      <c r="CI84" s="74"/>
      <c r="CJ84" s="74"/>
      <c r="CK84" s="74"/>
      <c r="CL84" s="74"/>
      <c r="CM84" s="74"/>
      <c r="CN84" s="74"/>
      <c r="CO84" s="74"/>
      <c r="CP84" s="75"/>
      <c r="CQ84" s="68" t="s">
        <v>12</v>
      </c>
      <c r="CR84" s="69"/>
      <c r="CS84" s="69"/>
      <c r="CT84" s="69"/>
      <c r="CU84" s="259">
        <f>BX84+1</f>
        <v>23</v>
      </c>
      <c r="CV84" s="259"/>
      <c r="CW84" s="264" t="str">
        <f>CA84</f>
        <v>Décembre</v>
      </c>
      <c r="CX84" s="265"/>
      <c r="CY84" s="265"/>
      <c r="CZ84" s="265"/>
      <c r="DA84" s="69"/>
      <c r="DB84" s="69"/>
      <c r="DC84" s="72"/>
      <c r="DD84" s="72"/>
      <c r="DE84" s="72"/>
      <c r="DF84" s="72"/>
      <c r="DG84" s="72"/>
      <c r="DH84" s="72"/>
      <c r="DI84" s="72"/>
      <c r="DJ84" s="72"/>
      <c r="DK84" s="72"/>
      <c r="DL84" s="73"/>
      <c r="DM84" s="68" t="s">
        <v>13</v>
      </c>
      <c r="DN84" s="69"/>
      <c r="DO84" s="69"/>
      <c r="DP84" s="69"/>
      <c r="DQ84" s="259">
        <f>CU84+1</f>
        <v>24</v>
      </c>
      <c r="DR84" s="259"/>
      <c r="DS84" s="264" t="str">
        <f>CW84</f>
        <v>Décembre</v>
      </c>
      <c r="DT84" s="265"/>
      <c r="DU84" s="265"/>
      <c r="DV84" s="265"/>
      <c r="DW84" s="69"/>
      <c r="DX84" s="69"/>
      <c r="DY84" s="72"/>
      <c r="DZ84" s="72"/>
      <c r="EA84" s="72"/>
      <c r="EB84" s="72"/>
      <c r="EC84" s="72"/>
      <c r="ED84" s="72"/>
      <c r="EE84" s="72"/>
      <c r="EF84" s="72"/>
      <c r="EG84" s="72"/>
      <c r="EH84" s="73"/>
      <c r="EI84" s="68" t="s">
        <v>14</v>
      </c>
      <c r="EJ84" s="69"/>
      <c r="EK84" s="69"/>
      <c r="EL84" s="69"/>
      <c r="EM84" s="259">
        <f>DQ84+1</f>
        <v>25</v>
      </c>
      <c r="EN84" s="259"/>
      <c r="EO84" s="264" t="str">
        <f>DS84</f>
        <v>Décembre</v>
      </c>
      <c r="EP84" s="265"/>
      <c r="EQ84" s="265"/>
      <c r="ER84" s="265"/>
      <c r="ES84" s="69"/>
      <c r="ET84" s="129" t="s">
        <v>302</v>
      </c>
      <c r="EU84" s="72"/>
      <c r="EV84" s="72"/>
      <c r="EW84" s="72"/>
      <c r="EX84" s="72"/>
      <c r="EY84" s="72"/>
      <c r="EZ84" s="72"/>
      <c r="FA84" s="72"/>
      <c r="FB84" s="72"/>
      <c r="FC84" s="72"/>
      <c r="FD84" s="73"/>
      <c r="FE84" s="6"/>
      <c r="FF84" s="291" t="s">
        <v>15</v>
      </c>
      <c r="FG84" s="6"/>
      <c r="FH84" s="292" t="s">
        <v>16</v>
      </c>
      <c r="FI84" s="293"/>
      <c r="FJ84" s="293"/>
      <c r="FK84" s="293"/>
      <c r="FL84" s="293"/>
      <c r="FM84" s="293"/>
      <c r="FN84" s="294"/>
    </row>
    <row r="85" spans="1:173" x14ac:dyDescent="0.25">
      <c r="A85" s="307"/>
      <c r="B85" s="23" t="s">
        <v>60</v>
      </c>
      <c r="C85" s="297"/>
      <c r="D85" s="298"/>
      <c r="E85" s="299"/>
      <c r="F85" s="301"/>
      <c r="G85" s="7">
        <v>0.5</v>
      </c>
      <c r="H85" s="8">
        <v>0.5</v>
      </c>
      <c r="I85" s="8">
        <v>0.5</v>
      </c>
      <c r="J85" s="8">
        <v>0.5</v>
      </c>
      <c r="K85" s="8">
        <v>0.5</v>
      </c>
      <c r="L85" s="8">
        <v>0.5</v>
      </c>
      <c r="M85" s="8">
        <v>0.5</v>
      </c>
      <c r="N85" s="8">
        <v>0.5</v>
      </c>
      <c r="O85" s="8">
        <v>0.5</v>
      </c>
      <c r="P85" s="8">
        <v>0.5</v>
      </c>
      <c r="Q85" s="8">
        <v>0.5</v>
      </c>
      <c r="R85" s="8">
        <v>0.5</v>
      </c>
      <c r="S85" s="8">
        <v>0.5</v>
      </c>
      <c r="T85" s="8">
        <v>0.5</v>
      </c>
      <c r="U85" s="8">
        <v>0.5</v>
      </c>
      <c r="V85" s="8">
        <v>0.5</v>
      </c>
      <c r="W85" s="8">
        <v>0.5</v>
      </c>
      <c r="X85" s="8">
        <v>0.5</v>
      </c>
      <c r="Y85" s="8">
        <v>0.5</v>
      </c>
      <c r="Z85" s="8">
        <v>0.5</v>
      </c>
      <c r="AA85" s="8">
        <v>0.5</v>
      </c>
      <c r="AB85" s="9">
        <v>0.5</v>
      </c>
      <c r="AC85" s="7">
        <v>0.5</v>
      </c>
      <c r="AD85" s="8">
        <v>0.5</v>
      </c>
      <c r="AE85" s="8">
        <v>0.5</v>
      </c>
      <c r="AF85" s="8">
        <v>0.5</v>
      </c>
      <c r="AG85" s="8">
        <v>0.5</v>
      </c>
      <c r="AH85" s="8">
        <v>0.5</v>
      </c>
      <c r="AI85" s="8">
        <v>0.5</v>
      </c>
      <c r="AJ85" s="8">
        <v>0.5</v>
      </c>
      <c r="AK85" s="8">
        <v>0.5</v>
      </c>
      <c r="AL85" s="8">
        <v>0.5</v>
      </c>
      <c r="AM85" s="8">
        <v>0.5</v>
      </c>
      <c r="AN85" s="8">
        <v>0.5</v>
      </c>
      <c r="AO85" s="8">
        <v>0.5</v>
      </c>
      <c r="AP85" s="8">
        <v>0.5</v>
      </c>
      <c r="AQ85" s="8">
        <v>0.5</v>
      </c>
      <c r="AR85" s="8">
        <v>0.5</v>
      </c>
      <c r="AS85" s="8">
        <v>0.5</v>
      </c>
      <c r="AT85" s="8">
        <v>0.5</v>
      </c>
      <c r="AU85" s="8">
        <v>0.5</v>
      </c>
      <c r="AV85" s="8">
        <v>0.5</v>
      </c>
      <c r="AW85" s="8">
        <v>0.5</v>
      </c>
      <c r="AX85" s="9">
        <v>0.5</v>
      </c>
      <c r="AY85" s="7">
        <v>0.5</v>
      </c>
      <c r="AZ85" s="8">
        <v>0.5</v>
      </c>
      <c r="BA85" s="8">
        <v>0.5</v>
      </c>
      <c r="BB85" s="8">
        <v>0.5</v>
      </c>
      <c r="BC85" s="8">
        <v>0.5</v>
      </c>
      <c r="BD85" s="8">
        <v>0.5</v>
      </c>
      <c r="BE85" s="8">
        <v>0.5</v>
      </c>
      <c r="BF85" s="8">
        <v>0.5</v>
      </c>
      <c r="BG85" s="8">
        <v>0.5</v>
      </c>
      <c r="BH85" s="8">
        <v>0.5</v>
      </c>
      <c r="BI85" s="8">
        <v>0.5</v>
      </c>
      <c r="BJ85" s="8">
        <v>0.5</v>
      </c>
      <c r="BK85" s="8">
        <v>0.5</v>
      </c>
      <c r="BL85" s="8">
        <v>0.5</v>
      </c>
      <c r="BM85" s="8">
        <v>0.5</v>
      </c>
      <c r="BN85" s="8">
        <v>0.5</v>
      </c>
      <c r="BO85" s="8">
        <v>0.5</v>
      </c>
      <c r="BP85" s="8">
        <v>0.5</v>
      </c>
      <c r="BQ85" s="8">
        <v>0.5</v>
      </c>
      <c r="BR85" s="8">
        <v>0.5</v>
      </c>
      <c r="BS85" s="8">
        <v>0.5</v>
      </c>
      <c r="BT85" s="9">
        <v>0.5</v>
      </c>
      <c r="BU85" s="7">
        <v>0.5</v>
      </c>
      <c r="BV85" s="8">
        <v>0.5</v>
      </c>
      <c r="BW85" s="8">
        <v>0.5</v>
      </c>
      <c r="BX85" s="8">
        <v>0.5</v>
      </c>
      <c r="BY85" s="8">
        <v>0.5</v>
      </c>
      <c r="BZ85" s="8">
        <v>0.5</v>
      </c>
      <c r="CA85" s="8">
        <v>0.5</v>
      </c>
      <c r="CB85" s="8">
        <v>0.5</v>
      </c>
      <c r="CC85" s="8">
        <v>0.5</v>
      </c>
      <c r="CD85" s="8">
        <v>0.5</v>
      </c>
      <c r="CE85" s="8">
        <v>0.5</v>
      </c>
      <c r="CF85" s="8">
        <v>0.5</v>
      </c>
      <c r="CG85" s="8">
        <v>0.5</v>
      </c>
      <c r="CH85" s="8">
        <v>0.5</v>
      </c>
      <c r="CI85" s="8">
        <v>0.5</v>
      </c>
      <c r="CJ85" s="8">
        <v>0.5</v>
      </c>
      <c r="CK85" s="8">
        <v>0.5</v>
      </c>
      <c r="CL85" s="8">
        <v>0.5</v>
      </c>
      <c r="CM85" s="8">
        <v>0.5</v>
      </c>
      <c r="CN85" s="8">
        <v>0.5</v>
      </c>
      <c r="CO85" s="8">
        <v>0.5</v>
      </c>
      <c r="CP85" s="9">
        <v>0.5</v>
      </c>
      <c r="CQ85" s="7">
        <v>0.5</v>
      </c>
      <c r="CR85" s="8">
        <v>0.5</v>
      </c>
      <c r="CS85" s="8">
        <v>0.5</v>
      </c>
      <c r="CT85" s="8">
        <v>0.5</v>
      </c>
      <c r="CU85" s="8">
        <v>0.5</v>
      </c>
      <c r="CV85" s="8">
        <v>0.5</v>
      </c>
      <c r="CW85" s="8">
        <v>0.5</v>
      </c>
      <c r="CX85" s="8">
        <v>0.5</v>
      </c>
      <c r="CY85" s="8">
        <v>0.5</v>
      </c>
      <c r="CZ85" s="8">
        <v>0.5</v>
      </c>
      <c r="DA85" s="8">
        <v>0.5</v>
      </c>
      <c r="DB85" s="8">
        <v>0.5</v>
      </c>
      <c r="DC85" s="8">
        <v>0.5</v>
      </c>
      <c r="DD85" s="8">
        <v>0.5</v>
      </c>
      <c r="DE85" s="8">
        <v>0.5</v>
      </c>
      <c r="DF85" s="8">
        <v>0.5</v>
      </c>
      <c r="DG85" s="8">
        <v>0.5</v>
      </c>
      <c r="DH85" s="8">
        <v>0.5</v>
      </c>
      <c r="DI85" s="8">
        <v>0.5</v>
      </c>
      <c r="DJ85" s="8">
        <v>0.5</v>
      </c>
      <c r="DK85" s="8">
        <v>0.5</v>
      </c>
      <c r="DL85" s="9">
        <v>0.5</v>
      </c>
      <c r="DM85" s="7">
        <v>0.5</v>
      </c>
      <c r="DN85" s="8">
        <v>0.5</v>
      </c>
      <c r="DO85" s="8">
        <v>0.5</v>
      </c>
      <c r="DP85" s="8">
        <v>0.5</v>
      </c>
      <c r="DQ85" s="8">
        <v>0.5</v>
      </c>
      <c r="DR85" s="8">
        <v>0.5</v>
      </c>
      <c r="DS85" s="8">
        <v>0.5</v>
      </c>
      <c r="DT85" s="8">
        <v>0.5</v>
      </c>
      <c r="DU85" s="8">
        <v>0.5</v>
      </c>
      <c r="DV85" s="8">
        <v>0.5</v>
      </c>
      <c r="DW85" s="8">
        <v>0.5</v>
      </c>
      <c r="DX85" s="8">
        <v>0.5</v>
      </c>
      <c r="DY85" s="8">
        <v>0.5</v>
      </c>
      <c r="DZ85" s="8">
        <v>0.5</v>
      </c>
      <c r="EA85" s="8">
        <v>0.5</v>
      </c>
      <c r="EB85" s="8">
        <v>0.5</v>
      </c>
      <c r="EC85" s="8">
        <v>0.5</v>
      </c>
      <c r="ED85" s="8">
        <v>0.5</v>
      </c>
      <c r="EE85" s="8">
        <v>0.5</v>
      </c>
      <c r="EF85" s="8">
        <v>0.5</v>
      </c>
      <c r="EG85" s="8">
        <v>0.5</v>
      </c>
      <c r="EH85" s="9">
        <v>0.5</v>
      </c>
      <c r="EI85" s="7">
        <v>0.5</v>
      </c>
      <c r="EJ85" s="8">
        <v>0.5</v>
      </c>
      <c r="EK85" s="8">
        <v>0.5</v>
      </c>
      <c r="EL85" s="8">
        <v>0.5</v>
      </c>
      <c r="EM85" s="8">
        <v>0.5</v>
      </c>
      <c r="EN85" s="8">
        <v>0.5</v>
      </c>
      <c r="EO85" s="8">
        <v>0.5</v>
      </c>
      <c r="EP85" s="8">
        <v>0.5</v>
      </c>
      <c r="EQ85" s="8">
        <v>0.5</v>
      </c>
      <c r="ER85" s="8">
        <v>0.5</v>
      </c>
      <c r="ES85" s="8">
        <v>0.5</v>
      </c>
      <c r="ET85" s="8">
        <v>0.5</v>
      </c>
      <c r="EU85" s="8">
        <v>0.5</v>
      </c>
      <c r="EV85" s="8">
        <v>0.5</v>
      </c>
      <c r="EW85" s="8">
        <v>0.5</v>
      </c>
      <c r="EX85" s="8">
        <v>0.5</v>
      </c>
      <c r="EY85" s="8">
        <v>0.5</v>
      </c>
      <c r="EZ85" s="8">
        <v>0.5</v>
      </c>
      <c r="FA85" s="8">
        <v>0.5</v>
      </c>
      <c r="FB85" s="8">
        <v>0.5</v>
      </c>
      <c r="FC85" s="8">
        <v>0.5</v>
      </c>
      <c r="FD85" s="9">
        <v>0.5</v>
      </c>
      <c r="FE85" s="10"/>
      <c r="FF85" s="291"/>
      <c r="FG85" s="10"/>
      <c r="FH85" s="12" t="s">
        <v>17</v>
      </c>
      <c r="FI85" s="12" t="s">
        <v>17</v>
      </c>
      <c r="FJ85" s="13" t="s">
        <v>18</v>
      </c>
      <c r="FK85" s="12" t="s">
        <v>19</v>
      </c>
      <c r="FL85" s="14"/>
      <c r="FM85" s="14"/>
      <c r="FN85" s="12" t="s">
        <v>20</v>
      </c>
    </row>
    <row r="86" spans="1:173" x14ac:dyDescent="0.25">
      <c r="A86" s="307"/>
      <c r="B86" s="76" t="s">
        <v>61</v>
      </c>
      <c r="C86" s="297"/>
      <c r="D86" s="298"/>
      <c r="E86" s="299"/>
      <c r="F86" s="301"/>
      <c r="G86" s="290" t="s">
        <v>21</v>
      </c>
      <c r="H86" s="288"/>
      <c r="I86" s="288" t="s">
        <v>22</v>
      </c>
      <c r="J86" s="288"/>
      <c r="K86" s="288" t="s">
        <v>23</v>
      </c>
      <c r="L86" s="288"/>
      <c r="M86" s="288" t="s">
        <v>24</v>
      </c>
      <c r="N86" s="288"/>
      <c r="O86" s="288" t="s">
        <v>25</v>
      </c>
      <c r="P86" s="288"/>
      <c r="Q86" s="288" t="s">
        <v>26</v>
      </c>
      <c r="R86" s="288"/>
      <c r="S86" s="288" t="s">
        <v>27</v>
      </c>
      <c r="T86" s="288"/>
      <c r="U86" s="288" t="s">
        <v>28</v>
      </c>
      <c r="V86" s="288"/>
      <c r="W86" s="288" t="s">
        <v>29</v>
      </c>
      <c r="X86" s="288"/>
      <c r="Y86" s="288" t="s">
        <v>30</v>
      </c>
      <c r="Z86" s="288"/>
      <c r="AA86" s="288" t="s">
        <v>31</v>
      </c>
      <c r="AB86" s="289"/>
      <c r="AC86" s="290" t="s">
        <v>21</v>
      </c>
      <c r="AD86" s="288"/>
      <c r="AE86" s="288" t="s">
        <v>22</v>
      </c>
      <c r="AF86" s="288"/>
      <c r="AG86" s="288" t="s">
        <v>23</v>
      </c>
      <c r="AH86" s="288"/>
      <c r="AI86" s="288" t="s">
        <v>24</v>
      </c>
      <c r="AJ86" s="288"/>
      <c r="AK86" s="288" t="s">
        <v>25</v>
      </c>
      <c r="AL86" s="288"/>
      <c r="AM86" s="288" t="s">
        <v>26</v>
      </c>
      <c r="AN86" s="288"/>
      <c r="AO86" s="288" t="s">
        <v>27</v>
      </c>
      <c r="AP86" s="288"/>
      <c r="AQ86" s="288" t="s">
        <v>28</v>
      </c>
      <c r="AR86" s="288"/>
      <c r="AS86" s="288" t="s">
        <v>29</v>
      </c>
      <c r="AT86" s="288"/>
      <c r="AU86" s="288" t="s">
        <v>30</v>
      </c>
      <c r="AV86" s="288"/>
      <c r="AW86" s="288" t="s">
        <v>31</v>
      </c>
      <c r="AX86" s="289"/>
      <c r="AY86" s="290" t="s">
        <v>21</v>
      </c>
      <c r="AZ86" s="288"/>
      <c r="BA86" s="288" t="s">
        <v>22</v>
      </c>
      <c r="BB86" s="288"/>
      <c r="BC86" s="288" t="s">
        <v>23</v>
      </c>
      <c r="BD86" s="288"/>
      <c r="BE86" s="288" t="s">
        <v>24</v>
      </c>
      <c r="BF86" s="288"/>
      <c r="BG86" s="288" t="s">
        <v>25</v>
      </c>
      <c r="BH86" s="288"/>
      <c r="BI86" s="288" t="s">
        <v>26</v>
      </c>
      <c r="BJ86" s="288"/>
      <c r="BK86" s="288" t="s">
        <v>27</v>
      </c>
      <c r="BL86" s="288"/>
      <c r="BM86" s="288" t="s">
        <v>28</v>
      </c>
      <c r="BN86" s="288"/>
      <c r="BO86" s="288" t="s">
        <v>29</v>
      </c>
      <c r="BP86" s="288"/>
      <c r="BQ86" s="288" t="s">
        <v>30</v>
      </c>
      <c r="BR86" s="288"/>
      <c r="BS86" s="288" t="s">
        <v>31</v>
      </c>
      <c r="BT86" s="289"/>
      <c r="BU86" s="290" t="s">
        <v>21</v>
      </c>
      <c r="BV86" s="288"/>
      <c r="BW86" s="288" t="s">
        <v>22</v>
      </c>
      <c r="BX86" s="288"/>
      <c r="BY86" s="288" t="s">
        <v>23</v>
      </c>
      <c r="BZ86" s="288"/>
      <c r="CA86" s="288" t="s">
        <v>24</v>
      </c>
      <c r="CB86" s="288"/>
      <c r="CC86" s="288" t="s">
        <v>25</v>
      </c>
      <c r="CD86" s="288"/>
      <c r="CE86" s="288" t="s">
        <v>26</v>
      </c>
      <c r="CF86" s="288"/>
      <c r="CG86" s="288" t="s">
        <v>27</v>
      </c>
      <c r="CH86" s="288"/>
      <c r="CI86" s="288" t="s">
        <v>28</v>
      </c>
      <c r="CJ86" s="288"/>
      <c r="CK86" s="288" t="s">
        <v>29</v>
      </c>
      <c r="CL86" s="288"/>
      <c r="CM86" s="288" t="s">
        <v>30</v>
      </c>
      <c r="CN86" s="288"/>
      <c r="CO86" s="288" t="s">
        <v>31</v>
      </c>
      <c r="CP86" s="289"/>
      <c r="CQ86" s="290" t="s">
        <v>21</v>
      </c>
      <c r="CR86" s="288"/>
      <c r="CS86" s="288" t="s">
        <v>22</v>
      </c>
      <c r="CT86" s="288"/>
      <c r="CU86" s="288" t="s">
        <v>23</v>
      </c>
      <c r="CV86" s="288"/>
      <c r="CW86" s="288" t="s">
        <v>24</v>
      </c>
      <c r="CX86" s="288"/>
      <c r="CY86" s="288" t="s">
        <v>25</v>
      </c>
      <c r="CZ86" s="288"/>
      <c r="DA86" s="288" t="s">
        <v>26</v>
      </c>
      <c r="DB86" s="288"/>
      <c r="DC86" s="288" t="s">
        <v>27</v>
      </c>
      <c r="DD86" s="288"/>
      <c r="DE86" s="288" t="s">
        <v>28</v>
      </c>
      <c r="DF86" s="288"/>
      <c r="DG86" s="288" t="s">
        <v>29</v>
      </c>
      <c r="DH86" s="288"/>
      <c r="DI86" s="288" t="s">
        <v>30</v>
      </c>
      <c r="DJ86" s="288"/>
      <c r="DK86" s="288" t="s">
        <v>31</v>
      </c>
      <c r="DL86" s="289"/>
      <c r="DM86" s="290" t="s">
        <v>21</v>
      </c>
      <c r="DN86" s="288"/>
      <c r="DO86" s="288" t="s">
        <v>22</v>
      </c>
      <c r="DP86" s="288"/>
      <c r="DQ86" s="288" t="s">
        <v>23</v>
      </c>
      <c r="DR86" s="288"/>
      <c r="DS86" s="288" t="s">
        <v>24</v>
      </c>
      <c r="DT86" s="288"/>
      <c r="DU86" s="288" t="s">
        <v>25</v>
      </c>
      <c r="DV86" s="288"/>
      <c r="DW86" s="288" t="s">
        <v>26</v>
      </c>
      <c r="DX86" s="288"/>
      <c r="DY86" s="288" t="s">
        <v>27</v>
      </c>
      <c r="DZ86" s="288"/>
      <c r="EA86" s="288" t="s">
        <v>28</v>
      </c>
      <c r="EB86" s="288"/>
      <c r="EC86" s="288" t="s">
        <v>29</v>
      </c>
      <c r="ED86" s="288"/>
      <c r="EE86" s="288" t="s">
        <v>30</v>
      </c>
      <c r="EF86" s="288"/>
      <c r="EG86" s="288" t="s">
        <v>31</v>
      </c>
      <c r="EH86" s="289"/>
      <c r="EI86" s="290" t="s">
        <v>21</v>
      </c>
      <c r="EJ86" s="288"/>
      <c r="EK86" s="288" t="s">
        <v>22</v>
      </c>
      <c r="EL86" s="288"/>
      <c r="EM86" s="288" t="s">
        <v>23</v>
      </c>
      <c r="EN86" s="288"/>
      <c r="EO86" s="288" t="s">
        <v>24</v>
      </c>
      <c r="EP86" s="288"/>
      <c r="EQ86" s="288" t="s">
        <v>25</v>
      </c>
      <c r="ER86" s="288"/>
      <c r="ES86" s="288" t="s">
        <v>26</v>
      </c>
      <c r="ET86" s="288"/>
      <c r="EU86" s="288" t="s">
        <v>27</v>
      </c>
      <c r="EV86" s="288"/>
      <c r="EW86" s="288" t="s">
        <v>28</v>
      </c>
      <c r="EX86" s="288"/>
      <c r="EY86" s="288" t="s">
        <v>29</v>
      </c>
      <c r="EZ86" s="288"/>
      <c r="FA86" s="288" t="s">
        <v>30</v>
      </c>
      <c r="FB86" s="288"/>
      <c r="FC86" s="288" t="s">
        <v>31</v>
      </c>
      <c r="FD86" s="289"/>
      <c r="FE86" s="17"/>
      <c r="FF86" s="291"/>
      <c r="FG86" s="17"/>
      <c r="FH86" s="21" t="s">
        <v>32</v>
      </c>
      <c r="FI86" s="19" t="s">
        <v>33</v>
      </c>
      <c r="FJ86" s="20" t="s">
        <v>34</v>
      </c>
      <c r="FK86" s="21" t="s">
        <v>14</v>
      </c>
      <c r="FL86" s="21" t="s">
        <v>17</v>
      </c>
      <c r="FM86" s="21" t="s">
        <v>35</v>
      </c>
      <c r="FN86" s="21" t="s">
        <v>36</v>
      </c>
    </row>
    <row r="87" spans="1:173" x14ac:dyDescent="0.25">
      <c r="A87" s="308"/>
      <c r="B87" s="16" t="s">
        <v>62</v>
      </c>
      <c r="C87" s="297"/>
      <c r="D87" s="298"/>
      <c r="E87" s="299"/>
      <c r="F87" s="301"/>
      <c r="G87" s="24" t="s">
        <v>37</v>
      </c>
      <c r="H87" s="287" t="s">
        <v>38</v>
      </c>
      <c r="I87" s="287"/>
      <c r="J87" s="287" t="s">
        <v>39</v>
      </c>
      <c r="K87" s="287"/>
      <c r="L87" s="287" t="s">
        <v>40</v>
      </c>
      <c r="M87" s="287"/>
      <c r="N87" s="287" t="s">
        <v>41</v>
      </c>
      <c r="O87" s="287"/>
      <c r="P87" s="287" t="s">
        <v>42</v>
      </c>
      <c r="Q87" s="287"/>
      <c r="R87" s="287" t="s">
        <v>43</v>
      </c>
      <c r="S87" s="287"/>
      <c r="T87" s="287" t="s">
        <v>44</v>
      </c>
      <c r="U87" s="287"/>
      <c r="V87" s="287" t="s">
        <v>45</v>
      </c>
      <c r="W87" s="287"/>
      <c r="X87" s="287" t="s">
        <v>46</v>
      </c>
      <c r="Y87" s="287"/>
      <c r="Z87" s="287" t="s">
        <v>47</v>
      </c>
      <c r="AA87" s="287"/>
      <c r="AB87" s="25">
        <v>19</v>
      </c>
      <c r="AC87" s="24" t="s">
        <v>37</v>
      </c>
      <c r="AD87" s="287" t="s">
        <v>38</v>
      </c>
      <c r="AE87" s="287"/>
      <c r="AF87" s="287" t="s">
        <v>39</v>
      </c>
      <c r="AG87" s="287"/>
      <c r="AH87" s="287" t="s">
        <v>40</v>
      </c>
      <c r="AI87" s="287"/>
      <c r="AJ87" s="287" t="s">
        <v>41</v>
      </c>
      <c r="AK87" s="287"/>
      <c r="AL87" s="287" t="s">
        <v>42</v>
      </c>
      <c r="AM87" s="287"/>
      <c r="AN87" s="287" t="s">
        <v>43</v>
      </c>
      <c r="AO87" s="287"/>
      <c r="AP87" s="287" t="s">
        <v>44</v>
      </c>
      <c r="AQ87" s="287"/>
      <c r="AR87" s="287" t="s">
        <v>45</v>
      </c>
      <c r="AS87" s="287"/>
      <c r="AT87" s="287" t="s">
        <v>46</v>
      </c>
      <c r="AU87" s="287"/>
      <c r="AV87" s="287" t="s">
        <v>47</v>
      </c>
      <c r="AW87" s="287"/>
      <c r="AX87" s="25">
        <v>19</v>
      </c>
      <c r="AY87" s="24" t="s">
        <v>37</v>
      </c>
      <c r="AZ87" s="287" t="s">
        <v>38</v>
      </c>
      <c r="BA87" s="287"/>
      <c r="BB87" s="287" t="s">
        <v>39</v>
      </c>
      <c r="BC87" s="287"/>
      <c r="BD87" s="287" t="s">
        <v>40</v>
      </c>
      <c r="BE87" s="287"/>
      <c r="BF87" s="287" t="s">
        <v>41</v>
      </c>
      <c r="BG87" s="287"/>
      <c r="BH87" s="287" t="s">
        <v>42</v>
      </c>
      <c r="BI87" s="287"/>
      <c r="BJ87" s="287" t="s">
        <v>43</v>
      </c>
      <c r="BK87" s="287"/>
      <c r="BL87" s="287" t="s">
        <v>44</v>
      </c>
      <c r="BM87" s="287"/>
      <c r="BN87" s="287" t="s">
        <v>45</v>
      </c>
      <c r="BO87" s="287"/>
      <c r="BP87" s="287" t="s">
        <v>46</v>
      </c>
      <c r="BQ87" s="287"/>
      <c r="BR87" s="287" t="s">
        <v>47</v>
      </c>
      <c r="BS87" s="287"/>
      <c r="BT87" s="25">
        <v>19</v>
      </c>
      <c r="BU87" s="24" t="s">
        <v>37</v>
      </c>
      <c r="BV87" s="287" t="s">
        <v>38</v>
      </c>
      <c r="BW87" s="287"/>
      <c r="BX87" s="287" t="s">
        <v>39</v>
      </c>
      <c r="BY87" s="287"/>
      <c r="BZ87" s="287" t="s">
        <v>40</v>
      </c>
      <c r="CA87" s="287"/>
      <c r="CB87" s="287" t="s">
        <v>41</v>
      </c>
      <c r="CC87" s="287"/>
      <c r="CD87" s="287" t="s">
        <v>42</v>
      </c>
      <c r="CE87" s="287"/>
      <c r="CF87" s="287" t="s">
        <v>43</v>
      </c>
      <c r="CG87" s="287"/>
      <c r="CH87" s="287" t="s">
        <v>44</v>
      </c>
      <c r="CI87" s="287"/>
      <c r="CJ87" s="287" t="s">
        <v>45</v>
      </c>
      <c r="CK87" s="287"/>
      <c r="CL87" s="287" t="s">
        <v>46</v>
      </c>
      <c r="CM87" s="287"/>
      <c r="CN87" s="287" t="s">
        <v>47</v>
      </c>
      <c r="CO87" s="287"/>
      <c r="CP87" s="25">
        <v>19</v>
      </c>
      <c r="CQ87" s="24" t="s">
        <v>37</v>
      </c>
      <c r="CR87" s="287" t="s">
        <v>38</v>
      </c>
      <c r="CS87" s="287"/>
      <c r="CT87" s="287" t="s">
        <v>39</v>
      </c>
      <c r="CU87" s="287"/>
      <c r="CV87" s="287" t="s">
        <v>40</v>
      </c>
      <c r="CW87" s="287"/>
      <c r="CX87" s="287" t="s">
        <v>41</v>
      </c>
      <c r="CY87" s="287"/>
      <c r="CZ87" s="287" t="s">
        <v>42</v>
      </c>
      <c r="DA87" s="287"/>
      <c r="DB87" s="287" t="s">
        <v>43</v>
      </c>
      <c r="DC87" s="287"/>
      <c r="DD87" s="287" t="s">
        <v>44</v>
      </c>
      <c r="DE87" s="287"/>
      <c r="DF87" s="287" t="s">
        <v>45</v>
      </c>
      <c r="DG87" s="287"/>
      <c r="DH87" s="287" t="s">
        <v>46</v>
      </c>
      <c r="DI87" s="287"/>
      <c r="DJ87" s="287" t="s">
        <v>47</v>
      </c>
      <c r="DK87" s="287"/>
      <c r="DL87" s="25">
        <v>19</v>
      </c>
      <c r="DM87" s="24" t="s">
        <v>37</v>
      </c>
      <c r="DN87" s="287" t="s">
        <v>38</v>
      </c>
      <c r="DO87" s="287"/>
      <c r="DP87" s="287" t="s">
        <v>39</v>
      </c>
      <c r="DQ87" s="287"/>
      <c r="DR87" s="287" t="s">
        <v>40</v>
      </c>
      <c r="DS87" s="287"/>
      <c r="DT87" s="287" t="s">
        <v>41</v>
      </c>
      <c r="DU87" s="287"/>
      <c r="DV87" s="287" t="s">
        <v>42</v>
      </c>
      <c r="DW87" s="287"/>
      <c r="DX87" s="287" t="s">
        <v>43</v>
      </c>
      <c r="DY87" s="287"/>
      <c r="DZ87" s="287" t="s">
        <v>44</v>
      </c>
      <c r="EA87" s="287"/>
      <c r="EB87" s="287" t="s">
        <v>45</v>
      </c>
      <c r="EC87" s="287"/>
      <c r="ED87" s="287" t="s">
        <v>46</v>
      </c>
      <c r="EE87" s="287"/>
      <c r="EF87" s="287" t="s">
        <v>47</v>
      </c>
      <c r="EG87" s="287"/>
      <c r="EH87" s="25">
        <v>19</v>
      </c>
      <c r="EI87" s="24" t="s">
        <v>37</v>
      </c>
      <c r="EJ87" s="287" t="s">
        <v>38</v>
      </c>
      <c r="EK87" s="287"/>
      <c r="EL87" s="287" t="s">
        <v>39</v>
      </c>
      <c r="EM87" s="287"/>
      <c r="EN87" s="287" t="s">
        <v>40</v>
      </c>
      <c r="EO87" s="287"/>
      <c r="EP87" s="287" t="s">
        <v>41</v>
      </c>
      <c r="EQ87" s="287"/>
      <c r="ER87" s="287" t="s">
        <v>42</v>
      </c>
      <c r="ES87" s="287"/>
      <c r="ET87" s="287" t="s">
        <v>43</v>
      </c>
      <c r="EU87" s="287"/>
      <c r="EV87" s="287" t="s">
        <v>44</v>
      </c>
      <c r="EW87" s="287"/>
      <c r="EX87" s="287" t="s">
        <v>45</v>
      </c>
      <c r="EY87" s="287"/>
      <c r="EZ87" s="287" t="s">
        <v>46</v>
      </c>
      <c r="FA87" s="287"/>
      <c r="FB87" s="287" t="s">
        <v>47</v>
      </c>
      <c r="FC87" s="287"/>
      <c r="FD87" s="25">
        <v>19</v>
      </c>
      <c r="FE87" s="17"/>
      <c r="FF87" s="291"/>
      <c r="FG87" s="17"/>
      <c r="FH87" s="56" t="s">
        <v>14</v>
      </c>
      <c r="FI87" s="128">
        <v>42363</v>
      </c>
      <c r="FJ87" s="28" t="s">
        <v>48</v>
      </c>
      <c r="FK87" s="29" t="s">
        <v>49</v>
      </c>
      <c r="FL87" s="29" t="s">
        <v>50</v>
      </c>
      <c r="FM87" s="29" t="s">
        <v>50</v>
      </c>
      <c r="FN87" s="29"/>
    </row>
    <row r="88" spans="1:173" x14ac:dyDescent="0.25">
      <c r="A88" s="31">
        <v>1</v>
      </c>
      <c r="B88" s="32" t="str">
        <f>B61</f>
        <v>Valérie BERNINI</v>
      </c>
      <c r="C88" s="33">
        <f>SUMIF($G88:$FD88,"A",$G$4:$FD$4)+SUMIF($G88:$FD88,"P",$G$4:$FD$4)</f>
        <v>7</v>
      </c>
      <c r="D88" s="34">
        <f>SUMIF($G88:$FD88,"R",$G$4:$FD$4)</f>
        <v>0</v>
      </c>
      <c r="E88" s="35">
        <f>SUMIF($G88:$FD88,"M",$G$4:$FD$4)+SUMIF($G88:$FD88,"F",$G$4:$FD$4)+SUMIF($G88:$FD88,"T",$G$4:$FD$4)</f>
        <v>28</v>
      </c>
      <c r="F88" s="36">
        <f t="shared" ref="F88:F104" si="37">(SUM(C88:E88))+(SUMIF($G88:$FD88,"H",$G$4:$FD$4)+(SUMIF($G88:$FD88,"S",$G$4:$FD$4)+FF88))</f>
        <v>35</v>
      </c>
      <c r="G88" s="37"/>
      <c r="H88" s="38"/>
      <c r="I88" s="38" t="s">
        <v>305</v>
      </c>
      <c r="J88" s="38" t="s">
        <v>305</v>
      </c>
      <c r="K88" s="38" t="s">
        <v>305</v>
      </c>
      <c r="L88" s="38" t="s">
        <v>305</v>
      </c>
      <c r="M88" s="38" t="s">
        <v>305</v>
      </c>
      <c r="N88" s="38" t="s">
        <v>305</v>
      </c>
      <c r="O88" s="38" t="s">
        <v>304</v>
      </c>
      <c r="P88" s="38"/>
      <c r="Q88" s="38"/>
      <c r="R88" s="38" t="s">
        <v>304</v>
      </c>
      <c r="S88" s="38" t="s">
        <v>305</v>
      </c>
      <c r="T88" s="38" t="s">
        <v>305</v>
      </c>
      <c r="U88" s="38" t="s">
        <v>305</v>
      </c>
      <c r="V88" s="38" t="s">
        <v>305</v>
      </c>
      <c r="W88" s="38" t="s">
        <v>305</v>
      </c>
      <c r="X88" s="38" t="s">
        <v>305</v>
      </c>
      <c r="Y88" s="38" t="s">
        <v>305</v>
      </c>
      <c r="Z88" s="38" t="s">
        <v>305</v>
      </c>
      <c r="AA88" s="38"/>
      <c r="AB88" s="39"/>
      <c r="AC88" s="37"/>
      <c r="AD88" s="38"/>
      <c r="AE88" s="38" t="s">
        <v>312</v>
      </c>
      <c r="AF88" s="38" t="s">
        <v>312</v>
      </c>
      <c r="AG88" s="38" t="s">
        <v>312</v>
      </c>
      <c r="AH88" s="38" t="s">
        <v>312</v>
      </c>
      <c r="AI88" s="38" t="s">
        <v>312</v>
      </c>
      <c r="AJ88" s="38" t="s">
        <v>312</v>
      </c>
      <c r="AK88" s="38" t="s">
        <v>312</v>
      </c>
      <c r="AL88" s="38"/>
      <c r="AM88" s="38"/>
      <c r="AN88" s="38" t="s">
        <v>312</v>
      </c>
      <c r="AO88" s="38" t="s">
        <v>312</v>
      </c>
      <c r="AP88" s="38" t="s">
        <v>312</v>
      </c>
      <c r="AQ88" s="38" t="s">
        <v>312</v>
      </c>
      <c r="AR88" s="38" t="s">
        <v>312</v>
      </c>
      <c r="AS88" s="38" t="s">
        <v>312</v>
      </c>
      <c r="AT88" s="38" t="s">
        <v>312</v>
      </c>
      <c r="AU88" s="38" t="s">
        <v>304</v>
      </c>
      <c r="AV88" s="38"/>
      <c r="AW88" s="38"/>
      <c r="AX88" s="39"/>
      <c r="AY88" s="37"/>
      <c r="AZ88" s="38"/>
      <c r="BA88" s="38" t="s">
        <v>304</v>
      </c>
      <c r="BB88" s="38" t="s">
        <v>304</v>
      </c>
      <c r="BC88" s="38" t="s">
        <v>304</v>
      </c>
      <c r="BD88" s="38" t="s">
        <v>304</v>
      </c>
      <c r="BE88" s="38" t="s">
        <v>304</v>
      </c>
      <c r="BF88" s="38" t="s">
        <v>304</v>
      </c>
      <c r="BG88" s="38" t="s">
        <v>304</v>
      </c>
      <c r="BH88" s="38" t="s">
        <v>304</v>
      </c>
      <c r="BI88" s="38" t="s">
        <v>308</v>
      </c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9"/>
      <c r="BU88" s="37"/>
      <c r="BV88" s="38"/>
      <c r="BW88" s="38" t="s">
        <v>304</v>
      </c>
      <c r="BX88" s="38" t="s">
        <v>304</v>
      </c>
      <c r="BY88" s="38" t="s">
        <v>304</v>
      </c>
      <c r="BZ88" s="38" t="s">
        <v>304</v>
      </c>
      <c r="CA88" s="38" t="s">
        <v>304</v>
      </c>
      <c r="CB88" s="38" t="s">
        <v>304</v>
      </c>
      <c r="CC88" s="38" t="s">
        <v>304</v>
      </c>
      <c r="CD88" s="38" t="s">
        <v>304</v>
      </c>
      <c r="CE88" s="123"/>
      <c r="CF88" s="123"/>
      <c r="CG88" s="123" t="s">
        <v>304</v>
      </c>
      <c r="CH88" s="123" t="s">
        <v>304</v>
      </c>
      <c r="CI88" s="123" t="s">
        <v>304</v>
      </c>
      <c r="CJ88" s="123" t="s">
        <v>304</v>
      </c>
      <c r="CK88" s="123" t="s">
        <v>304</v>
      </c>
      <c r="CL88" s="123" t="s">
        <v>304</v>
      </c>
      <c r="CM88" s="123" t="s">
        <v>304</v>
      </c>
      <c r="CN88" s="123"/>
      <c r="CO88" s="123"/>
      <c r="CP88" s="124"/>
      <c r="CQ88" s="37"/>
      <c r="CR88" s="38"/>
      <c r="CS88" s="38" t="s">
        <v>304</v>
      </c>
      <c r="CT88" s="38" t="s">
        <v>304</v>
      </c>
      <c r="CU88" s="38" t="s">
        <v>304</v>
      </c>
      <c r="CV88" s="38" t="s">
        <v>304</v>
      </c>
      <c r="CW88" s="38" t="s">
        <v>304</v>
      </c>
      <c r="CX88" s="38" t="s">
        <v>304</v>
      </c>
      <c r="CY88" s="38" t="s">
        <v>304</v>
      </c>
      <c r="CZ88" s="38"/>
      <c r="DA88" s="38"/>
      <c r="DB88" s="38" t="s">
        <v>304</v>
      </c>
      <c r="DC88" s="38" t="s">
        <v>304</v>
      </c>
      <c r="DD88" s="38" t="s">
        <v>304</v>
      </c>
      <c r="DE88" s="38" t="s">
        <v>304</v>
      </c>
      <c r="DF88" s="38" t="s">
        <v>304</v>
      </c>
      <c r="DG88" s="38" t="s">
        <v>304</v>
      </c>
      <c r="DH88" s="38" t="s">
        <v>304</v>
      </c>
      <c r="DI88" s="38" t="s">
        <v>304</v>
      </c>
      <c r="DJ88" s="38" t="s">
        <v>304</v>
      </c>
      <c r="DK88" s="38"/>
      <c r="DL88" s="39"/>
      <c r="DM88" s="161"/>
      <c r="DN88" s="162"/>
      <c r="DO88" s="162"/>
      <c r="DP88" s="162"/>
      <c r="DQ88" s="162" t="s">
        <v>311</v>
      </c>
      <c r="DR88" s="162"/>
      <c r="DS88" s="162"/>
      <c r="DT88" s="162"/>
      <c r="DU88" s="162"/>
      <c r="DV88" s="162"/>
      <c r="DW88" s="162"/>
      <c r="DX88" s="162"/>
      <c r="DY88" s="162"/>
      <c r="DZ88" s="162"/>
      <c r="EA88" s="162"/>
      <c r="EB88" s="162"/>
      <c r="EC88" s="162"/>
      <c r="ED88" s="162"/>
      <c r="EE88" s="162"/>
      <c r="EF88" s="162"/>
      <c r="EG88" s="162"/>
      <c r="EH88" s="163"/>
      <c r="EI88" s="161"/>
      <c r="EJ88" s="162"/>
      <c r="EK88" s="162"/>
      <c r="EL88" s="162"/>
      <c r="EM88" s="162"/>
      <c r="EN88" s="162"/>
      <c r="EO88" s="162"/>
      <c r="EP88" s="162"/>
      <c r="EQ88" s="162"/>
      <c r="ER88" s="162"/>
      <c r="ES88" s="162"/>
      <c r="ET88" s="162"/>
      <c r="EU88" s="162"/>
      <c r="EV88" s="162"/>
      <c r="EW88" s="162"/>
      <c r="EX88" s="162"/>
      <c r="EY88" s="162"/>
      <c r="EZ88" s="162"/>
      <c r="FA88" s="162"/>
      <c r="FB88" s="162"/>
      <c r="FC88" s="162"/>
      <c r="FD88" s="163"/>
      <c r="FE88" s="40"/>
      <c r="FF88" s="41"/>
      <c r="FG88" s="40"/>
      <c r="FH88" s="102"/>
      <c r="FI88" s="131">
        <f>SUMIF(EI88:FD88,"A",EI$4:FD$4)+SUMIF(EI88:FD88,"P",EI$4:FD$4)+SUMIF(EI88:FD88,"T",EI$4:FD$4)</f>
        <v>0</v>
      </c>
      <c r="FJ88" s="45">
        <f>FN61</f>
        <v>0</v>
      </c>
      <c r="FK88" s="42">
        <f t="shared" ref="FK88:FK93" si="38">FH88*1.5</f>
        <v>0</v>
      </c>
      <c r="FL88" s="45"/>
      <c r="FM88" s="103"/>
      <c r="FN88" s="44">
        <f>FI88+FJ88+FK88-FL88</f>
        <v>0</v>
      </c>
      <c r="FP88" s="77" t="str">
        <f>B88</f>
        <v>Valérie BERNINI</v>
      </c>
      <c r="FQ88" s="31">
        <v>1</v>
      </c>
    </row>
    <row r="89" spans="1:173" x14ac:dyDescent="0.25">
      <c r="A89" s="31">
        <v>2</v>
      </c>
      <c r="B89" s="32">
        <f t="shared" ref="B89:B103" si="39">B62</f>
        <v>0</v>
      </c>
      <c r="C89" s="33">
        <f t="shared" ref="C89:C103" si="40">SUMIF($G89:$FD89,"A",$G$4:$FD$4)+SUMIF($G89:$FD89,"P",$G$4:$FD$4)</f>
        <v>0</v>
      </c>
      <c r="D89" s="34">
        <f t="shared" ref="D89:D103" si="41">SUMIF($G89:$FD89,"R",$G$4:$FD$4)</f>
        <v>0</v>
      </c>
      <c r="E89" s="35">
        <f t="shared" ref="E89:E103" si="42">SUMIF($G89:$FD89,"M",$G$4:$FD$4)+SUMIF($G89:$FD89,"F",$G$4:$FD$4)+SUMIF($G89:$FD89,"T",$G$4:$FD$4)</f>
        <v>0</v>
      </c>
      <c r="F89" s="36">
        <f t="shared" si="37"/>
        <v>0</v>
      </c>
      <c r="G89" s="37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9"/>
      <c r="AC89" s="37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9"/>
      <c r="AY89" s="37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9"/>
      <c r="BU89" s="37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9"/>
      <c r="CQ89" s="37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9"/>
      <c r="DM89" s="37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9"/>
      <c r="EI89" s="122"/>
      <c r="EJ89" s="123"/>
      <c r="EK89" s="123"/>
      <c r="EL89" s="123"/>
      <c r="EM89" s="123"/>
      <c r="EN89" s="123"/>
      <c r="EO89" s="123"/>
      <c r="EP89" s="123"/>
      <c r="EQ89" s="123"/>
      <c r="ER89" s="123"/>
      <c r="ES89" s="123"/>
      <c r="ET89" s="123"/>
      <c r="EU89" s="123"/>
      <c r="EV89" s="123"/>
      <c r="EW89" s="123"/>
      <c r="EX89" s="123"/>
      <c r="EY89" s="123"/>
      <c r="EZ89" s="123"/>
      <c r="FA89" s="123"/>
      <c r="FB89" s="123"/>
      <c r="FC89" s="123"/>
      <c r="FD89" s="124"/>
      <c r="FE89" s="40"/>
      <c r="FF89" s="41"/>
      <c r="FG89" s="40"/>
      <c r="FH89" s="102"/>
      <c r="FI89" s="131">
        <f t="shared" ref="FI89:FI104" si="43">SUMIF(EI89:FD89,"A",EI$4:FD$4)+SUMIF(EI89:FD89,"P",EI$4:FD$4)+SUMIF(EI89:FD89,"T",EI$4:FD$4)</f>
        <v>0</v>
      </c>
      <c r="FJ89" s="45">
        <f t="shared" ref="FJ89:FJ104" si="44">FN62</f>
        <v>0</v>
      </c>
      <c r="FK89" s="42"/>
      <c r="FL89" s="45"/>
      <c r="FM89" s="103"/>
      <c r="FN89" s="44">
        <f t="shared" ref="FN89:FN104" si="45">FI89+FJ89+FK89-FL89</f>
        <v>0</v>
      </c>
      <c r="FP89" s="77">
        <f t="shared" ref="FP89:FP104" si="46">B89</f>
        <v>0</v>
      </c>
      <c r="FQ89" s="31">
        <v>2</v>
      </c>
    </row>
    <row r="90" spans="1:173" x14ac:dyDescent="0.25">
      <c r="A90" s="31">
        <v>3</v>
      </c>
      <c r="B90" s="32" t="str">
        <f t="shared" si="39"/>
        <v>Hélène DROCHON</v>
      </c>
      <c r="C90" s="33">
        <f t="shared" si="40"/>
        <v>0</v>
      </c>
      <c r="D90" s="34">
        <f t="shared" si="41"/>
        <v>11</v>
      </c>
      <c r="E90" s="35">
        <f t="shared" si="42"/>
        <v>17</v>
      </c>
      <c r="F90" s="36">
        <f t="shared" si="37"/>
        <v>28</v>
      </c>
      <c r="G90" s="37"/>
      <c r="H90" s="38"/>
      <c r="I90" s="38" t="s">
        <v>307</v>
      </c>
      <c r="J90" s="38" t="s">
        <v>307</v>
      </c>
      <c r="K90" s="38" t="s">
        <v>307</v>
      </c>
      <c r="L90" s="38" t="s">
        <v>307</v>
      </c>
      <c r="M90" s="38" t="s">
        <v>307</v>
      </c>
      <c r="N90" s="38" t="s">
        <v>307</v>
      </c>
      <c r="O90" s="38"/>
      <c r="P90" s="38"/>
      <c r="Q90" s="38"/>
      <c r="R90" s="38"/>
      <c r="S90" s="38" t="s">
        <v>307</v>
      </c>
      <c r="T90" s="38" t="s">
        <v>307</v>
      </c>
      <c r="U90" s="38" t="s">
        <v>307</v>
      </c>
      <c r="V90" s="38" t="s">
        <v>307</v>
      </c>
      <c r="W90" s="38" t="s">
        <v>307</v>
      </c>
      <c r="X90" s="38" t="s">
        <v>307</v>
      </c>
      <c r="Y90" s="38" t="s">
        <v>307</v>
      </c>
      <c r="Z90" s="38" t="s">
        <v>307</v>
      </c>
      <c r="AA90" s="38"/>
      <c r="AB90" s="39"/>
      <c r="AC90" s="37"/>
      <c r="AD90" s="38"/>
      <c r="AE90" s="38" t="s">
        <v>304</v>
      </c>
      <c r="AF90" s="38" t="s">
        <v>304</v>
      </c>
      <c r="AG90" s="38" t="s">
        <v>304</v>
      </c>
      <c r="AH90" s="38" t="s">
        <v>304</v>
      </c>
      <c r="AI90" s="38" t="s">
        <v>304</v>
      </c>
      <c r="AJ90" s="38" t="s">
        <v>304</v>
      </c>
      <c r="AK90" s="38" t="s">
        <v>304</v>
      </c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9"/>
      <c r="AY90" s="37"/>
      <c r="AZ90" s="38"/>
      <c r="BA90" s="38" t="s">
        <v>304</v>
      </c>
      <c r="BB90" s="38" t="s">
        <v>304</v>
      </c>
      <c r="BC90" s="38" t="s">
        <v>304</v>
      </c>
      <c r="BD90" s="38" t="s">
        <v>304</v>
      </c>
      <c r="BE90" s="38" t="s">
        <v>304</v>
      </c>
      <c r="BF90" s="38" t="s">
        <v>304</v>
      </c>
      <c r="BG90" s="38" t="s">
        <v>308</v>
      </c>
      <c r="BH90" s="38"/>
      <c r="BI90" s="38" t="s">
        <v>308</v>
      </c>
      <c r="BJ90" s="38" t="s">
        <v>308</v>
      </c>
      <c r="BK90" s="38" t="s">
        <v>307</v>
      </c>
      <c r="BL90" s="38" t="s">
        <v>307</v>
      </c>
      <c r="BM90" s="38" t="s">
        <v>307</v>
      </c>
      <c r="BN90" s="38" t="s">
        <v>307</v>
      </c>
      <c r="BO90" s="38" t="s">
        <v>307</v>
      </c>
      <c r="BP90" s="38" t="s">
        <v>307</v>
      </c>
      <c r="BQ90" s="38" t="s">
        <v>307</v>
      </c>
      <c r="BR90" s="38" t="s">
        <v>307</v>
      </c>
      <c r="BS90" s="38"/>
      <c r="BT90" s="39"/>
      <c r="BU90" s="37"/>
      <c r="BV90" s="38"/>
      <c r="BW90" s="38" t="s">
        <v>304</v>
      </c>
      <c r="BX90" s="38" t="s">
        <v>304</v>
      </c>
      <c r="BY90" s="38" t="s">
        <v>304</v>
      </c>
      <c r="BZ90" s="38" t="s">
        <v>304</v>
      </c>
      <c r="CA90" s="38" t="s">
        <v>304</v>
      </c>
      <c r="CB90" s="38" t="s">
        <v>304</v>
      </c>
      <c r="CC90" s="38" t="s">
        <v>304</v>
      </c>
      <c r="CD90" s="38"/>
      <c r="CE90" s="38"/>
      <c r="CF90" s="38" t="s">
        <v>308</v>
      </c>
      <c r="CG90" s="38" t="s">
        <v>304</v>
      </c>
      <c r="CH90" s="38" t="s">
        <v>304</v>
      </c>
      <c r="CI90" s="38" t="s">
        <v>304</v>
      </c>
      <c r="CJ90" s="38" t="s">
        <v>304</v>
      </c>
      <c r="CK90" s="38" t="s">
        <v>304</v>
      </c>
      <c r="CL90" s="38" t="s">
        <v>304</v>
      </c>
      <c r="CM90" s="38" t="s">
        <v>304</v>
      </c>
      <c r="CN90" s="38"/>
      <c r="CO90" s="38"/>
      <c r="CP90" s="39"/>
      <c r="CQ90" s="37"/>
      <c r="CR90" s="38"/>
      <c r="CS90" s="38" t="s">
        <v>304</v>
      </c>
      <c r="CT90" s="38" t="s">
        <v>304</v>
      </c>
      <c r="CU90" s="38" t="s">
        <v>304</v>
      </c>
      <c r="CV90" s="38" t="s">
        <v>304</v>
      </c>
      <c r="CW90" s="38" t="s">
        <v>304</v>
      </c>
      <c r="CX90" s="38" t="s">
        <v>304</v>
      </c>
      <c r="CY90" s="38" t="s">
        <v>304</v>
      </c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9"/>
      <c r="DM90" s="161"/>
      <c r="DN90" s="162"/>
      <c r="DO90" s="162"/>
      <c r="DP90" s="162"/>
      <c r="DQ90" s="162"/>
      <c r="DR90" s="162"/>
      <c r="DS90" s="162"/>
      <c r="DT90" s="162"/>
      <c r="DU90" s="162"/>
      <c r="DV90" s="162"/>
      <c r="DW90" s="162"/>
      <c r="DX90" s="162"/>
      <c r="DY90" s="162"/>
      <c r="DZ90" s="162"/>
      <c r="EA90" s="162"/>
      <c r="EB90" s="162"/>
      <c r="EC90" s="162"/>
      <c r="ED90" s="162"/>
      <c r="EE90" s="162"/>
      <c r="EF90" s="162"/>
      <c r="EG90" s="162"/>
      <c r="EH90" s="163"/>
      <c r="EI90" s="161"/>
      <c r="EJ90" s="162"/>
      <c r="EK90" s="162"/>
      <c r="EL90" s="162"/>
      <c r="EM90" s="162"/>
      <c r="EN90" s="162"/>
      <c r="EO90" s="162"/>
      <c r="EP90" s="162"/>
      <c r="EQ90" s="162"/>
      <c r="ER90" s="162"/>
      <c r="ES90" s="162"/>
      <c r="ET90" s="162"/>
      <c r="EU90" s="162"/>
      <c r="EV90" s="162"/>
      <c r="EW90" s="162"/>
      <c r="EX90" s="162"/>
      <c r="EY90" s="162"/>
      <c r="EZ90" s="162"/>
      <c r="FA90" s="162"/>
      <c r="FB90" s="162"/>
      <c r="FC90" s="162"/>
      <c r="FD90" s="163"/>
      <c r="FE90" s="40"/>
      <c r="FF90" s="41"/>
      <c r="FG90" s="40"/>
      <c r="FH90" s="102"/>
      <c r="FI90" s="131">
        <f t="shared" si="43"/>
        <v>0</v>
      </c>
      <c r="FJ90" s="45">
        <f t="shared" si="44"/>
        <v>3</v>
      </c>
      <c r="FK90" s="42">
        <f t="shared" si="38"/>
        <v>0</v>
      </c>
      <c r="FL90" s="45"/>
      <c r="FM90" s="103"/>
      <c r="FN90" s="44">
        <f t="shared" si="45"/>
        <v>3</v>
      </c>
      <c r="FP90" s="77" t="str">
        <f t="shared" si="46"/>
        <v>Hélène DROCHON</v>
      </c>
      <c r="FQ90" s="31">
        <v>3</v>
      </c>
    </row>
    <row r="91" spans="1:173" x14ac:dyDescent="0.25">
      <c r="A91" s="31">
        <v>4</v>
      </c>
      <c r="B91" s="32">
        <f t="shared" si="39"/>
        <v>0</v>
      </c>
      <c r="C91" s="33">
        <f t="shared" si="40"/>
        <v>0</v>
      </c>
      <c r="D91" s="34">
        <f t="shared" si="41"/>
        <v>0</v>
      </c>
      <c r="E91" s="35">
        <f t="shared" si="42"/>
        <v>0</v>
      </c>
      <c r="F91" s="36">
        <f t="shared" si="37"/>
        <v>0</v>
      </c>
      <c r="G91" s="37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9"/>
      <c r="AC91" s="37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9"/>
      <c r="AY91" s="37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9"/>
      <c r="BU91" s="37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9"/>
      <c r="CQ91" s="37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9"/>
      <c r="DM91" s="37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9"/>
      <c r="EI91" s="122"/>
      <c r="EJ91" s="123"/>
      <c r="EK91" s="123"/>
      <c r="EL91" s="123"/>
      <c r="EM91" s="123"/>
      <c r="EN91" s="123"/>
      <c r="EO91" s="123"/>
      <c r="EP91" s="123"/>
      <c r="EQ91" s="123"/>
      <c r="ER91" s="123"/>
      <c r="ES91" s="123"/>
      <c r="ET91" s="123"/>
      <c r="EU91" s="123"/>
      <c r="EV91" s="123"/>
      <c r="EW91" s="123"/>
      <c r="EX91" s="123"/>
      <c r="EY91" s="123"/>
      <c r="EZ91" s="123"/>
      <c r="FA91" s="123"/>
      <c r="FB91" s="123"/>
      <c r="FC91" s="123"/>
      <c r="FD91" s="124"/>
      <c r="FE91" s="40"/>
      <c r="FF91" s="41"/>
      <c r="FG91" s="40"/>
      <c r="FH91" s="102"/>
      <c r="FI91" s="131">
        <f t="shared" si="43"/>
        <v>0</v>
      </c>
      <c r="FJ91" s="45">
        <f t="shared" si="44"/>
        <v>0</v>
      </c>
      <c r="FK91" s="42"/>
      <c r="FL91" s="45"/>
      <c r="FM91" s="103"/>
      <c r="FN91" s="44">
        <f t="shared" si="45"/>
        <v>0</v>
      </c>
      <c r="FP91" s="77">
        <f t="shared" si="46"/>
        <v>0</v>
      </c>
      <c r="FQ91" s="31">
        <v>4</v>
      </c>
    </row>
    <row r="92" spans="1:173" x14ac:dyDescent="0.25">
      <c r="A92" s="31">
        <v>5</v>
      </c>
      <c r="B92" s="32" t="str">
        <f t="shared" si="39"/>
        <v>Franck LUCAS</v>
      </c>
      <c r="C92" s="33">
        <f t="shared" si="40"/>
        <v>4</v>
      </c>
      <c r="D92" s="34">
        <f t="shared" si="41"/>
        <v>3</v>
      </c>
      <c r="E92" s="35">
        <f t="shared" si="42"/>
        <v>14</v>
      </c>
      <c r="F92" s="36">
        <f t="shared" si="37"/>
        <v>21</v>
      </c>
      <c r="G92" s="37"/>
      <c r="H92" s="38"/>
      <c r="I92" s="38" t="s">
        <v>304</v>
      </c>
      <c r="J92" s="38" t="s">
        <v>304</v>
      </c>
      <c r="K92" s="38" t="s">
        <v>304</v>
      </c>
      <c r="L92" s="38" t="s">
        <v>304</v>
      </c>
      <c r="M92" s="38" t="s">
        <v>304</v>
      </c>
      <c r="N92" s="38" t="s">
        <v>304</v>
      </c>
      <c r="O92" s="38" t="s">
        <v>304</v>
      </c>
      <c r="P92" s="38"/>
      <c r="Q92" s="38"/>
      <c r="R92" s="38" t="s">
        <v>304</v>
      </c>
      <c r="S92" s="38" t="s">
        <v>304</v>
      </c>
      <c r="T92" s="38" t="s">
        <v>304</v>
      </c>
      <c r="U92" s="38" t="s">
        <v>304</v>
      </c>
      <c r="V92" s="38" t="s">
        <v>304</v>
      </c>
      <c r="W92" s="38" t="s">
        <v>304</v>
      </c>
      <c r="X92" s="38" t="s">
        <v>304</v>
      </c>
      <c r="Y92" s="38"/>
      <c r="Z92" s="38"/>
      <c r="AA92" s="38"/>
      <c r="AB92" s="39"/>
      <c r="AC92" s="37"/>
      <c r="AD92" s="38"/>
      <c r="AE92" s="38" t="s">
        <v>304</v>
      </c>
      <c r="AF92" s="38" t="s">
        <v>304</v>
      </c>
      <c r="AG92" s="38" t="s">
        <v>304</v>
      </c>
      <c r="AH92" s="38" t="s">
        <v>304</v>
      </c>
      <c r="AI92" s="38" t="s">
        <v>304</v>
      </c>
      <c r="AJ92" s="38" t="s">
        <v>304</v>
      </c>
      <c r="AK92" s="38" t="s">
        <v>304</v>
      </c>
      <c r="AL92" s="38"/>
      <c r="AM92" s="38"/>
      <c r="AN92" s="38" t="s">
        <v>304</v>
      </c>
      <c r="AO92" s="38" t="s">
        <v>304</v>
      </c>
      <c r="AP92" s="38" t="s">
        <v>304</v>
      </c>
      <c r="AQ92" s="38" t="s">
        <v>304</v>
      </c>
      <c r="AR92" s="38" t="s">
        <v>304</v>
      </c>
      <c r="AS92" s="38" t="s">
        <v>304</v>
      </c>
      <c r="AT92" s="38" t="s">
        <v>304</v>
      </c>
      <c r="AU92" s="38"/>
      <c r="AV92" s="38"/>
      <c r="AW92" s="38"/>
      <c r="AX92" s="39"/>
      <c r="AY92" s="37"/>
      <c r="AZ92" s="38"/>
      <c r="BA92" s="38" t="s">
        <v>307</v>
      </c>
      <c r="BB92" s="38" t="s">
        <v>307</v>
      </c>
      <c r="BC92" s="38" t="s">
        <v>307</v>
      </c>
      <c r="BD92" s="38" t="s">
        <v>307</v>
      </c>
      <c r="BE92" s="38" t="s">
        <v>307</v>
      </c>
      <c r="BF92" s="38" t="s">
        <v>307</v>
      </c>
      <c r="BG92" s="38"/>
      <c r="BH92" s="38"/>
      <c r="BI92" s="38" t="s">
        <v>306</v>
      </c>
      <c r="BJ92" s="38" t="s">
        <v>306</v>
      </c>
      <c r="BK92" s="38" t="s">
        <v>306</v>
      </c>
      <c r="BL92" s="38" t="s">
        <v>306</v>
      </c>
      <c r="BM92" s="38" t="s">
        <v>306</v>
      </c>
      <c r="BN92" s="38" t="s">
        <v>306</v>
      </c>
      <c r="BO92" s="38" t="s">
        <v>306</v>
      </c>
      <c r="BP92" s="38" t="s">
        <v>306</v>
      </c>
      <c r="BQ92" s="38" t="s">
        <v>308</v>
      </c>
      <c r="BR92" s="38" t="s">
        <v>308</v>
      </c>
      <c r="BS92" s="38"/>
      <c r="BT92" s="39"/>
      <c r="BU92" s="153"/>
      <c r="BV92" s="154"/>
      <c r="BW92" s="154"/>
      <c r="BX92" s="154"/>
      <c r="BY92" s="154"/>
      <c r="BZ92" s="154"/>
      <c r="CA92" s="154"/>
      <c r="CB92" s="154"/>
      <c r="CC92" s="154"/>
      <c r="CD92" s="154"/>
      <c r="CE92" s="154"/>
      <c r="CF92" s="154"/>
      <c r="CG92" s="154"/>
      <c r="CH92" s="154"/>
      <c r="CI92" s="154"/>
      <c r="CJ92" s="154"/>
      <c r="CK92" s="154"/>
      <c r="CL92" s="154"/>
      <c r="CM92" s="154"/>
      <c r="CN92" s="154"/>
      <c r="CO92" s="154"/>
      <c r="CP92" s="155"/>
      <c r="CQ92" s="153"/>
      <c r="CR92" s="154"/>
      <c r="CS92" s="154"/>
      <c r="CT92" s="154"/>
      <c r="CU92" s="154"/>
      <c r="CV92" s="154"/>
      <c r="CW92" s="154"/>
      <c r="CX92" s="154"/>
      <c r="CY92" s="154"/>
      <c r="CZ92" s="154"/>
      <c r="DA92" s="154"/>
      <c r="DB92" s="154"/>
      <c r="DC92" s="154"/>
      <c r="DD92" s="154"/>
      <c r="DE92" s="154"/>
      <c r="DF92" s="154"/>
      <c r="DG92" s="154"/>
      <c r="DH92" s="154"/>
      <c r="DI92" s="154"/>
      <c r="DJ92" s="154"/>
      <c r="DK92" s="154"/>
      <c r="DL92" s="155"/>
      <c r="DM92" s="153"/>
      <c r="DN92" s="154"/>
      <c r="DO92" s="154"/>
      <c r="DP92" s="154"/>
      <c r="DQ92" s="154"/>
      <c r="DR92" s="154"/>
      <c r="DS92" s="154"/>
      <c r="DT92" s="154"/>
      <c r="DU92" s="154"/>
      <c r="DV92" s="154"/>
      <c r="DW92" s="154"/>
      <c r="DX92" s="154"/>
      <c r="DY92" s="154"/>
      <c r="DZ92" s="154"/>
      <c r="EA92" s="154"/>
      <c r="EB92" s="154"/>
      <c r="EC92" s="154"/>
      <c r="ED92" s="154"/>
      <c r="EE92" s="154"/>
      <c r="EF92" s="154"/>
      <c r="EG92" s="154"/>
      <c r="EH92" s="155"/>
      <c r="EI92" s="153"/>
      <c r="EJ92" s="154"/>
      <c r="EK92" s="154"/>
      <c r="EL92" s="154"/>
      <c r="EM92" s="154"/>
      <c r="EN92" s="154"/>
      <c r="EO92" s="154"/>
      <c r="EP92" s="154"/>
      <c r="EQ92" s="154"/>
      <c r="ER92" s="154"/>
      <c r="ES92" s="154"/>
      <c r="ET92" s="154"/>
      <c r="EU92" s="154"/>
      <c r="EV92" s="154"/>
      <c r="EW92" s="154"/>
      <c r="EX92" s="154"/>
      <c r="EY92" s="154"/>
      <c r="EZ92" s="154"/>
      <c r="FA92" s="154"/>
      <c r="FB92" s="154"/>
      <c r="FC92" s="154"/>
      <c r="FD92" s="155"/>
      <c r="FE92" s="40"/>
      <c r="FF92" s="41"/>
      <c r="FG92" s="40"/>
      <c r="FH92" s="102"/>
      <c r="FI92" s="131">
        <f t="shared" si="43"/>
        <v>0</v>
      </c>
      <c r="FJ92" s="45">
        <f t="shared" si="44"/>
        <v>3.5</v>
      </c>
      <c r="FK92" s="42"/>
      <c r="FL92" s="45"/>
      <c r="FM92" s="103"/>
      <c r="FN92" s="44">
        <f t="shared" si="45"/>
        <v>3.5</v>
      </c>
      <c r="FP92" s="77" t="str">
        <f t="shared" si="46"/>
        <v>Franck LUCAS</v>
      </c>
      <c r="FQ92" s="31">
        <v>5</v>
      </c>
    </row>
    <row r="93" spans="1:173" x14ac:dyDescent="0.25">
      <c r="A93" s="31">
        <v>6</v>
      </c>
      <c r="B93" s="32" t="str">
        <f t="shared" si="39"/>
        <v>Florent MULARD</v>
      </c>
      <c r="C93" s="33">
        <f t="shared" si="40"/>
        <v>9</v>
      </c>
      <c r="D93" s="34">
        <f t="shared" si="41"/>
        <v>6</v>
      </c>
      <c r="E93" s="35">
        <f t="shared" si="42"/>
        <v>16</v>
      </c>
      <c r="F93" s="36">
        <f t="shared" si="37"/>
        <v>31</v>
      </c>
      <c r="G93" s="161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3"/>
      <c r="AC93" s="37"/>
      <c r="AD93" s="38"/>
      <c r="AE93" s="38" t="s">
        <v>304</v>
      </c>
      <c r="AF93" s="38" t="s">
        <v>304</v>
      </c>
      <c r="AG93" s="38" t="s">
        <v>304</v>
      </c>
      <c r="AH93" s="38" t="s">
        <v>304</v>
      </c>
      <c r="AI93" s="38" t="s">
        <v>304</v>
      </c>
      <c r="AJ93" s="38" t="s">
        <v>304</v>
      </c>
      <c r="AK93" s="38" t="s">
        <v>304</v>
      </c>
      <c r="AL93" s="51"/>
      <c r="AM93" s="51"/>
      <c r="AN93" s="51" t="s">
        <v>312</v>
      </c>
      <c r="AO93" s="51" t="s">
        <v>312</v>
      </c>
      <c r="AP93" s="51" t="s">
        <v>312</v>
      </c>
      <c r="AQ93" s="51" t="s">
        <v>312</v>
      </c>
      <c r="AR93" s="51" t="s">
        <v>312</v>
      </c>
      <c r="AS93" s="51" t="s">
        <v>312</v>
      </c>
      <c r="AT93" s="51" t="s">
        <v>312</v>
      </c>
      <c r="AU93" s="51" t="s">
        <v>304</v>
      </c>
      <c r="AV93" s="51" t="s">
        <v>304</v>
      </c>
      <c r="AW93" s="51"/>
      <c r="AX93" s="52"/>
      <c r="AY93" s="50"/>
      <c r="AZ93" s="51"/>
      <c r="BA93" s="51" t="s">
        <v>304</v>
      </c>
      <c r="BB93" s="51" t="s">
        <v>304</v>
      </c>
      <c r="BC93" s="51" t="s">
        <v>304</v>
      </c>
      <c r="BD93" s="51" t="s">
        <v>304</v>
      </c>
      <c r="BE93" s="51" t="s">
        <v>304</v>
      </c>
      <c r="BF93" s="51" t="s">
        <v>304</v>
      </c>
      <c r="BG93" s="51" t="s">
        <v>304</v>
      </c>
      <c r="BH93" s="51" t="s">
        <v>304</v>
      </c>
      <c r="BI93" s="51"/>
      <c r="BJ93" s="51" t="s">
        <v>308</v>
      </c>
      <c r="BK93" s="51" t="s">
        <v>305</v>
      </c>
      <c r="BL93" s="51" t="s">
        <v>305</v>
      </c>
      <c r="BM93" s="51" t="s">
        <v>305</v>
      </c>
      <c r="BN93" s="51" t="s">
        <v>305</v>
      </c>
      <c r="BO93" s="51" t="s">
        <v>305</v>
      </c>
      <c r="BP93" s="51" t="s">
        <v>305</v>
      </c>
      <c r="BQ93" s="51" t="s">
        <v>305</v>
      </c>
      <c r="BR93" s="51" t="s">
        <v>305</v>
      </c>
      <c r="BS93" s="51"/>
      <c r="BT93" s="52"/>
      <c r="BU93" s="37"/>
      <c r="BV93" s="38"/>
      <c r="BW93" s="38" t="s">
        <v>307</v>
      </c>
      <c r="BX93" s="38" t="s">
        <v>307</v>
      </c>
      <c r="BY93" s="38" t="s">
        <v>307</v>
      </c>
      <c r="BZ93" s="38" t="s">
        <v>307</v>
      </c>
      <c r="CA93" s="38" t="s">
        <v>307</v>
      </c>
      <c r="CB93" s="38" t="s">
        <v>307</v>
      </c>
      <c r="CC93" s="38" t="s">
        <v>304</v>
      </c>
      <c r="CD93" s="38"/>
      <c r="CE93" s="38"/>
      <c r="CF93" s="38" t="s">
        <v>304</v>
      </c>
      <c r="CG93" s="38" t="s">
        <v>307</v>
      </c>
      <c r="CH93" s="38" t="s">
        <v>307</v>
      </c>
      <c r="CI93" s="38" t="s">
        <v>307</v>
      </c>
      <c r="CJ93" s="38" t="s">
        <v>307</v>
      </c>
      <c r="CK93" s="38" t="s">
        <v>307</v>
      </c>
      <c r="CL93" s="38" t="s">
        <v>307</v>
      </c>
      <c r="CM93" s="38" t="s">
        <v>305</v>
      </c>
      <c r="CN93" s="38" t="s">
        <v>305</v>
      </c>
      <c r="CO93" s="38"/>
      <c r="CP93" s="39"/>
      <c r="CQ93" s="50"/>
      <c r="CR93" s="51"/>
      <c r="CS93" s="51" t="s">
        <v>304</v>
      </c>
      <c r="CT93" s="51" t="s">
        <v>304</v>
      </c>
      <c r="CU93" s="51" t="s">
        <v>304</v>
      </c>
      <c r="CV93" s="51" t="s">
        <v>304</v>
      </c>
      <c r="CW93" s="51" t="s">
        <v>304</v>
      </c>
      <c r="CX93" s="51" t="s">
        <v>304</v>
      </c>
      <c r="CY93" s="51"/>
      <c r="CZ93" s="51"/>
      <c r="DA93" s="51" t="s">
        <v>306</v>
      </c>
      <c r="DB93" s="51" t="s">
        <v>306</v>
      </c>
      <c r="DC93" s="51" t="s">
        <v>306</v>
      </c>
      <c r="DD93" s="51" t="s">
        <v>306</v>
      </c>
      <c r="DE93" s="51" t="s">
        <v>306</v>
      </c>
      <c r="DF93" s="51" t="s">
        <v>306</v>
      </c>
      <c r="DG93" s="51" t="s">
        <v>306</v>
      </c>
      <c r="DH93" s="51" t="s">
        <v>306</v>
      </c>
      <c r="DI93" s="51"/>
      <c r="DJ93" s="51"/>
      <c r="DK93" s="51"/>
      <c r="DL93" s="52"/>
      <c r="DM93" s="161"/>
      <c r="DN93" s="162"/>
      <c r="DO93" s="162"/>
      <c r="DP93" s="162"/>
      <c r="DQ93" s="162" t="s">
        <v>143</v>
      </c>
      <c r="DR93" s="162"/>
      <c r="DS93" s="162"/>
      <c r="DT93" s="162"/>
      <c r="DU93" s="162"/>
      <c r="DV93" s="162"/>
      <c r="DW93" s="162"/>
      <c r="DX93" s="162"/>
      <c r="DY93" s="162"/>
      <c r="DZ93" s="162"/>
      <c r="EA93" s="162"/>
      <c r="EB93" s="162"/>
      <c r="EC93" s="162"/>
      <c r="ED93" s="162"/>
      <c r="EE93" s="162"/>
      <c r="EF93" s="162"/>
      <c r="EG93" s="162"/>
      <c r="EH93" s="163"/>
      <c r="EI93" s="161"/>
      <c r="EJ93" s="162"/>
      <c r="EK93" s="162"/>
      <c r="EL93" s="162"/>
      <c r="EM93" s="162"/>
      <c r="EN93" s="162"/>
      <c r="EO93" s="162"/>
      <c r="EP93" s="162"/>
      <c r="EQ93" s="162"/>
      <c r="ER93" s="162"/>
      <c r="ES93" s="162"/>
      <c r="ET93" s="162"/>
      <c r="EU93" s="162"/>
      <c r="EV93" s="162"/>
      <c r="EW93" s="162"/>
      <c r="EX93" s="162"/>
      <c r="EY93" s="162"/>
      <c r="EZ93" s="162"/>
      <c r="FA93" s="162"/>
      <c r="FB93" s="162"/>
      <c r="FC93" s="162"/>
      <c r="FD93" s="163"/>
      <c r="FE93" s="53"/>
      <c r="FF93" s="41"/>
      <c r="FG93" s="53"/>
      <c r="FH93" s="102"/>
      <c r="FI93" s="131">
        <f t="shared" si="43"/>
        <v>0</v>
      </c>
      <c r="FJ93" s="45">
        <f t="shared" si="44"/>
        <v>2</v>
      </c>
      <c r="FK93" s="42">
        <f t="shared" si="38"/>
        <v>0</v>
      </c>
      <c r="FL93" s="45"/>
      <c r="FM93" s="103"/>
      <c r="FN93" s="44">
        <f t="shared" si="45"/>
        <v>2</v>
      </c>
      <c r="FP93" s="77" t="str">
        <f t="shared" si="46"/>
        <v>Florent MULARD</v>
      </c>
      <c r="FQ93" s="31">
        <v>6</v>
      </c>
    </row>
    <row r="94" spans="1:173" x14ac:dyDescent="0.25">
      <c r="A94" s="31">
        <v>7</v>
      </c>
      <c r="B94" s="32" t="str">
        <f t="shared" si="39"/>
        <v>Gautier ROSSO</v>
      </c>
      <c r="C94" s="33">
        <f t="shared" si="40"/>
        <v>9</v>
      </c>
      <c r="D94" s="34">
        <f t="shared" si="41"/>
        <v>0</v>
      </c>
      <c r="E94" s="35">
        <f t="shared" si="42"/>
        <v>26</v>
      </c>
      <c r="F94" s="36">
        <f t="shared" si="37"/>
        <v>35</v>
      </c>
      <c r="G94" s="161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3"/>
      <c r="AC94" s="37"/>
      <c r="AD94" s="38"/>
      <c r="AE94" s="38" t="s">
        <v>304</v>
      </c>
      <c r="AF94" s="38" t="s">
        <v>304</v>
      </c>
      <c r="AG94" s="38" t="s">
        <v>304</v>
      </c>
      <c r="AH94" s="38" t="s">
        <v>304</v>
      </c>
      <c r="AI94" s="38" t="s">
        <v>304</v>
      </c>
      <c r="AJ94" s="38" t="s">
        <v>304</v>
      </c>
      <c r="AK94" s="38" t="s">
        <v>308</v>
      </c>
      <c r="AL94" s="38"/>
      <c r="AM94" s="38" t="s">
        <v>306</v>
      </c>
      <c r="AN94" s="38" t="s">
        <v>306</v>
      </c>
      <c r="AO94" s="38" t="s">
        <v>306</v>
      </c>
      <c r="AP94" s="38" t="s">
        <v>306</v>
      </c>
      <c r="AQ94" s="38" t="s">
        <v>306</v>
      </c>
      <c r="AR94" s="38" t="s">
        <v>306</v>
      </c>
      <c r="AS94" s="38" t="s">
        <v>306</v>
      </c>
      <c r="AT94" s="38" t="s">
        <v>306</v>
      </c>
      <c r="AU94" s="38" t="s">
        <v>308</v>
      </c>
      <c r="AV94" s="38"/>
      <c r="AW94" s="38"/>
      <c r="AX94" s="39"/>
      <c r="AY94" s="50"/>
      <c r="AZ94" s="51"/>
      <c r="BA94" s="51" t="s">
        <v>304</v>
      </c>
      <c r="BB94" s="51" t="s">
        <v>304</v>
      </c>
      <c r="BC94" s="51" t="s">
        <v>304</v>
      </c>
      <c r="BD94" s="162" t="s">
        <v>313</v>
      </c>
      <c r="BE94" s="162" t="s">
        <v>313</v>
      </c>
      <c r="BF94" s="162" t="s">
        <v>313</v>
      </c>
      <c r="BG94" s="162" t="s">
        <v>313</v>
      </c>
      <c r="BH94" s="162" t="s">
        <v>313</v>
      </c>
      <c r="BI94" s="51"/>
      <c r="BJ94" s="51"/>
      <c r="BK94" s="51" t="s">
        <v>304</v>
      </c>
      <c r="BL94" s="162" t="s">
        <v>313</v>
      </c>
      <c r="BM94" s="162" t="s">
        <v>313</v>
      </c>
      <c r="BN94" s="162" t="s">
        <v>313</v>
      </c>
      <c r="BO94" s="162" t="s">
        <v>313</v>
      </c>
      <c r="BP94" s="162" t="s">
        <v>313</v>
      </c>
      <c r="BQ94" s="162" t="s">
        <v>313</v>
      </c>
      <c r="BR94" s="162" t="s">
        <v>313</v>
      </c>
      <c r="BS94" s="51"/>
      <c r="BT94" s="52"/>
      <c r="BU94" s="50"/>
      <c r="BV94" s="51"/>
      <c r="BW94" s="51" t="s">
        <v>304</v>
      </c>
      <c r="BX94" s="51" t="s">
        <v>304</v>
      </c>
      <c r="BY94" s="51" t="s">
        <v>304</v>
      </c>
      <c r="BZ94" s="162" t="s">
        <v>313</v>
      </c>
      <c r="CA94" s="162" t="s">
        <v>313</v>
      </c>
      <c r="CB94" s="162" t="s">
        <v>313</v>
      </c>
      <c r="CC94" s="162" t="s">
        <v>313</v>
      </c>
      <c r="CD94" s="162" t="s">
        <v>313</v>
      </c>
      <c r="CE94" s="51"/>
      <c r="CF94" s="51"/>
      <c r="CG94" s="51"/>
      <c r="CH94" s="162" t="s">
        <v>313</v>
      </c>
      <c r="CI94" s="162" t="s">
        <v>313</v>
      </c>
      <c r="CJ94" s="162" t="s">
        <v>313</v>
      </c>
      <c r="CK94" s="162" t="s">
        <v>313</v>
      </c>
      <c r="CL94" s="162" t="s">
        <v>313</v>
      </c>
      <c r="CM94" s="162" t="s">
        <v>313</v>
      </c>
      <c r="CN94" s="162" t="s">
        <v>313</v>
      </c>
      <c r="CO94" s="51"/>
      <c r="CP94" s="52"/>
      <c r="CQ94" s="50"/>
      <c r="CR94" s="51"/>
      <c r="CS94" s="51" t="s">
        <v>304</v>
      </c>
      <c r="CT94" s="51" t="s">
        <v>304</v>
      </c>
      <c r="CU94" s="51" t="s">
        <v>304</v>
      </c>
      <c r="CV94" s="162" t="s">
        <v>313</v>
      </c>
      <c r="CW94" s="162" t="s">
        <v>313</v>
      </c>
      <c r="CX94" s="162" t="s">
        <v>313</v>
      </c>
      <c r="CY94" s="162" t="s">
        <v>313</v>
      </c>
      <c r="CZ94" s="162" t="s">
        <v>313</v>
      </c>
      <c r="DA94" s="51"/>
      <c r="DB94" s="51"/>
      <c r="DC94" s="51" t="s">
        <v>308</v>
      </c>
      <c r="DD94" s="162" t="s">
        <v>313</v>
      </c>
      <c r="DE94" s="162" t="s">
        <v>313</v>
      </c>
      <c r="DF94" s="162" t="s">
        <v>313</v>
      </c>
      <c r="DG94" s="162" t="s">
        <v>313</v>
      </c>
      <c r="DH94" s="162" t="s">
        <v>313</v>
      </c>
      <c r="DI94" s="162" t="s">
        <v>313</v>
      </c>
      <c r="DJ94" s="162" t="s">
        <v>313</v>
      </c>
      <c r="DK94" s="51"/>
      <c r="DL94" s="52"/>
      <c r="DM94" s="37"/>
      <c r="DN94" s="38"/>
      <c r="DO94" s="38" t="s">
        <v>305</v>
      </c>
      <c r="DP94" s="38" t="s">
        <v>305</v>
      </c>
      <c r="DQ94" s="38" t="s">
        <v>305</v>
      </c>
      <c r="DR94" s="38" t="s">
        <v>305</v>
      </c>
      <c r="DS94" s="38" t="s">
        <v>305</v>
      </c>
      <c r="DT94" s="38" t="s">
        <v>305</v>
      </c>
      <c r="DU94" s="38"/>
      <c r="DV94" s="38"/>
      <c r="DW94" s="38" t="s">
        <v>308</v>
      </c>
      <c r="DX94" s="38" t="s">
        <v>308</v>
      </c>
      <c r="DY94" s="38" t="s">
        <v>305</v>
      </c>
      <c r="DZ94" s="38" t="s">
        <v>305</v>
      </c>
      <c r="EA94" s="38" t="s">
        <v>305</v>
      </c>
      <c r="EB94" s="38" t="s">
        <v>305</v>
      </c>
      <c r="EC94" s="38" t="s">
        <v>308</v>
      </c>
      <c r="ED94" s="38" t="s">
        <v>308</v>
      </c>
      <c r="EE94" s="38" t="s">
        <v>308</v>
      </c>
      <c r="EF94" s="38" t="s">
        <v>308</v>
      </c>
      <c r="EG94" s="38" t="s">
        <v>308</v>
      </c>
      <c r="EH94" s="39"/>
      <c r="EI94" s="37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9"/>
      <c r="FE94" s="40"/>
      <c r="FF94" s="41"/>
      <c r="FG94" s="40"/>
      <c r="FH94" s="102"/>
      <c r="FI94" s="131">
        <f t="shared" si="43"/>
        <v>0</v>
      </c>
      <c r="FJ94" s="45">
        <f t="shared" si="44"/>
        <v>1.5</v>
      </c>
      <c r="FK94" s="42"/>
      <c r="FL94" s="45"/>
      <c r="FM94" s="103"/>
      <c r="FN94" s="44">
        <f t="shared" si="45"/>
        <v>1.5</v>
      </c>
      <c r="FP94" s="77" t="str">
        <f t="shared" si="46"/>
        <v>Gautier ROSSO</v>
      </c>
      <c r="FQ94" s="31">
        <v>7</v>
      </c>
    </row>
    <row r="95" spans="1:173" x14ac:dyDescent="0.25">
      <c r="A95" s="31">
        <v>8</v>
      </c>
      <c r="B95" s="32" t="str">
        <f t="shared" si="39"/>
        <v>Virginie TRAVERSIER</v>
      </c>
      <c r="C95" s="33">
        <f t="shared" si="40"/>
        <v>4</v>
      </c>
      <c r="D95" s="34">
        <f t="shared" si="41"/>
        <v>7</v>
      </c>
      <c r="E95" s="35">
        <f t="shared" si="42"/>
        <v>17</v>
      </c>
      <c r="F95" s="36">
        <f t="shared" si="37"/>
        <v>28</v>
      </c>
      <c r="G95" s="50"/>
      <c r="H95" s="51"/>
      <c r="I95" s="51" t="s">
        <v>304</v>
      </c>
      <c r="J95" s="51" t="s">
        <v>304</v>
      </c>
      <c r="K95" s="51" t="s">
        <v>304</v>
      </c>
      <c r="L95" s="51" t="s">
        <v>304</v>
      </c>
      <c r="M95" s="51" t="s">
        <v>304</v>
      </c>
      <c r="N95" s="51" t="s">
        <v>304</v>
      </c>
      <c r="O95" s="51" t="s">
        <v>304</v>
      </c>
      <c r="P95" s="51"/>
      <c r="Q95" s="51"/>
      <c r="R95" s="51" t="s">
        <v>304</v>
      </c>
      <c r="S95" s="51" t="s">
        <v>304</v>
      </c>
      <c r="T95" s="51" t="s">
        <v>304</v>
      </c>
      <c r="U95" s="51" t="s">
        <v>304</v>
      </c>
      <c r="V95" s="51" t="s">
        <v>304</v>
      </c>
      <c r="W95" s="51" t="s">
        <v>304</v>
      </c>
      <c r="X95" s="51" t="s">
        <v>304</v>
      </c>
      <c r="Y95" s="51"/>
      <c r="Z95" s="51"/>
      <c r="AA95" s="51"/>
      <c r="AB95" s="52"/>
      <c r="AC95" s="37"/>
      <c r="AD95" s="38"/>
      <c r="AE95" s="38" t="s">
        <v>312</v>
      </c>
      <c r="AF95" s="38" t="s">
        <v>312</v>
      </c>
      <c r="AG95" s="38" t="s">
        <v>312</v>
      </c>
      <c r="AH95" s="38" t="s">
        <v>312</v>
      </c>
      <c r="AI95" s="38" t="s">
        <v>312</v>
      </c>
      <c r="AJ95" s="38" t="s">
        <v>312</v>
      </c>
      <c r="AK95" s="38" t="s">
        <v>312</v>
      </c>
      <c r="AL95" s="38"/>
      <c r="AM95" s="38"/>
      <c r="AN95" s="38" t="s">
        <v>312</v>
      </c>
      <c r="AO95" s="38" t="s">
        <v>312</v>
      </c>
      <c r="AP95" s="38" t="s">
        <v>312</v>
      </c>
      <c r="AQ95" s="38" t="s">
        <v>312</v>
      </c>
      <c r="AR95" s="38" t="s">
        <v>312</v>
      </c>
      <c r="AS95" s="38" t="s">
        <v>312</v>
      </c>
      <c r="AT95" s="38" t="s">
        <v>312</v>
      </c>
      <c r="AU95" s="38"/>
      <c r="AV95" s="38"/>
      <c r="AW95" s="38"/>
      <c r="AX95" s="39"/>
      <c r="AY95" s="50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2"/>
      <c r="BU95" s="37"/>
      <c r="BV95" s="38"/>
      <c r="BW95" s="38" t="s">
        <v>304</v>
      </c>
      <c r="BX95" s="38" t="s">
        <v>304</v>
      </c>
      <c r="BY95" s="38" t="s">
        <v>304</v>
      </c>
      <c r="BZ95" s="38" t="s">
        <v>304</v>
      </c>
      <c r="CA95" s="38" t="s">
        <v>304</v>
      </c>
      <c r="CB95" s="38" t="s">
        <v>304</v>
      </c>
      <c r="CC95" s="38"/>
      <c r="CD95" s="38"/>
      <c r="CE95" s="38" t="s">
        <v>306</v>
      </c>
      <c r="CF95" s="38" t="s">
        <v>306</v>
      </c>
      <c r="CG95" s="38" t="s">
        <v>306</v>
      </c>
      <c r="CH95" s="38" t="s">
        <v>306</v>
      </c>
      <c r="CI95" s="38" t="s">
        <v>306</v>
      </c>
      <c r="CJ95" s="38" t="s">
        <v>306</v>
      </c>
      <c r="CK95" s="38" t="s">
        <v>306</v>
      </c>
      <c r="CL95" s="38" t="s">
        <v>306</v>
      </c>
      <c r="CM95" s="38"/>
      <c r="CN95" s="38"/>
      <c r="CO95" s="38"/>
      <c r="CP95" s="39"/>
      <c r="CQ95" s="37"/>
      <c r="CR95" s="38"/>
      <c r="CS95" s="38" t="s">
        <v>307</v>
      </c>
      <c r="CT95" s="38" t="s">
        <v>307</v>
      </c>
      <c r="CU95" s="38" t="s">
        <v>307</v>
      </c>
      <c r="CV95" s="38" t="s">
        <v>307</v>
      </c>
      <c r="CW95" s="38" t="s">
        <v>307</v>
      </c>
      <c r="CX95" s="38" t="s">
        <v>307</v>
      </c>
      <c r="CY95" s="38"/>
      <c r="CZ95" s="38"/>
      <c r="DA95" s="38"/>
      <c r="DB95" s="38"/>
      <c r="DC95" s="38" t="s">
        <v>307</v>
      </c>
      <c r="DD95" s="38" t="s">
        <v>307</v>
      </c>
      <c r="DE95" s="38" t="s">
        <v>307</v>
      </c>
      <c r="DF95" s="38" t="s">
        <v>307</v>
      </c>
      <c r="DG95" s="38" t="s">
        <v>307</v>
      </c>
      <c r="DH95" s="38" t="s">
        <v>307</v>
      </c>
      <c r="DI95" s="38" t="s">
        <v>307</v>
      </c>
      <c r="DJ95" s="38" t="s">
        <v>307</v>
      </c>
      <c r="DK95" s="38"/>
      <c r="DL95" s="39"/>
      <c r="DM95" s="161"/>
      <c r="DN95" s="162"/>
      <c r="DO95" s="162"/>
      <c r="DP95" s="162"/>
      <c r="DQ95" s="162"/>
      <c r="DR95" s="162"/>
      <c r="DS95" s="162"/>
      <c r="DT95" s="162"/>
      <c r="DU95" s="162"/>
      <c r="DV95" s="162"/>
      <c r="DW95" s="162"/>
      <c r="DX95" s="162"/>
      <c r="DY95" s="162"/>
      <c r="DZ95" s="162"/>
      <c r="EA95" s="162"/>
      <c r="EB95" s="162"/>
      <c r="EC95" s="162"/>
      <c r="ED95" s="162"/>
      <c r="EE95" s="162"/>
      <c r="EF95" s="162"/>
      <c r="EG95" s="162"/>
      <c r="EH95" s="163"/>
      <c r="EI95" s="161"/>
      <c r="EJ95" s="162"/>
      <c r="EK95" s="162"/>
      <c r="EL95" s="162"/>
      <c r="EM95" s="162"/>
      <c r="EN95" s="162"/>
      <c r="EO95" s="162"/>
      <c r="EP95" s="162"/>
      <c r="EQ95" s="162"/>
      <c r="ER95" s="162"/>
      <c r="ES95" s="162"/>
      <c r="ET95" s="162"/>
      <c r="EU95" s="162"/>
      <c r="EV95" s="162"/>
      <c r="EW95" s="162"/>
      <c r="EX95" s="162"/>
      <c r="EY95" s="162"/>
      <c r="EZ95" s="162"/>
      <c r="FA95" s="162"/>
      <c r="FB95" s="162"/>
      <c r="FC95" s="162"/>
      <c r="FD95" s="163"/>
      <c r="FE95" s="40"/>
      <c r="FF95" s="41"/>
      <c r="FG95" s="40"/>
      <c r="FH95" s="102"/>
      <c r="FI95" s="131">
        <f t="shared" si="43"/>
        <v>0</v>
      </c>
      <c r="FJ95" s="45">
        <f t="shared" si="44"/>
        <v>0</v>
      </c>
      <c r="FK95" s="42"/>
      <c r="FL95" s="45"/>
      <c r="FM95" s="103"/>
      <c r="FN95" s="44">
        <f t="shared" si="45"/>
        <v>0</v>
      </c>
      <c r="FP95" s="77" t="str">
        <f t="shared" si="46"/>
        <v>Virginie TRAVERSIER</v>
      </c>
      <c r="FQ95" s="31">
        <v>8</v>
      </c>
    </row>
    <row r="96" spans="1:173" x14ac:dyDescent="0.25">
      <c r="A96" s="31">
        <v>9</v>
      </c>
      <c r="B96" s="32" t="str">
        <f t="shared" si="39"/>
        <v>Thomas LAMBERT</v>
      </c>
      <c r="C96" s="33">
        <f t="shared" si="40"/>
        <v>0</v>
      </c>
      <c r="D96" s="34">
        <f t="shared" si="41"/>
        <v>0</v>
      </c>
      <c r="E96" s="35">
        <f t="shared" si="42"/>
        <v>0</v>
      </c>
      <c r="F96" s="36">
        <f t="shared" si="37"/>
        <v>0</v>
      </c>
      <c r="G96" s="153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5"/>
      <c r="AC96" s="153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5"/>
      <c r="AY96" s="153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  <c r="BS96" s="154"/>
      <c r="BT96" s="155"/>
      <c r="BU96" s="153"/>
      <c r="BV96" s="154"/>
      <c r="BW96" s="154"/>
      <c r="BX96" s="154"/>
      <c r="BY96" s="154"/>
      <c r="BZ96" s="154"/>
      <c r="CA96" s="154"/>
      <c r="CB96" s="154"/>
      <c r="CC96" s="154"/>
      <c r="CD96" s="154"/>
      <c r="CE96" s="154"/>
      <c r="CF96" s="154"/>
      <c r="CG96" s="154"/>
      <c r="CH96" s="154"/>
      <c r="CI96" s="154"/>
      <c r="CJ96" s="154"/>
      <c r="CK96" s="154"/>
      <c r="CL96" s="154"/>
      <c r="CM96" s="154"/>
      <c r="CN96" s="154"/>
      <c r="CO96" s="154"/>
      <c r="CP96" s="155"/>
      <c r="CQ96" s="153"/>
      <c r="CR96" s="154"/>
      <c r="CS96" s="154"/>
      <c r="CT96" s="154"/>
      <c r="CU96" s="154"/>
      <c r="CV96" s="154"/>
      <c r="CW96" s="154"/>
      <c r="CX96" s="154"/>
      <c r="CY96" s="154"/>
      <c r="CZ96" s="154"/>
      <c r="DA96" s="154"/>
      <c r="DB96" s="154"/>
      <c r="DC96" s="154"/>
      <c r="DD96" s="154"/>
      <c r="DE96" s="154"/>
      <c r="DF96" s="154"/>
      <c r="DG96" s="154"/>
      <c r="DH96" s="154"/>
      <c r="DI96" s="154"/>
      <c r="DJ96" s="154"/>
      <c r="DK96" s="154"/>
      <c r="DL96" s="155"/>
      <c r="DM96" s="153"/>
      <c r="DN96" s="154"/>
      <c r="DO96" s="154"/>
      <c r="DP96" s="154"/>
      <c r="DQ96" s="154"/>
      <c r="DR96" s="154"/>
      <c r="DS96" s="154"/>
      <c r="DT96" s="154"/>
      <c r="DU96" s="154"/>
      <c r="DV96" s="154"/>
      <c r="DW96" s="154"/>
      <c r="DX96" s="154"/>
      <c r="DY96" s="154"/>
      <c r="DZ96" s="154"/>
      <c r="EA96" s="154"/>
      <c r="EB96" s="154"/>
      <c r="EC96" s="154"/>
      <c r="ED96" s="154"/>
      <c r="EE96" s="154"/>
      <c r="EF96" s="154"/>
      <c r="EG96" s="154"/>
      <c r="EH96" s="155"/>
      <c r="EI96" s="153"/>
      <c r="EJ96" s="154"/>
      <c r="EK96" s="154"/>
      <c r="EL96" s="154"/>
      <c r="EM96" s="154"/>
      <c r="EN96" s="154"/>
      <c r="EO96" s="154"/>
      <c r="EP96" s="154"/>
      <c r="EQ96" s="154"/>
      <c r="ER96" s="154"/>
      <c r="ES96" s="154"/>
      <c r="ET96" s="154"/>
      <c r="EU96" s="154"/>
      <c r="EV96" s="154"/>
      <c r="EW96" s="154"/>
      <c r="EX96" s="154"/>
      <c r="EY96" s="154"/>
      <c r="EZ96" s="154"/>
      <c r="FA96" s="154"/>
      <c r="FB96" s="154"/>
      <c r="FC96" s="154"/>
      <c r="FD96" s="155"/>
      <c r="FE96" s="40"/>
      <c r="FF96" s="41"/>
      <c r="FG96" s="40"/>
      <c r="FH96" s="102"/>
      <c r="FI96" s="131">
        <f t="shared" si="43"/>
        <v>0</v>
      </c>
      <c r="FJ96" s="45">
        <f t="shared" si="44"/>
        <v>0</v>
      </c>
      <c r="FK96" s="42"/>
      <c r="FL96" s="45"/>
      <c r="FM96" s="103"/>
      <c r="FN96" s="44">
        <f t="shared" si="45"/>
        <v>0</v>
      </c>
      <c r="FP96" s="77" t="str">
        <f t="shared" si="46"/>
        <v>Thomas LAMBERT</v>
      </c>
      <c r="FQ96" s="31">
        <v>9</v>
      </c>
    </row>
    <row r="97" spans="1:173" x14ac:dyDescent="0.25">
      <c r="A97" s="31">
        <v>10</v>
      </c>
      <c r="B97" s="32" t="str">
        <f t="shared" si="39"/>
        <v>Jacqueline AARNTS</v>
      </c>
      <c r="C97" s="33">
        <f t="shared" si="40"/>
        <v>0</v>
      </c>
      <c r="D97" s="34">
        <f t="shared" si="41"/>
        <v>0</v>
      </c>
      <c r="E97" s="35">
        <f t="shared" si="42"/>
        <v>0</v>
      </c>
      <c r="F97" s="36">
        <f t="shared" si="37"/>
        <v>0</v>
      </c>
      <c r="G97" s="153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5"/>
      <c r="AC97" s="153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5"/>
      <c r="AY97" s="153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5"/>
      <c r="BU97" s="153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5"/>
      <c r="CQ97" s="153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  <c r="DF97" s="154"/>
      <c r="DG97" s="154"/>
      <c r="DH97" s="154"/>
      <c r="DI97" s="154"/>
      <c r="DJ97" s="154"/>
      <c r="DK97" s="154"/>
      <c r="DL97" s="155"/>
      <c r="DM97" s="153"/>
      <c r="DN97" s="154"/>
      <c r="DO97" s="154"/>
      <c r="DP97" s="154"/>
      <c r="DQ97" s="154"/>
      <c r="DR97" s="154"/>
      <c r="DS97" s="154"/>
      <c r="DT97" s="154"/>
      <c r="DU97" s="154"/>
      <c r="DV97" s="154"/>
      <c r="DW97" s="154"/>
      <c r="DX97" s="154"/>
      <c r="DY97" s="154"/>
      <c r="DZ97" s="154"/>
      <c r="EA97" s="154"/>
      <c r="EB97" s="154"/>
      <c r="EC97" s="154"/>
      <c r="ED97" s="154"/>
      <c r="EE97" s="154"/>
      <c r="EF97" s="154"/>
      <c r="EG97" s="154"/>
      <c r="EH97" s="155"/>
      <c r="EI97" s="153"/>
      <c r="EJ97" s="154"/>
      <c r="EK97" s="154"/>
      <c r="EL97" s="154"/>
      <c r="EM97" s="154"/>
      <c r="EN97" s="154"/>
      <c r="EO97" s="154"/>
      <c r="EP97" s="154"/>
      <c r="EQ97" s="154"/>
      <c r="ER97" s="154"/>
      <c r="ES97" s="154"/>
      <c r="ET97" s="154"/>
      <c r="EU97" s="154"/>
      <c r="EV97" s="154"/>
      <c r="EW97" s="154"/>
      <c r="EX97" s="154"/>
      <c r="EY97" s="154"/>
      <c r="EZ97" s="154"/>
      <c r="FA97" s="154"/>
      <c r="FB97" s="154"/>
      <c r="FC97" s="154"/>
      <c r="FD97" s="155"/>
      <c r="FE97" s="40"/>
      <c r="FF97" s="41"/>
      <c r="FG97" s="40"/>
      <c r="FH97" s="102"/>
      <c r="FI97" s="131">
        <f t="shared" si="43"/>
        <v>0</v>
      </c>
      <c r="FJ97" s="45">
        <f t="shared" si="44"/>
        <v>3</v>
      </c>
      <c r="FK97" s="42"/>
      <c r="FL97" s="45"/>
      <c r="FM97" s="103"/>
      <c r="FN97" s="44">
        <f t="shared" si="45"/>
        <v>3</v>
      </c>
      <c r="FP97" s="77" t="str">
        <f t="shared" si="46"/>
        <v>Jacqueline AARNTS</v>
      </c>
      <c r="FQ97" s="31">
        <v>10</v>
      </c>
    </row>
    <row r="98" spans="1:173" x14ac:dyDescent="0.25">
      <c r="A98" s="31">
        <v>11</v>
      </c>
      <c r="B98" s="32" t="str">
        <f t="shared" si="39"/>
        <v>Adeline MOREL</v>
      </c>
      <c r="C98" s="33">
        <f t="shared" si="40"/>
        <v>5</v>
      </c>
      <c r="D98" s="34">
        <f t="shared" si="41"/>
        <v>3</v>
      </c>
      <c r="E98" s="35">
        <f t="shared" si="42"/>
        <v>29</v>
      </c>
      <c r="F98" s="36">
        <f t="shared" si="37"/>
        <v>37</v>
      </c>
      <c r="G98" s="161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3"/>
      <c r="AC98" s="37"/>
      <c r="AD98" s="38"/>
      <c r="AE98" s="38" t="s">
        <v>307</v>
      </c>
      <c r="AF98" s="38" t="s">
        <v>307</v>
      </c>
      <c r="AG98" s="38" t="s">
        <v>307</v>
      </c>
      <c r="AH98" s="38" t="s">
        <v>307</v>
      </c>
      <c r="AI98" s="38" t="s">
        <v>307</v>
      </c>
      <c r="AJ98" s="38" t="s">
        <v>307</v>
      </c>
      <c r="AK98" s="38" t="s">
        <v>304</v>
      </c>
      <c r="AL98" s="38"/>
      <c r="AM98" s="38"/>
      <c r="AN98" s="38" t="s">
        <v>312</v>
      </c>
      <c r="AO98" s="38" t="s">
        <v>312</v>
      </c>
      <c r="AP98" s="38" t="s">
        <v>312</v>
      </c>
      <c r="AQ98" s="38" t="s">
        <v>312</v>
      </c>
      <c r="AR98" s="38" t="s">
        <v>312</v>
      </c>
      <c r="AS98" s="38" t="s">
        <v>312</v>
      </c>
      <c r="AT98" s="38" t="s">
        <v>312</v>
      </c>
      <c r="AU98" s="38" t="s">
        <v>304</v>
      </c>
      <c r="AV98" s="38" t="s">
        <v>304</v>
      </c>
      <c r="AW98" s="38"/>
      <c r="AX98" s="39"/>
      <c r="AY98" s="50"/>
      <c r="AZ98" s="51"/>
      <c r="BA98" s="51" t="s">
        <v>304</v>
      </c>
      <c r="BB98" s="51" t="s">
        <v>304</v>
      </c>
      <c r="BC98" s="51" t="s">
        <v>304</v>
      </c>
      <c r="BD98" s="162" t="s">
        <v>313</v>
      </c>
      <c r="BE98" s="162" t="s">
        <v>313</v>
      </c>
      <c r="BF98" s="162" t="s">
        <v>313</v>
      </c>
      <c r="BG98" s="162" t="s">
        <v>313</v>
      </c>
      <c r="BH98" s="162" t="s">
        <v>313</v>
      </c>
      <c r="BI98" s="51"/>
      <c r="BJ98" s="51"/>
      <c r="BK98" s="51" t="s">
        <v>304</v>
      </c>
      <c r="BL98" s="162" t="s">
        <v>313</v>
      </c>
      <c r="BM98" s="162" t="s">
        <v>313</v>
      </c>
      <c r="BN98" s="162" t="s">
        <v>313</v>
      </c>
      <c r="BO98" s="162" t="s">
        <v>313</v>
      </c>
      <c r="BP98" s="162" t="s">
        <v>313</v>
      </c>
      <c r="BQ98" s="162" t="s">
        <v>313</v>
      </c>
      <c r="BR98" s="162" t="s">
        <v>313</v>
      </c>
      <c r="BS98" s="51"/>
      <c r="BT98" s="52"/>
      <c r="BU98" s="50"/>
      <c r="BV98" s="51"/>
      <c r="BW98" s="51" t="s">
        <v>304</v>
      </c>
      <c r="BX98" s="51" t="s">
        <v>304</v>
      </c>
      <c r="BY98" s="51" t="s">
        <v>304</v>
      </c>
      <c r="BZ98" s="162" t="s">
        <v>313</v>
      </c>
      <c r="CA98" s="162" t="s">
        <v>313</v>
      </c>
      <c r="CB98" s="162" t="s">
        <v>313</v>
      </c>
      <c r="CC98" s="162" t="s">
        <v>313</v>
      </c>
      <c r="CD98" s="162" t="s">
        <v>313</v>
      </c>
      <c r="CE98" s="51"/>
      <c r="CF98" s="51"/>
      <c r="CG98" s="51" t="s">
        <v>304</v>
      </c>
      <c r="CH98" s="162" t="s">
        <v>313</v>
      </c>
      <c r="CI98" s="162" t="s">
        <v>313</v>
      </c>
      <c r="CJ98" s="162" t="s">
        <v>313</v>
      </c>
      <c r="CK98" s="162" t="s">
        <v>313</v>
      </c>
      <c r="CL98" s="162" t="s">
        <v>313</v>
      </c>
      <c r="CM98" s="162" t="s">
        <v>313</v>
      </c>
      <c r="CN98" s="162" t="s">
        <v>313</v>
      </c>
      <c r="CO98" s="51"/>
      <c r="CP98" s="52"/>
      <c r="CQ98" s="50"/>
      <c r="CR98" s="51"/>
      <c r="CS98" s="51" t="s">
        <v>304</v>
      </c>
      <c r="CT98" s="51" t="s">
        <v>304</v>
      </c>
      <c r="CU98" s="51" t="s">
        <v>304</v>
      </c>
      <c r="CV98" s="162" t="s">
        <v>313</v>
      </c>
      <c r="CW98" s="162" t="s">
        <v>313</v>
      </c>
      <c r="CX98" s="162" t="s">
        <v>313</v>
      </c>
      <c r="CY98" s="162" t="s">
        <v>313</v>
      </c>
      <c r="CZ98" s="162" t="s">
        <v>313</v>
      </c>
      <c r="DA98" s="51"/>
      <c r="DB98" s="51"/>
      <c r="DC98" s="51" t="s">
        <v>304</v>
      </c>
      <c r="DD98" s="162" t="s">
        <v>313</v>
      </c>
      <c r="DE98" s="162" t="s">
        <v>313</v>
      </c>
      <c r="DF98" s="162" t="s">
        <v>313</v>
      </c>
      <c r="DG98" s="162" t="s">
        <v>313</v>
      </c>
      <c r="DH98" s="162" t="s">
        <v>313</v>
      </c>
      <c r="DI98" s="162" t="s">
        <v>313</v>
      </c>
      <c r="DJ98" s="162" t="s">
        <v>313</v>
      </c>
      <c r="DK98" s="51"/>
      <c r="DL98" s="52"/>
      <c r="DM98" s="37"/>
      <c r="DN98" s="38"/>
      <c r="DO98" s="38"/>
      <c r="DP98" s="38"/>
      <c r="DQ98" s="38" t="s">
        <v>306</v>
      </c>
      <c r="DR98" s="38" t="s">
        <v>306</v>
      </c>
      <c r="DS98" s="38" t="s">
        <v>306</v>
      </c>
      <c r="DT98" s="38" t="s">
        <v>306</v>
      </c>
      <c r="DU98" s="38"/>
      <c r="DV98" s="38"/>
      <c r="DW98" s="38" t="s">
        <v>306</v>
      </c>
      <c r="DX98" s="38" t="s">
        <v>306</v>
      </c>
      <c r="DY98" s="38" t="s">
        <v>306</v>
      </c>
      <c r="DZ98" s="38" t="s">
        <v>306</v>
      </c>
      <c r="EA98" s="38" t="s">
        <v>306</v>
      </c>
      <c r="EB98" s="38" t="s">
        <v>306</v>
      </c>
      <c r="EC98" s="38" t="s">
        <v>308</v>
      </c>
      <c r="ED98" s="38" t="s">
        <v>308</v>
      </c>
      <c r="EE98" s="38"/>
      <c r="EF98" s="38"/>
      <c r="EG98" s="38"/>
      <c r="EH98" s="39"/>
      <c r="EI98" s="161"/>
      <c r="EJ98" s="162"/>
      <c r="EK98" s="162"/>
      <c r="EL98" s="162"/>
      <c r="EM98" s="162"/>
      <c r="EN98" s="162"/>
      <c r="EO98" s="162"/>
      <c r="EP98" s="162"/>
      <c r="EQ98" s="162"/>
      <c r="ER98" s="162"/>
      <c r="ES98" s="162"/>
      <c r="ET98" s="162"/>
      <c r="EU98" s="162"/>
      <c r="EV98" s="162"/>
      <c r="EW98" s="162"/>
      <c r="EX98" s="162"/>
      <c r="EY98" s="162"/>
      <c r="EZ98" s="162"/>
      <c r="FA98" s="162"/>
      <c r="FB98" s="162"/>
      <c r="FC98" s="162"/>
      <c r="FD98" s="163"/>
      <c r="FE98" s="40"/>
      <c r="FF98" s="41"/>
      <c r="FG98" s="40"/>
      <c r="FH98" s="102"/>
      <c r="FI98" s="131">
        <f t="shared" si="43"/>
        <v>0</v>
      </c>
      <c r="FJ98" s="45">
        <f t="shared" si="44"/>
        <v>3</v>
      </c>
      <c r="FK98" s="42"/>
      <c r="FL98" s="45"/>
      <c r="FM98" s="103"/>
      <c r="FN98" s="44">
        <f t="shared" si="45"/>
        <v>3</v>
      </c>
      <c r="FP98" s="77" t="str">
        <f t="shared" si="46"/>
        <v>Adeline MOREL</v>
      </c>
      <c r="FQ98" s="31">
        <v>11</v>
      </c>
    </row>
    <row r="99" spans="1:173" x14ac:dyDescent="0.25">
      <c r="A99" s="31">
        <v>12</v>
      </c>
      <c r="B99" s="32">
        <f t="shared" si="39"/>
        <v>0</v>
      </c>
      <c r="C99" s="33">
        <f t="shared" si="40"/>
        <v>0</v>
      </c>
      <c r="D99" s="34">
        <f t="shared" si="41"/>
        <v>0</v>
      </c>
      <c r="E99" s="35">
        <f t="shared" si="42"/>
        <v>0</v>
      </c>
      <c r="F99" s="36">
        <f t="shared" si="37"/>
        <v>0</v>
      </c>
      <c r="G99" s="37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9"/>
      <c r="AC99" s="37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9"/>
      <c r="AY99" s="37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9"/>
      <c r="BU99" s="37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9"/>
      <c r="CQ99" s="37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9"/>
      <c r="DM99" s="37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9"/>
      <c r="EI99" s="122"/>
      <c r="EJ99" s="123"/>
      <c r="EK99" s="123"/>
      <c r="EL99" s="123"/>
      <c r="EM99" s="123"/>
      <c r="EN99" s="123"/>
      <c r="EO99" s="123"/>
      <c r="EP99" s="123"/>
      <c r="EQ99" s="123"/>
      <c r="ER99" s="123"/>
      <c r="ES99" s="123"/>
      <c r="ET99" s="123"/>
      <c r="EU99" s="123"/>
      <c r="EV99" s="123"/>
      <c r="EW99" s="123"/>
      <c r="EX99" s="123"/>
      <c r="EY99" s="123"/>
      <c r="EZ99" s="123"/>
      <c r="FA99" s="123"/>
      <c r="FB99" s="123"/>
      <c r="FC99" s="123"/>
      <c r="FD99" s="124"/>
      <c r="FE99" s="40"/>
      <c r="FF99" s="41"/>
      <c r="FG99" s="40"/>
      <c r="FH99" s="102"/>
      <c r="FI99" s="131">
        <f t="shared" si="43"/>
        <v>0</v>
      </c>
      <c r="FJ99" s="45">
        <f t="shared" si="44"/>
        <v>0</v>
      </c>
      <c r="FK99" s="42"/>
      <c r="FL99" s="45"/>
      <c r="FM99" s="103"/>
      <c r="FN99" s="44">
        <f t="shared" si="45"/>
        <v>0</v>
      </c>
      <c r="FP99" s="77">
        <f t="shared" si="46"/>
        <v>0</v>
      </c>
      <c r="FQ99" s="31">
        <v>12</v>
      </c>
    </row>
    <row r="100" spans="1:173" x14ac:dyDescent="0.25">
      <c r="A100" s="31">
        <v>13</v>
      </c>
      <c r="B100" s="32" t="str">
        <f t="shared" si="39"/>
        <v>Laura COSTE</v>
      </c>
      <c r="C100" s="33">
        <f t="shared" si="40"/>
        <v>0</v>
      </c>
      <c r="D100" s="34">
        <f t="shared" si="41"/>
        <v>0</v>
      </c>
      <c r="E100" s="35">
        <f t="shared" si="42"/>
        <v>0</v>
      </c>
      <c r="F100" s="36">
        <f t="shared" si="37"/>
        <v>0</v>
      </c>
      <c r="G100" s="186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8"/>
      <c r="AC100" s="186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8"/>
      <c r="AY100" s="186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8"/>
      <c r="BU100" s="186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8"/>
      <c r="CQ100" s="186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8"/>
      <c r="DM100" s="186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8"/>
      <c r="EI100" s="186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8"/>
      <c r="FE100" s="40"/>
      <c r="FF100" s="41"/>
      <c r="FG100" s="40"/>
      <c r="FH100" s="102"/>
      <c r="FI100" s="131">
        <f t="shared" si="43"/>
        <v>0</v>
      </c>
      <c r="FJ100" s="45">
        <f t="shared" si="44"/>
        <v>0</v>
      </c>
      <c r="FK100" s="42"/>
      <c r="FL100" s="45"/>
      <c r="FM100" s="103"/>
      <c r="FN100" s="44">
        <f t="shared" si="45"/>
        <v>0</v>
      </c>
      <c r="FP100" s="77" t="str">
        <f t="shared" si="46"/>
        <v>Laura COSTE</v>
      </c>
      <c r="FQ100" s="31">
        <v>13</v>
      </c>
    </row>
    <row r="101" spans="1:173" x14ac:dyDescent="0.25">
      <c r="A101" s="31">
        <v>14</v>
      </c>
      <c r="B101" s="32">
        <f t="shared" si="39"/>
        <v>0</v>
      </c>
      <c r="C101" s="33">
        <f t="shared" si="40"/>
        <v>0</v>
      </c>
      <c r="D101" s="34">
        <f t="shared" si="41"/>
        <v>0</v>
      </c>
      <c r="E101" s="35">
        <f t="shared" si="42"/>
        <v>0</v>
      </c>
      <c r="F101" s="36">
        <f t="shared" si="37"/>
        <v>0</v>
      </c>
      <c r="G101" s="37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9"/>
      <c r="AC101" s="37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9"/>
      <c r="AY101" s="37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9"/>
      <c r="BU101" s="37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9"/>
      <c r="CQ101" s="37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9"/>
      <c r="DM101" s="37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9"/>
      <c r="EI101" s="122"/>
      <c r="EJ101" s="123"/>
      <c r="EK101" s="123"/>
      <c r="EL101" s="123"/>
      <c r="EM101" s="123"/>
      <c r="EN101" s="123"/>
      <c r="EO101" s="123"/>
      <c r="EP101" s="123"/>
      <c r="EQ101" s="123"/>
      <c r="ER101" s="123"/>
      <c r="ES101" s="123"/>
      <c r="ET101" s="123"/>
      <c r="EU101" s="123"/>
      <c r="EV101" s="123"/>
      <c r="EW101" s="123"/>
      <c r="EX101" s="123"/>
      <c r="EY101" s="123"/>
      <c r="EZ101" s="123"/>
      <c r="FA101" s="123"/>
      <c r="FB101" s="123"/>
      <c r="FC101" s="123"/>
      <c r="FD101" s="124"/>
      <c r="FE101" s="40"/>
      <c r="FF101" s="41"/>
      <c r="FG101" s="40"/>
      <c r="FH101" s="102"/>
      <c r="FI101" s="131">
        <f t="shared" si="43"/>
        <v>0</v>
      </c>
      <c r="FJ101" s="45">
        <f t="shared" si="44"/>
        <v>0</v>
      </c>
      <c r="FK101" s="42"/>
      <c r="FL101" s="45"/>
      <c r="FM101" s="103"/>
      <c r="FN101" s="44">
        <f t="shared" si="45"/>
        <v>0</v>
      </c>
      <c r="FP101" s="77">
        <f t="shared" si="46"/>
        <v>0</v>
      </c>
      <c r="FQ101" s="31">
        <v>14</v>
      </c>
    </row>
    <row r="102" spans="1:173" x14ac:dyDescent="0.25">
      <c r="A102" s="31">
        <v>15</v>
      </c>
      <c r="B102" s="32" t="str">
        <f t="shared" si="39"/>
        <v>Lisanne DE JONGE</v>
      </c>
      <c r="C102" s="33">
        <f t="shared" si="40"/>
        <v>24</v>
      </c>
      <c r="D102" s="34">
        <f t="shared" si="41"/>
        <v>0</v>
      </c>
      <c r="E102" s="35">
        <f t="shared" si="42"/>
        <v>11</v>
      </c>
      <c r="F102" s="36">
        <f t="shared" si="37"/>
        <v>35</v>
      </c>
      <c r="G102" s="161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3"/>
      <c r="AC102" s="37"/>
      <c r="AD102" s="38"/>
      <c r="AE102" s="38" t="s">
        <v>305</v>
      </c>
      <c r="AF102" s="38" t="s">
        <v>305</v>
      </c>
      <c r="AG102" s="38" t="s">
        <v>305</v>
      </c>
      <c r="AH102" s="38" t="s">
        <v>305</v>
      </c>
      <c r="AI102" s="38" t="s">
        <v>305</v>
      </c>
      <c r="AJ102" s="38" t="s">
        <v>305</v>
      </c>
      <c r="AK102" s="38"/>
      <c r="AL102" s="38"/>
      <c r="AM102" s="38"/>
      <c r="AN102" s="38" t="s">
        <v>312</v>
      </c>
      <c r="AO102" s="38" t="s">
        <v>312</v>
      </c>
      <c r="AP102" s="38" t="s">
        <v>312</v>
      </c>
      <c r="AQ102" s="38" t="s">
        <v>312</v>
      </c>
      <c r="AR102" s="38" t="s">
        <v>312</v>
      </c>
      <c r="AS102" s="38" t="s">
        <v>312</v>
      </c>
      <c r="AT102" s="38" t="s">
        <v>312</v>
      </c>
      <c r="AU102" s="38" t="s">
        <v>312</v>
      </c>
      <c r="AV102" s="38" t="s">
        <v>308</v>
      </c>
      <c r="AW102" s="38" t="s">
        <v>308</v>
      </c>
      <c r="AX102" s="39"/>
      <c r="AY102" s="37"/>
      <c r="AZ102" s="38"/>
      <c r="BA102" s="38" t="s">
        <v>305</v>
      </c>
      <c r="BB102" s="38" t="s">
        <v>305</v>
      </c>
      <c r="BC102" s="38" t="s">
        <v>305</v>
      </c>
      <c r="BD102" s="38" t="s">
        <v>305</v>
      </c>
      <c r="BE102" s="38" t="s">
        <v>305</v>
      </c>
      <c r="BF102" s="38" t="s">
        <v>305</v>
      </c>
      <c r="BG102" s="38"/>
      <c r="BH102" s="38"/>
      <c r="BI102" s="38" t="s">
        <v>304</v>
      </c>
      <c r="BJ102" s="38" t="s">
        <v>304</v>
      </c>
      <c r="BK102" s="38" t="s">
        <v>304</v>
      </c>
      <c r="BL102" s="38" t="s">
        <v>304</v>
      </c>
      <c r="BM102" s="38" t="s">
        <v>304</v>
      </c>
      <c r="BN102" s="38" t="s">
        <v>304</v>
      </c>
      <c r="BO102" s="38" t="s">
        <v>304</v>
      </c>
      <c r="BP102" s="38" t="s">
        <v>304</v>
      </c>
      <c r="BQ102" s="38"/>
      <c r="BR102" s="38"/>
      <c r="BS102" s="38"/>
      <c r="BT102" s="39"/>
      <c r="BU102" s="37"/>
      <c r="BV102" s="38"/>
      <c r="BW102" s="38" t="s">
        <v>305</v>
      </c>
      <c r="BX102" s="38" t="s">
        <v>305</v>
      </c>
      <c r="BY102" s="38" t="s">
        <v>305</v>
      </c>
      <c r="BZ102" s="38" t="s">
        <v>305</v>
      </c>
      <c r="CA102" s="38" t="s">
        <v>305</v>
      </c>
      <c r="CB102" s="38" t="s">
        <v>305</v>
      </c>
      <c r="CC102" s="38"/>
      <c r="CD102" s="38"/>
      <c r="CE102" s="38" t="s">
        <v>304</v>
      </c>
      <c r="CF102" s="38" t="s">
        <v>304</v>
      </c>
      <c r="CG102" s="38" t="s">
        <v>305</v>
      </c>
      <c r="CH102" s="38" t="s">
        <v>305</v>
      </c>
      <c r="CI102" s="38" t="s">
        <v>305</v>
      </c>
      <c r="CJ102" s="38" t="s">
        <v>305</v>
      </c>
      <c r="CK102" s="38" t="s">
        <v>305</v>
      </c>
      <c r="CL102" s="38" t="s">
        <v>305</v>
      </c>
      <c r="CM102" s="38"/>
      <c r="CN102" s="38"/>
      <c r="CO102" s="38"/>
      <c r="CP102" s="39"/>
      <c r="CQ102" s="37"/>
      <c r="CR102" s="38"/>
      <c r="CS102" s="38" t="s">
        <v>305</v>
      </c>
      <c r="CT102" s="38" t="s">
        <v>305</v>
      </c>
      <c r="CU102" s="38" t="s">
        <v>305</v>
      </c>
      <c r="CV102" s="38" t="s">
        <v>305</v>
      </c>
      <c r="CW102" s="38" t="s">
        <v>305</v>
      </c>
      <c r="CX102" s="38" t="s">
        <v>305</v>
      </c>
      <c r="CY102" s="38"/>
      <c r="CZ102" s="38"/>
      <c r="DA102" s="38" t="s">
        <v>304</v>
      </c>
      <c r="DB102" s="38" t="s">
        <v>304</v>
      </c>
      <c r="DC102" s="38" t="s">
        <v>305</v>
      </c>
      <c r="DD102" s="38" t="s">
        <v>305</v>
      </c>
      <c r="DE102" s="38" t="s">
        <v>305</v>
      </c>
      <c r="DF102" s="38" t="s">
        <v>305</v>
      </c>
      <c r="DG102" s="38" t="s">
        <v>305</v>
      </c>
      <c r="DH102" s="38" t="s">
        <v>305</v>
      </c>
      <c r="DI102" s="38" t="s">
        <v>305</v>
      </c>
      <c r="DJ102" s="38" t="s">
        <v>305</v>
      </c>
      <c r="DK102" s="38" t="s">
        <v>308</v>
      </c>
      <c r="DL102" s="39"/>
      <c r="DM102" s="37"/>
      <c r="DN102" s="38"/>
      <c r="DO102" s="38" t="s">
        <v>305</v>
      </c>
      <c r="DP102" s="38" t="s">
        <v>305</v>
      </c>
      <c r="DQ102" s="38" t="s">
        <v>305</v>
      </c>
      <c r="DR102" s="38" t="s">
        <v>305</v>
      </c>
      <c r="DS102" s="38" t="s">
        <v>305</v>
      </c>
      <c r="DT102" s="38" t="s">
        <v>305</v>
      </c>
      <c r="DU102" s="38"/>
      <c r="DV102" s="38"/>
      <c r="DW102" s="38" t="s">
        <v>304</v>
      </c>
      <c r="DX102" s="38" t="s">
        <v>304</v>
      </c>
      <c r="DY102" s="38" t="s">
        <v>305</v>
      </c>
      <c r="DZ102" s="38" t="s">
        <v>305</v>
      </c>
      <c r="EA102" s="38" t="s">
        <v>305</v>
      </c>
      <c r="EB102" s="38" t="s">
        <v>305</v>
      </c>
      <c r="EC102" s="38" t="s">
        <v>308</v>
      </c>
      <c r="ED102" s="38" t="s">
        <v>308</v>
      </c>
      <c r="EE102" s="38" t="s">
        <v>308</v>
      </c>
      <c r="EF102" s="38" t="s">
        <v>308</v>
      </c>
      <c r="EG102" s="38" t="s">
        <v>308</v>
      </c>
      <c r="EH102" s="39"/>
      <c r="EI102" s="161"/>
      <c r="EJ102" s="162"/>
      <c r="EK102" s="162"/>
      <c r="EL102" s="162"/>
      <c r="EM102" s="162"/>
      <c r="EN102" s="162"/>
      <c r="EO102" s="162"/>
      <c r="EP102" s="162"/>
      <c r="EQ102" s="162"/>
      <c r="ER102" s="162"/>
      <c r="ES102" s="162"/>
      <c r="ET102" s="162"/>
      <c r="EU102" s="162"/>
      <c r="EV102" s="162"/>
      <c r="EW102" s="162"/>
      <c r="EX102" s="162"/>
      <c r="EY102" s="162"/>
      <c r="EZ102" s="162"/>
      <c r="FA102" s="162"/>
      <c r="FB102" s="162"/>
      <c r="FC102" s="162"/>
      <c r="FD102" s="163"/>
      <c r="FE102" s="40"/>
      <c r="FF102" s="41"/>
      <c r="FG102" s="40"/>
      <c r="FH102" s="102"/>
      <c r="FI102" s="131">
        <f t="shared" si="43"/>
        <v>0</v>
      </c>
      <c r="FJ102" s="45">
        <f t="shared" si="44"/>
        <v>0</v>
      </c>
      <c r="FK102" s="42"/>
      <c r="FL102" s="45"/>
      <c r="FM102" s="103"/>
      <c r="FN102" s="44">
        <f t="shared" si="45"/>
        <v>0</v>
      </c>
      <c r="FP102" s="77" t="str">
        <f t="shared" si="46"/>
        <v>Lisanne DE JONGE</v>
      </c>
      <c r="FQ102" s="31">
        <v>15</v>
      </c>
    </row>
    <row r="103" spans="1:173" x14ac:dyDescent="0.25">
      <c r="A103" s="31">
        <v>16</v>
      </c>
      <c r="B103" s="32">
        <f t="shared" si="39"/>
        <v>0</v>
      </c>
      <c r="C103" s="33">
        <f t="shared" si="40"/>
        <v>0</v>
      </c>
      <c r="D103" s="34">
        <f t="shared" si="41"/>
        <v>0</v>
      </c>
      <c r="E103" s="35">
        <f t="shared" si="42"/>
        <v>0</v>
      </c>
      <c r="F103" s="36">
        <f t="shared" si="37"/>
        <v>0</v>
      </c>
      <c r="G103" s="37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9"/>
      <c r="AC103" s="37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9"/>
      <c r="AY103" s="37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9"/>
      <c r="BU103" s="37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9"/>
      <c r="CQ103" s="37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9"/>
      <c r="DM103" s="37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9"/>
      <c r="EI103" s="122"/>
      <c r="EJ103" s="123"/>
      <c r="EK103" s="123"/>
      <c r="EL103" s="123"/>
      <c r="EM103" s="123"/>
      <c r="EN103" s="123"/>
      <c r="EO103" s="123"/>
      <c r="EP103" s="123"/>
      <c r="EQ103" s="123"/>
      <c r="ER103" s="123"/>
      <c r="ES103" s="123"/>
      <c r="ET103" s="123"/>
      <c r="EU103" s="123"/>
      <c r="EV103" s="123"/>
      <c r="EW103" s="123"/>
      <c r="EX103" s="123"/>
      <c r="EY103" s="123"/>
      <c r="EZ103" s="123"/>
      <c r="FA103" s="123"/>
      <c r="FB103" s="123"/>
      <c r="FC103" s="123"/>
      <c r="FD103" s="124"/>
      <c r="FE103" s="40"/>
      <c r="FF103" s="41"/>
      <c r="FG103" s="40"/>
      <c r="FH103" s="102"/>
      <c r="FI103" s="131">
        <f t="shared" si="43"/>
        <v>0</v>
      </c>
      <c r="FJ103" s="45">
        <f t="shared" si="44"/>
        <v>0</v>
      </c>
      <c r="FK103" s="42"/>
      <c r="FL103" s="45"/>
      <c r="FM103" s="103"/>
      <c r="FN103" s="44">
        <f t="shared" si="45"/>
        <v>0</v>
      </c>
      <c r="FP103" s="77">
        <f t="shared" si="46"/>
        <v>0</v>
      </c>
      <c r="FQ103" s="31">
        <v>16</v>
      </c>
    </row>
    <row r="104" spans="1:173" x14ac:dyDescent="0.25">
      <c r="A104" s="31">
        <v>17</v>
      </c>
      <c r="B104" s="32">
        <f>B77</f>
        <v>0</v>
      </c>
      <c r="C104" s="33">
        <f t="shared" ref="C104" si="47">SUMIF($G104:$FK104,"A",$G$4:$FK$4)+SUMIF($G104:$FK104,"P",$G$4:$FK$4)</f>
        <v>0</v>
      </c>
      <c r="D104" s="34">
        <f t="shared" ref="D104" si="48">SUMIF($G104:$FK104,"R",$G$4:$FK$4)</f>
        <v>0</v>
      </c>
      <c r="E104" s="35">
        <f t="shared" ref="E104" si="49">SUMIF($G104:$FK104,"M",$G$4:$FK$4)+SUMIF($G104:$FK104,"F",$G$4:$FK$4)+SUMIF($G104:$FK104,"T",$G$4:$FK$4)</f>
        <v>0</v>
      </c>
      <c r="F104" s="36">
        <f t="shared" si="37"/>
        <v>0</v>
      </c>
      <c r="G104" s="37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9"/>
      <c r="AC104" s="37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9"/>
      <c r="AY104" s="37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9"/>
      <c r="BU104" s="37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9"/>
      <c r="CQ104" s="37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9"/>
      <c r="DM104" s="37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9"/>
      <c r="EI104" s="122"/>
      <c r="EJ104" s="123"/>
      <c r="EK104" s="123"/>
      <c r="EL104" s="123"/>
      <c r="EM104" s="123"/>
      <c r="EN104" s="123"/>
      <c r="EO104" s="123"/>
      <c r="EP104" s="123"/>
      <c r="EQ104" s="123"/>
      <c r="ER104" s="123"/>
      <c r="ES104" s="123"/>
      <c r="ET104" s="123"/>
      <c r="EU104" s="123"/>
      <c r="EV104" s="123"/>
      <c r="EW104" s="123"/>
      <c r="EX104" s="123"/>
      <c r="EY104" s="123"/>
      <c r="EZ104" s="123"/>
      <c r="FA104" s="123"/>
      <c r="FB104" s="123"/>
      <c r="FC104" s="123"/>
      <c r="FD104" s="124"/>
      <c r="FE104" s="40"/>
      <c r="FF104" s="41"/>
      <c r="FG104" s="40"/>
      <c r="FH104" s="102"/>
      <c r="FI104" s="131">
        <f t="shared" si="43"/>
        <v>0</v>
      </c>
      <c r="FJ104" s="45">
        <f t="shared" si="44"/>
        <v>0</v>
      </c>
      <c r="FK104" s="42"/>
      <c r="FL104" s="45"/>
      <c r="FM104" s="103"/>
      <c r="FN104" s="44">
        <f t="shared" si="45"/>
        <v>0</v>
      </c>
      <c r="FP104" s="77">
        <f t="shared" si="46"/>
        <v>0</v>
      </c>
      <c r="FQ104" s="31">
        <v>17</v>
      </c>
    </row>
    <row r="105" spans="1:173" x14ac:dyDescent="0.25">
      <c r="G105" s="54" t="s">
        <v>51</v>
      </c>
      <c r="H105" s="268" t="s">
        <v>38</v>
      </c>
      <c r="I105" s="268"/>
      <c r="J105" s="268" t="s">
        <v>39</v>
      </c>
      <c r="K105" s="268"/>
      <c r="L105" s="268" t="s">
        <v>40</v>
      </c>
      <c r="M105" s="268"/>
      <c r="N105" s="268" t="s">
        <v>41</v>
      </c>
      <c r="O105" s="268"/>
      <c r="P105" s="268" t="s">
        <v>42</v>
      </c>
      <c r="Q105" s="268"/>
      <c r="R105" s="268" t="s">
        <v>43</v>
      </c>
      <c r="S105" s="268"/>
      <c r="T105" s="268" t="s">
        <v>44</v>
      </c>
      <c r="U105" s="268"/>
      <c r="V105" s="268" t="s">
        <v>45</v>
      </c>
      <c r="W105" s="268"/>
      <c r="X105" s="268" t="s">
        <v>46</v>
      </c>
      <c r="Y105" s="268"/>
      <c r="Z105" s="268" t="s">
        <v>47</v>
      </c>
      <c r="AA105" s="268"/>
      <c r="AB105" s="55">
        <v>19</v>
      </c>
      <c r="AC105" s="54" t="s">
        <v>51</v>
      </c>
      <c r="AD105" s="268" t="s">
        <v>38</v>
      </c>
      <c r="AE105" s="268"/>
      <c r="AF105" s="268" t="s">
        <v>39</v>
      </c>
      <c r="AG105" s="268"/>
      <c r="AH105" s="268" t="s">
        <v>40</v>
      </c>
      <c r="AI105" s="268"/>
      <c r="AJ105" s="268" t="s">
        <v>41</v>
      </c>
      <c r="AK105" s="268"/>
      <c r="AL105" s="268" t="s">
        <v>42</v>
      </c>
      <c r="AM105" s="268"/>
      <c r="AN105" s="268" t="s">
        <v>43</v>
      </c>
      <c r="AO105" s="268"/>
      <c r="AP105" s="268" t="s">
        <v>44</v>
      </c>
      <c r="AQ105" s="268"/>
      <c r="AR105" s="268" t="s">
        <v>45</v>
      </c>
      <c r="AS105" s="268"/>
      <c r="AT105" s="268" t="s">
        <v>46</v>
      </c>
      <c r="AU105" s="268"/>
      <c r="AV105" s="268" t="s">
        <v>47</v>
      </c>
      <c r="AW105" s="268"/>
      <c r="AX105" s="55">
        <v>19</v>
      </c>
      <c r="AY105" s="54" t="s">
        <v>51</v>
      </c>
      <c r="AZ105" s="268" t="s">
        <v>38</v>
      </c>
      <c r="BA105" s="268"/>
      <c r="BB105" s="268" t="s">
        <v>39</v>
      </c>
      <c r="BC105" s="268"/>
      <c r="BD105" s="268" t="s">
        <v>40</v>
      </c>
      <c r="BE105" s="268"/>
      <c r="BF105" s="268" t="s">
        <v>41</v>
      </c>
      <c r="BG105" s="268"/>
      <c r="BH105" s="268" t="s">
        <v>42</v>
      </c>
      <c r="BI105" s="268"/>
      <c r="BJ105" s="268" t="s">
        <v>43</v>
      </c>
      <c r="BK105" s="268"/>
      <c r="BL105" s="268" t="s">
        <v>44</v>
      </c>
      <c r="BM105" s="268"/>
      <c r="BN105" s="268" t="s">
        <v>45</v>
      </c>
      <c r="BO105" s="268"/>
      <c r="BP105" s="268" t="s">
        <v>46</v>
      </c>
      <c r="BQ105" s="268"/>
      <c r="BR105" s="268" t="s">
        <v>47</v>
      </c>
      <c r="BS105" s="268"/>
      <c r="BT105" s="55">
        <v>19</v>
      </c>
      <c r="BU105" s="54" t="s">
        <v>51</v>
      </c>
      <c r="BV105" s="268" t="s">
        <v>38</v>
      </c>
      <c r="BW105" s="268"/>
      <c r="BX105" s="268" t="s">
        <v>39</v>
      </c>
      <c r="BY105" s="268"/>
      <c r="BZ105" s="268" t="s">
        <v>40</v>
      </c>
      <c r="CA105" s="268"/>
      <c r="CB105" s="268" t="s">
        <v>41</v>
      </c>
      <c r="CC105" s="268"/>
      <c r="CD105" s="268" t="s">
        <v>42</v>
      </c>
      <c r="CE105" s="268"/>
      <c r="CF105" s="268" t="s">
        <v>43</v>
      </c>
      <c r="CG105" s="268"/>
      <c r="CH105" s="268" t="s">
        <v>44</v>
      </c>
      <c r="CI105" s="268"/>
      <c r="CJ105" s="268" t="s">
        <v>45</v>
      </c>
      <c r="CK105" s="268"/>
      <c r="CL105" s="268" t="s">
        <v>46</v>
      </c>
      <c r="CM105" s="268"/>
      <c r="CN105" s="268" t="s">
        <v>47</v>
      </c>
      <c r="CO105" s="268"/>
      <c r="CP105" s="55">
        <v>19</v>
      </c>
      <c r="CQ105" s="54" t="s">
        <v>51</v>
      </c>
      <c r="CR105" s="268" t="s">
        <v>38</v>
      </c>
      <c r="CS105" s="268"/>
      <c r="CT105" s="268" t="s">
        <v>39</v>
      </c>
      <c r="CU105" s="268"/>
      <c r="CV105" s="268" t="s">
        <v>40</v>
      </c>
      <c r="CW105" s="268"/>
      <c r="CX105" s="268" t="s">
        <v>41</v>
      </c>
      <c r="CY105" s="268"/>
      <c r="CZ105" s="268" t="s">
        <v>42</v>
      </c>
      <c r="DA105" s="268"/>
      <c r="DB105" s="268" t="s">
        <v>43</v>
      </c>
      <c r="DC105" s="268"/>
      <c r="DD105" s="268" t="s">
        <v>44</v>
      </c>
      <c r="DE105" s="268"/>
      <c r="DF105" s="268" t="s">
        <v>45</v>
      </c>
      <c r="DG105" s="268"/>
      <c r="DH105" s="268" t="s">
        <v>46</v>
      </c>
      <c r="DI105" s="268"/>
      <c r="DJ105" s="268" t="s">
        <v>47</v>
      </c>
      <c r="DK105" s="268"/>
      <c r="DL105" s="55">
        <v>19</v>
      </c>
      <c r="DM105" s="54" t="s">
        <v>51</v>
      </c>
      <c r="DN105" s="268" t="s">
        <v>38</v>
      </c>
      <c r="DO105" s="268"/>
      <c r="DP105" s="268" t="s">
        <v>39</v>
      </c>
      <c r="DQ105" s="268"/>
      <c r="DR105" s="268" t="s">
        <v>40</v>
      </c>
      <c r="DS105" s="268"/>
      <c r="DT105" s="268" t="s">
        <v>41</v>
      </c>
      <c r="DU105" s="268"/>
      <c r="DV105" s="268" t="s">
        <v>42</v>
      </c>
      <c r="DW105" s="268"/>
      <c r="DX105" s="268" t="s">
        <v>43</v>
      </c>
      <c r="DY105" s="268"/>
      <c r="DZ105" s="268" t="s">
        <v>44</v>
      </c>
      <c r="EA105" s="268"/>
      <c r="EB105" s="268" t="s">
        <v>45</v>
      </c>
      <c r="EC105" s="268"/>
      <c r="ED105" s="268" t="s">
        <v>46</v>
      </c>
      <c r="EE105" s="268"/>
      <c r="EF105" s="268" t="s">
        <v>47</v>
      </c>
      <c r="EG105" s="268"/>
      <c r="EH105" s="55">
        <v>19</v>
      </c>
      <c r="EI105" s="54" t="s">
        <v>51</v>
      </c>
      <c r="EJ105" s="268" t="s">
        <v>38</v>
      </c>
      <c r="EK105" s="268"/>
      <c r="EL105" s="268" t="s">
        <v>39</v>
      </c>
      <c r="EM105" s="268"/>
      <c r="EN105" s="268" t="s">
        <v>40</v>
      </c>
      <c r="EO105" s="268"/>
      <c r="EP105" s="268" t="s">
        <v>41</v>
      </c>
      <c r="EQ105" s="268"/>
      <c r="ER105" s="268" t="s">
        <v>42</v>
      </c>
      <c r="ES105" s="268"/>
      <c r="ET105" s="268" t="s">
        <v>43</v>
      </c>
      <c r="EU105" s="268"/>
      <c r="EV105" s="268" t="s">
        <v>44</v>
      </c>
      <c r="EW105" s="268"/>
      <c r="EX105" s="268" t="s">
        <v>45</v>
      </c>
      <c r="EY105" s="268"/>
      <c r="EZ105" s="268" t="s">
        <v>46</v>
      </c>
      <c r="FA105" s="268"/>
      <c r="FB105" s="268" t="s">
        <v>47</v>
      </c>
      <c r="FC105" s="268"/>
      <c r="FD105" s="55">
        <v>19</v>
      </c>
      <c r="FE105" s="17"/>
      <c r="FF105" s="17"/>
      <c r="FG105" s="17"/>
      <c r="FH105" s="17"/>
      <c r="FI105" s="17"/>
      <c r="FJ105" s="17"/>
      <c r="FK105" s="15"/>
    </row>
    <row r="106" spans="1:173" ht="15.75" thickBot="1" x14ac:dyDescent="0.3">
      <c r="G106" s="263" t="s">
        <v>21</v>
      </c>
      <c r="H106" s="261"/>
      <c r="I106" s="261" t="s">
        <v>22</v>
      </c>
      <c r="J106" s="261"/>
      <c r="K106" s="261" t="s">
        <v>23</v>
      </c>
      <c r="L106" s="261"/>
      <c r="M106" s="261" t="s">
        <v>24</v>
      </c>
      <c r="N106" s="261"/>
      <c r="O106" s="261" t="s">
        <v>25</v>
      </c>
      <c r="P106" s="261"/>
      <c r="Q106" s="261" t="s">
        <v>26</v>
      </c>
      <c r="R106" s="261"/>
      <c r="S106" s="261" t="s">
        <v>27</v>
      </c>
      <c r="T106" s="261"/>
      <c r="U106" s="261" t="s">
        <v>28</v>
      </c>
      <c r="V106" s="261"/>
      <c r="W106" s="261" t="s">
        <v>29</v>
      </c>
      <c r="X106" s="261"/>
      <c r="Y106" s="261" t="s">
        <v>30</v>
      </c>
      <c r="Z106" s="261"/>
      <c r="AA106" s="261" t="s">
        <v>31</v>
      </c>
      <c r="AB106" s="262"/>
      <c r="AC106" s="263" t="s">
        <v>21</v>
      </c>
      <c r="AD106" s="261"/>
      <c r="AE106" s="261" t="s">
        <v>22</v>
      </c>
      <c r="AF106" s="261"/>
      <c r="AG106" s="261" t="s">
        <v>23</v>
      </c>
      <c r="AH106" s="261"/>
      <c r="AI106" s="261" t="s">
        <v>24</v>
      </c>
      <c r="AJ106" s="261"/>
      <c r="AK106" s="261" t="s">
        <v>25</v>
      </c>
      <c r="AL106" s="261"/>
      <c r="AM106" s="261" t="s">
        <v>26</v>
      </c>
      <c r="AN106" s="261"/>
      <c r="AO106" s="261" t="s">
        <v>27</v>
      </c>
      <c r="AP106" s="261"/>
      <c r="AQ106" s="261" t="s">
        <v>28</v>
      </c>
      <c r="AR106" s="261"/>
      <c r="AS106" s="261" t="s">
        <v>29</v>
      </c>
      <c r="AT106" s="261"/>
      <c r="AU106" s="261" t="s">
        <v>30</v>
      </c>
      <c r="AV106" s="261"/>
      <c r="AW106" s="261" t="s">
        <v>31</v>
      </c>
      <c r="AX106" s="262"/>
      <c r="AY106" s="263" t="s">
        <v>21</v>
      </c>
      <c r="AZ106" s="261"/>
      <c r="BA106" s="261" t="s">
        <v>22</v>
      </c>
      <c r="BB106" s="261"/>
      <c r="BC106" s="261" t="s">
        <v>23</v>
      </c>
      <c r="BD106" s="261"/>
      <c r="BE106" s="261" t="s">
        <v>24</v>
      </c>
      <c r="BF106" s="261"/>
      <c r="BG106" s="261" t="s">
        <v>25</v>
      </c>
      <c r="BH106" s="261"/>
      <c r="BI106" s="261" t="s">
        <v>26</v>
      </c>
      <c r="BJ106" s="261"/>
      <c r="BK106" s="261" t="s">
        <v>27</v>
      </c>
      <c r="BL106" s="261"/>
      <c r="BM106" s="261" t="s">
        <v>28</v>
      </c>
      <c r="BN106" s="261"/>
      <c r="BO106" s="261" t="s">
        <v>29</v>
      </c>
      <c r="BP106" s="261"/>
      <c r="BQ106" s="261" t="s">
        <v>30</v>
      </c>
      <c r="BR106" s="261"/>
      <c r="BS106" s="261" t="s">
        <v>31</v>
      </c>
      <c r="BT106" s="262"/>
      <c r="BU106" s="263" t="s">
        <v>21</v>
      </c>
      <c r="BV106" s="261"/>
      <c r="BW106" s="261" t="s">
        <v>22</v>
      </c>
      <c r="BX106" s="261"/>
      <c r="BY106" s="261" t="s">
        <v>23</v>
      </c>
      <c r="BZ106" s="261"/>
      <c r="CA106" s="261" t="s">
        <v>24</v>
      </c>
      <c r="CB106" s="261"/>
      <c r="CC106" s="261" t="s">
        <v>25</v>
      </c>
      <c r="CD106" s="261"/>
      <c r="CE106" s="261" t="s">
        <v>26</v>
      </c>
      <c r="CF106" s="261"/>
      <c r="CG106" s="261" t="s">
        <v>27</v>
      </c>
      <c r="CH106" s="261"/>
      <c r="CI106" s="261" t="s">
        <v>28</v>
      </c>
      <c r="CJ106" s="261"/>
      <c r="CK106" s="261" t="s">
        <v>29</v>
      </c>
      <c r="CL106" s="261"/>
      <c r="CM106" s="261" t="s">
        <v>30</v>
      </c>
      <c r="CN106" s="261"/>
      <c r="CO106" s="261" t="s">
        <v>31</v>
      </c>
      <c r="CP106" s="262"/>
      <c r="CQ106" s="263" t="s">
        <v>21</v>
      </c>
      <c r="CR106" s="261"/>
      <c r="CS106" s="261" t="s">
        <v>22</v>
      </c>
      <c r="CT106" s="261"/>
      <c r="CU106" s="261" t="s">
        <v>23</v>
      </c>
      <c r="CV106" s="261"/>
      <c r="CW106" s="261" t="s">
        <v>24</v>
      </c>
      <c r="CX106" s="261"/>
      <c r="CY106" s="261" t="s">
        <v>25</v>
      </c>
      <c r="CZ106" s="261"/>
      <c r="DA106" s="261" t="s">
        <v>26</v>
      </c>
      <c r="DB106" s="261"/>
      <c r="DC106" s="261" t="s">
        <v>27</v>
      </c>
      <c r="DD106" s="261"/>
      <c r="DE106" s="261" t="s">
        <v>28</v>
      </c>
      <c r="DF106" s="261"/>
      <c r="DG106" s="261" t="s">
        <v>29</v>
      </c>
      <c r="DH106" s="261"/>
      <c r="DI106" s="261" t="s">
        <v>30</v>
      </c>
      <c r="DJ106" s="261"/>
      <c r="DK106" s="261" t="s">
        <v>31</v>
      </c>
      <c r="DL106" s="262"/>
      <c r="DM106" s="263" t="s">
        <v>21</v>
      </c>
      <c r="DN106" s="261"/>
      <c r="DO106" s="261" t="s">
        <v>22</v>
      </c>
      <c r="DP106" s="261"/>
      <c r="DQ106" s="261" t="s">
        <v>23</v>
      </c>
      <c r="DR106" s="261"/>
      <c r="DS106" s="261" t="s">
        <v>24</v>
      </c>
      <c r="DT106" s="261"/>
      <c r="DU106" s="261" t="s">
        <v>25</v>
      </c>
      <c r="DV106" s="261"/>
      <c r="DW106" s="261" t="s">
        <v>26</v>
      </c>
      <c r="DX106" s="261"/>
      <c r="DY106" s="261" t="s">
        <v>27</v>
      </c>
      <c r="DZ106" s="261"/>
      <c r="EA106" s="261" t="s">
        <v>28</v>
      </c>
      <c r="EB106" s="261"/>
      <c r="EC106" s="261" t="s">
        <v>29</v>
      </c>
      <c r="ED106" s="261"/>
      <c r="EE106" s="261" t="s">
        <v>30</v>
      </c>
      <c r="EF106" s="261"/>
      <c r="EG106" s="261" t="s">
        <v>31</v>
      </c>
      <c r="EH106" s="262"/>
      <c r="EI106" s="263" t="s">
        <v>21</v>
      </c>
      <c r="EJ106" s="261"/>
      <c r="EK106" s="261" t="s">
        <v>22</v>
      </c>
      <c r="EL106" s="261"/>
      <c r="EM106" s="261" t="s">
        <v>23</v>
      </c>
      <c r="EN106" s="261"/>
      <c r="EO106" s="261" t="s">
        <v>24</v>
      </c>
      <c r="EP106" s="261"/>
      <c r="EQ106" s="261" t="s">
        <v>25</v>
      </c>
      <c r="ER106" s="261"/>
      <c r="ES106" s="261" t="s">
        <v>26</v>
      </c>
      <c r="ET106" s="261"/>
      <c r="EU106" s="261" t="s">
        <v>27</v>
      </c>
      <c r="EV106" s="261"/>
      <c r="EW106" s="261" t="s">
        <v>28</v>
      </c>
      <c r="EX106" s="261"/>
      <c r="EY106" s="261" t="s">
        <v>29</v>
      </c>
      <c r="EZ106" s="261"/>
      <c r="FA106" s="261" t="s">
        <v>30</v>
      </c>
      <c r="FB106" s="261"/>
      <c r="FC106" s="261" t="s">
        <v>31</v>
      </c>
      <c r="FD106" s="262"/>
      <c r="FE106" s="17"/>
      <c r="FF106" s="17"/>
      <c r="FG106" s="17"/>
      <c r="FH106" s="17"/>
      <c r="FI106" s="17"/>
      <c r="FJ106" s="17"/>
      <c r="FK106" s="17"/>
    </row>
    <row r="109" spans="1:173" ht="15" customHeight="1" x14ac:dyDescent="0.25">
      <c r="A109" s="307" t="s">
        <v>63</v>
      </c>
      <c r="B109" s="2" t="s">
        <v>0</v>
      </c>
      <c r="C109" s="297" t="s">
        <v>1</v>
      </c>
      <c r="D109" s="298" t="s">
        <v>2</v>
      </c>
      <c r="E109" s="299" t="s">
        <v>3</v>
      </c>
      <c r="F109" s="300" t="s">
        <v>4</v>
      </c>
      <c r="G109" s="302" t="s">
        <v>5</v>
      </c>
      <c r="H109" s="303"/>
      <c r="I109" s="303"/>
      <c r="J109" s="303"/>
      <c r="K109" s="303"/>
      <c r="L109" s="303"/>
      <c r="M109" s="266">
        <f>M82+1</f>
        <v>52</v>
      </c>
      <c r="N109" s="266"/>
      <c r="BU109" s="302" t="s">
        <v>5</v>
      </c>
      <c r="BV109" s="303"/>
      <c r="BW109" s="303"/>
      <c r="BX109" s="303"/>
      <c r="BY109" s="303"/>
      <c r="BZ109" s="303"/>
      <c r="CA109" s="266">
        <f>M109</f>
        <v>52</v>
      </c>
      <c r="CB109" s="266"/>
      <c r="EI109" s="302" t="s">
        <v>5</v>
      </c>
      <c r="EJ109" s="303"/>
      <c r="EK109" s="303"/>
      <c r="EL109" s="303"/>
      <c r="EM109" s="303"/>
      <c r="EN109" s="303"/>
      <c r="EO109" s="266">
        <f>M109</f>
        <v>52</v>
      </c>
      <c r="EP109" s="266"/>
    </row>
    <row r="110" spans="1:173" ht="15.75" customHeight="1" thickBot="1" x14ac:dyDescent="0.3">
      <c r="A110" s="307"/>
      <c r="B110" s="4" t="s">
        <v>6</v>
      </c>
      <c r="C110" s="297"/>
      <c r="D110" s="298"/>
      <c r="E110" s="299"/>
      <c r="F110" s="300"/>
      <c r="G110" s="304"/>
      <c r="H110" s="305"/>
      <c r="I110" s="305"/>
      <c r="J110" s="305"/>
      <c r="K110" s="305"/>
      <c r="L110" s="305"/>
      <c r="M110" s="267"/>
      <c r="N110" s="267"/>
      <c r="BU110" s="304"/>
      <c r="BV110" s="305"/>
      <c r="BW110" s="305"/>
      <c r="BX110" s="305"/>
      <c r="BY110" s="305"/>
      <c r="BZ110" s="305"/>
      <c r="CA110" s="267"/>
      <c r="CB110" s="267"/>
      <c r="EI110" s="304"/>
      <c r="EJ110" s="305"/>
      <c r="EK110" s="305"/>
      <c r="EL110" s="305"/>
      <c r="EM110" s="305"/>
      <c r="EN110" s="305"/>
      <c r="EO110" s="267"/>
      <c r="EP110" s="267"/>
    </row>
    <row r="111" spans="1:173" ht="15.75" customHeight="1" thickBot="1" x14ac:dyDescent="0.3">
      <c r="A111" s="307"/>
      <c r="B111" s="5" t="s">
        <v>7</v>
      </c>
      <c r="C111" s="297"/>
      <c r="D111" s="298"/>
      <c r="E111" s="299"/>
      <c r="F111" s="301"/>
      <c r="G111" s="68" t="s">
        <v>8</v>
      </c>
      <c r="H111" s="69"/>
      <c r="I111" s="69"/>
      <c r="J111" s="259">
        <v>26</v>
      </c>
      <c r="K111" s="259"/>
      <c r="L111" s="69"/>
      <c r="M111" s="264" t="s">
        <v>300</v>
      </c>
      <c r="N111" s="265"/>
      <c r="O111" s="265"/>
      <c r="P111" s="265"/>
      <c r="Q111" s="69"/>
      <c r="R111" s="69"/>
      <c r="S111" s="72"/>
      <c r="T111" s="72"/>
      <c r="U111" s="72"/>
      <c r="V111" s="72"/>
      <c r="W111" s="72"/>
      <c r="X111" s="72"/>
      <c r="Y111" s="72"/>
      <c r="Z111" s="72"/>
      <c r="AA111" s="72"/>
      <c r="AB111" s="73"/>
      <c r="AC111" s="68" t="s">
        <v>9</v>
      </c>
      <c r="AD111" s="69"/>
      <c r="AE111" s="69"/>
      <c r="AF111" s="259">
        <f>J111+1</f>
        <v>27</v>
      </c>
      <c r="AG111" s="259"/>
      <c r="AH111" s="69"/>
      <c r="AI111" s="264" t="str">
        <f>M111</f>
        <v>Décembre</v>
      </c>
      <c r="AJ111" s="265"/>
      <c r="AK111" s="265"/>
      <c r="AL111" s="265"/>
      <c r="AM111" s="69"/>
      <c r="AN111" s="69"/>
      <c r="AO111" s="72"/>
      <c r="AP111" s="72"/>
      <c r="AQ111" s="72"/>
      <c r="AR111" s="72"/>
      <c r="AS111" s="72"/>
      <c r="AT111" s="72"/>
      <c r="AU111" s="72"/>
      <c r="AV111" s="72"/>
      <c r="AW111" s="72"/>
      <c r="AX111" s="73"/>
      <c r="AY111" s="68" t="s">
        <v>10</v>
      </c>
      <c r="AZ111" s="69"/>
      <c r="BA111" s="69"/>
      <c r="BB111" s="69"/>
      <c r="BC111" s="259">
        <f>AF111+1</f>
        <v>28</v>
      </c>
      <c r="BD111" s="259"/>
      <c r="BE111" s="264" t="str">
        <f>AI111</f>
        <v>Décembre</v>
      </c>
      <c r="BF111" s="265"/>
      <c r="BG111" s="265"/>
      <c r="BH111" s="265"/>
      <c r="BI111" s="69"/>
      <c r="BJ111" s="69"/>
      <c r="BK111" s="72"/>
      <c r="BL111" s="72"/>
      <c r="BM111" s="72"/>
      <c r="BN111" s="72"/>
      <c r="BO111" s="72"/>
      <c r="BP111" s="72"/>
      <c r="BQ111" s="72"/>
      <c r="BR111" s="72"/>
      <c r="BS111" s="72"/>
      <c r="BT111" s="73"/>
      <c r="BU111" s="70" t="s">
        <v>11</v>
      </c>
      <c r="BV111" s="71"/>
      <c r="BW111" s="71"/>
      <c r="BX111" s="260">
        <f>BC111+1</f>
        <v>29</v>
      </c>
      <c r="BY111" s="260"/>
      <c r="BZ111" s="71"/>
      <c r="CA111" s="295" t="str">
        <f>BE111</f>
        <v>Décembre</v>
      </c>
      <c r="CB111" s="296"/>
      <c r="CC111" s="296"/>
      <c r="CD111" s="296"/>
      <c r="CE111" s="71"/>
      <c r="CF111" s="71"/>
      <c r="CG111" s="74"/>
      <c r="CH111" s="74"/>
      <c r="CI111" s="74"/>
      <c r="CJ111" s="74"/>
      <c r="CK111" s="74"/>
      <c r="CL111" s="74"/>
      <c r="CM111" s="74"/>
      <c r="CN111" s="74"/>
      <c r="CO111" s="74"/>
      <c r="CP111" s="75"/>
      <c r="CQ111" s="68" t="s">
        <v>12</v>
      </c>
      <c r="CR111" s="69"/>
      <c r="CS111" s="69"/>
      <c r="CT111" s="69"/>
      <c r="CU111" s="259">
        <f>BX111+1</f>
        <v>30</v>
      </c>
      <c r="CV111" s="259"/>
      <c r="CW111" s="264" t="str">
        <f>CA111</f>
        <v>Décembre</v>
      </c>
      <c r="CX111" s="265"/>
      <c r="CY111" s="265"/>
      <c r="CZ111" s="265"/>
      <c r="DA111" s="69"/>
      <c r="DB111" s="69"/>
      <c r="DC111" s="72"/>
      <c r="DD111" s="72"/>
      <c r="DE111" s="72"/>
      <c r="DF111" s="72"/>
      <c r="DG111" s="72"/>
      <c r="DH111" s="72"/>
      <c r="DI111" s="72"/>
      <c r="DJ111" s="72"/>
      <c r="DK111" s="72"/>
      <c r="DL111" s="73"/>
      <c r="DM111" s="68" t="s">
        <v>13</v>
      </c>
      <c r="DN111" s="69"/>
      <c r="DO111" s="69"/>
      <c r="DP111" s="69"/>
      <c r="DQ111" s="259">
        <f>CU111+1</f>
        <v>31</v>
      </c>
      <c r="DR111" s="259"/>
      <c r="DS111" s="264" t="str">
        <f>CW111</f>
        <v>Décembre</v>
      </c>
      <c r="DT111" s="265"/>
      <c r="DU111" s="265"/>
      <c r="DV111" s="265"/>
      <c r="DW111" s="69"/>
      <c r="DX111" s="69"/>
      <c r="DY111" s="72"/>
      <c r="DZ111" s="72"/>
      <c r="EA111" s="72"/>
      <c r="EB111" s="72"/>
      <c r="EC111" s="72"/>
      <c r="ED111" s="72"/>
      <c r="EE111" s="72"/>
      <c r="EF111" s="72"/>
      <c r="EG111" s="72"/>
      <c r="EH111" s="73"/>
      <c r="EI111" s="68" t="s">
        <v>14</v>
      </c>
      <c r="EJ111" s="69"/>
      <c r="EK111" s="69"/>
      <c r="EL111" s="69"/>
      <c r="EM111" s="259">
        <v>1</v>
      </c>
      <c r="EN111" s="259"/>
      <c r="EO111" s="264" t="s">
        <v>279</v>
      </c>
      <c r="EP111" s="265"/>
      <c r="EQ111" s="265"/>
      <c r="ER111" s="265"/>
      <c r="ES111" s="69"/>
      <c r="ET111" s="129" t="s">
        <v>301</v>
      </c>
      <c r="EU111" s="72"/>
      <c r="EV111" s="72"/>
      <c r="EW111" s="72"/>
      <c r="EX111" s="72"/>
      <c r="EY111" s="72"/>
      <c r="EZ111" s="72"/>
      <c r="FA111" s="72"/>
      <c r="FB111" s="72"/>
      <c r="FC111" s="72"/>
      <c r="FD111" s="73"/>
      <c r="FE111" s="6"/>
      <c r="FF111" s="291" t="s">
        <v>15</v>
      </c>
      <c r="FG111" s="6"/>
      <c r="FH111" s="292" t="s">
        <v>16</v>
      </c>
      <c r="FI111" s="293"/>
      <c r="FJ111" s="293"/>
      <c r="FK111" s="293"/>
      <c r="FL111" s="293"/>
      <c r="FM111" s="293"/>
      <c r="FN111" s="294"/>
    </row>
    <row r="112" spans="1:173" x14ac:dyDescent="0.25">
      <c r="A112" s="307"/>
      <c r="B112" s="23" t="s">
        <v>60</v>
      </c>
      <c r="C112" s="297"/>
      <c r="D112" s="298"/>
      <c r="E112" s="299"/>
      <c r="F112" s="301"/>
      <c r="G112" s="7">
        <v>0.5</v>
      </c>
      <c r="H112" s="8">
        <v>0.5</v>
      </c>
      <c r="I112" s="8">
        <v>0.5</v>
      </c>
      <c r="J112" s="8">
        <v>0.5</v>
      </c>
      <c r="K112" s="8">
        <v>0.5</v>
      </c>
      <c r="L112" s="8">
        <v>0.5</v>
      </c>
      <c r="M112" s="8">
        <v>0.5</v>
      </c>
      <c r="N112" s="8">
        <v>0.5</v>
      </c>
      <c r="O112" s="8">
        <v>0.5</v>
      </c>
      <c r="P112" s="8">
        <v>0.5</v>
      </c>
      <c r="Q112" s="8">
        <v>0.5</v>
      </c>
      <c r="R112" s="8">
        <v>0.5</v>
      </c>
      <c r="S112" s="8">
        <v>0.5</v>
      </c>
      <c r="T112" s="8">
        <v>0.5</v>
      </c>
      <c r="U112" s="8">
        <v>0.5</v>
      </c>
      <c r="V112" s="8">
        <v>0.5</v>
      </c>
      <c r="W112" s="8">
        <v>0.5</v>
      </c>
      <c r="X112" s="8">
        <v>0.5</v>
      </c>
      <c r="Y112" s="8">
        <v>0.5</v>
      </c>
      <c r="Z112" s="8">
        <v>0.5</v>
      </c>
      <c r="AA112" s="8">
        <v>0.5</v>
      </c>
      <c r="AB112" s="9">
        <v>0.5</v>
      </c>
      <c r="AC112" s="7">
        <v>0.5</v>
      </c>
      <c r="AD112" s="8">
        <v>0.5</v>
      </c>
      <c r="AE112" s="8">
        <v>0.5</v>
      </c>
      <c r="AF112" s="8">
        <v>0.5</v>
      </c>
      <c r="AG112" s="8">
        <v>0.5</v>
      </c>
      <c r="AH112" s="8">
        <v>0.5</v>
      </c>
      <c r="AI112" s="8">
        <v>0.5</v>
      </c>
      <c r="AJ112" s="8">
        <v>0.5</v>
      </c>
      <c r="AK112" s="8">
        <v>0.5</v>
      </c>
      <c r="AL112" s="8">
        <v>0.5</v>
      </c>
      <c r="AM112" s="8">
        <v>0.5</v>
      </c>
      <c r="AN112" s="8">
        <v>0.5</v>
      </c>
      <c r="AO112" s="8">
        <v>0.5</v>
      </c>
      <c r="AP112" s="8">
        <v>0.5</v>
      </c>
      <c r="AQ112" s="8">
        <v>0.5</v>
      </c>
      <c r="AR112" s="8">
        <v>0.5</v>
      </c>
      <c r="AS112" s="8">
        <v>0.5</v>
      </c>
      <c r="AT112" s="8">
        <v>0.5</v>
      </c>
      <c r="AU112" s="8">
        <v>0.5</v>
      </c>
      <c r="AV112" s="8">
        <v>0.5</v>
      </c>
      <c r="AW112" s="8">
        <v>0.5</v>
      </c>
      <c r="AX112" s="9">
        <v>0.5</v>
      </c>
      <c r="AY112" s="7">
        <v>0.5</v>
      </c>
      <c r="AZ112" s="8">
        <v>0.5</v>
      </c>
      <c r="BA112" s="8">
        <v>0.5</v>
      </c>
      <c r="BB112" s="8">
        <v>0.5</v>
      </c>
      <c r="BC112" s="8">
        <v>0.5</v>
      </c>
      <c r="BD112" s="8">
        <v>0.5</v>
      </c>
      <c r="BE112" s="8">
        <v>0.5</v>
      </c>
      <c r="BF112" s="8">
        <v>0.5</v>
      </c>
      <c r="BG112" s="8">
        <v>0.5</v>
      </c>
      <c r="BH112" s="8">
        <v>0.5</v>
      </c>
      <c r="BI112" s="8">
        <v>0.5</v>
      </c>
      <c r="BJ112" s="8">
        <v>0.5</v>
      </c>
      <c r="BK112" s="8">
        <v>0.5</v>
      </c>
      <c r="BL112" s="8">
        <v>0.5</v>
      </c>
      <c r="BM112" s="8">
        <v>0.5</v>
      </c>
      <c r="BN112" s="8">
        <v>0.5</v>
      </c>
      <c r="BO112" s="8">
        <v>0.5</v>
      </c>
      <c r="BP112" s="8">
        <v>0.5</v>
      </c>
      <c r="BQ112" s="8">
        <v>0.5</v>
      </c>
      <c r="BR112" s="8">
        <v>0.5</v>
      </c>
      <c r="BS112" s="8">
        <v>0.5</v>
      </c>
      <c r="BT112" s="9">
        <v>0.5</v>
      </c>
      <c r="BU112" s="7">
        <v>0.5</v>
      </c>
      <c r="BV112" s="8">
        <v>0.5</v>
      </c>
      <c r="BW112" s="8">
        <v>0.5</v>
      </c>
      <c r="BX112" s="8">
        <v>0.5</v>
      </c>
      <c r="BY112" s="8">
        <v>0.5</v>
      </c>
      <c r="BZ112" s="8">
        <v>0.5</v>
      </c>
      <c r="CA112" s="8">
        <v>0.5</v>
      </c>
      <c r="CB112" s="8">
        <v>0.5</v>
      </c>
      <c r="CC112" s="8">
        <v>0.5</v>
      </c>
      <c r="CD112" s="8">
        <v>0.5</v>
      </c>
      <c r="CE112" s="8">
        <v>0.5</v>
      </c>
      <c r="CF112" s="8">
        <v>0.5</v>
      </c>
      <c r="CG112" s="8">
        <v>0.5</v>
      </c>
      <c r="CH112" s="8">
        <v>0.5</v>
      </c>
      <c r="CI112" s="8">
        <v>0.5</v>
      </c>
      <c r="CJ112" s="8">
        <v>0.5</v>
      </c>
      <c r="CK112" s="8">
        <v>0.5</v>
      </c>
      <c r="CL112" s="8">
        <v>0.5</v>
      </c>
      <c r="CM112" s="8">
        <v>0.5</v>
      </c>
      <c r="CN112" s="8">
        <v>0.5</v>
      </c>
      <c r="CO112" s="8">
        <v>0.5</v>
      </c>
      <c r="CP112" s="9">
        <v>0.5</v>
      </c>
      <c r="CQ112" s="7">
        <v>0.5</v>
      </c>
      <c r="CR112" s="8">
        <v>0.5</v>
      </c>
      <c r="CS112" s="8">
        <v>0.5</v>
      </c>
      <c r="CT112" s="8">
        <v>0.5</v>
      </c>
      <c r="CU112" s="8">
        <v>0.5</v>
      </c>
      <c r="CV112" s="8">
        <v>0.5</v>
      </c>
      <c r="CW112" s="8">
        <v>0.5</v>
      </c>
      <c r="CX112" s="8">
        <v>0.5</v>
      </c>
      <c r="CY112" s="8">
        <v>0.5</v>
      </c>
      <c r="CZ112" s="8">
        <v>0.5</v>
      </c>
      <c r="DA112" s="8">
        <v>0.5</v>
      </c>
      <c r="DB112" s="8">
        <v>0.5</v>
      </c>
      <c r="DC112" s="8">
        <v>0.5</v>
      </c>
      <c r="DD112" s="8">
        <v>0.5</v>
      </c>
      <c r="DE112" s="8">
        <v>0.5</v>
      </c>
      <c r="DF112" s="8">
        <v>0.5</v>
      </c>
      <c r="DG112" s="8">
        <v>0.5</v>
      </c>
      <c r="DH112" s="8">
        <v>0.5</v>
      </c>
      <c r="DI112" s="8">
        <v>0.5</v>
      </c>
      <c r="DJ112" s="8">
        <v>0.5</v>
      </c>
      <c r="DK112" s="8">
        <v>0.5</v>
      </c>
      <c r="DL112" s="9">
        <v>0.5</v>
      </c>
      <c r="DM112" s="7">
        <v>0.5</v>
      </c>
      <c r="DN112" s="8">
        <v>0.5</v>
      </c>
      <c r="DO112" s="8">
        <v>0.5</v>
      </c>
      <c r="DP112" s="8">
        <v>0.5</v>
      </c>
      <c r="DQ112" s="8">
        <v>0.5</v>
      </c>
      <c r="DR112" s="8">
        <v>0.5</v>
      </c>
      <c r="DS112" s="8">
        <v>0.5</v>
      </c>
      <c r="DT112" s="8">
        <v>0.5</v>
      </c>
      <c r="DU112" s="8">
        <v>0.5</v>
      </c>
      <c r="DV112" s="8">
        <v>0.5</v>
      </c>
      <c r="DW112" s="8">
        <v>0.5</v>
      </c>
      <c r="DX112" s="8">
        <v>0.5</v>
      </c>
      <c r="DY112" s="8">
        <v>0.5</v>
      </c>
      <c r="DZ112" s="8">
        <v>0.5</v>
      </c>
      <c r="EA112" s="8">
        <v>0.5</v>
      </c>
      <c r="EB112" s="8">
        <v>0.5</v>
      </c>
      <c r="EC112" s="8">
        <v>0.5</v>
      </c>
      <c r="ED112" s="8">
        <v>0.5</v>
      </c>
      <c r="EE112" s="8">
        <v>0.5</v>
      </c>
      <c r="EF112" s="8">
        <v>0.5</v>
      </c>
      <c r="EG112" s="8">
        <v>0.5</v>
      </c>
      <c r="EH112" s="9">
        <v>0.5</v>
      </c>
      <c r="EI112" s="7">
        <v>0.5</v>
      </c>
      <c r="EJ112" s="8">
        <v>0.5</v>
      </c>
      <c r="EK112" s="8">
        <v>0.5</v>
      </c>
      <c r="EL112" s="8">
        <v>0.5</v>
      </c>
      <c r="EM112" s="8">
        <v>0.5</v>
      </c>
      <c r="EN112" s="8">
        <v>0.5</v>
      </c>
      <c r="EO112" s="8">
        <v>0.5</v>
      </c>
      <c r="EP112" s="8">
        <v>0.5</v>
      </c>
      <c r="EQ112" s="8">
        <v>0.5</v>
      </c>
      <c r="ER112" s="8">
        <v>0.5</v>
      </c>
      <c r="ES112" s="8">
        <v>0.5</v>
      </c>
      <c r="ET112" s="8">
        <v>0.5</v>
      </c>
      <c r="EU112" s="8">
        <v>0.5</v>
      </c>
      <c r="EV112" s="8">
        <v>0.5</v>
      </c>
      <c r="EW112" s="8">
        <v>0.5</v>
      </c>
      <c r="EX112" s="8">
        <v>0.5</v>
      </c>
      <c r="EY112" s="8">
        <v>0.5</v>
      </c>
      <c r="EZ112" s="8">
        <v>0.5</v>
      </c>
      <c r="FA112" s="8">
        <v>0.5</v>
      </c>
      <c r="FB112" s="8">
        <v>0.5</v>
      </c>
      <c r="FC112" s="8">
        <v>0.5</v>
      </c>
      <c r="FD112" s="9">
        <v>0.5</v>
      </c>
      <c r="FE112" s="10"/>
      <c r="FF112" s="291"/>
      <c r="FG112" s="10"/>
      <c r="FH112" s="12" t="s">
        <v>17</v>
      </c>
      <c r="FI112" s="12" t="s">
        <v>17</v>
      </c>
      <c r="FJ112" s="13" t="s">
        <v>18</v>
      </c>
      <c r="FK112" s="12" t="s">
        <v>19</v>
      </c>
      <c r="FL112" s="14"/>
      <c r="FM112" s="14"/>
      <c r="FN112" s="12" t="s">
        <v>20</v>
      </c>
    </row>
    <row r="113" spans="1:173" x14ac:dyDescent="0.25">
      <c r="A113" s="307"/>
      <c r="B113" s="76" t="s">
        <v>61</v>
      </c>
      <c r="C113" s="297"/>
      <c r="D113" s="298"/>
      <c r="E113" s="299"/>
      <c r="F113" s="301"/>
      <c r="G113" s="290" t="s">
        <v>21</v>
      </c>
      <c r="H113" s="288"/>
      <c r="I113" s="288" t="s">
        <v>22</v>
      </c>
      <c r="J113" s="288"/>
      <c r="K113" s="288" t="s">
        <v>23</v>
      </c>
      <c r="L113" s="288"/>
      <c r="M113" s="288" t="s">
        <v>24</v>
      </c>
      <c r="N113" s="288"/>
      <c r="O113" s="288" t="s">
        <v>25</v>
      </c>
      <c r="P113" s="288"/>
      <c r="Q113" s="288" t="s">
        <v>26</v>
      </c>
      <c r="R113" s="288"/>
      <c r="S113" s="288" t="s">
        <v>27</v>
      </c>
      <c r="T113" s="288"/>
      <c r="U113" s="288" t="s">
        <v>28</v>
      </c>
      <c r="V113" s="288"/>
      <c r="W113" s="288" t="s">
        <v>29</v>
      </c>
      <c r="X113" s="288"/>
      <c r="Y113" s="288" t="s">
        <v>30</v>
      </c>
      <c r="Z113" s="288"/>
      <c r="AA113" s="288" t="s">
        <v>31</v>
      </c>
      <c r="AB113" s="289"/>
      <c r="AC113" s="290" t="s">
        <v>21</v>
      </c>
      <c r="AD113" s="288"/>
      <c r="AE113" s="288" t="s">
        <v>22</v>
      </c>
      <c r="AF113" s="288"/>
      <c r="AG113" s="288" t="s">
        <v>23</v>
      </c>
      <c r="AH113" s="288"/>
      <c r="AI113" s="288" t="s">
        <v>24</v>
      </c>
      <c r="AJ113" s="288"/>
      <c r="AK113" s="288" t="s">
        <v>25</v>
      </c>
      <c r="AL113" s="288"/>
      <c r="AM113" s="288" t="s">
        <v>26</v>
      </c>
      <c r="AN113" s="288"/>
      <c r="AO113" s="288" t="s">
        <v>27</v>
      </c>
      <c r="AP113" s="288"/>
      <c r="AQ113" s="288" t="s">
        <v>28</v>
      </c>
      <c r="AR113" s="288"/>
      <c r="AS113" s="288" t="s">
        <v>29</v>
      </c>
      <c r="AT113" s="288"/>
      <c r="AU113" s="288" t="s">
        <v>30</v>
      </c>
      <c r="AV113" s="288"/>
      <c r="AW113" s="288" t="s">
        <v>31</v>
      </c>
      <c r="AX113" s="289"/>
      <c r="AY113" s="290" t="s">
        <v>21</v>
      </c>
      <c r="AZ113" s="288"/>
      <c r="BA113" s="288" t="s">
        <v>22</v>
      </c>
      <c r="BB113" s="288"/>
      <c r="BC113" s="288" t="s">
        <v>23</v>
      </c>
      <c r="BD113" s="288"/>
      <c r="BE113" s="288" t="s">
        <v>24</v>
      </c>
      <c r="BF113" s="288"/>
      <c r="BG113" s="288" t="s">
        <v>25</v>
      </c>
      <c r="BH113" s="288"/>
      <c r="BI113" s="288" t="s">
        <v>26</v>
      </c>
      <c r="BJ113" s="288"/>
      <c r="BK113" s="288" t="s">
        <v>27</v>
      </c>
      <c r="BL113" s="288"/>
      <c r="BM113" s="288" t="s">
        <v>28</v>
      </c>
      <c r="BN113" s="288"/>
      <c r="BO113" s="288" t="s">
        <v>29</v>
      </c>
      <c r="BP113" s="288"/>
      <c r="BQ113" s="288" t="s">
        <v>30</v>
      </c>
      <c r="BR113" s="288"/>
      <c r="BS113" s="288" t="s">
        <v>31</v>
      </c>
      <c r="BT113" s="289"/>
      <c r="BU113" s="290" t="s">
        <v>21</v>
      </c>
      <c r="BV113" s="288"/>
      <c r="BW113" s="288" t="s">
        <v>22</v>
      </c>
      <c r="BX113" s="288"/>
      <c r="BY113" s="288" t="s">
        <v>23</v>
      </c>
      <c r="BZ113" s="288"/>
      <c r="CA113" s="288" t="s">
        <v>24</v>
      </c>
      <c r="CB113" s="288"/>
      <c r="CC113" s="288" t="s">
        <v>25</v>
      </c>
      <c r="CD113" s="288"/>
      <c r="CE113" s="288" t="s">
        <v>26</v>
      </c>
      <c r="CF113" s="288"/>
      <c r="CG113" s="288" t="s">
        <v>27</v>
      </c>
      <c r="CH113" s="288"/>
      <c r="CI113" s="288" t="s">
        <v>28</v>
      </c>
      <c r="CJ113" s="288"/>
      <c r="CK113" s="288" t="s">
        <v>29</v>
      </c>
      <c r="CL113" s="288"/>
      <c r="CM113" s="288" t="s">
        <v>30</v>
      </c>
      <c r="CN113" s="288"/>
      <c r="CO113" s="288" t="s">
        <v>31</v>
      </c>
      <c r="CP113" s="289"/>
      <c r="CQ113" s="290" t="s">
        <v>21</v>
      </c>
      <c r="CR113" s="288"/>
      <c r="CS113" s="288" t="s">
        <v>22</v>
      </c>
      <c r="CT113" s="288"/>
      <c r="CU113" s="288" t="s">
        <v>23</v>
      </c>
      <c r="CV113" s="288"/>
      <c r="CW113" s="288" t="s">
        <v>24</v>
      </c>
      <c r="CX113" s="288"/>
      <c r="CY113" s="288" t="s">
        <v>25</v>
      </c>
      <c r="CZ113" s="288"/>
      <c r="DA113" s="288" t="s">
        <v>26</v>
      </c>
      <c r="DB113" s="288"/>
      <c r="DC113" s="288" t="s">
        <v>27</v>
      </c>
      <c r="DD113" s="288"/>
      <c r="DE113" s="288" t="s">
        <v>28</v>
      </c>
      <c r="DF113" s="288"/>
      <c r="DG113" s="288" t="s">
        <v>29</v>
      </c>
      <c r="DH113" s="288"/>
      <c r="DI113" s="288" t="s">
        <v>30</v>
      </c>
      <c r="DJ113" s="288"/>
      <c r="DK113" s="288" t="s">
        <v>31</v>
      </c>
      <c r="DL113" s="289"/>
      <c r="DM113" s="290" t="s">
        <v>21</v>
      </c>
      <c r="DN113" s="288"/>
      <c r="DO113" s="288" t="s">
        <v>22</v>
      </c>
      <c r="DP113" s="288"/>
      <c r="DQ113" s="288" t="s">
        <v>23</v>
      </c>
      <c r="DR113" s="288"/>
      <c r="DS113" s="288" t="s">
        <v>24</v>
      </c>
      <c r="DT113" s="288"/>
      <c r="DU113" s="288" t="s">
        <v>25</v>
      </c>
      <c r="DV113" s="288"/>
      <c r="DW113" s="288" t="s">
        <v>26</v>
      </c>
      <c r="DX113" s="288"/>
      <c r="DY113" s="288" t="s">
        <v>27</v>
      </c>
      <c r="DZ113" s="288"/>
      <c r="EA113" s="288" t="s">
        <v>28</v>
      </c>
      <c r="EB113" s="288"/>
      <c r="EC113" s="288" t="s">
        <v>29</v>
      </c>
      <c r="ED113" s="288"/>
      <c r="EE113" s="288" t="s">
        <v>30</v>
      </c>
      <c r="EF113" s="288"/>
      <c r="EG113" s="288" t="s">
        <v>31</v>
      </c>
      <c r="EH113" s="289"/>
      <c r="EI113" s="290" t="s">
        <v>21</v>
      </c>
      <c r="EJ113" s="288"/>
      <c r="EK113" s="288" t="s">
        <v>22</v>
      </c>
      <c r="EL113" s="288"/>
      <c r="EM113" s="288" t="s">
        <v>23</v>
      </c>
      <c r="EN113" s="288"/>
      <c r="EO113" s="288" t="s">
        <v>24</v>
      </c>
      <c r="EP113" s="288"/>
      <c r="EQ113" s="288" t="s">
        <v>25</v>
      </c>
      <c r="ER113" s="288"/>
      <c r="ES113" s="288" t="s">
        <v>26</v>
      </c>
      <c r="ET113" s="288"/>
      <c r="EU113" s="288" t="s">
        <v>27</v>
      </c>
      <c r="EV113" s="288"/>
      <c r="EW113" s="288" t="s">
        <v>28</v>
      </c>
      <c r="EX113" s="288"/>
      <c r="EY113" s="288" t="s">
        <v>29</v>
      </c>
      <c r="EZ113" s="288"/>
      <c r="FA113" s="288" t="s">
        <v>30</v>
      </c>
      <c r="FB113" s="288"/>
      <c r="FC113" s="288" t="s">
        <v>31</v>
      </c>
      <c r="FD113" s="289"/>
      <c r="FE113" s="17"/>
      <c r="FF113" s="291"/>
      <c r="FG113" s="17"/>
      <c r="FH113" s="21" t="s">
        <v>32</v>
      </c>
      <c r="FI113" s="19" t="s">
        <v>33</v>
      </c>
      <c r="FJ113" s="20" t="s">
        <v>34</v>
      </c>
      <c r="FK113" s="21" t="s">
        <v>14</v>
      </c>
      <c r="FL113" s="21" t="s">
        <v>17</v>
      </c>
      <c r="FM113" s="21" t="s">
        <v>35</v>
      </c>
      <c r="FN113" s="21" t="s">
        <v>36</v>
      </c>
    </row>
    <row r="114" spans="1:173" x14ac:dyDescent="0.25">
      <c r="A114" s="308"/>
      <c r="B114" s="16" t="s">
        <v>62</v>
      </c>
      <c r="C114" s="297"/>
      <c r="D114" s="298"/>
      <c r="E114" s="299"/>
      <c r="F114" s="301"/>
      <c r="G114" s="24" t="s">
        <v>37</v>
      </c>
      <c r="H114" s="287" t="s">
        <v>38</v>
      </c>
      <c r="I114" s="287"/>
      <c r="J114" s="287" t="s">
        <v>39</v>
      </c>
      <c r="K114" s="287"/>
      <c r="L114" s="287" t="s">
        <v>40</v>
      </c>
      <c r="M114" s="287"/>
      <c r="N114" s="287" t="s">
        <v>41</v>
      </c>
      <c r="O114" s="287"/>
      <c r="P114" s="287" t="s">
        <v>42</v>
      </c>
      <c r="Q114" s="287"/>
      <c r="R114" s="287" t="s">
        <v>43</v>
      </c>
      <c r="S114" s="287"/>
      <c r="T114" s="287" t="s">
        <v>44</v>
      </c>
      <c r="U114" s="287"/>
      <c r="V114" s="287" t="s">
        <v>45</v>
      </c>
      <c r="W114" s="287"/>
      <c r="X114" s="287" t="s">
        <v>46</v>
      </c>
      <c r="Y114" s="287"/>
      <c r="Z114" s="287" t="s">
        <v>47</v>
      </c>
      <c r="AA114" s="287"/>
      <c r="AB114" s="25">
        <v>19</v>
      </c>
      <c r="AC114" s="24" t="s">
        <v>37</v>
      </c>
      <c r="AD114" s="287" t="s">
        <v>38</v>
      </c>
      <c r="AE114" s="287"/>
      <c r="AF114" s="287" t="s">
        <v>39</v>
      </c>
      <c r="AG114" s="287"/>
      <c r="AH114" s="287" t="s">
        <v>40</v>
      </c>
      <c r="AI114" s="287"/>
      <c r="AJ114" s="287" t="s">
        <v>41</v>
      </c>
      <c r="AK114" s="287"/>
      <c r="AL114" s="287" t="s">
        <v>42</v>
      </c>
      <c r="AM114" s="287"/>
      <c r="AN114" s="287" t="s">
        <v>43</v>
      </c>
      <c r="AO114" s="287"/>
      <c r="AP114" s="287" t="s">
        <v>44</v>
      </c>
      <c r="AQ114" s="287"/>
      <c r="AR114" s="287" t="s">
        <v>45</v>
      </c>
      <c r="AS114" s="287"/>
      <c r="AT114" s="287" t="s">
        <v>46</v>
      </c>
      <c r="AU114" s="287"/>
      <c r="AV114" s="287" t="s">
        <v>47</v>
      </c>
      <c r="AW114" s="287"/>
      <c r="AX114" s="25">
        <v>19</v>
      </c>
      <c r="AY114" s="24" t="s">
        <v>37</v>
      </c>
      <c r="AZ114" s="287" t="s">
        <v>38</v>
      </c>
      <c r="BA114" s="287"/>
      <c r="BB114" s="287" t="s">
        <v>39</v>
      </c>
      <c r="BC114" s="287"/>
      <c r="BD114" s="287" t="s">
        <v>40</v>
      </c>
      <c r="BE114" s="287"/>
      <c r="BF114" s="287" t="s">
        <v>41</v>
      </c>
      <c r="BG114" s="287"/>
      <c r="BH114" s="287" t="s">
        <v>42</v>
      </c>
      <c r="BI114" s="287"/>
      <c r="BJ114" s="287" t="s">
        <v>43</v>
      </c>
      <c r="BK114" s="287"/>
      <c r="BL114" s="287" t="s">
        <v>44</v>
      </c>
      <c r="BM114" s="287"/>
      <c r="BN114" s="287" t="s">
        <v>45</v>
      </c>
      <c r="BO114" s="287"/>
      <c r="BP114" s="287" t="s">
        <v>46</v>
      </c>
      <c r="BQ114" s="287"/>
      <c r="BR114" s="287" t="s">
        <v>47</v>
      </c>
      <c r="BS114" s="287"/>
      <c r="BT114" s="25">
        <v>19</v>
      </c>
      <c r="BU114" s="24" t="s">
        <v>37</v>
      </c>
      <c r="BV114" s="287" t="s">
        <v>38</v>
      </c>
      <c r="BW114" s="287"/>
      <c r="BX114" s="287" t="s">
        <v>39</v>
      </c>
      <c r="BY114" s="287"/>
      <c r="BZ114" s="287" t="s">
        <v>40</v>
      </c>
      <c r="CA114" s="287"/>
      <c r="CB114" s="287" t="s">
        <v>41</v>
      </c>
      <c r="CC114" s="287"/>
      <c r="CD114" s="287" t="s">
        <v>42</v>
      </c>
      <c r="CE114" s="287"/>
      <c r="CF114" s="287" t="s">
        <v>43</v>
      </c>
      <c r="CG114" s="287"/>
      <c r="CH114" s="287" t="s">
        <v>44</v>
      </c>
      <c r="CI114" s="287"/>
      <c r="CJ114" s="287" t="s">
        <v>45</v>
      </c>
      <c r="CK114" s="287"/>
      <c r="CL114" s="287" t="s">
        <v>46</v>
      </c>
      <c r="CM114" s="287"/>
      <c r="CN114" s="287" t="s">
        <v>47</v>
      </c>
      <c r="CO114" s="287"/>
      <c r="CP114" s="25">
        <v>19</v>
      </c>
      <c r="CQ114" s="24" t="s">
        <v>37</v>
      </c>
      <c r="CR114" s="287" t="s">
        <v>38</v>
      </c>
      <c r="CS114" s="287"/>
      <c r="CT114" s="287" t="s">
        <v>39</v>
      </c>
      <c r="CU114" s="287"/>
      <c r="CV114" s="287" t="s">
        <v>40</v>
      </c>
      <c r="CW114" s="287"/>
      <c r="CX114" s="287" t="s">
        <v>41</v>
      </c>
      <c r="CY114" s="287"/>
      <c r="CZ114" s="287" t="s">
        <v>42</v>
      </c>
      <c r="DA114" s="287"/>
      <c r="DB114" s="287" t="s">
        <v>43</v>
      </c>
      <c r="DC114" s="287"/>
      <c r="DD114" s="287" t="s">
        <v>44</v>
      </c>
      <c r="DE114" s="287"/>
      <c r="DF114" s="287" t="s">
        <v>45</v>
      </c>
      <c r="DG114" s="287"/>
      <c r="DH114" s="287" t="s">
        <v>46</v>
      </c>
      <c r="DI114" s="287"/>
      <c r="DJ114" s="287" t="s">
        <v>47</v>
      </c>
      <c r="DK114" s="287"/>
      <c r="DL114" s="25">
        <v>19</v>
      </c>
      <c r="DM114" s="24" t="s">
        <v>37</v>
      </c>
      <c r="DN114" s="287" t="s">
        <v>38</v>
      </c>
      <c r="DO114" s="287"/>
      <c r="DP114" s="287" t="s">
        <v>39</v>
      </c>
      <c r="DQ114" s="287"/>
      <c r="DR114" s="287" t="s">
        <v>40</v>
      </c>
      <c r="DS114" s="287"/>
      <c r="DT114" s="287" t="s">
        <v>41</v>
      </c>
      <c r="DU114" s="287"/>
      <c r="DV114" s="287" t="s">
        <v>42</v>
      </c>
      <c r="DW114" s="287"/>
      <c r="DX114" s="287" t="s">
        <v>43</v>
      </c>
      <c r="DY114" s="287"/>
      <c r="DZ114" s="287" t="s">
        <v>44</v>
      </c>
      <c r="EA114" s="287"/>
      <c r="EB114" s="287" t="s">
        <v>45</v>
      </c>
      <c r="EC114" s="287"/>
      <c r="ED114" s="287" t="s">
        <v>46</v>
      </c>
      <c r="EE114" s="287"/>
      <c r="EF114" s="287" t="s">
        <v>47</v>
      </c>
      <c r="EG114" s="287"/>
      <c r="EH114" s="25">
        <v>19</v>
      </c>
      <c r="EI114" s="24" t="s">
        <v>37</v>
      </c>
      <c r="EJ114" s="287" t="s">
        <v>38</v>
      </c>
      <c r="EK114" s="287"/>
      <c r="EL114" s="287" t="s">
        <v>39</v>
      </c>
      <c r="EM114" s="287"/>
      <c r="EN114" s="287" t="s">
        <v>40</v>
      </c>
      <c r="EO114" s="287"/>
      <c r="EP114" s="287" t="s">
        <v>41</v>
      </c>
      <c r="EQ114" s="287"/>
      <c r="ER114" s="287" t="s">
        <v>42</v>
      </c>
      <c r="ES114" s="287"/>
      <c r="ET114" s="287" t="s">
        <v>43</v>
      </c>
      <c r="EU114" s="287"/>
      <c r="EV114" s="287" t="s">
        <v>44</v>
      </c>
      <c r="EW114" s="287"/>
      <c r="EX114" s="287" t="s">
        <v>45</v>
      </c>
      <c r="EY114" s="287"/>
      <c r="EZ114" s="287" t="s">
        <v>46</v>
      </c>
      <c r="FA114" s="287"/>
      <c r="FB114" s="287" t="s">
        <v>47</v>
      </c>
      <c r="FC114" s="287"/>
      <c r="FD114" s="25">
        <v>19</v>
      </c>
      <c r="FE114" s="17"/>
      <c r="FF114" s="291"/>
      <c r="FG114" s="17"/>
      <c r="FH114" s="56" t="s">
        <v>14</v>
      </c>
      <c r="FI114" s="128">
        <v>42736</v>
      </c>
      <c r="FJ114" s="28" t="s">
        <v>48</v>
      </c>
      <c r="FK114" s="29" t="s">
        <v>49</v>
      </c>
      <c r="FL114" s="29" t="s">
        <v>50</v>
      </c>
      <c r="FM114" s="29" t="s">
        <v>50</v>
      </c>
      <c r="FN114" s="29"/>
    </row>
    <row r="115" spans="1:173" x14ac:dyDescent="0.25">
      <c r="A115" s="31">
        <v>1</v>
      </c>
      <c r="B115" s="32" t="str">
        <f>B88</f>
        <v>Valérie BERNINI</v>
      </c>
      <c r="C115" s="33">
        <f>SUMIF($G115:$FD115,"A",$G$4:$FD$4)+SUMIF($G115:$FD115,"P",$G$4:$FD$4)</f>
        <v>0</v>
      </c>
      <c r="D115" s="34">
        <f>SUMIF($G115:$FD115,"R",$G$4:$FD$4)</f>
        <v>14</v>
      </c>
      <c r="E115" s="35">
        <f>SUMIF($G115:$FD115,"M",$G$4:$FD$4)+SUMIF($G115:$FD115,"F",$G$4:$FD$4)+SUMIF($G115:$FD115,"T",$G$4:$FD$4)</f>
        <v>0</v>
      </c>
      <c r="F115" s="36">
        <f t="shared" ref="F115:F131" si="50">(SUM(C115:E115))+(SUMIF($G115:$FD115,"H",$G$4:$FD$4)+(SUMIF($G115:$FD115,"S",$G$4:$FD$4)+FF115))</f>
        <v>14</v>
      </c>
      <c r="G115" s="153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5"/>
      <c r="AC115" s="153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5"/>
      <c r="AY115" s="153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  <c r="BS115" s="154"/>
      <c r="BT115" s="155"/>
      <c r="BU115" s="37"/>
      <c r="BV115" s="38"/>
      <c r="BW115" s="38" t="s">
        <v>307</v>
      </c>
      <c r="BX115" s="38" t="s">
        <v>307</v>
      </c>
      <c r="BY115" s="38" t="s">
        <v>307</v>
      </c>
      <c r="BZ115" s="38" t="s">
        <v>307</v>
      </c>
      <c r="CA115" s="38" t="s">
        <v>307</v>
      </c>
      <c r="CB115" s="38" t="s">
        <v>307</v>
      </c>
      <c r="CC115" s="38"/>
      <c r="CD115" s="38"/>
      <c r="CE115" s="38" t="s">
        <v>308</v>
      </c>
      <c r="CF115" s="38" t="s">
        <v>308</v>
      </c>
      <c r="CG115" s="38" t="s">
        <v>307</v>
      </c>
      <c r="CH115" s="38" t="s">
        <v>307</v>
      </c>
      <c r="CI115" s="38" t="s">
        <v>307</v>
      </c>
      <c r="CJ115" s="38" t="s">
        <v>307</v>
      </c>
      <c r="CK115" s="38" t="s">
        <v>307</v>
      </c>
      <c r="CL115" s="38" t="s">
        <v>307</v>
      </c>
      <c r="CM115" s="38" t="s">
        <v>307</v>
      </c>
      <c r="CN115" s="38" t="s">
        <v>307</v>
      </c>
      <c r="CO115" s="38"/>
      <c r="CP115" s="39"/>
      <c r="CQ115" s="37"/>
      <c r="CR115" s="38"/>
      <c r="CS115" s="38" t="s">
        <v>307</v>
      </c>
      <c r="CT115" s="38" t="s">
        <v>307</v>
      </c>
      <c r="CU115" s="38" t="s">
        <v>307</v>
      </c>
      <c r="CV115" s="38" t="s">
        <v>307</v>
      </c>
      <c r="CW115" s="38" t="s">
        <v>307</v>
      </c>
      <c r="CX115" s="38" t="s">
        <v>307</v>
      </c>
      <c r="CY115" s="38"/>
      <c r="CZ115" s="38"/>
      <c r="DA115" s="38"/>
      <c r="DB115" s="38"/>
      <c r="DC115" s="38" t="s">
        <v>307</v>
      </c>
      <c r="DD115" s="38" t="s">
        <v>307</v>
      </c>
      <c r="DE115" s="38" t="s">
        <v>307</v>
      </c>
      <c r="DF115" s="38" t="s">
        <v>307</v>
      </c>
      <c r="DG115" s="38" t="s">
        <v>307</v>
      </c>
      <c r="DH115" s="38" t="s">
        <v>307</v>
      </c>
      <c r="DI115" s="38" t="s">
        <v>307</v>
      </c>
      <c r="DJ115" s="38" t="s">
        <v>307</v>
      </c>
      <c r="DK115" s="38"/>
      <c r="DL115" s="39"/>
      <c r="DM115" s="161"/>
      <c r="DN115" s="162"/>
      <c r="DO115" s="162"/>
      <c r="DP115" s="162"/>
      <c r="DQ115" s="162"/>
      <c r="DR115" s="162"/>
      <c r="DS115" s="162"/>
      <c r="DT115" s="162"/>
      <c r="DU115" s="162"/>
      <c r="DV115" s="162"/>
      <c r="DW115" s="162"/>
      <c r="DX115" s="162"/>
      <c r="DY115" s="162"/>
      <c r="DZ115" s="162"/>
      <c r="EA115" s="162"/>
      <c r="EB115" s="162"/>
      <c r="EC115" s="162"/>
      <c r="ED115" s="162"/>
      <c r="EE115" s="162"/>
      <c r="EF115" s="162"/>
      <c r="EG115" s="162"/>
      <c r="EH115" s="163"/>
      <c r="EI115" s="161"/>
      <c r="EJ115" s="162"/>
      <c r="EK115" s="162"/>
      <c r="EL115" s="162"/>
      <c r="EM115" s="162"/>
      <c r="EN115" s="162"/>
      <c r="EO115" s="162"/>
      <c r="EP115" s="162"/>
      <c r="EQ115" s="162"/>
      <c r="ER115" s="162"/>
      <c r="ES115" s="162"/>
      <c r="ET115" s="162"/>
      <c r="EU115" s="162"/>
      <c r="EV115" s="162"/>
      <c r="EW115" s="162"/>
      <c r="EX115" s="162"/>
      <c r="EY115" s="162"/>
      <c r="EZ115" s="162"/>
      <c r="FA115" s="162"/>
      <c r="FB115" s="162"/>
      <c r="FC115" s="162"/>
      <c r="FD115" s="163"/>
      <c r="FE115" s="40"/>
      <c r="FF115" s="41"/>
      <c r="FG115" s="40"/>
      <c r="FH115" s="102"/>
      <c r="FI115" s="131">
        <f>SUMIF(EI115:FD115,"A",EI$4:FD$4)+SUMIF(EI115:FD115,"P",EI$4:FD$4)+SUMIF(EI115:FD115,"T",EI$4:FD$4)</f>
        <v>0</v>
      </c>
      <c r="FJ115" s="45">
        <f>FN88</f>
        <v>0</v>
      </c>
      <c r="FK115" s="42">
        <f t="shared" ref="FK115:FK120" si="51">FH115*1.5</f>
        <v>0</v>
      </c>
      <c r="FL115" s="45"/>
      <c r="FM115" s="104"/>
      <c r="FN115" s="44">
        <f>FI115+FJ115+FK115-FL115</f>
        <v>0</v>
      </c>
      <c r="FP115" s="77" t="str">
        <f>B115</f>
        <v>Valérie BERNINI</v>
      </c>
      <c r="FQ115" s="31">
        <v>1</v>
      </c>
    </row>
    <row r="116" spans="1:173" x14ac:dyDescent="0.25">
      <c r="A116" s="31">
        <v>2</v>
      </c>
      <c r="B116" s="32">
        <f t="shared" ref="B116:B131" si="52">B89</f>
        <v>0</v>
      </c>
      <c r="C116" s="33">
        <f t="shared" ref="C116:C130" si="53">SUMIF($G116:$FD116,"A",$G$4:$FD$4)+SUMIF($G116:$FD116,"P",$G$4:$FD$4)</f>
        <v>0</v>
      </c>
      <c r="D116" s="34">
        <f t="shared" ref="D116:D130" si="54">SUMIF($G116:$FD116,"R",$G$4:$FD$4)</f>
        <v>0</v>
      </c>
      <c r="E116" s="35">
        <f t="shared" ref="E116:E130" si="55">SUMIF($G116:$FD116,"M",$G$4:$FD$4)+SUMIF($G116:$FD116,"F",$G$4:$FD$4)+SUMIF($G116:$FD116,"T",$G$4:$FD$4)</f>
        <v>0</v>
      </c>
      <c r="F116" s="36">
        <f t="shared" si="50"/>
        <v>0</v>
      </c>
      <c r="G116" s="37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9"/>
      <c r="AC116" s="37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9"/>
      <c r="AY116" s="37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9"/>
      <c r="BU116" s="37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9"/>
      <c r="CQ116" s="37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9"/>
      <c r="DM116" s="37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9"/>
      <c r="EI116" s="122"/>
      <c r="EJ116" s="123"/>
      <c r="EK116" s="123"/>
      <c r="EL116" s="123"/>
      <c r="EM116" s="123"/>
      <c r="EN116" s="123"/>
      <c r="EO116" s="123"/>
      <c r="EP116" s="123"/>
      <c r="EQ116" s="123"/>
      <c r="ER116" s="123"/>
      <c r="ES116" s="123"/>
      <c r="ET116" s="123"/>
      <c r="EU116" s="123"/>
      <c r="EV116" s="123"/>
      <c r="EW116" s="123"/>
      <c r="EX116" s="123"/>
      <c r="EY116" s="123"/>
      <c r="EZ116" s="123"/>
      <c r="FA116" s="123"/>
      <c r="FB116" s="123"/>
      <c r="FC116" s="123"/>
      <c r="FD116" s="124"/>
      <c r="FE116" s="40"/>
      <c r="FF116" s="41"/>
      <c r="FG116" s="40"/>
      <c r="FH116" s="102"/>
      <c r="FI116" s="131">
        <f t="shared" ref="FI116:FI131" si="56">SUMIF(EI116:FD116,"A",EI$4:FD$4)+SUMIF(EI116:FD116,"P",EI$4:FD$4)+SUMIF(EI116:FD116,"T",EI$4:FD$4)</f>
        <v>0</v>
      </c>
      <c r="FJ116" s="45">
        <f t="shared" ref="FJ116:FJ131" si="57">FN89</f>
        <v>0</v>
      </c>
      <c r="FK116" s="42"/>
      <c r="FL116" s="45"/>
      <c r="FM116" s="104"/>
      <c r="FN116" s="44">
        <f t="shared" ref="FN116:FN131" si="58">FI116+FJ116+FK116-FL116</f>
        <v>0</v>
      </c>
      <c r="FP116" s="77">
        <f t="shared" ref="FP116:FP131" si="59">B116</f>
        <v>0</v>
      </c>
      <c r="FQ116" s="31">
        <v>2</v>
      </c>
    </row>
    <row r="117" spans="1:173" x14ac:dyDescent="0.25">
      <c r="A117" s="31">
        <v>3</v>
      </c>
      <c r="B117" s="32" t="str">
        <f t="shared" si="52"/>
        <v>Hélène DROCHON</v>
      </c>
      <c r="C117" s="33">
        <f t="shared" si="53"/>
        <v>4</v>
      </c>
      <c r="D117" s="34">
        <f t="shared" si="54"/>
        <v>7</v>
      </c>
      <c r="E117" s="35">
        <f t="shared" si="55"/>
        <v>17</v>
      </c>
      <c r="F117" s="36">
        <f t="shared" si="50"/>
        <v>28</v>
      </c>
      <c r="G117" s="37"/>
      <c r="H117" s="38"/>
      <c r="I117" s="38" t="s">
        <v>307</v>
      </c>
      <c r="J117" s="38" t="s">
        <v>307</v>
      </c>
      <c r="K117" s="38" t="s">
        <v>307</v>
      </c>
      <c r="L117" s="38" t="s">
        <v>307</v>
      </c>
      <c r="M117" s="38" t="s">
        <v>307</v>
      </c>
      <c r="N117" s="38" t="s">
        <v>307</v>
      </c>
      <c r="O117" s="38"/>
      <c r="P117" s="38"/>
      <c r="Q117" s="38"/>
      <c r="R117" s="38"/>
      <c r="S117" s="38" t="s">
        <v>307</v>
      </c>
      <c r="T117" s="38" t="s">
        <v>307</v>
      </c>
      <c r="U117" s="38" t="s">
        <v>307</v>
      </c>
      <c r="V117" s="38" t="s">
        <v>307</v>
      </c>
      <c r="W117" s="38" t="s">
        <v>307</v>
      </c>
      <c r="X117" s="38" t="s">
        <v>307</v>
      </c>
      <c r="Y117" s="38" t="s">
        <v>307</v>
      </c>
      <c r="Z117" s="38" t="s">
        <v>307</v>
      </c>
      <c r="AA117" s="38"/>
      <c r="AB117" s="39"/>
      <c r="AC117" s="37"/>
      <c r="AD117" s="38"/>
      <c r="AE117" s="38" t="s">
        <v>304</v>
      </c>
      <c r="AF117" s="38" t="s">
        <v>304</v>
      </c>
      <c r="AG117" s="38" t="s">
        <v>304</v>
      </c>
      <c r="AH117" s="38" t="s">
        <v>304</v>
      </c>
      <c r="AI117" s="38" t="s">
        <v>304</v>
      </c>
      <c r="AJ117" s="38" t="s">
        <v>304</v>
      </c>
      <c r="AK117" s="38" t="s">
        <v>304</v>
      </c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9"/>
      <c r="AY117" s="37"/>
      <c r="AZ117" s="38"/>
      <c r="BA117" s="38" t="s">
        <v>304</v>
      </c>
      <c r="BB117" s="38" t="s">
        <v>304</v>
      </c>
      <c r="BC117" s="38" t="s">
        <v>304</v>
      </c>
      <c r="BD117" s="38" t="s">
        <v>304</v>
      </c>
      <c r="BE117" s="38" t="s">
        <v>304</v>
      </c>
      <c r="BF117" s="38" t="s">
        <v>304</v>
      </c>
      <c r="BG117" s="38"/>
      <c r="BH117" s="38"/>
      <c r="BI117" s="38" t="s">
        <v>306</v>
      </c>
      <c r="BJ117" s="38" t="s">
        <v>306</v>
      </c>
      <c r="BK117" s="38" t="s">
        <v>306</v>
      </c>
      <c r="BL117" s="38" t="s">
        <v>306</v>
      </c>
      <c r="BM117" s="38" t="s">
        <v>306</v>
      </c>
      <c r="BN117" s="38" t="s">
        <v>306</v>
      </c>
      <c r="BO117" s="38" t="s">
        <v>306</v>
      </c>
      <c r="BP117" s="38" t="s">
        <v>306</v>
      </c>
      <c r="BQ117" s="38"/>
      <c r="BR117" s="38"/>
      <c r="BS117" s="38"/>
      <c r="BT117" s="39"/>
      <c r="BU117" s="37"/>
      <c r="BV117" s="38"/>
      <c r="BW117" s="38" t="s">
        <v>304</v>
      </c>
      <c r="BX117" s="38" t="s">
        <v>304</v>
      </c>
      <c r="BY117" s="38" t="s">
        <v>304</v>
      </c>
      <c r="BZ117" s="38" t="s">
        <v>304</v>
      </c>
      <c r="CA117" s="38" t="s">
        <v>304</v>
      </c>
      <c r="CB117" s="38" t="s">
        <v>304</v>
      </c>
      <c r="CC117" s="38" t="s">
        <v>304</v>
      </c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9"/>
      <c r="CQ117" s="37"/>
      <c r="CR117" s="38"/>
      <c r="CS117" s="38" t="s">
        <v>304</v>
      </c>
      <c r="CT117" s="38" t="s">
        <v>304</v>
      </c>
      <c r="CU117" s="38" t="s">
        <v>304</v>
      </c>
      <c r="CV117" s="38" t="s">
        <v>304</v>
      </c>
      <c r="CW117" s="38" t="s">
        <v>304</v>
      </c>
      <c r="CX117" s="38" t="s">
        <v>304</v>
      </c>
      <c r="CY117" s="38" t="s">
        <v>304</v>
      </c>
      <c r="CZ117" s="38"/>
      <c r="DA117" s="38"/>
      <c r="DB117" s="38" t="s">
        <v>304</v>
      </c>
      <c r="DC117" s="38" t="s">
        <v>304</v>
      </c>
      <c r="DD117" s="38" t="s">
        <v>304</v>
      </c>
      <c r="DE117" s="38" t="s">
        <v>304</v>
      </c>
      <c r="DF117" s="38" t="s">
        <v>304</v>
      </c>
      <c r="DG117" s="38" t="s">
        <v>304</v>
      </c>
      <c r="DH117" s="38" t="s">
        <v>304</v>
      </c>
      <c r="DI117" s="38" t="s">
        <v>308</v>
      </c>
      <c r="DJ117" s="38"/>
      <c r="DK117" s="38"/>
      <c r="DL117" s="39"/>
      <c r="DM117" s="161"/>
      <c r="DN117" s="162"/>
      <c r="DO117" s="162"/>
      <c r="DP117" s="162"/>
      <c r="DQ117" s="162"/>
      <c r="DR117" s="162"/>
      <c r="DS117" s="162"/>
      <c r="DT117" s="162"/>
      <c r="DU117" s="162"/>
      <c r="DV117" s="162"/>
      <c r="DW117" s="162"/>
      <c r="DX117" s="162"/>
      <c r="DY117" s="162"/>
      <c r="DZ117" s="162"/>
      <c r="EA117" s="162"/>
      <c r="EB117" s="162"/>
      <c r="EC117" s="162"/>
      <c r="ED117" s="162"/>
      <c r="EE117" s="162"/>
      <c r="EF117" s="162"/>
      <c r="EG117" s="162"/>
      <c r="EH117" s="163"/>
      <c r="EI117" s="161"/>
      <c r="EJ117" s="162"/>
      <c r="EK117" s="162"/>
      <c r="EL117" s="162"/>
      <c r="EM117" s="162"/>
      <c r="EN117" s="162"/>
      <c r="EO117" s="162"/>
      <c r="EP117" s="162"/>
      <c r="EQ117" s="162"/>
      <c r="ER117" s="162"/>
      <c r="ES117" s="162"/>
      <c r="ET117" s="162"/>
      <c r="EU117" s="162"/>
      <c r="EV117" s="162"/>
      <c r="EW117" s="162"/>
      <c r="EX117" s="162"/>
      <c r="EY117" s="162"/>
      <c r="EZ117" s="162"/>
      <c r="FA117" s="162"/>
      <c r="FB117" s="162"/>
      <c r="FC117" s="162"/>
      <c r="FD117" s="163"/>
      <c r="FE117" s="40"/>
      <c r="FF117" s="41"/>
      <c r="FG117" s="40"/>
      <c r="FH117" s="102"/>
      <c r="FI117" s="131">
        <f t="shared" si="56"/>
        <v>0</v>
      </c>
      <c r="FJ117" s="45">
        <f t="shared" si="57"/>
        <v>3</v>
      </c>
      <c r="FK117" s="42">
        <f t="shared" si="51"/>
        <v>0</v>
      </c>
      <c r="FL117" s="45"/>
      <c r="FM117" s="104"/>
      <c r="FN117" s="44">
        <f t="shared" si="58"/>
        <v>3</v>
      </c>
      <c r="FP117" s="77" t="str">
        <f t="shared" si="59"/>
        <v>Hélène DROCHON</v>
      </c>
      <c r="FQ117" s="31">
        <v>3</v>
      </c>
    </row>
    <row r="118" spans="1:173" x14ac:dyDescent="0.25">
      <c r="A118" s="31">
        <v>4</v>
      </c>
      <c r="B118" s="32">
        <f t="shared" si="52"/>
        <v>0</v>
      </c>
      <c r="C118" s="33">
        <f t="shared" si="53"/>
        <v>0</v>
      </c>
      <c r="D118" s="34">
        <f t="shared" si="54"/>
        <v>0</v>
      </c>
      <c r="E118" s="35">
        <f t="shared" si="55"/>
        <v>0</v>
      </c>
      <c r="F118" s="36">
        <f t="shared" si="50"/>
        <v>0</v>
      </c>
      <c r="G118" s="37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9"/>
      <c r="AC118" s="37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9"/>
      <c r="AY118" s="37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9"/>
      <c r="BU118" s="37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9"/>
      <c r="CQ118" s="37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9"/>
      <c r="DM118" s="37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9"/>
      <c r="EI118" s="122"/>
      <c r="EJ118" s="123"/>
      <c r="EK118" s="123"/>
      <c r="EL118" s="123"/>
      <c r="EM118" s="123"/>
      <c r="EN118" s="123"/>
      <c r="EO118" s="123"/>
      <c r="EP118" s="123"/>
      <c r="EQ118" s="123"/>
      <c r="ER118" s="123"/>
      <c r="ES118" s="123"/>
      <c r="ET118" s="123"/>
      <c r="EU118" s="123"/>
      <c r="EV118" s="123"/>
      <c r="EW118" s="123"/>
      <c r="EX118" s="123"/>
      <c r="EY118" s="123"/>
      <c r="EZ118" s="123"/>
      <c r="FA118" s="123"/>
      <c r="FB118" s="123"/>
      <c r="FC118" s="123"/>
      <c r="FD118" s="124"/>
      <c r="FE118" s="40"/>
      <c r="FF118" s="41"/>
      <c r="FG118" s="40"/>
      <c r="FH118" s="102"/>
      <c r="FI118" s="131">
        <f t="shared" si="56"/>
        <v>0</v>
      </c>
      <c r="FJ118" s="45">
        <f t="shared" si="57"/>
        <v>0</v>
      </c>
      <c r="FK118" s="42"/>
      <c r="FL118" s="45"/>
      <c r="FM118" s="104"/>
      <c r="FN118" s="44">
        <f t="shared" si="58"/>
        <v>0</v>
      </c>
      <c r="FP118" s="77">
        <f t="shared" si="59"/>
        <v>0</v>
      </c>
      <c r="FQ118" s="31">
        <v>4</v>
      </c>
    </row>
    <row r="119" spans="1:173" x14ac:dyDescent="0.25">
      <c r="A119" s="31">
        <v>5</v>
      </c>
      <c r="B119" s="32" t="str">
        <f t="shared" si="52"/>
        <v>Franck LUCAS</v>
      </c>
      <c r="C119" s="33">
        <f t="shared" si="53"/>
        <v>0</v>
      </c>
      <c r="D119" s="34">
        <f t="shared" si="54"/>
        <v>0</v>
      </c>
      <c r="E119" s="35">
        <f t="shared" si="55"/>
        <v>0</v>
      </c>
      <c r="F119" s="36">
        <f t="shared" si="50"/>
        <v>0</v>
      </c>
      <c r="G119" s="153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5"/>
      <c r="AC119" s="153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5"/>
      <c r="AY119" s="153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5"/>
      <c r="BU119" s="153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5"/>
      <c r="CQ119" s="153"/>
      <c r="CR119" s="154"/>
      <c r="CS119" s="154"/>
      <c r="CT119" s="154"/>
      <c r="CU119" s="154"/>
      <c r="CV119" s="154"/>
      <c r="CW119" s="154"/>
      <c r="CX119" s="154"/>
      <c r="CY119" s="154"/>
      <c r="CZ119" s="154"/>
      <c r="DA119" s="154"/>
      <c r="DB119" s="154"/>
      <c r="DC119" s="154"/>
      <c r="DD119" s="154"/>
      <c r="DE119" s="154"/>
      <c r="DF119" s="154"/>
      <c r="DG119" s="154"/>
      <c r="DH119" s="154"/>
      <c r="DI119" s="154"/>
      <c r="DJ119" s="154"/>
      <c r="DK119" s="154"/>
      <c r="DL119" s="155"/>
      <c r="DM119" s="153"/>
      <c r="DN119" s="154"/>
      <c r="DO119" s="154"/>
      <c r="DP119" s="154"/>
      <c r="DQ119" s="154"/>
      <c r="DR119" s="154"/>
      <c r="DS119" s="154"/>
      <c r="DT119" s="154"/>
      <c r="DU119" s="154"/>
      <c r="DV119" s="154"/>
      <c r="DW119" s="154"/>
      <c r="DX119" s="154"/>
      <c r="DY119" s="154"/>
      <c r="DZ119" s="154"/>
      <c r="EA119" s="154"/>
      <c r="EB119" s="154"/>
      <c r="EC119" s="154"/>
      <c r="ED119" s="154"/>
      <c r="EE119" s="154"/>
      <c r="EF119" s="154"/>
      <c r="EG119" s="154"/>
      <c r="EH119" s="155"/>
      <c r="EI119" s="153"/>
      <c r="EJ119" s="154"/>
      <c r="EK119" s="154"/>
      <c r="EL119" s="154"/>
      <c r="EM119" s="154"/>
      <c r="EN119" s="154"/>
      <c r="EO119" s="154"/>
      <c r="EP119" s="154"/>
      <c r="EQ119" s="154"/>
      <c r="ER119" s="154"/>
      <c r="ES119" s="154"/>
      <c r="ET119" s="154"/>
      <c r="EU119" s="154"/>
      <c r="EV119" s="154"/>
      <c r="EW119" s="154"/>
      <c r="EX119" s="154"/>
      <c r="EY119" s="154"/>
      <c r="EZ119" s="154"/>
      <c r="FA119" s="154"/>
      <c r="FB119" s="154"/>
      <c r="FC119" s="154"/>
      <c r="FD119" s="155"/>
      <c r="FE119" s="40"/>
      <c r="FF119" s="41"/>
      <c r="FG119" s="40"/>
      <c r="FH119" s="102"/>
      <c r="FI119" s="131">
        <f t="shared" si="56"/>
        <v>0</v>
      </c>
      <c r="FJ119" s="45">
        <f t="shared" si="57"/>
        <v>3.5</v>
      </c>
      <c r="FK119" s="42"/>
      <c r="FL119" s="45"/>
      <c r="FM119" s="104"/>
      <c r="FN119" s="44">
        <f t="shared" si="58"/>
        <v>3.5</v>
      </c>
      <c r="FP119" s="77" t="str">
        <f t="shared" si="59"/>
        <v>Franck LUCAS</v>
      </c>
      <c r="FQ119" s="31">
        <v>5</v>
      </c>
    </row>
    <row r="120" spans="1:173" x14ac:dyDescent="0.25">
      <c r="A120" s="31">
        <v>6</v>
      </c>
      <c r="B120" s="32" t="str">
        <f t="shared" si="52"/>
        <v>Florent MULARD</v>
      </c>
      <c r="C120" s="33">
        <f t="shared" si="53"/>
        <v>8</v>
      </c>
      <c r="D120" s="34">
        <f t="shared" si="54"/>
        <v>7</v>
      </c>
      <c r="E120" s="35">
        <f t="shared" si="55"/>
        <v>13</v>
      </c>
      <c r="F120" s="36">
        <f t="shared" si="50"/>
        <v>28</v>
      </c>
      <c r="G120" s="171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  <c r="Y120" s="168"/>
      <c r="Z120" s="168"/>
      <c r="AA120" s="168"/>
      <c r="AB120" s="172"/>
      <c r="AC120" s="50"/>
      <c r="AD120" s="51"/>
      <c r="AE120" s="51" t="s">
        <v>304</v>
      </c>
      <c r="AF120" s="51" t="s">
        <v>304</v>
      </c>
      <c r="AG120" s="51" t="s">
        <v>304</v>
      </c>
      <c r="AH120" s="51" t="s">
        <v>304</v>
      </c>
      <c r="AI120" s="51" t="s">
        <v>304</v>
      </c>
      <c r="AJ120" s="51" t="s">
        <v>304</v>
      </c>
      <c r="AK120" s="51" t="s">
        <v>304</v>
      </c>
      <c r="AL120" s="51"/>
      <c r="AM120" s="51"/>
      <c r="AN120" s="51" t="s">
        <v>304</v>
      </c>
      <c r="AO120" s="51" t="s">
        <v>304</v>
      </c>
      <c r="AP120" s="51" t="s">
        <v>304</v>
      </c>
      <c r="AQ120" s="51" t="s">
        <v>304</v>
      </c>
      <c r="AR120" s="51" t="s">
        <v>304</v>
      </c>
      <c r="AS120" s="51" t="s">
        <v>304</v>
      </c>
      <c r="AT120" s="51" t="s">
        <v>304</v>
      </c>
      <c r="AU120" s="51"/>
      <c r="AV120" s="51"/>
      <c r="AW120" s="51"/>
      <c r="AX120" s="52"/>
      <c r="AY120" s="50"/>
      <c r="AZ120" s="51"/>
      <c r="BA120" s="51" t="s">
        <v>307</v>
      </c>
      <c r="BB120" s="51" t="s">
        <v>307</v>
      </c>
      <c r="BC120" s="51" t="s">
        <v>307</v>
      </c>
      <c r="BD120" s="51" t="s">
        <v>307</v>
      </c>
      <c r="BE120" s="51" t="s">
        <v>307</v>
      </c>
      <c r="BF120" s="51" t="s">
        <v>307</v>
      </c>
      <c r="BG120" s="51"/>
      <c r="BH120" s="51"/>
      <c r="BI120" s="51"/>
      <c r="BJ120" s="51"/>
      <c r="BK120" s="51" t="s">
        <v>307</v>
      </c>
      <c r="BL120" s="51" t="s">
        <v>307</v>
      </c>
      <c r="BM120" s="51" t="s">
        <v>307</v>
      </c>
      <c r="BN120" s="51" t="s">
        <v>307</v>
      </c>
      <c r="BO120" s="51" t="s">
        <v>307</v>
      </c>
      <c r="BP120" s="51" t="s">
        <v>307</v>
      </c>
      <c r="BQ120" s="51" t="s">
        <v>307</v>
      </c>
      <c r="BR120" s="51" t="s">
        <v>307</v>
      </c>
      <c r="BS120" s="51"/>
      <c r="BT120" s="52"/>
      <c r="BU120" s="50"/>
      <c r="BV120" s="51"/>
      <c r="BW120" s="51" t="s">
        <v>304</v>
      </c>
      <c r="BX120" s="51" t="s">
        <v>304</v>
      </c>
      <c r="BY120" s="51" t="s">
        <v>304</v>
      </c>
      <c r="BZ120" s="51" t="s">
        <v>304</v>
      </c>
      <c r="CA120" s="51" t="s">
        <v>304</v>
      </c>
      <c r="CB120" s="51" t="s">
        <v>304</v>
      </c>
      <c r="CC120" s="51"/>
      <c r="CD120" s="51"/>
      <c r="CE120" s="51" t="s">
        <v>306</v>
      </c>
      <c r="CF120" s="51" t="s">
        <v>306</v>
      </c>
      <c r="CG120" s="51" t="s">
        <v>306</v>
      </c>
      <c r="CH120" s="51" t="s">
        <v>306</v>
      </c>
      <c r="CI120" s="51" t="s">
        <v>306</v>
      </c>
      <c r="CJ120" s="51" t="s">
        <v>306</v>
      </c>
      <c r="CK120" s="51" t="s">
        <v>306</v>
      </c>
      <c r="CL120" s="51" t="s">
        <v>306</v>
      </c>
      <c r="CM120" s="51"/>
      <c r="CN120" s="51"/>
      <c r="CO120" s="51"/>
      <c r="CP120" s="52"/>
      <c r="CQ120" s="37"/>
      <c r="CR120" s="38"/>
      <c r="CS120" s="38" t="s">
        <v>304</v>
      </c>
      <c r="CT120" s="38" t="s">
        <v>304</v>
      </c>
      <c r="CU120" s="38" t="s">
        <v>304</v>
      </c>
      <c r="CV120" s="38" t="s">
        <v>304</v>
      </c>
      <c r="CW120" s="38" t="s">
        <v>304</v>
      </c>
      <c r="CX120" s="38" t="s">
        <v>304</v>
      </c>
      <c r="CY120" s="38"/>
      <c r="CZ120" s="38"/>
      <c r="DA120" s="38" t="s">
        <v>306</v>
      </c>
      <c r="DB120" s="38" t="s">
        <v>306</v>
      </c>
      <c r="DC120" s="38" t="s">
        <v>306</v>
      </c>
      <c r="DD120" s="38" t="s">
        <v>306</v>
      </c>
      <c r="DE120" s="38" t="s">
        <v>306</v>
      </c>
      <c r="DF120" s="38" t="s">
        <v>306</v>
      </c>
      <c r="DG120" s="38" t="s">
        <v>306</v>
      </c>
      <c r="DH120" s="38" t="s">
        <v>306</v>
      </c>
      <c r="DI120" s="38"/>
      <c r="DJ120" s="38"/>
      <c r="DK120" s="38"/>
      <c r="DL120" s="39"/>
      <c r="DM120" s="161"/>
      <c r="DN120" s="162"/>
      <c r="DO120" s="162"/>
      <c r="DP120" s="162"/>
      <c r="DQ120" s="162"/>
      <c r="DR120" s="162" t="s">
        <v>143</v>
      </c>
      <c r="DS120" s="162"/>
      <c r="DT120" s="162"/>
      <c r="DU120" s="162"/>
      <c r="DV120" s="162"/>
      <c r="DW120" s="162"/>
      <c r="DX120" s="162"/>
      <c r="DY120" s="162"/>
      <c r="DZ120" s="162"/>
      <c r="EA120" s="162"/>
      <c r="EB120" s="162"/>
      <c r="EC120" s="162"/>
      <c r="ED120" s="162"/>
      <c r="EE120" s="162"/>
      <c r="EF120" s="165"/>
      <c r="EG120" s="165"/>
      <c r="EH120" s="166"/>
      <c r="EI120" s="164"/>
      <c r="EJ120" s="165"/>
      <c r="EK120" s="165"/>
      <c r="EL120" s="165"/>
      <c r="EM120" s="165"/>
      <c r="EN120" s="165"/>
      <c r="EO120" s="165"/>
      <c r="EP120" s="165"/>
      <c r="EQ120" s="165"/>
      <c r="ER120" s="165"/>
      <c r="ES120" s="165"/>
      <c r="ET120" s="165"/>
      <c r="EU120" s="165"/>
      <c r="EV120" s="165"/>
      <c r="EW120" s="165"/>
      <c r="EX120" s="165"/>
      <c r="EY120" s="165"/>
      <c r="EZ120" s="165"/>
      <c r="FA120" s="165"/>
      <c r="FB120" s="165"/>
      <c r="FC120" s="165"/>
      <c r="FD120" s="166"/>
      <c r="FE120" s="53"/>
      <c r="FF120" s="41"/>
      <c r="FG120" s="53"/>
      <c r="FH120" s="102"/>
      <c r="FI120" s="131">
        <f t="shared" si="56"/>
        <v>0</v>
      </c>
      <c r="FJ120" s="45">
        <f t="shared" si="57"/>
        <v>2</v>
      </c>
      <c r="FK120" s="42">
        <f t="shared" si="51"/>
        <v>0</v>
      </c>
      <c r="FL120" s="45"/>
      <c r="FM120" s="104"/>
      <c r="FN120" s="44">
        <f t="shared" si="58"/>
        <v>2</v>
      </c>
      <c r="FP120" s="77" t="str">
        <f t="shared" si="59"/>
        <v>Florent MULARD</v>
      </c>
      <c r="FQ120" s="31">
        <v>6</v>
      </c>
    </row>
    <row r="121" spans="1:173" x14ac:dyDescent="0.25">
      <c r="A121" s="31">
        <v>7</v>
      </c>
      <c r="B121" s="32" t="str">
        <f t="shared" si="52"/>
        <v>Gautier ROSSO</v>
      </c>
      <c r="C121" s="33">
        <f t="shared" si="53"/>
        <v>16</v>
      </c>
      <c r="D121" s="34">
        <f t="shared" si="54"/>
        <v>7</v>
      </c>
      <c r="E121" s="35">
        <f t="shared" si="55"/>
        <v>12</v>
      </c>
      <c r="F121" s="36">
        <f t="shared" si="50"/>
        <v>35</v>
      </c>
      <c r="G121" s="37"/>
      <c r="H121" s="38"/>
      <c r="I121" s="38" t="s">
        <v>305</v>
      </c>
      <c r="J121" s="38" t="s">
        <v>305</v>
      </c>
      <c r="K121" s="38" t="s">
        <v>305</v>
      </c>
      <c r="L121" s="38" t="s">
        <v>305</v>
      </c>
      <c r="M121" s="38" t="s">
        <v>305</v>
      </c>
      <c r="N121" s="38" t="s">
        <v>305</v>
      </c>
      <c r="O121" s="38"/>
      <c r="P121" s="38"/>
      <c r="Q121" s="38"/>
      <c r="R121" s="38"/>
      <c r="S121" s="38" t="s">
        <v>305</v>
      </c>
      <c r="T121" s="38" t="s">
        <v>305</v>
      </c>
      <c r="U121" s="38" t="s">
        <v>305</v>
      </c>
      <c r="V121" s="38" t="s">
        <v>305</v>
      </c>
      <c r="W121" s="38" t="s">
        <v>305</v>
      </c>
      <c r="X121" s="38" t="s">
        <v>305</v>
      </c>
      <c r="Y121" s="38" t="s">
        <v>305</v>
      </c>
      <c r="Z121" s="38" t="s">
        <v>305</v>
      </c>
      <c r="AA121" s="38"/>
      <c r="AB121" s="39"/>
      <c r="AC121" s="37"/>
      <c r="AD121" s="38"/>
      <c r="AE121" s="38" t="s">
        <v>307</v>
      </c>
      <c r="AF121" s="38" t="s">
        <v>307</v>
      </c>
      <c r="AG121" s="38" t="s">
        <v>307</v>
      </c>
      <c r="AH121" s="38" t="s">
        <v>307</v>
      </c>
      <c r="AI121" s="38" t="s">
        <v>307</v>
      </c>
      <c r="AJ121" s="38" t="s">
        <v>307</v>
      </c>
      <c r="AK121" s="38" t="s">
        <v>304</v>
      </c>
      <c r="AL121" s="38"/>
      <c r="AM121" s="38"/>
      <c r="AN121" s="38" t="s">
        <v>304</v>
      </c>
      <c r="AO121" s="38" t="s">
        <v>307</v>
      </c>
      <c r="AP121" s="38" t="s">
        <v>307</v>
      </c>
      <c r="AQ121" s="38" t="s">
        <v>307</v>
      </c>
      <c r="AR121" s="38" t="s">
        <v>307</v>
      </c>
      <c r="AS121" s="38" t="s">
        <v>307</v>
      </c>
      <c r="AT121" s="38" t="s">
        <v>307</v>
      </c>
      <c r="AU121" s="38" t="s">
        <v>307</v>
      </c>
      <c r="AV121" s="38" t="s">
        <v>307</v>
      </c>
      <c r="AW121" s="38"/>
      <c r="AX121" s="39"/>
      <c r="AY121" s="37"/>
      <c r="AZ121" s="38"/>
      <c r="BA121" s="38" t="s">
        <v>304</v>
      </c>
      <c r="BB121" s="38" t="s">
        <v>304</v>
      </c>
      <c r="BC121" s="38" t="s">
        <v>304</v>
      </c>
      <c r="BD121" s="38" t="s">
        <v>304</v>
      </c>
      <c r="BE121" s="38" t="s">
        <v>304</v>
      </c>
      <c r="BF121" s="38" t="s">
        <v>304</v>
      </c>
      <c r="BG121" s="38" t="s">
        <v>304</v>
      </c>
      <c r="BH121" s="38"/>
      <c r="BI121" s="38"/>
      <c r="BJ121" s="38" t="s">
        <v>304</v>
      </c>
      <c r="BK121" s="38" t="s">
        <v>304</v>
      </c>
      <c r="BL121" s="38" t="s">
        <v>304</v>
      </c>
      <c r="BM121" s="38" t="s">
        <v>304</v>
      </c>
      <c r="BN121" s="38" t="s">
        <v>304</v>
      </c>
      <c r="BO121" s="38" t="s">
        <v>304</v>
      </c>
      <c r="BP121" s="38" t="s">
        <v>304</v>
      </c>
      <c r="BQ121" s="38"/>
      <c r="BR121" s="38"/>
      <c r="BS121" s="38"/>
      <c r="BT121" s="39"/>
      <c r="BU121" s="37"/>
      <c r="BV121" s="38"/>
      <c r="BW121" s="38" t="s">
        <v>304</v>
      </c>
      <c r="BX121" s="38" t="s">
        <v>304</v>
      </c>
      <c r="BY121" s="38" t="s">
        <v>304</v>
      </c>
      <c r="BZ121" s="38" t="s">
        <v>304</v>
      </c>
      <c r="CA121" s="38" t="s">
        <v>304</v>
      </c>
      <c r="CB121" s="38" t="s">
        <v>304</v>
      </c>
      <c r="CC121" s="38" t="s">
        <v>304</v>
      </c>
      <c r="CD121" s="38" t="s">
        <v>304</v>
      </c>
      <c r="CE121" s="38"/>
      <c r="CF121" s="38"/>
      <c r="CG121" s="38" t="s">
        <v>305</v>
      </c>
      <c r="CH121" s="38" t="s">
        <v>305</v>
      </c>
      <c r="CI121" s="38" t="s">
        <v>305</v>
      </c>
      <c r="CJ121" s="38" t="s">
        <v>305</v>
      </c>
      <c r="CK121" s="38" t="s">
        <v>305</v>
      </c>
      <c r="CL121" s="38" t="s">
        <v>305</v>
      </c>
      <c r="CM121" s="38" t="s">
        <v>305</v>
      </c>
      <c r="CN121" s="38" t="s">
        <v>305</v>
      </c>
      <c r="CO121" s="38"/>
      <c r="CP121" s="39"/>
      <c r="CQ121" s="161"/>
      <c r="CR121" s="162"/>
      <c r="CS121" s="162"/>
      <c r="CT121" s="162"/>
      <c r="CU121" s="162"/>
      <c r="CV121" s="162"/>
      <c r="CW121" s="162"/>
      <c r="CX121" s="162"/>
      <c r="CY121" s="162"/>
      <c r="CZ121" s="162"/>
      <c r="DA121" s="162"/>
      <c r="DB121" s="162"/>
      <c r="DC121" s="162"/>
      <c r="DD121" s="162"/>
      <c r="DE121" s="162"/>
      <c r="DF121" s="162"/>
      <c r="DG121" s="162"/>
      <c r="DH121" s="162"/>
      <c r="DI121" s="162"/>
      <c r="DJ121" s="162"/>
      <c r="DK121" s="162"/>
      <c r="DL121" s="163"/>
      <c r="DM121" s="37"/>
      <c r="DN121" s="38"/>
      <c r="DO121" s="38"/>
      <c r="DP121" s="38"/>
      <c r="DQ121" s="38" t="s">
        <v>306</v>
      </c>
      <c r="DR121" s="38" t="s">
        <v>306</v>
      </c>
      <c r="DS121" s="38" t="s">
        <v>306</v>
      </c>
      <c r="DT121" s="38" t="s">
        <v>306</v>
      </c>
      <c r="DU121" s="38"/>
      <c r="DV121" s="38"/>
      <c r="DW121" s="38" t="s">
        <v>306</v>
      </c>
      <c r="DX121" s="38" t="s">
        <v>306</v>
      </c>
      <c r="DY121" s="38" t="s">
        <v>306</v>
      </c>
      <c r="DZ121" s="38" t="s">
        <v>306</v>
      </c>
      <c r="EA121" s="38" t="s">
        <v>306</v>
      </c>
      <c r="EB121" s="38" t="s">
        <v>306</v>
      </c>
      <c r="EC121" s="38" t="s">
        <v>308</v>
      </c>
      <c r="ED121" s="38" t="s">
        <v>308</v>
      </c>
      <c r="EE121" s="38"/>
      <c r="EF121" s="51"/>
      <c r="EG121" s="51"/>
      <c r="EH121" s="52"/>
      <c r="EI121" s="161"/>
      <c r="EJ121" s="162"/>
      <c r="EK121" s="162"/>
      <c r="EL121" s="162"/>
      <c r="EM121" s="162"/>
      <c r="EN121" s="162"/>
      <c r="EO121" s="162"/>
      <c r="EP121" s="162"/>
      <c r="EQ121" s="162"/>
      <c r="ER121" s="162"/>
      <c r="ES121" s="162"/>
      <c r="ET121" s="162"/>
      <c r="EU121" s="162"/>
      <c r="EV121" s="162"/>
      <c r="EW121" s="162"/>
      <c r="EX121" s="162"/>
      <c r="EY121" s="162"/>
      <c r="EZ121" s="162"/>
      <c r="FA121" s="162"/>
      <c r="FB121" s="162"/>
      <c r="FC121" s="162"/>
      <c r="FD121" s="163"/>
      <c r="FE121" s="40"/>
      <c r="FF121" s="41"/>
      <c r="FG121" s="40"/>
      <c r="FH121" s="102"/>
      <c r="FI121" s="131">
        <f t="shared" si="56"/>
        <v>0</v>
      </c>
      <c r="FJ121" s="45">
        <f t="shared" si="57"/>
        <v>1.5</v>
      </c>
      <c r="FK121" s="42"/>
      <c r="FL121" s="45"/>
      <c r="FM121" s="104"/>
      <c r="FN121" s="44">
        <f t="shared" si="58"/>
        <v>1.5</v>
      </c>
      <c r="FP121" s="77" t="str">
        <f t="shared" si="59"/>
        <v>Gautier ROSSO</v>
      </c>
      <c r="FQ121" s="31">
        <v>7</v>
      </c>
    </row>
    <row r="122" spans="1:173" x14ac:dyDescent="0.25">
      <c r="A122" s="31">
        <v>8</v>
      </c>
      <c r="B122" s="32" t="str">
        <f t="shared" si="52"/>
        <v>Virginie TRAVERSIER</v>
      </c>
      <c r="C122" s="33">
        <f t="shared" si="53"/>
        <v>0</v>
      </c>
      <c r="D122" s="34">
        <f t="shared" si="54"/>
        <v>0</v>
      </c>
      <c r="E122" s="35">
        <f t="shared" si="55"/>
        <v>0</v>
      </c>
      <c r="F122" s="36">
        <f t="shared" si="50"/>
        <v>0</v>
      </c>
      <c r="G122" s="153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5"/>
      <c r="AC122" s="153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5"/>
      <c r="AY122" s="153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  <c r="BS122" s="154"/>
      <c r="BT122" s="155"/>
      <c r="BU122" s="153"/>
      <c r="BV122" s="154"/>
      <c r="BW122" s="154"/>
      <c r="BX122" s="154"/>
      <c r="BY122" s="154"/>
      <c r="BZ122" s="154"/>
      <c r="CA122" s="154"/>
      <c r="CB122" s="154"/>
      <c r="CC122" s="154"/>
      <c r="CD122" s="154"/>
      <c r="CE122" s="154"/>
      <c r="CF122" s="154"/>
      <c r="CG122" s="154"/>
      <c r="CH122" s="154"/>
      <c r="CI122" s="154"/>
      <c r="CJ122" s="154"/>
      <c r="CK122" s="154"/>
      <c r="CL122" s="154"/>
      <c r="CM122" s="154"/>
      <c r="CN122" s="154"/>
      <c r="CO122" s="154"/>
      <c r="CP122" s="155"/>
      <c r="CQ122" s="153"/>
      <c r="CR122" s="154"/>
      <c r="CS122" s="154"/>
      <c r="CT122" s="154"/>
      <c r="CU122" s="154"/>
      <c r="CV122" s="154"/>
      <c r="CW122" s="154"/>
      <c r="CX122" s="154"/>
      <c r="CY122" s="154"/>
      <c r="CZ122" s="154"/>
      <c r="DA122" s="154"/>
      <c r="DB122" s="154"/>
      <c r="DC122" s="154"/>
      <c r="DD122" s="154"/>
      <c r="DE122" s="154"/>
      <c r="DF122" s="154"/>
      <c r="DG122" s="154"/>
      <c r="DH122" s="154"/>
      <c r="DI122" s="154"/>
      <c r="DJ122" s="154"/>
      <c r="DK122" s="154"/>
      <c r="DL122" s="155"/>
      <c r="DM122" s="153"/>
      <c r="DN122" s="154"/>
      <c r="DO122" s="154"/>
      <c r="DP122" s="154"/>
      <c r="DQ122" s="154"/>
      <c r="DR122" s="154"/>
      <c r="DS122" s="154"/>
      <c r="DT122" s="154"/>
      <c r="DU122" s="154"/>
      <c r="DV122" s="154"/>
      <c r="DW122" s="154"/>
      <c r="DX122" s="154"/>
      <c r="DY122" s="154"/>
      <c r="DZ122" s="154"/>
      <c r="EA122" s="154"/>
      <c r="EB122" s="154"/>
      <c r="EC122" s="154"/>
      <c r="ED122" s="154"/>
      <c r="EE122" s="154"/>
      <c r="EF122" s="154"/>
      <c r="EG122" s="154"/>
      <c r="EH122" s="155"/>
      <c r="EI122" s="153"/>
      <c r="EJ122" s="154"/>
      <c r="EK122" s="154"/>
      <c r="EL122" s="154"/>
      <c r="EM122" s="154"/>
      <c r="EN122" s="154"/>
      <c r="EO122" s="154"/>
      <c r="EP122" s="154"/>
      <c r="EQ122" s="154"/>
      <c r="ER122" s="154"/>
      <c r="ES122" s="154"/>
      <c r="ET122" s="154"/>
      <c r="EU122" s="154"/>
      <c r="EV122" s="154"/>
      <c r="EW122" s="154"/>
      <c r="EX122" s="154"/>
      <c r="EY122" s="154"/>
      <c r="EZ122" s="154"/>
      <c r="FA122" s="154"/>
      <c r="FB122" s="154"/>
      <c r="FC122" s="154"/>
      <c r="FD122" s="155"/>
      <c r="FE122" s="40"/>
      <c r="FF122" s="41"/>
      <c r="FG122" s="40"/>
      <c r="FH122" s="102"/>
      <c r="FI122" s="131">
        <f t="shared" si="56"/>
        <v>0</v>
      </c>
      <c r="FJ122" s="45">
        <f t="shared" si="57"/>
        <v>0</v>
      </c>
      <c r="FK122" s="42"/>
      <c r="FL122" s="45"/>
      <c r="FM122" s="104"/>
      <c r="FN122" s="44">
        <f t="shared" si="58"/>
        <v>0</v>
      </c>
      <c r="FP122" s="77" t="str">
        <f t="shared" si="59"/>
        <v>Virginie TRAVERSIER</v>
      </c>
      <c r="FQ122" s="31">
        <v>8</v>
      </c>
    </row>
    <row r="123" spans="1:173" x14ac:dyDescent="0.25">
      <c r="A123" s="31">
        <v>9</v>
      </c>
      <c r="B123" s="32" t="str">
        <f t="shared" si="52"/>
        <v>Thomas LAMBERT</v>
      </c>
      <c r="C123" s="33">
        <f t="shared" si="53"/>
        <v>0</v>
      </c>
      <c r="D123" s="34">
        <f t="shared" si="54"/>
        <v>0</v>
      </c>
      <c r="E123" s="35">
        <f t="shared" si="55"/>
        <v>0</v>
      </c>
      <c r="F123" s="36">
        <f t="shared" si="50"/>
        <v>0</v>
      </c>
      <c r="G123" s="153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5"/>
      <c r="AC123" s="153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5"/>
      <c r="AY123" s="153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  <c r="BS123" s="154"/>
      <c r="BT123" s="155"/>
      <c r="BU123" s="153"/>
      <c r="BV123" s="154"/>
      <c r="BW123" s="154"/>
      <c r="BX123" s="154"/>
      <c r="BY123" s="154"/>
      <c r="BZ123" s="154"/>
      <c r="CA123" s="154"/>
      <c r="CB123" s="154"/>
      <c r="CC123" s="154"/>
      <c r="CD123" s="154"/>
      <c r="CE123" s="154"/>
      <c r="CF123" s="154"/>
      <c r="CG123" s="154"/>
      <c r="CH123" s="154"/>
      <c r="CI123" s="154"/>
      <c r="CJ123" s="154"/>
      <c r="CK123" s="154"/>
      <c r="CL123" s="154"/>
      <c r="CM123" s="154"/>
      <c r="CN123" s="154"/>
      <c r="CO123" s="154"/>
      <c r="CP123" s="155"/>
      <c r="CQ123" s="153"/>
      <c r="CR123" s="154"/>
      <c r="CS123" s="154"/>
      <c r="CT123" s="154"/>
      <c r="CU123" s="154"/>
      <c r="CV123" s="154"/>
      <c r="CW123" s="154"/>
      <c r="CX123" s="154"/>
      <c r="CY123" s="154"/>
      <c r="CZ123" s="154"/>
      <c r="DA123" s="154"/>
      <c r="DB123" s="154"/>
      <c r="DC123" s="154"/>
      <c r="DD123" s="154"/>
      <c r="DE123" s="154"/>
      <c r="DF123" s="154"/>
      <c r="DG123" s="154"/>
      <c r="DH123" s="154"/>
      <c r="DI123" s="154"/>
      <c r="DJ123" s="154"/>
      <c r="DK123" s="154"/>
      <c r="DL123" s="155"/>
      <c r="DM123" s="153"/>
      <c r="DN123" s="154"/>
      <c r="DO123" s="154"/>
      <c r="DP123" s="154"/>
      <c r="DQ123" s="154"/>
      <c r="DR123" s="154"/>
      <c r="DS123" s="154"/>
      <c r="DT123" s="154"/>
      <c r="DU123" s="154"/>
      <c r="DV123" s="154"/>
      <c r="DW123" s="154"/>
      <c r="DX123" s="154"/>
      <c r="DY123" s="154"/>
      <c r="DZ123" s="154"/>
      <c r="EA123" s="154"/>
      <c r="EB123" s="154"/>
      <c r="EC123" s="154"/>
      <c r="ED123" s="154"/>
      <c r="EE123" s="154"/>
      <c r="EF123" s="154"/>
      <c r="EG123" s="154"/>
      <c r="EH123" s="155"/>
      <c r="EI123" s="153"/>
      <c r="EJ123" s="154"/>
      <c r="EK123" s="154"/>
      <c r="EL123" s="154"/>
      <c r="EM123" s="154"/>
      <c r="EN123" s="154"/>
      <c r="EO123" s="154"/>
      <c r="EP123" s="154"/>
      <c r="EQ123" s="154"/>
      <c r="ER123" s="154"/>
      <c r="ES123" s="154"/>
      <c r="ET123" s="154"/>
      <c r="EU123" s="154"/>
      <c r="EV123" s="154"/>
      <c r="EW123" s="154"/>
      <c r="EX123" s="154"/>
      <c r="EY123" s="154"/>
      <c r="EZ123" s="154"/>
      <c r="FA123" s="154"/>
      <c r="FB123" s="154"/>
      <c r="FC123" s="154"/>
      <c r="FD123" s="155"/>
      <c r="FE123" s="40"/>
      <c r="FF123" s="41"/>
      <c r="FG123" s="40"/>
      <c r="FH123" s="102"/>
      <c r="FI123" s="131">
        <f t="shared" si="56"/>
        <v>0</v>
      </c>
      <c r="FJ123" s="45">
        <f t="shared" si="57"/>
        <v>0</v>
      </c>
      <c r="FK123" s="42"/>
      <c r="FL123" s="45"/>
      <c r="FM123" s="104"/>
      <c r="FN123" s="44">
        <f t="shared" si="58"/>
        <v>0</v>
      </c>
      <c r="FP123" s="77" t="str">
        <f t="shared" si="59"/>
        <v>Thomas LAMBERT</v>
      </c>
      <c r="FQ123" s="31">
        <v>9</v>
      </c>
    </row>
    <row r="124" spans="1:173" x14ac:dyDescent="0.25">
      <c r="A124" s="31">
        <v>10</v>
      </c>
      <c r="B124" s="32" t="str">
        <f t="shared" si="52"/>
        <v>Jacqueline AARNTS</v>
      </c>
      <c r="C124" s="33">
        <f t="shared" si="53"/>
        <v>0</v>
      </c>
      <c r="D124" s="34">
        <f t="shared" si="54"/>
        <v>0</v>
      </c>
      <c r="E124" s="35">
        <f t="shared" si="55"/>
        <v>0</v>
      </c>
      <c r="F124" s="36">
        <f t="shared" si="50"/>
        <v>0</v>
      </c>
      <c r="G124" s="153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5"/>
      <c r="AC124" s="153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5"/>
      <c r="AY124" s="153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  <c r="BS124" s="154"/>
      <c r="BT124" s="155"/>
      <c r="BU124" s="153"/>
      <c r="BV124" s="154"/>
      <c r="BW124" s="154"/>
      <c r="BX124" s="154"/>
      <c r="BY124" s="154"/>
      <c r="BZ124" s="154"/>
      <c r="CA124" s="154"/>
      <c r="CB124" s="154"/>
      <c r="CC124" s="154"/>
      <c r="CD124" s="154"/>
      <c r="CE124" s="154"/>
      <c r="CF124" s="154"/>
      <c r="CG124" s="154"/>
      <c r="CH124" s="154"/>
      <c r="CI124" s="154"/>
      <c r="CJ124" s="154"/>
      <c r="CK124" s="154"/>
      <c r="CL124" s="154"/>
      <c r="CM124" s="154"/>
      <c r="CN124" s="154"/>
      <c r="CO124" s="154"/>
      <c r="CP124" s="155"/>
      <c r="CQ124" s="153"/>
      <c r="CR124" s="154"/>
      <c r="CS124" s="154"/>
      <c r="CT124" s="154"/>
      <c r="CU124" s="154"/>
      <c r="CV124" s="154"/>
      <c r="CW124" s="154"/>
      <c r="CX124" s="154"/>
      <c r="CY124" s="154"/>
      <c r="CZ124" s="154"/>
      <c r="DA124" s="154"/>
      <c r="DB124" s="154"/>
      <c r="DC124" s="154"/>
      <c r="DD124" s="154"/>
      <c r="DE124" s="154"/>
      <c r="DF124" s="154"/>
      <c r="DG124" s="154"/>
      <c r="DH124" s="154"/>
      <c r="DI124" s="154"/>
      <c r="DJ124" s="154"/>
      <c r="DK124" s="154"/>
      <c r="DL124" s="155"/>
      <c r="DM124" s="153"/>
      <c r="DN124" s="154"/>
      <c r="DO124" s="154"/>
      <c r="DP124" s="154"/>
      <c r="DQ124" s="154"/>
      <c r="DR124" s="154"/>
      <c r="DS124" s="154"/>
      <c r="DT124" s="154"/>
      <c r="DU124" s="154"/>
      <c r="DV124" s="154"/>
      <c r="DW124" s="154"/>
      <c r="DX124" s="154"/>
      <c r="DY124" s="154"/>
      <c r="DZ124" s="154"/>
      <c r="EA124" s="154"/>
      <c r="EB124" s="154"/>
      <c r="EC124" s="154"/>
      <c r="ED124" s="154"/>
      <c r="EE124" s="154"/>
      <c r="EF124" s="154"/>
      <c r="EG124" s="154"/>
      <c r="EH124" s="155"/>
      <c r="EI124" s="153"/>
      <c r="EJ124" s="154"/>
      <c r="EK124" s="154"/>
      <c r="EL124" s="154"/>
      <c r="EM124" s="154"/>
      <c r="EN124" s="154"/>
      <c r="EO124" s="154"/>
      <c r="EP124" s="154"/>
      <c r="EQ124" s="154"/>
      <c r="ER124" s="154"/>
      <c r="ES124" s="154"/>
      <c r="ET124" s="154"/>
      <c r="EU124" s="154"/>
      <c r="EV124" s="154"/>
      <c r="EW124" s="154"/>
      <c r="EX124" s="154"/>
      <c r="EY124" s="154"/>
      <c r="EZ124" s="154"/>
      <c r="FA124" s="154"/>
      <c r="FB124" s="154"/>
      <c r="FC124" s="154"/>
      <c r="FD124" s="155"/>
      <c r="FE124" s="40"/>
      <c r="FF124" s="41"/>
      <c r="FG124" s="40"/>
      <c r="FH124" s="102"/>
      <c r="FI124" s="131">
        <f t="shared" si="56"/>
        <v>0</v>
      </c>
      <c r="FJ124" s="45">
        <f t="shared" si="57"/>
        <v>3</v>
      </c>
      <c r="FK124" s="42"/>
      <c r="FL124" s="45"/>
      <c r="FM124" s="104"/>
      <c r="FN124" s="44">
        <f t="shared" si="58"/>
        <v>3</v>
      </c>
      <c r="FP124" s="77" t="str">
        <f t="shared" si="59"/>
        <v>Jacqueline AARNTS</v>
      </c>
      <c r="FQ124" s="31">
        <v>10</v>
      </c>
    </row>
    <row r="125" spans="1:173" x14ac:dyDescent="0.25">
      <c r="A125" s="31">
        <v>11</v>
      </c>
      <c r="B125" s="32" t="str">
        <f t="shared" si="52"/>
        <v>Adeline MOREL</v>
      </c>
      <c r="C125" s="33">
        <f t="shared" si="53"/>
        <v>4</v>
      </c>
      <c r="D125" s="34">
        <f t="shared" si="54"/>
        <v>0</v>
      </c>
      <c r="E125" s="35">
        <f t="shared" si="55"/>
        <v>3</v>
      </c>
      <c r="F125" s="36">
        <f t="shared" si="50"/>
        <v>7</v>
      </c>
      <c r="G125" s="161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3"/>
      <c r="AC125" s="37"/>
      <c r="AD125" s="38"/>
      <c r="AE125" s="38" t="s">
        <v>304</v>
      </c>
      <c r="AF125" s="38" t="s">
        <v>304</v>
      </c>
      <c r="AG125" s="38" t="s">
        <v>304</v>
      </c>
      <c r="AH125" s="38" t="s">
        <v>304</v>
      </c>
      <c r="AI125" s="38" t="s">
        <v>304</v>
      </c>
      <c r="AJ125" s="38" t="s">
        <v>304</v>
      </c>
      <c r="AK125" s="38"/>
      <c r="AL125" s="38"/>
      <c r="AM125" s="38" t="s">
        <v>306</v>
      </c>
      <c r="AN125" s="38" t="s">
        <v>306</v>
      </c>
      <c r="AO125" s="38" t="s">
        <v>306</v>
      </c>
      <c r="AP125" s="38" t="s">
        <v>306</v>
      </c>
      <c r="AQ125" s="38" t="s">
        <v>306</v>
      </c>
      <c r="AR125" s="38" t="s">
        <v>306</v>
      </c>
      <c r="AS125" s="38" t="s">
        <v>306</v>
      </c>
      <c r="AT125" s="38" t="s">
        <v>306</v>
      </c>
      <c r="AU125" s="38"/>
      <c r="AV125" s="38"/>
      <c r="AW125" s="38"/>
      <c r="AX125" s="39"/>
      <c r="AY125" s="153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  <c r="BS125" s="154"/>
      <c r="BT125" s="155"/>
      <c r="BU125" s="153"/>
      <c r="BV125" s="154"/>
      <c r="BW125" s="154"/>
      <c r="BX125" s="154"/>
      <c r="BY125" s="154"/>
      <c r="BZ125" s="154"/>
      <c r="CA125" s="154"/>
      <c r="CB125" s="154"/>
      <c r="CC125" s="154"/>
      <c r="CD125" s="154"/>
      <c r="CE125" s="154"/>
      <c r="CF125" s="154"/>
      <c r="CG125" s="154"/>
      <c r="CH125" s="154"/>
      <c r="CI125" s="154"/>
      <c r="CJ125" s="154"/>
      <c r="CK125" s="154"/>
      <c r="CL125" s="154"/>
      <c r="CM125" s="154"/>
      <c r="CN125" s="154"/>
      <c r="CO125" s="154"/>
      <c r="CP125" s="155"/>
      <c r="CQ125" s="153"/>
      <c r="CR125" s="154"/>
      <c r="CS125" s="154"/>
      <c r="CT125" s="154"/>
      <c r="CU125" s="154"/>
      <c r="CV125" s="154"/>
      <c r="CW125" s="154"/>
      <c r="CX125" s="154"/>
      <c r="CY125" s="154"/>
      <c r="CZ125" s="154"/>
      <c r="DA125" s="154"/>
      <c r="DB125" s="154"/>
      <c r="DC125" s="154"/>
      <c r="DD125" s="154"/>
      <c r="DE125" s="154"/>
      <c r="DF125" s="154"/>
      <c r="DG125" s="154"/>
      <c r="DH125" s="154"/>
      <c r="DI125" s="154"/>
      <c r="DJ125" s="154"/>
      <c r="DK125" s="154"/>
      <c r="DL125" s="155"/>
      <c r="DM125" s="153"/>
      <c r="DN125" s="154"/>
      <c r="DO125" s="154"/>
      <c r="DP125" s="154"/>
      <c r="DQ125" s="154"/>
      <c r="DR125" s="154"/>
      <c r="DS125" s="154"/>
      <c r="DT125" s="154"/>
      <c r="DU125" s="154"/>
      <c r="DV125" s="154"/>
      <c r="DW125" s="154"/>
      <c r="DX125" s="154"/>
      <c r="DY125" s="154"/>
      <c r="DZ125" s="154"/>
      <c r="EA125" s="154"/>
      <c r="EB125" s="154"/>
      <c r="EC125" s="154"/>
      <c r="ED125" s="154"/>
      <c r="EE125" s="154"/>
      <c r="EF125" s="154"/>
      <c r="EG125" s="154"/>
      <c r="EH125" s="155"/>
      <c r="EI125" s="153"/>
      <c r="EJ125" s="154"/>
      <c r="EK125" s="154"/>
      <c r="EL125" s="154"/>
      <c r="EM125" s="154"/>
      <c r="EN125" s="154"/>
      <c r="EO125" s="154"/>
      <c r="EP125" s="154"/>
      <c r="EQ125" s="154"/>
      <c r="ER125" s="154"/>
      <c r="ES125" s="154"/>
      <c r="ET125" s="154"/>
      <c r="EU125" s="154"/>
      <c r="EV125" s="154"/>
      <c r="EW125" s="154"/>
      <c r="EX125" s="154"/>
      <c r="EY125" s="154"/>
      <c r="EZ125" s="154"/>
      <c r="FA125" s="154"/>
      <c r="FB125" s="154"/>
      <c r="FC125" s="154"/>
      <c r="FD125" s="155"/>
      <c r="FE125" s="40"/>
      <c r="FF125" s="41"/>
      <c r="FG125" s="40"/>
      <c r="FH125" s="102"/>
      <c r="FI125" s="131">
        <f t="shared" si="56"/>
        <v>0</v>
      </c>
      <c r="FJ125" s="45">
        <f t="shared" si="57"/>
        <v>3</v>
      </c>
      <c r="FK125" s="42"/>
      <c r="FL125" s="45"/>
      <c r="FM125" s="104"/>
      <c r="FN125" s="44">
        <f t="shared" si="58"/>
        <v>3</v>
      </c>
      <c r="FP125" s="77" t="str">
        <f t="shared" si="59"/>
        <v>Adeline MOREL</v>
      </c>
      <c r="FQ125" s="31">
        <v>11</v>
      </c>
    </row>
    <row r="126" spans="1:173" x14ac:dyDescent="0.25">
      <c r="A126" s="31">
        <v>12</v>
      </c>
      <c r="B126" s="32">
        <f t="shared" si="52"/>
        <v>0</v>
      </c>
      <c r="C126" s="33">
        <f t="shared" si="53"/>
        <v>0</v>
      </c>
      <c r="D126" s="34">
        <f t="shared" si="54"/>
        <v>0</v>
      </c>
      <c r="E126" s="35">
        <f t="shared" si="55"/>
        <v>0</v>
      </c>
      <c r="F126" s="36">
        <f t="shared" si="50"/>
        <v>0</v>
      </c>
      <c r="G126" s="37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9"/>
      <c r="AC126" s="37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9"/>
      <c r="AY126" s="37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9"/>
      <c r="BU126" s="37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9"/>
      <c r="CQ126" s="37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9"/>
      <c r="DM126" s="37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9"/>
      <c r="EI126" s="122"/>
      <c r="EJ126" s="123"/>
      <c r="EK126" s="123"/>
      <c r="EL126" s="123"/>
      <c r="EM126" s="123"/>
      <c r="EN126" s="123"/>
      <c r="EO126" s="123"/>
      <c r="EP126" s="123"/>
      <c r="EQ126" s="123"/>
      <c r="ER126" s="123"/>
      <c r="ES126" s="123"/>
      <c r="ET126" s="123"/>
      <c r="EU126" s="123"/>
      <c r="EV126" s="123"/>
      <c r="EW126" s="123"/>
      <c r="EX126" s="123"/>
      <c r="EY126" s="123"/>
      <c r="EZ126" s="123"/>
      <c r="FA126" s="123"/>
      <c r="FB126" s="123"/>
      <c r="FC126" s="123"/>
      <c r="FD126" s="124"/>
      <c r="FE126" s="40"/>
      <c r="FF126" s="41"/>
      <c r="FG126" s="40"/>
      <c r="FH126" s="102"/>
      <c r="FI126" s="131">
        <f t="shared" si="56"/>
        <v>0</v>
      </c>
      <c r="FJ126" s="45">
        <f t="shared" si="57"/>
        <v>0</v>
      </c>
      <c r="FK126" s="42"/>
      <c r="FL126" s="45"/>
      <c r="FM126" s="104"/>
      <c r="FN126" s="44">
        <f t="shared" si="58"/>
        <v>0</v>
      </c>
      <c r="FP126" s="77">
        <f t="shared" si="59"/>
        <v>0</v>
      </c>
      <c r="FQ126" s="31">
        <v>12</v>
      </c>
    </row>
    <row r="127" spans="1:173" x14ac:dyDescent="0.25">
      <c r="A127" s="31">
        <v>13</v>
      </c>
      <c r="B127" s="32" t="str">
        <f t="shared" si="52"/>
        <v>Laura COSTE</v>
      </c>
      <c r="C127" s="33">
        <f t="shared" si="53"/>
        <v>0</v>
      </c>
      <c r="D127" s="34">
        <f t="shared" si="54"/>
        <v>0</v>
      </c>
      <c r="E127" s="35">
        <f t="shared" si="55"/>
        <v>0</v>
      </c>
      <c r="F127" s="36">
        <f t="shared" si="50"/>
        <v>0</v>
      </c>
      <c r="G127" s="186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8"/>
      <c r="AC127" s="186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8"/>
      <c r="AY127" s="186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8"/>
      <c r="BU127" s="186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8"/>
      <c r="CQ127" s="186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8"/>
      <c r="DM127" s="186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8"/>
      <c r="EI127" s="186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8"/>
      <c r="FE127" s="40"/>
      <c r="FF127" s="41"/>
      <c r="FG127" s="40"/>
      <c r="FH127" s="102"/>
      <c r="FI127" s="131">
        <f t="shared" si="56"/>
        <v>0</v>
      </c>
      <c r="FJ127" s="45">
        <f t="shared" si="57"/>
        <v>0</v>
      </c>
      <c r="FK127" s="42"/>
      <c r="FL127" s="45"/>
      <c r="FM127" s="104"/>
      <c r="FN127" s="44">
        <f t="shared" si="58"/>
        <v>0</v>
      </c>
      <c r="FP127" s="77" t="str">
        <f t="shared" si="59"/>
        <v>Laura COSTE</v>
      </c>
      <c r="FQ127" s="31">
        <v>13</v>
      </c>
    </row>
    <row r="128" spans="1:173" x14ac:dyDescent="0.25">
      <c r="A128" s="31">
        <v>14</v>
      </c>
      <c r="B128" s="32">
        <f t="shared" si="52"/>
        <v>0</v>
      </c>
      <c r="C128" s="33">
        <f t="shared" si="53"/>
        <v>0</v>
      </c>
      <c r="D128" s="34">
        <f t="shared" si="54"/>
        <v>0</v>
      </c>
      <c r="E128" s="35">
        <f t="shared" si="55"/>
        <v>0</v>
      </c>
      <c r="F128" s="36">
        <f t="shared" si="50"/>
        <v>0</v>
      </c>
      <c r="G128" s="37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7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9"/>
      <c r="AY128" s="37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9"/>
      <c r="BU128" s="37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9"/>
      <c r="CQ128" s="37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9"/>
      <c r="DM128" s="37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9"/>
      <c r="EI128" s="122"/>
      <c r="EJ128" s="123"/>
      <c r="EK128" s="123"/>
      <c r="EL128" s="123"/>
      <c r="EM128" s="123"/>
      <c r="EN128" s="123"/>
      <c r="EO128" s="123"/>
      <c r="EP128" s="123"/>
      <c r="EQ128" s="123"/>
      <c r="ER128" s="123"/>
      <c r="ES128" s="123"/>
      <c r="ET128" s="123"/>
      <c r="EU128" s="123"/>
      <c r="EV128" s="123"/>
      <c r="EW128" s="123"/>
      <c r="EX128" s="123"/>
      <c r="EY128" s="123"/>
      <c r="EZ128" s="123"/>
      <c r="FA128" s="123"/>
      <c r="FB128" s="123"/>
      <c r="FC128" s="123"/>
      <c r="FD128" s="124"/>
      <c r="FE128" s="40"/>
      <c r="FF128" s="41"/>
      <c r="FG128" s="40"/>
      <c r="FH128" s="102"/>
      <c r="FI128" s="131">
        <f t="shared" si="56"/>
        <v>0</v>
      </c>
      <c r="FJ128" s="45">
        <f t="shared" si="57"/>
        <v>0</v>
      </c>
      <c r="FK128" s="42"/>
      <c r="FL128" s="45"/>
      <c r="FM128" s="104"/>
      <c r="FN128" s="44">
        <f t="shared" si="58"/>
        <v>0</v>
      </c>
      <c r="FP128" s="77">
        <f t="shared" si="59"/>
        <v>0</v>
      </c>
      <c r="FQ128" s="31">
        <v>14</v>
      </c>
    </row>
    <row r="129" spans="1:173" x14ac:dyDescent="0.25">
      <c r="A129" s="31">
        <v>15</v>
      </c>
      <c r="B129" s="32" t="str">
        <f t="shared" si="52"/>
        <v>Lisanne DE JONGE</v>
      </c>
      <c r="C129" s="33">
        <f t="shared" si="53"/>
        <v>29</v>
      </c>
      <c r="D129" s="34">
        <f t="shared" si="54"/>
        <v>0</v>
      </c>
      <c r="E129" s="35">
        <f t="shared" si="55"/>
        <v>6</v>
      </c>
      <c r="F129" s="36">
        <f t="shared" si="50"/>
        <v>35</v>
      </c>
      <c r="G129" s="161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3"/>
      <c r="AC129" s="37"/>
      <c r="AD129" s="38"/>
      <c r="AE129" s="38" t="s">
        <v>305</v>
      </c>
      <c r="AF129" s="38" t="s">
        <v>305</v>
      </c>
      <c r="AG129" s="38" t="s">
        <v>305</v>
      </c>
      <c r="AH129" s="38" t="s">
        <v>305</v>
      </c>
      <c r="AI129" s="38" t="s">
        <v>305</v>
      </c>
      <c r="AJ129" s="38" t="s">
        <v>305</v>
      </c>
      <c r="AK129" s="38"/>
      <c r="AL129" s="38"/>
      <c r="AM129" s="38"/>
      <c r="AN129" s="38"/>
      <c r="AO129" s="38" t="s">
        <v>305</v>
      </c>
      <c r="AP129" s="38" t="s">
        <v>305</v>
      </c>
      <c r="AQ129" s="38" t="s">
        <v>305</v>
      </c>
      <c r="AR129" s="38" t="s">
        <v>305</v>
      </c>
      <c r="AS129" s="38" t="s">
        <v>305</v>
      </c>
      <c r="AT129" s="38" t="s">
        <v>305</v>
      </c>
      <c r="AU129" s="38" t="s">
        <v>305</v>
      </c>
      <c r="AV129" s="38" t="s">
        <v>305</v>
      </c>
      <c r="AW129" s="38" t="s">
        <v>308</v>
      </c>
      <c r="AX129" s="39"/>
      <c r="AY129" s="37"/>
      <c r="AZ129" s="38"/>
      <c r="BA129" s="38" t="s">
        <v>305</v>
      </c>
      <c r="BB129" s="38" t="s">
        <v>305</v>
      </c>
      <c r="BC129" s="38" t="s">
        <v>305</v>
      </c>
      <c r="BD129" s="38" t="s">
        <v>305</v>
      </c>
      <c r="BE129" s="38" t="s">
        <v>305</v>
      </c>
      <c r="BF129" s="38" t="s">
        <v>305</v>
      </c>
      <c r="BG129" s="38"/>
      <c r="BH129" s="38"/>
      <c r="BI129" s="38"/>
      <c r="BJ129" s="38"/>
      <c r="BK129" s="38" t="s">
        <v>305</v>
      </c>
      <c r="BL129" s="38" t="s">
        <v>305</v>
      </c>
      <c r="BM129" s="38" t="s">
        <v>305</v>
      </c>
      <c r="BN129" s="38" t="s">
        <v>305</v>
      </c>
      <c r="BO129" s="38" t="s">
        <v>305</v>
      </c>
      <c r="BP129" s="38" t="s">
        <v>305</v>
      </c>
      <c r="BQ129" s="38" t="s">
        <v>305</v>
      </c>
      <c r="BR129" s="38" t="s">
        <v>305</v>
      </c>
      <c r="BS129" s="38" t="s">
        <v>308</v>
      </c>
      <c r="BT129" s="39"/>
      <c r="BU129" s="37"/>
      <c r="BV129" s="38"/>
      <c r="BW129" s="38" t="s">
        <v>305</v>
      </c>
      <c r="BX129" s="38" t="s">
        <v>305</v>
      </c>
      <c r="BY129" s="38" t="s">
        <v>305</v>
      </c>
      <c r="BZ129" s="38" t="s">
        <v>305</v>
      </c>
      <c r="CA129" s="38" t="s">
        <v>305</v>
      </c>
      <c r="CB129" s="38" t="s">
        <v>305</v>
      </c>
      <c r="CC129" s="38"/>
      <c r="CD129" s="38"/>
      <c r="CE129" s="38" t="s">
        <v>304</v>
      </c>
      <c r="CF129" s="38" t="s">
        <v>304</v>
      </c>
      <c r="CG129" s="38" t="s">
        <v>304</v>
      </c>
      <c r="CH129" s="38" t="s">
        <v>304</v>
      </c>
      <c r="CI129" s="38" t="s">
        <v>304</v>
      </c>
      <c r="CJ129" s="38" t="s">
        <v>304</v>
      </c>
      <c r="CK129" s="38" t="s">
        <v>304</v>
      </c>
      <c r="CL129" s="38" t="s">
        <v>304</v>
      </c>
      <c r="CM129" s="38"/>
      <c r="CN129" s="38"/>
      <c r="CO129" s="38"/>
      <c r="CP129" s="39"/>
      <c r="CQ129" s="37"/>
      <c r="CR129" s="38"/>
      <c r="CS129" s="38" t="s">
        <v>305</v>
      </c>
      <c r="CT129" s="38" t="s">
        <v>305</v>
      </c>
      <c r="CU129" s="38" t="s">
        <v>305</v>
      </c>
      <c r="CV129" s="38" t="s">
        <v>305</v>
      </c>
      <c r="CW129" s="38" t="s">
        <v>305</v>
      </c>
      <c r="CX129" s="38" t="s">
        <v>305</v>
      </c>
      <c r="CY129" s="38"/>
      <c r="CZ129" s="38"/>
      <c r="DA129" s="38" t="s">
        <v>304</v>
      </c>
      <c r="DB129" s="38" t="s">
        <v>304</v>
      </c>
      <c r="DC129" s="38" t="s">
        <v>305</v>
      </c>
      <c r="DD129" s="38" t="s">
        <v>305</v>
      </c>
      <c r="DE129" s="38" t="s">
        <v>305</v>
      </c>
      <c r="DF129" s="38" t="s">
        <v>305</v>
      </c>
      <c r="DG129" s="38" t="s">
        <v>305</v>
      </c>
      <c r="DH129" s="38" t="s">
        <v>305</v>
      </c>
      <c r="DI129" s="38" t="s">
        <v>305</v>
      </c>
      <c r="DJ129" s="38" t="s">
        <v>305</v>
      </c>
      <c r="DK129" s="38" t="s">
        <v>308</v>
      </c>
      <c r="DL129" s="39"/>
      <c r="DM129" s="37"/>
      <c r="DN129" s="38"/>
      <c r="DO129" s="38" t="s">
        <v>305</v>
      </c>
      <c r="DP129" s="38" t="s">
        <v>305</v>
      </c>
      <c r="DQ129" s="38" t="s">
        <v>305</v>
      </c>
      <c r="DR129" s="38" t="s">
        <v>305</v>
      </c>
      <c r="DS129" s="38" t="s">
        <v>305</v>
      </c>
      <c r="DT129" s="38" t="s">
        <v>305</v>
      </c>
      <c r="DU129" s="38"/>
      <c r="DV129" s="38"/>
      <c r="DW129" s="38" t="s">
        <v>304</v>
      </c>
      <c r="DX129" s="38" t="s">
        <v>304</v>
      </c>
      <c r="DY129" s="38" t="s">
        <v>305</v>
      </c>
      <c r="DZ129" s="38" t="s">
        <v>305</v>
      </c>
      <c r="EA129" s="38" t="s">
        <v>305</v>
      </c>
      <c r="EB129" s="38" t="s">
        <v>305</v>
      </c>
      <c r="EC129" s="38" t="s">
        <v>308</v>
      </c>
      <c r="ED129" s="38" t="s">
        <v>308</v>
      </c>
      <c r="EE129" s="38" t="s">
        <v>308</v>
      </c>
      <c r="EF129" s="38" t="s">
        <v>308</v>
      </c>
      <c r="EG129" s="38" t="s">
        <v>308</v>
      </c>
      <c r="EH129" s="39"/>
      <c r="EI129" s="161"/>
      <c r="EJ129" s="162"/>
      <c r="EK129" s="162"/>
      <c r="EL129" s="162"/>
      <c r="EM129" s="162"/>
      <c r="EN129" s="162"/>
      <c r="EO129" s="162"/>
      <c r="EP129" s="162"/>
      <c r="EQ129" s="162"/>
      <c r="ER129" s="162"/>
      <c r="ES129" s="162"/>
      <c r="ET129" s="162"/>
      <c r="EU129" s="162"/>
      <c r="EV129" s="162"/>
      <c r="EW129" s="162"/>
      <c r="EX129" s="162"/>
      <c r="EY129" s="162"/>
      <c r="EZ129" s="162"/>
      <c r="FA129" s="162"/>
      <c r="FB129" s="162"/>
      <c r="FC129" s="162"/>
      <c r="FD129" s="163"/>
      <c r="FE129" s="40"/>
      <c r="FF129" s="41"/>
      <c r="FG129" s="40"/>
      <c r="FH129" s="102"/>
      <c r="FI129" s="131">
        <f t="shared" si="56"/>
        <v>0</v>
      </c>
      <c r="FJ129" s="45">
        <f t="shared" si="57"/>
        <v>0</v>
      </c>
      <c r="FK129" s="42"/>
      <c r="FL129" s="45"/>
      <c r="FM129" s="104"/>
      <c r="FN129" s="44">
        <f t="shared" si="58"/>
        <v>0</v>
      </c>
      <c r="FP129" s="77" t="str">
        <f t="shared" si="59"/>
        <v>Lisanne DE JONGE</v>
      </c>
      <c r="FQ129" s="31">
        <v>15</v>
      </c>
    </row>
    <row r="130" spans="1:173" x14ac:dyDescent="0.25">
      <c r="A130" s="31">
        <v>16</v>
      </c>
      <c r="B130" s="32">
        <f t="shared" si="52"/>
        <v>0</v>
      </c>
      <c r="C130" s="33">
        <f t="shared" si="53"/>
        <v>0</v>
      </c>
      <c r="D130" s="34">
        <f t="shared" si="54"/>
        <v>0</v>
      </c>
      <c r="E130" s="35">
        <f t="shared" si="55"/>
        <v>0</v>
      </c>
      <c r="F130" s="36">
        <f t="shared" si="50"/>
        <v>0</v>
      </c>
      <c r="G130" s="37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9"/>
      <c r="AC130" s="37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9"/>
      <c r="AY130" s="37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9"/>
      <c r="BU130" s="37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9"/>
      <c r="CQ130" s="37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9"/>
      <c r="DM130" s="37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9"/>
      <c r="EI130" s="122"/>
      <c r="EJ130" s="123"/>
      <c r="EK130" s="123"/>
      <c r="EL130" s="123"/>
      <c r="EM130" s="123"/>
      <c r="EN130" s="123"/>
      <c r="EO130" s="123"/>
      <c r="EP130" s="123"/>
      <c r="EQ130" s="123"/>
      <c r="ER130" s="123"/>
      <c r="ES130" s="123"/>
      <c r="ET130" s="123"/>
      <c r="EU130" s="123"/>
      <c r="EV130" s="123"/>
      <c r="EW130" s="123"/>
      <c r="EX130" s="123"/>
      <c r="EY130" s="123"/>
      <c r="EZ130" s="123"/>
      <c r="FA130" s="123"/>
      <c r="FB130" s="123"/>
      <c r="FC130" s="123"/>
      <c r="FD130" s="124"/>
      <c r="FE130" s="40"/>
      <c r="FF130" s="41"/>
      <c r="FG130" s="40"/>
      <c r="FH130" s="102"/>
      <c r="FI130" s="131">
        <f t="shared" si="56"/>
        <v>0</v>
      </c>
      <c r="FJ130" s="45">
        <f t="shared" si="57"/>
        <v>0</v>
      </c>
      <c r="FK130" s="42"/>
      <c r="FL130" s="45"/>
      <c r="FM130" s="104"/>
      <c r="FN130" s="44">
        <f t="shared" si="58"/>
        <v>0</v>
      </c>
      <c r="FP130" s="77">
        <f t="shared" si="59"/>
        <v>0</v>
      </c>
      <c r="FQ130" s="31">
        <v>16</v>
      </c>
    </row>
    <row r="131" spans="1:173" x14ac:dyDescent="0.25">
      <c r="A131" s="31">
        <v>17</v>
      </c>
      <c r="B131" s="32">
        <f t="shared" si="52"/>
        <v>0</v>
      </c>
      <c r="C131" s="33">
        <f t="shared" ref="C131" si="60">SUMIF($G131:$FK131,"A",$G$4:$FK$4)+SUMIF($G131:$FK131,"P",$G$4:$FK$4)</f>
        <v>0</v>
      </c>
      <c r="D131" s="34">
        <f t="shared" ref="D131" si="61">SUMIF($G131:$FK131,"R",$G$4:$FK$4)</f>
        <v>0</v>
      </c>
      <c r="E131" s="35">
        <f t="shared" ref="E131" si="62">SUMIF($G131:$FK131,"M",$G$4:$FK$4)+SUMIF($G131:$FK131,"F",$G$4:$FK$4)+SUMIF($G131:$FK131,"T",$G$4:$FK$4)</f>
        <v>0</v>
      </c>
      <c r="F131" s="36">
        <f t="shared" si="50"/>
        <v>0</v>
      </c>
      <c r="G131" s="37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9"/>
      <c r="AC131" s="37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9"/>
      <c r="AY131" s="37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9"/>
      <c r="BU131" s="37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9"/>
      <c r="CQ131" s="37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9"/>
      <c r="DM131" s="37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9"/>
      <c r="EI131" s="122"/>
      <c r="EJ131" s="123"/>
      <c r="EK131" s="123"/>
      <c r="EL131" s="123"/>
      <c r="EM131" s="123"/>
      <c r="EN131" s="123"/>
      <c r="EO131" s="123"/>
      <c r="EP131" s="123"/>
      <c r="EQ131" s="123"/>
      <c r="ER131" s="123"/>
      <c r="ES131" s="123"/>
      <c r="ET131" s="123"/>
      <c r="EU131" s="123"/>
      <c r="EV131" s="123"/>
      <c r="EW131" s="123"/>
      <c r="EX131" s="123"/>
      <c r="EY131" s="123"/>
      <c r="EZ131" s="123"/>
      <c r="FA131" s="123"/>
      <c r="FB131" s="123"/>
      <c r="FC131" s="123"/>
      <c r="FD131" s="124"/>
      <c r="FE131" s="40"/>
      <c r="FF131" s="41"/>
      <c r="FG131" s="40"/>
      <c r="FH131" s="102"/>
      <c r="FI131" s="131">
        <f t="shared" si="56"/>
        <v>0</v>
      </c>
      <c r="FJ131" s="45">
        <f t="shared" si="57"/>
        <v>0</v>
      </c>
      <c r="FK131" s="42"/>
      <c r="FL131" s="45"/>
      <c r="FM131" s="104"/>
      <c r="FN131" s="44">
        <f t="shared" si="58"/>
        <v>0</v>
      </c>
      <c r="FP131" s="77">
        <f t="shared" si="59"/>
        <v>0</v>
      </c>
      <c r="FQ131" s="31">
        <v>17</v>
      </c>
    </row>
    <row r="132" spans="1:173" x14ac:dyDescent="0.25">
      <c r="G132" s="54" t="s">
        <v>51</v>
      </c>
      <c r="H132" s="268" t="s">
        <v>38</v>
      </c>
      <c r="I132" s="268"/>
      <c r="J132" s="268" t="s">
        <v>39</v>
      </c>
      <c r="K132" s="268"/>
      <c r="L132" s="268" t="s">
        <v>40</v>
      </c>
      <c r="M132" s="268"/>
      <c r="N132" s="268" t="s">
        <v>41</v>
      </c>
      <c r="O132" s="268"/>
      <c r="P132" s="268" t="s">
        <v>42</v>
      </c>
      <c r="Q132" s="268"/>
      <c r="R132" s="268" t="s">
        <v>43</v>
      </c>
      <c r="S132" s="268"/>
      <c r="T132" s="268" t="s">
        <v>44</v>
      </c>
      <c r="U132" s="268"/>
      <c r="V132" s="268" t="s">
        <v>45</v>
      </c>
      <c r="W132" s="268"/>
      <c r="X132" s="268" t="s">
        <v>46</v>
      </c>
      <c r="Y132" s="268"/>
      <c r="Z132" s="268" t="s">
        <v>47</v>
      </c>
      <c r="AA132" s="268"/>
      <c r="AB132" s="55">
        <v>19</v>
      </c>
      <c r="AC132" s="54" t="s">
        <v>51</v>
      </c>
      <c r="AD132" s="268" t="s">
        <v>38</v>
      </c>
      <c r="AE132" s="268"/>
      <c r="AF132" s="268" t="s">
        <v>39</v>
      </c>
      <c r="AG132" s="268"/>
      <c r="AH132" s="268" t="s">
        <v>40</v>
      </c>
      <c r="AI132" s="268"/>
      <c r="AJ132" s="268" t="s">
        <v>41</v>
      </c>
      <c r="AK132" s="268"/>
      <c r="AL132" s="268" t="s">
        <v>42</v>
      </c>
      <c r="AM132" s="268"/>
      <c r="AN132" s="268" t="s">
        <v>43</v>
      </c>
      <c r="AO132" s="268"/>
      <c r="AP132" s="268" t="s">
        <v>44</v>
      </c>
      <c r="AQ132" s="268"/>
      <c r="AR132" s="268" t="s">
        <v>45</v>
      </c>
      <c r="AS132" s="268"/>
      <c r="AT132" s="268" t="s">
        <v>46</v>
      </c>
      <c r="AU132" s="268"/>
      <c r="AV132" s="268" t="s">
        <v>47</v>
      </c>
      <c r="AW132" s="268"/>
      <c r="AX132" s="55">
        <v>19</v>
      </c>
      <c r="AY132" s="54" t="s">
        <v>51</v>
      </c>
      <c r="AZ132" s="268" t="s">
        <v>38</v>
      </c>
      <c r="BA132" s="268"/>
      <c r="BB132" s="268" t="s">
        <v>39</v>
      </c>
      <c r="BC132" s="268"/>
      <c r="BD132" s="268" t="s">
        <v>40</v>
      </c>
      <c r="BE132" s="268"/>
      <c r="BF132" s="268" t="s">
        <v>41</v>
      </c>
      <c r="BG132" s="268"/>
      <c r="BH132" s="268" t="s">
        <v>42</v>
      </c>
      <c r="BI132" s="268"/>
      <c r="BJ132" s="268" t="s">
        <v>43</v>
      </c>
      <c r="BK132" s="268"/>
      <c r="BL132" s="268" t="s">
        <v>44</v>
      </c>
      <c r="BM132" s="268"/>
      <c r="BN132" s="268" t="s">
        <v>45</v>
      </c>
      <c r="BO132" s="268"/>
      <c r="BP132" s="268" t="s">
        <v>46</v>
      </c>
      <c r="BQ132" s="268"/>
      <c r="BR132" s="268" t="s">
        <v>47</v>
      </c>
      <c r="BS132" s="268"/>
      <c r="BT132" s="55">
        <v>19</v>
      </c>
      <c r="BU132" s="54" t="s">
        <v>51</v>
      </c>
      <c r="BV132" s="268" t="s">
        <v>38</v>
      </c>
      <c r="BW132" s="268"/>
      <c r="BX132" s="268" t="s">
        <v>39</v>
      </c>
      <c r="BY132" s="268"/>
      <c r="BZ132" s="268" t="s">
        <v>40</v>
      </c>
      <c r="CA132" s="268"/>
      <c r="CB132" s="268" t="s">
        <v>41</v>
      </c>
      <c r="CC132" s="268"/>
      <c r="CD132" s="268" t="s">
        <v>42</v>
      </c>
      <c r="CE132" s="268"/>
      <c r="CF132" s="268" t="s">
        <v>43</v>
      </c>
      <c r="CG132" s="268"/>
      <c r="CH132" s="268" t="s">
        <v>44</v>
      </c>
      <c r="CI132" s="268"/>
      <c r="CJ132" s="268" t="s">
        <v>45</v>
      </c>
      <c r="CK132" s="268"/>
      <c r="CL132" s="268" t="s">
        <v>46</v>
      </c>
      <c r="CM132" s="268"/>
      <c r="CN132" s="268" t="s">
        <v>47</v>
      </c>
      <c r="CO132" s="268"/>
      <c r="CP132" s="55">
        <v>19</v>
      </c>
      <c r="CQ132" s="54" t="s">
        <v>51</v>
      </c>
      <c r="CR132" s="268" t="s">
        <v>38</v>
      </c>
      <c r="CS132" s="268"/>
      <c r="CT132" s="268" t="s">
        <v>39</v>
      </c>
      <c r="CU132" s="268"/>
      <c r="CV132" s="268" t="s">
        <v>40</v>
      </c>
      <c r="CW132" s="268"/>
      <c r="CX132" s="268" t="s">
        <v>41</v>
      </c>
      <c r="CY132" s="268"/>
      <c r="CZ132" s="268" t="s">
        <v>42</v>
      </c>
      <c r="DA132" s="268"/>
      <c r="DB132" s="268" t="s">
        <v>43</v>
      </c>
      <c r="DC132" s="268"/>
      <c r="DD132" s="268" t="s">
        <v>44</v>
      </c>
      <c r="DE132" s="268"/>
      <c r="DF132" s="268" t="s">
        <v>45</v>
      </c>
      <c r="DG132" s="268"/>
      <c r="DH132" s="268" t="s">
        <v>46</v>
      </c>
      <c r="DI132" s="268"/>
      <c r="DJ132" s="268" t="s">
        <v>47</v>
      </c>
      <c r="DK132" s="268"/>
      <c r="DL132" s="55">
        <v>19</v>
      </c>
      <c r="DM132" s="54" t="s">
        <v>51</v>
      </c>
      <c r="DN132" s="268" t="s">
        <v>38</v>
      </c>
      <c r="DO132" s="268"/>
      <c r="DP132" s="268" t="s">
        <v>39</v>
      </c>
      <c r="DQ132" s="268"/>
      <c r="DR132" s="268" t="s">
        <v>40</v>
      </c>
      <c r="DS132" s="268"/>
      <c r="DT132" s="268" t="s">
        <v>41</v>
      </c>
      <c r="DU132" s="268"/>
      <c r="DV132" s="268" t="s">
        <v>42</v>
      </c>
      <c r="DW132" s="268"/>
      <c r="DX132" s="268" t="s">
        <v>43</v>
      </c>
      <c r="DY132" s="268"/>
      <c r="DZ132" s="268" t="s">
        <v>44</v>
      </c>
      <c r="EA132" s="268"/>
      <c r="EB132" s="268" t="s">
        <v>45</v>
      </c>
      <c r="EC132" s="268"/>
      <c r="ED132" s="268" t="s">
        <v>46</v>
      </c>
      <c r="EE132" s="268"/>
      <c r="EF132" s="268" t="s">
        <v>47</v>
      </c>
      <c r="EG132" s="268"/>
      <c r="EH132" s="55">
        <v>19</v>
      </c>
      <c r="EI132" s="54" t="s">
        <v>51</v>
      </c>
      <c r="EJ132" s="268" t="s">
        <v>38</v>
      </c>
      <c r="EK132" s="268"/>
      <c r="EL132" s="268" t="s">
        <v>39</v>
      </c>
      <c r="EM132" s="268"/>
      <c r="EN132" s="268" t="s">
        <v>40</v>
      </c>
      <c r="EO132" s="268"/>
      <c r="EP132" s="268" t="s">
        <v>41</v>
      </c>
      <c r="EQ132" s="268"/>
      <c r="ER132" s="268" t="s">
        <v>42</v>
      </c>
      <c r="ES132" s="268"/>
      <c r="ET132" s="268" t="s">
        <v>43</v>
      </c>
      <c r="EU132" s="268"/>
      <c r="EV132" s="268" t="s">
        <v>44</v>
      </c>
      <c r="EW132" s="268"/>
      <c r="EX132" s="268" t="s">
        <v>45</v>
      </c>
      <c r="EY132" s="268"/>
      <c r="EZ132" s="268" t="s">
        <v>46</v>
      </c>
      <c r="FA132" s="268"/>
      <c r="FB132" s="268" t="s">
        <v>47</v>
      </c>
      <c r="FC132" s="268"/>
      <c r="FD132" s="55">
        <v>19</v>
      </c>
      <c r="FE132" s="17"/>
      <c r="FF132" s="17"/>
      <c r="FG132" s="17"/>
      <c r="FH132" s="17"/>
      <c r="FI132" s="17"/>
      <c r="FJ132" s="17"/>
      <c r="FK132" s="15"/>
    </row>
    <row r="133" spans="1:173" ht="15.75" thickBot="1" x14ac:dyDescent="0.3">
      <c r="G133" s="263" t="s">
        <v>21</v>
      </c>
      <c r="H133" s="261"/>
      <c r="I133" s="261" t="s">
        <v>22</v>
      </c>
      <c r="J133" s="261"/>
      <c r="K133" s="261" t="s">
        <v>23</v>
      </c>
      <c r="L133" s="261"/>
      <c r="M133" s="261" t="s">
        <v>24</v>
      </c>
      <c r="N133" s="261"/>
      <c r="O133" s="261" t="s">
        <v>25</v>
      </c>
      <c r="P133" s="261"/>
      <c r="Q133" s="261" t="s">
        <v>26</v>
      </c>
      <c r="R133" s="261"/>
      <c r="S133" s="261" t="s">
        <v>27</v>
      </c>
      <c r="T133" s="261"/>
      <c r="U133" s="261" t="s">
        <v>28</v>
      </c>
      <c r="V133" s="261"/>
      <c r="W133" s="261" t="s">
        <v>29</v>
      </c>
      <c r="X133" s="261"/>
      <c r="Y133" s="261" t="s">
        <v>30</v>
      </c>
      <c r="Z133" s="261"/>
      <c r="AA133" s="261" t="s">
        <v>31</v>
      </c>
      <c r="AB133" s="262"/>
      <c r="AC133" s="263" t="s">
        <v>21</v>
      </c>
      <c r="AD133" s="261"/>
      <c r="AE133" s="261" t="s">
        <v>22</v>
      </c>
      <c r="AF133" s="261"/>
      <c r="AG133" s="261" t="s">
        <v>23</v>
      </c>
      <c r="AH133" s="261"/>
      <c r="AI133" s="261" t="s">
        <v>24</v>
      </c>
      <c r="AJ133" s="261"/>
      <c r="AK133" s="261" t="s">
        <v>25</v>
      </c>
      <c r="AL133" s="261"/>
      <c r="AM133" s="261" t="s">
        <v>26</v>
      </c>
      <c r="AN133" s="261"/>
      <c r="AO133" s="261" t="s">
        <v>27</v>
      </c>
      <c r="AP133" s="261"/>
      <c r="AQ133" s="261" t="s">
        <v>28</v>
      </c>
      <c r="AR133" s="261"/>
      <c r="AS133" s="261" t="s">
        <v>29</v>
      </c>
      <c r="AT133" s="261"/>
      <c r="AU133" s="261" t="s">
        <v>30</v>
      </c>
      <c r="AV133" s="261"/>
      <c r="AW133" s="261" t="s">
        <v>31</v>
      </c>
      <c r="AX133" s="262"/>
      <c r="AY133" s="263" t="s">
        <v>21</v>
      </c>
      <c r="AZ133" s="261"/>
      <c r="BA133" s="261" t="s">
        <v>22</v>
      </c>
      <c r="BB133" s="261"/>
      <c r="BC133" s="261" t="s">
        <v>23</v>
      </c>
      <c r="BD133" s="261"/>
      <c r="BE133" s="261" t="s">
        <v>24</v>
      </c>
      <c r="BF133" s="261"/>
      <c r="BG133" s="261" t="s">
        <v>25</v>
      </c>
      <c r="BH133" s="261"/>
      <c r="BI133" s="261" t="s">
        <v>26</v>
      </c>
      <c r="BJ133" s="261"/>
      <c r="BK133" s="261" t="s">
        <v>27</v>
      </c>
      <c r="BL133" s="261"/>
      <c r="BM133" s="261" t="s">
        <v>28</v>
      </c>
      <c r="BN133" s="261"/>
      <c r="BO133" s="261" t="s">
        <v>29</v>
      </c>
      <c r="BP133" s="261"/>
      <c r="BQ133" s="261" t="s">
        <v>30</v>
      </c>
      <c r="BR133" s="261"/>
      <c r="BS133" s="261" t="s">
        <v>31</v>
      </c>
      <c r="BT133" s="262"/>
      <c r="BU133" s="263" t="s">
        <v>21</v>
      </c>
      <c r="BV133" s="261"/>
      <c r="BW133" s="261" t="s">
        <v>22</v>
      </c>
      <c r="BX133" s="261"/>
      <c r="BY133" s="261" t="s">
        <v>23</v>
      </c>
      <c r="BZ133" s="261"/>
      <c r="CA133" s="261" t="s">
        <v>24</v>
      </c>
      <c r="CB133" s="261"/>
      <c r="CC133" s="261" t="s">
        <v>25</v>
      </c>
      <c r="CD133" s="261"/>
      <c r="CE133" s="261" t="s">
        <v>26</v>
      </c>
      <c r="CF133" s="261"/>
      <c r="CG133" s="261" t="s">
        <v>27</v>
      </c>
      <c r="CH133" s="261"/>
      <c r="CI133" s="261" t="s">
        <v>28</v>
      </c>
      <c r="CJ133" s="261"/>
      <c r="CK133" s="261" t="s">
        <v>29</v>
      </c>
      <c r="CL133" s="261"/>
      <c r="CM133" s="261" t="s">
        <v>30</v>
      </c>
      <c r="CN133" s="261"/>
      <c r="CO133" s="261" t="s">
        <v>31</v>
      </c>
      <c r="CP133" s="262"/>
      <c r="CQ133" s="263" t="s">
        <v>21</v>
      </c>
      <c r="CR133" s="261"/>
      <c r="CS133" s="261" t="s">
        <v>22</v>
      </c>
      <c r="CT133" s="261"/>
      <c r="CU133" s="261" t="s">
        <v>23</v>
      </c>
      <c r="CV133" s="261"/>
      <c r="CW133" s="261" t="s">
        <v>24</v>
      </c>
      <c r="CX133" s="261"/>
      <c r="CY133" s="261" t="s">
        <v>25</v>
      </c>
      <c r="CZ133" s="261"/>
      <c r="DA133" s="261" t="s">
        <v>26</v>
      </c>
      <c r="DB133" s="261"/>
      <c r="DC133" s="261" t="s">
        <v>27</v>
      </c>
      <c r="DD133" s="261"/>
      <c r="DE133" s="261" t="s">
        <v>28</v>
      </c>
      <c r="DF133" s="261"/>
      <c r="DG133" s="261" t="s">
        <v>29</v>
      </c>
      <c r="DH133" s="261"/>
      <c r="DI133" s="261" t="s">
        <v>30</v>
      </c>
      <c r="DJ133" s="261"/>
      <c r="DK133" s="261" t="s">
        <v>31</v>
      </c>
      <c r="DL133" s="262"/>
      <c r="DM133" s="263" t="s">
        <v>21</v>
      </c>
      <c r="DN133" s="261"/>
      <c r="DO133" s="261" t="s">
        <v>22</v>
      </c>
      <c r="DP133" s="261"/>
      <c r="DQ133" s="261" t="s">
        <v>23</v>
      </c>
      <c r="DR133" s="261"/>
      <c r="DS133" s="261" t="s">
        <v>24</v>
      </c>
      <c r="DT133" s="261"/>
      <c r="DU133" s="261" t="s">
        <v>25</v>
      </c>
      <c r="DV133" s="261"/>
      <c r="DW133" s="261" t="s">
        <v>26</v>
      </c>
      <c r="DX133" s="261"/>
      <c r="DY133" s="261" t="s">
        <v>27</v>
      </c>
      <c r="DZ133" s="261"/>
      <c r="EA133" s="261" t="s">
        <v>28</v>
      </c>
      <c r="EB133" s="261"/>
      <c r="EC133" s="261" t="s">
        <v>29</v>
      </c>
      <c r="ED133" s="261"/>
      <c r="EE133" s="261" t="s">
        <v>30</v>
      </c>
      <c r="EF133" s="261"/>
      <c r="EG133" s="261" t="s">
        <v>31</v>
      </c>
      <c r="EH133" s="262"/>
      <c r="EI133" s="263" t="s">
        <v>21</v>
      </c>
      <c r="EJ133" s="261"/>
      <c r="EK133" s="261" t="s">
        <v>22</v>
      </c>
      <c r="EL133" s="261"/>
      <c r="EM133" s="261" t="s">
        <v>23</v>
      </c>
      <c r="EN133" s="261"/>
      <c r="EO133" s="261" t="s">
        <v>24</v>
      </c>
      <c r="EP133" s="261"/>
      <c r="EQ133" s="261" t="s">
        <v>25</v>
      </c>
      <c r="ER133" s="261"/>
      <c r="ES133" s="261" t="s">
        <v>26</v>
      </c>
      <c r="ET133" s="261"/>
      <c r="EU133" s="261" t="s">
        <v>27</v>
      </c>
      <c r="EV133" s="261"/>
      <c r="EW133" s="261" t="s">
        <v>28</v>
      </c>
      <c r="EX133" s="261"/>
      <c r="EY133" s="261" t="s">
        <v>29</v>
      </c>
      <c r="EZ133" s="261"/>
      <c r="FA133" s="261" t="s">
        <v>30</v>
      </c>
      <c r="FB133" s="261"/>
      <c r="FC133" s="261" t="s">
        <v>31</v>
      </c>
      <c r="FD133" s="262"/>
      <c r="FE133" s="17"/>
      <c r="FF133" s="17"/>
      <c r="FG133" s="17"/>
      <c r="FH133" s="17"/>
      <c r="FI133" s="17"/>
      <c r="FJ133" s="17"/>
      <c r="FK133" s="17"/>
    </row>
    <row r="135" spans="1:173" x14ac:dyDescent="0.25"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</row>
    <row r="136" spans="1:173" x14ac:dyDescent="0.25">
      <c r="H136" s="281" t="s">
        <v>52</v>
      </c>
      <c r="I136" s="282"/>
      <c r="J136" s="282"/>
      <c r="K136" s="282"/>
      <c r="L136" s="283"/>
      <c r="M136" s="278">
        <f>M1</f>
        <v>48</v>
      </c>
      <c r="N136" s="279"/>
      <c r="O136" s="280"/>
      <c r="P136" s="61"/>
      <c r="Q136" s="281" t="s">
        <v>52</v>
      </c>
      <c r="R136" s="282"/>
      <c r="S136" s="282"/>
      <c r="T136" s="282"/>
      <c r="U136" s="283"/>
      <c r="V136" s="278">
        <f>M28</f>
        <v>49</v>
      </c>
      <c r="W136" s="279"/>
      <c r="X136" s="280"/>
      <c r="Y136" s="61"/>
      <c r="Z136" s="281" t="s">
        <v>52</v>
      </c>
      <c r="AA136" s="282"/>
      <c r="AB136" s="282"/>
      <c r="AC136" s="282"/>
      <c r="AD136" s="283"/>
      <c r="AE136" s="278">
        <f>M55</f>
        <v>50</v>
      </c>
      <c r="AF136" s="279"/>
      <c r="AG136" s="280"/>
      <c r="AH136" s="61"/>
      <c r="AI136" s="281" t="s">
        <v>52</v>
      </c>
      <c r="AJ136" s="282"/>
      <c r="AK136" s="282"/>
      <c r="AL136" s="282"/>
      <c r="AM136" s="283"/>
      <c r="AN136" s="278">
        <f>M82</f>
        <v>51</v>
      </c>
      <c r="AO136" s="279"/>
      <c r="AP136" s="280"/>
      <c r="AQ136" s="61"/>
      <c r="AR136" s="151"/>
      <c r="AS136" s="151"/>
      <c r="AT136" s="151"/>
      <c r="AU136" s="61"/>
      <c r="AV136" s="281" t="s">
        <v>52</v>
      </c>
      <c r="AW136" s="282"/>
      <c r="AX136" s="282"/>
      <c r="AY136" s="282"/>
      <c r="AZ136" s="283"/>
      <c r="BA136" s="278">
        <f>M109</f>
        <v>52</v>
      </c>
      <c r="BB136" s="279"/>
      <c r="BC136" s="280"/>
      <c r="BD136" s="60"/>
      <c r="BE136" s="284" t="s">
        <v>53</v>
      </c>
      <c r="BF136" s="285"/>
      <c r="BG136" s="286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</row>
    <row r="137" spans="1:173" x14ac:dyDescent="0.25">
      <c r="G137" s="62"/>
      <c r="H137" s="274" t="s">
        <v>54</v>
      </c>
      <c r="I137" s="274"/>
      <c r="J137" s="274" t="s">
        <v>55</v>
      </c>
      <c r="K137" s="274"/>
      <c r="L137" s="274" t="s">
        <v>56</v>
      </c>
      <c r="M137" s="274"/>
      <c r="N137" s="274" t="s">
        <v>57</v>
      </c>
      <c r="O137" s="274"/>
      <c r="P137" s="61"/>
      <c r="Q137" s="274" t="s">
        <v>54</v>
      </c>
      <c r="R137" s="274"/>
      <c r="S137" s="274" t="s">
        <v>55</v>
      </c>
      <c r="T137" s="274"/>
      <c r="U137" s="274" t="s">
        <v>56</v>
      </c>
      <c r="V137" s="274"/>
      <c r="W137" s="274" t="s">
        <v>57</v>
      </c>
      <c r="X137" s="274"/>
      <c r="Y137" s="61"/>
      <c r="Z137" s="274" t="s">
        <v>54</v>
      </c>
      <c r="AA137" s="274"/>
      <c r="AB137" s="274" t="s">
        <v>55</v>
      </c>
      <c r="AC137" s="274"/>
      <c r="AD137" s="274" t="s">
        <v>56</v>
      </c>
      <c r="AE137" s="274"/>
      <c r="AF137" s="274" t="s">
        <v>57</v>
      </c>
      <c r="AG137" s="274"/>
      <c r="AH137" s="61"/>
      <c r="AI137" s="274" t="s">
        <v>54</v>
      </c>
      <c r="AJ137" s="274"/>
      <c r="AK137" s="274" t="s">
        <v>55</v>
      </c>
      <c r="AL137" s="274"/>
      <c r="AM137" s="274" t="s">
        <v>56</v>
      </c>
      <c r="AN137" s="274"/>
      <c r="AO137" s="274" t="s">
        <v>57</v>
      </c>
      <c r="AP137" s="274"/>
      <c r="AQ137" s="61"/>
      <c r="AR137" s="151"/>
      <c r="AS137" s="151"/>
      <c r="AT137" s="151"/>
      <c r="AU137" s="63"/>
      <c r="AV137" s="274" t="s">
        <v>54</v>
      </c>
      <c r="AW137" s="274"/>
      <c r="AX137" s="274" t="s">
        <v>55</v>
      </c>
      <c r="AY137" s="274"/>
      <c r="AZ137" s="274" t="s">
        <v>56</v>
      </c>
      <c r="BA137" s="274"/>
      <c r="BB137" s="274" t="s">
        <v>57</v>
      </c>
      <c r="BC137" s="274"/>
      <c r="BD137" s="60"/>
      <c r="BE137" s="275" t="s">
        <v>59</v>
      </c>
      <c r="BF137" s="276"/>
      <c r="BG137" s="277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</row>
    <row r="138" spans="1:173" x14ac:dyDescent="0.25">
      <c r="A138" s="31">
        <v>1</v>
      </c>
      <c r="B138" s="32" t="str">
        <f>B115</f>
        <v>Valérie BERNINI</v>
      </c>
      <c r="C138" s="64">
        <f>C7+C34+C61+C88+C115</f>
        <v>25</v>
      </c>
      <c r="D138" s="65">
        <f>D7+D34+D61+D88+D115</f>
        <v>35</v>
      </c>
      <c r="E138" s="66">
        <f>E7+E34+E61+E88+E115</f>
        <v>38</v>
      </c>
      <c r="G138" s="67"/>
      <c r="H138" s="269">
        <v>21</v>
      </c>
      <c r="I138" s="270"/>
      <c r="J138" s="269"/>
      <c r="K138" s="270"/>
      <c r="L138" s="269">
        <f>F7</f>
        <v>14</v>
      </c>
      <c r="M138" s="270"/>
      <c r="N138" s="269">
        <f>SUM(H138:M138)</f>
        <v>35</v>
      </c>
      <c r="O138" s="270"/>
      <c r="P138" s="61"/>
      <c r="Q138" s="269">
        <v>7</v>
      </c>
      <c r="R138" s="270"/>
      <c r="S138" s="269"/>
      <c r="T138" s="270"/>
      <c r="U138" s="269">
        <f>F34</f>
        <v>35</v>
      </c>
      <c r="V138" s="270"/>
      <c r="W138" s="269">
        <f>SUM(Q138:V138)</f>
        <v>42</v>
      </c>
      <c r="X138" s="270"/>
      <c r="Y138" s="61"/>
      <c r="Z138" s="269"/>
      <c r="AA138" s="270"/>
      <c r="AB138" s="269"/>
      <c r="AC138" s="270"/>
      <c r="AD138" s="269">
        <f>F61</f>
        <v>28</v>
      </c>
      <c r="AE138" s="270"/>
      <c r="AF138" s="269">
        <f>SUM(Z138:AE138)</f>
        <v>28</v>
      </c>
      <c r="AG138" s="270"/>
      <c r="AH138" s="61"/>
      <c r="AI138" s="269"/>
      <c r="AJ138" s="270"/>
      <c r="AK138" s="269"/>
      <c r="AL138" s="270"/>
      <c r="AM138" s="269">
        <f>F88</f>
        <v>35</v>
      </c>
      <c r="AN138" s="270"/>
      <c r="AO138" s="269">
        <f>SUM(AI138:AN138)</f>
        <v>35</v>
      </c>
      <c r="AP138" s="270"/>
      <c r="AQ138" s="61"/>
      <c r="AR138" s="152"/>
      <c r="AS138" s="152"/>
      <c r="AT138" s="152"/>
      <c r="AU138" s="61"/>
      <c r="AV138" s="269">
        <v>21</v>
      </c>
      <c r="AW138" s="270"/>
      <c r="AX138" s="269"/>
      <c r="AY138" s="270"/>
      <c r="AZ138" s="269">
        <f>F115</f>
        <v>14</v>
      </c>
      <c r="BA138" s="270"/>
      <c r="BB138" s="269">
        <f>SUM(AV138:BA138)</f>
        <v>35</v>
      </c>
      <c r="BC138" s="270"/>
      <c r="BD138" s="60"/>
      <c r="BE138" s="271">
        <f>(BB138+AO138+AF138+W138+N138)/5</f>
        <v>35</v>
      </c>
      <c r="BF138" s="272"/>
      <c r="BG138" s="273"/>
      <c r="BH138" s="60"/>
      <c r="BI138" s="309" t="str">
        <f>B138</f>
        <v>Valérie BERNINI</v>
      </c>
      <c r="BJ138" s="309"/>
      <c r="BK138" s="309"/>
      <c r="BL138" s="309"/>
      <c r="BM138" s="309"/>
      <c r="BN138" s="309"/>
      <c r="BO138" s="309"/>
      <c r="BP138" s="309"/>
      <c r="BQ138" s="310">
        <v>1</v>
      </c>
      <c r="BR138" s="31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</row>
    <row r="139" spans="1:173" x14ac:dyDescent="0.25">
      <c r="A139" s="31">
        <v>2</v>
      </c>
      <c r="B139" s="32">
        <f t="shared" ref="B139:B154" si="63">B116</f>
        <v>0</v>
      </c>
      <c r="C139" s="64">
        <f t="shared" ref="C139:E154" si="64">C8+C35+C62+C89+C116</f>
        <v>0</v>
      </c>
      <c r="D139" s="65">
        <f t="shared" si="64"/>
        <v>0</v>
      </c>
      <c r="E139" s="66">
        <f t="shared" si="64"/>
        <v>0</v>
      </c>
      <c r="G139" s="67"/>
      <c r="H139" s="269"/>
      <c r="I139" s="270"/>
      <c r="J139" s="269"/>
      <c r="K139" s="270"/>
      <c r="L139" s="269">
        <f t="shared" ref="L139:L154" si="65">F8</f>
        <v>0</v>
      </c>
      <c r="M139" s="270"/>
      <c r="N139" s="269">
        <f t="shared" ref="N139:N154" si="66">SUM(H139:M139)</f>
        <v>0</v>
      </c>
      <c r="O139" s="270"/>
      <c r="P139" s="61"/>
      <c r="Q139" s="269"/>
      <c r="R139" s="270"/>
      <c r="S139" s="269"/>
      <c r="T139" s="270"/>
      <c r="U139" s="269">
        <f t="shared" ref="U139:U154" si="67">F35</f>
        <v>0</v>
      </c>
      <c r="V139" s="270"/>
      <c r="W139" s="269">
        <f t="shared" ref="W139:W154" si="68">SUM(Q139:V139)</f>
        <v>0</v>
      </c>
      <c r="X139" s="270"/>
      <c r="Y139" s="61"/>
      <c r="Z139" s="269"/>
      <c r="AA139" s="270"/>
      <c r="AB139" s="269"/>
      <c r="AC139" s="270"/>
      <c r="AD139" s="269">
        <f t="shared" ref="AD139:AD154" si="69">F62</f>
        <v>0</v>
      </c>
      <c r="AE139" s="270"/>
      <c r="AF139" s="269">
        <f t="shared" ref="AF139:AF154" si="70">SUM(Z139:AE139)</f>
        <v>0</v>
      </c>
      <c r="AG139" s="270"/>
      <c r="AH139" s="61"/>
      <c r="AI139" s="269"/>
      <c r="AJ139" s="270"/>
      <c r="AK139" s="269"/>
      <c r="AL139" s="270"/>
      <c r="AM139" s="269">
        <f t="shared" ref="AM139:AM154" si="71">F89</f>
        <v>0</v>
      </c>
      <c r="AN139" s="270"/>
      <c r="AO139" s="269">
        <f t="shared" ref="AO139:AO154" si="72">SUM(AI139:AN139)</f>
        <v>0</v>
      </c>
      <c r="AP139" s="270"/>
      <c r="AQ139" s="61"/>
      <c r="AR139" s="152"/>
      <c r="AS139" s="152"/>
      <c r="AT139" s="152"/>
      <c r="AU139" s="61"/>
      <c r="AV139" s="269"/>
      <c r="AW139" s="270"/>
      <c r="AX139" s="269"/>
      <c r="AY139" s="270"/>
      <c r="AZ139" s="269">
        <f t="shared" ref="AZ139:AZ154" si="73">F116</f>
        <v>0</v>
      </c>
      <c r="BA139" s="270"/>
      <c r="BB139" s="269">
        <f t="shared" ref="BB139:BB154" si="74">SUM(AV139:BA139)</f>
        <v>0</v>
      </c>
      <c r="BC139" s="270"/>
      <c r="BD139" s="60"/>
      <c r="BE139" s="271">
        <f t="shared" ref="BE139:BE154" si="75">(BB139+AO139+AF139+W139+N139)/5</f>
        <v>0</v>
      </c>
      <c r="BF139" s="272"/>
      <c r="BG139" s="273"/>
      <c r="BH139" s="60"/>
      <c r="BI139" s="309">
        <f t="shared" ref="BI139:BI154" si="76">B139</f>
        <v>0</v>
      </c>
      <c r="BJ139" s="309"/>
      <c r="BK139" s="309"/>
      <c r="BL139" s="309"/>
      <c r="BM139" s="309"/>
      <c r="BN139" s="309"/>
      <c r="BO139" s="309"/>
      <c r="BP139" s="309"/>
      <c r="BQ139" s="310">
        <v>2</v>
      </c>
      <c r="BR139" s="31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</row>
    <row r="140" spans="1:173" x14ac:dyDescent="0.25">
      <c r="A140" s="31">
        <v>3</v>
      </c>
      <c r="B140" s="32" t="str">
        <f t="shared" si="63"/>
        <v>Hélène DROCHON</v>
      </c>
      <c r="C140" s="64">
        <f t="shared" si="64"/>
        <v>4</v>
      </c>
      <c r="D140" s="65">
        <f t="shared" si="64"/>
        <v>29</v>
      </c>
      <c r="E140" s="66">
        <f t="shared" si="64"/>
        <v>107</v>
      </c>
      <c r="G140" s="67"/>
      <c r="H140" s="269"/>
      <c r="I140" s="270"/>
      <c r="J140" s="269"/>
      <c r="K140" s="270"/>
      <c r="L140" s="269">
        <f t="shared" si="65"/>
        <v>28</v>
      </c>
      <c r="M140" s="270"/>
      <c r="N140" s="269">
        <f t="shared" si="66"/>
        <v>28</v>
      </c>
      <c r="O140" s="270"/>
      <c r="P140" s="61"/>
      <c r="Q140" s="269"/>
      <c r="R140" s="270"/>
      <c r="S140" s="269"/>
      <c r="T140" s="270"/>
      <c r="U140" s="269">
        <f t="shared" si="67"/>
        <v>28</v>
      </c>
      <c r="V140" s="270"/>
      <c r="W140" s="269">
        <f t="shared" si="68"/>
        <v>28</v>
      </c>
      <c r="X140" s="270"/>
      <c r="Y140" s="61"/>
      <c r="Z140" s="269"/>
      <c r="AA140" s="270"/>
      <c r="AB140" s="269"/>
      <c r="AC140" s="270"/>
      <c r="AD140" s="269">
        <f t="shared" si="69"/>
        <v>28</v>
      </c>
      <c r="AE140" s="270"/>
      <c r="AF140" s="269">
        <f t="shared" si="70"/>
        <v>28</v>
      </c>
      <c r="AG140" s="270"/>
      <c r="AH140" s="61"/>
      <c r="AI140" s="269"/>
      <c r="AJ140" s="270"/>
      <c r="AK140" s="269"/>
      <c r="AL140" s="270"/>
      <c r="AM140" s="269">
        <f t="shared" si="71"/>
        <v>28</v>
      </c>
      <c r="AN140" s="270"/>
      <c r="AO140" s="269">
        <f t="shared" si="72"/>
        <v>28</v>
      </c>
      <c r="AP140" s="270"/>
      <c r="AQ140" s="61"/>
      <c r="AR140" s="152"/>
      <c r="AS140" s="152"/>
      <c r="AT140" s="152"/>
      <c r="AU140" s="61"/>
      <c r="AV140" s="269"/>
      <c r="AW140" s="270"/>
      <c r="AX140" s="269"/>
      <c r="AY140" s="270"/>
      <c r="AZ140" s="269">
        <f t="shared" si="73"/>
        <v>28</v>
      </c>
      <c r="BA140" s="270"/>
      <c r="BB140" s="269">
        <f t="shared" si="74"/>
        <v>28</v>
      </c>
      <c r="BC140" s="270"/>
      <c r="BD140" s="60"/>
      <c r="BE140" s="271">
        <f t="shared" si="75"/>
        <v>28</v>
      </c>
      <c r="BF140" s="272"/>
      <c r="BG140" s="273"/>
      <c r="BH140" s="60"/>
      <c r="BI140" s="309" t="str">
        <f t="shared" si="76"/>
        <v>Hélène DROCHON</v>
      </c>
      <c r="BJ140" s="309"/>
      <c r="BK140" s="309"/>
      <c r="BL140" s="309"/>
      <c r="BM140" s="309"/>
      <c r="BN140" s="309"/>
      <c r="BO140" s="309"/>
      <c r="BP140" s="309"/>
      <c r="BQ140" s="310">
        <v>3</v>
      </c>
      <c r="BR140" s="31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</row>
    <row r="141" spans="1:173" x14ac:dyDescent="0.25">
      <c r="A141" s="31">
        <v>4</v>
      </c>
      <c r="B141" s="32">
        <f t="shared" si="63"/>
        <v>0</v>
      </c>
      <c r="C141" s="64">
        <f t="shared" si="64"/>
        <v>0</v>
      </c>
      <c r="D141" s="65">
        <f t="shared" si="64"/>
        <v>0</v>
      </c>
      <c r="E141" s="66">
        <f t="shared" si="64"/>
        <v>0</v>
      </c>
      <c r="G141" s="67"/>
      <c r="H141" s="269"/>
      <c r="I141" s="270"/>
      <c r="J141" s="269"/>
      <c r="K141" s="270"/>
      <c r="L141" s="269">
        <f t="shared" si="65"/>
        <v>0</v>
      </c>
      <c r="M141" s="270"/>
      <c r="N141" s="269">
        <f t="shared" si="66"/>
        <v>0</v>
      </c>
      <c r="O141" s="270"/>
      <c r="P141" s="61"/>
      <c r="Q141" s="269"/>
      <c r="R141" s="270"/>
      <c r="S141" s="269"/>
      <c r="T141" s="270"/>
      <c r="U141" s="269">
        <f t="shared" si="67"/>
        <v>0</v>
      </c>
      <c r="V141" s="270"/>
      <c r="W141" s="269">
        <f t="shared" si="68"/>
        <v>0</v>
      </c>
      <c r="X141" s="270"/>
      <c r="Y141" s="61"/>
      <c r="Z141" s="269"/>
      <c r="AA141" s="270"/>
      <c r="AB141" s="269"/>
      <c r="AC141" s="270"/>
      <c r="AD141" s="269">
        <f t="shared" si="69"/>
        <v>0</v>
      </c>
      <c r="AE141" s="270"/>
      <c r="AF141" s="269">
        <f t="shared" si="70"/>
        <v>0</v>
      </c>
      <c r="AG141" s="270"/>
      <c r="AH141" s="61"/>
      <c r="AI141" s="269"/>
      <c r="AJ141" s="270"/>
      <c r="AK141" s="269"/>
      <c r="AL141" s="270"/>
      <c r="AM141" s="269">
        <f t="shared" si="71"/>
        <v>0</v>
      </c>
      <c r="AN141" s="270"/>
      <c r="AO141" s="269">
        <f t="shared" si="72"/>
        <v>0</v>
      </c>
      <c r="AP141" s="270"/>
      <c r="AQ141" s="61"/>
      <c r="AR141" s="152"/>
      <c r="AS141" s="152"/>
      <c r="AT141" s="152"/>
      <c r="AU141" s="61"/>
      <c r="AV141" s="269"/>
      <c r="AW141" s="270"/>
      <c r="AX141" s="269"/>
      <c r="AY141" s="270"/>
      <c r="AZ141" s="269">
        <f t="shared" si="73"/>
        <v>0</v>
      </c>
      <c r="BA141" s="270"/>
      <c r="BB141" s="269">
        <f t="shared" si="74"/>
        <v>0</v>
      </c>
      <c r="BC141" s="270"/>
      <c r="BD141" s="60"/>
      <c r="BE141" s="271">
        <f t="shared" si="75"/>
        <v>0</v>
      </c>
      <c r="BF141" s="272"/>
      <c r="BG141" s="273"/>
      <c r="BH141" s="60"/>
      <c r="BI141" s="309">
        <f t="shared" si="76"/>
        <v>0</v>
      </c>
      <c r="BJ141" s="309"/>
      <c r="BK141" s="309"/>
      <c r="BL141" s="309"/>
      <c r="BM141" s="309"/>
      <c r="BN141" s="309"/>
      <c r="BO141" s="309"/>
      <c r="BP141" s="309"/>
      <c r="BQ141" s="310">
        <v>4</v>
      </c>
      <c r="BR141" s="31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</row>
    <row r="142" spans="1:173" x14ac:dyDescent="0.25">
      <c r="A142" s="31">
        <v>5</v>
      </c>
      <c r="B142" s="32" t="str">
        <f t="shared" si="63"/>
        <v>Franck LUCAS</v>
      </c>
      <c r="C142" s="64">
        <f t="shared" si="64"/>
        <v>8</v>
      </c>
      <c r="D142" s="65">
        <f t="shared" si="64"/>
        <v>14</v>
      </c>
      <c r="E142" s="66">
        <f t="shared" si="64"/>
        <v>83</v>
      </c>
      <c r="G142" s="67"/>
      <c r="H142" s="269">
        <v>21</v>
      </c>
      <c r="I142" s="270"/>
      <c r="J142" s="269"/>
      <c r="K142" s="270"/>
      <c r="L142" s="269">
        <f t="shared" si="65"/>
        <v>14</v>
      </c>
      <c r="M142" s="270"/>
      <c r="N142" s="269">
        <f t="shared" si="66"/>
        <v>35</v>
      </c>
      <c r="O142" s="270"/>
      <c r="P142" s="61"/>
      <c r="Q142" s="269"/>
      <c r="R142" s="270"/>
      <c r="S142" s="269"/>
      <c r="T142" s="270"/>
      <c r="U142" s="269">
        <f t="shared" si="67"/>
        <v>35</v>
      </c>
      <c r="V142" s="270"/>
      <c r="W142" s="269">
        <f t="shared" si="68"/>
        <v>35</v>
      </c>
      <c r="X142" s="270"/>
      <c r="Y142" s="61"/>
      <c r="Z142" s="269"/>
      <c r="AA142" s="270"/>
      <c r="AB142" s="269"/>
      <c r="AC142" s="270"/>
      <c r="AD142" s="269">
        <f t="shared" si="69"/>
        <v>35</v>
      </c>
      <c r="AE142" s="270"/>
      <c r="AF142" s="269">
        <f t="shared" si="70"/>
        <v>35</v>
      </c>
      <c r="AG142" s="270"/>
      <c r="AH142" s="61"/>
      <c r="AI142" s="269">
        <v>14</v>
      </c>
      <c r="AJ142" s="270"/>
      <c r="AK142" s="269"/>
      <c r="AL142" s="270"/>
      <c r="AM142" s="269">
        <f t="shared" si="71"/>
        <v>21</v>
      </c>
      <c r="AN142" s="270"/>
      <c r="AO142" s="269">
        <f t="shared" si="72"/>
        <v>35</v>
      </c>
      <c r="AP142" s="270"/>
      <c r="AQ142" s="61"/>
      <c r="AR142" s="152"/>
      <c r="AS142" s="152"/>
      <c r="AT142" s="152"/>
      <c r="AU142" s="61"/>
      <c r="AV142" s="269">
        <v>35</v>
      </c>
      <c r="AW142" s="270"/>
      <c r="AX142" s="269"/>
      <c r="AY142" s="270"/>
      <c r="AZ142" s="269">
        <f t="shared" si="73"/>
        <v>0</v>
      </c>
      <c r="BA142" s="270"/>
      <c r="BB142" s="269">
        <f t="shared" si="74"/>
        <v>35</v>
      </c>
      <c r="BC142" s="270"/>
      <c r="BD142" s="60"/>
      <c r="BE142" s="271">
        <f t="shared" si="75"/>
        <v>35</v>
      </c>
      <c r="BF142" s="272"/>
      <c r="BG142" s="273"/>
      <c r="BH142" s="60"/>
      <c r="BI142" s="309" t="str">
        <f t="shared" si="76"/>
        <v>Franck LUCAS</v>
      </c>
      <c r="BJ142" s="309"/>
      <c r="BK142" s="309"/>
      <c r="BL142" s="309"/>
      <c r="BM142" s="309"/>
      <c r="BN142" s="309"/>
      <c r="BO142" s="309"/>
      <c r="BP142" s="309"/>
      <c r="BQ142" s="310">
        <v>5</v>
      </c>
      <c r="BR142" s="31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</row>
    <row r="143" spans="1:173" x14ac:dyDescent="0.25">
      <c r="A143" s="31">
        <v>6</v>
      </c>
      <c r="B143" s="32" t="str">
        <f t="shared" si="63"/>
        <v>Florent MULARD</v>
      </c>
      <c r="C143" s="64">
        <f t="shared" si="64"/>
        <v>28</v>
      </c>
      <c r="D143" s="65">
        <f t="shared" si="64"/>
        <v>20</v>
      </c>
      <c r="E143" s="66">
        <f t="shared" si="64"/>
        <v>120</v>
      </c>
      <c r="G143" s="67"/>
      <c r="H143" s="269"/>
      <c r="I143" s="270"/>
      <c r="J143" s="269"/>
      <c r="K143" s="270"/>
      <c r="L143" s="269">
        <f t="shared" si="65"/>
        <v>35</v>
      </c>
      <c r="M143" s="270"/>
      <c r="N143" s="269">
        <f t="shared" si="66"/>
        <v>35</v>
      </c>
      <c r="O143" s="270"/>
      <c r="P143" s="61"/>
      <c r="Q143" s="269"/>
      <c r="R143" s="270"/>
      <c r="S143" s="269"/>
      <c r="T143" s="270"/>
      <c r="U143" s="269">
        <f t="shared" si="67"/>
        <v>35</v>
      </c>
      <c r="V143" s="270"/>
      <c r="W143" s="269">
        <f t="shared" si="68"/>
        <v>35</v>
      </c>
      <c r="X143" s="270"/>
      <c r="Y143" s="61"/>
      <c r="Z143" s="269"/>
      <c r="AA143" s="270"/>
      <c r="AB143" s="269"/>
      <c r="AC143" s="270"/>
      <c r="AD143" s="269">
        <f t="shared" si="69"/>
        <v>39</v>
      </c>
      <c r="AE143" s="270"/>
      <c r="AF143" s="269">
        <f t="shared" si="70"/>
        <v>39</v>
      </c>
      <c r="AG143" s="270"/>
      <c r="AH143" s="61"/>
      <c r="AI143" s="269"/>
      <c r="AJ143" s="270"/>
      <c r="AK143" s="269"/>
      <c r="AL143" s="270"/>
      <c r="AM143" s="269">
        <f t="shared" si="71"/>
        <v>31</v>
      </c>
      <c r="AN143" s="270"/>
      <c r="AO143" s="269">
        <f t="shared" si="72"/>
        <v>31</v>
      </c>
      <c r="AP143" s="270"/>
      <c r="AQ143" s="61"/>
      <c r="AR143" s="152"/>
      <c r="AS143" s="152"/>
      <c r="AT143" s="152"/>
      <c r="AU143" s="61"/>
      <c r="AV143" s="269">
        <v>7</v>
      </c>
      <c r="AW143" s="270"/>
      <c r="AX143" s="269"/>
      <c r="AY143" s="270"/>
      <c r="AZ143" s="269">
        <f t="shared" si="73"/>
        <v>28</v>
      </c>
      <c r="BA143" s="270"/>
      <c r="BB143" s="269">
        <f t="shared" si="74"/>
        <v>35</v>
      </c>
      <c r="BC143" s="270"/>
      <c r="BD143" s="60"/>
      <c r="BE143" s="271">
        <f t="shared" si="75"/>
        <v>35</v>
      </c>
      <c r="BF143" s="272"/>
      <c r="BG143" s="273"/>
      <c r="BH143" s="60"/>
      <c r="BI143" s="309" t="str">
        <f t="shared" si="76"/>
        <v>Florent MULARD</v>
      </c>
      <c r="BJ143" s="309"/>
      <c r="BK143" s="309"/>
      <c r="BL143" s="309"/>
      <c r="BM143" s="309"/>
      <c r="BN143" s="309"/>
      <c r="BO143" s="309"/>
      <c r="BP143" s="309"/>
      <c r="BQ143" s="310">
        <v>6</v>
      </c>
      <c r="BR143" s="31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</row>
    <row r="144" spans="1:173" x14ac:dyDescent="0.25">
      <c r="A144" s="31">
        <v>7</v>
      </c>
      <c r="B144" s="32" t="str">
        <f t="shared" si="63"/>
        <v>Gautier ROSSO</v>
      </c>
      <c r="C144" s="64">
        <f t="shared" si="64"/>
        <v>25</v>
      </c>
      <c r="D144" s="65">
        <f t="shared" si="64"/>
        <v>28</v>
      </c>
      <c r="E144" s="66">
        <f t="shared" si="64"/>
        <v>119</v>
      </c>
      <c r="G144" s="67"/>
      <c r="H144" s="269"/>
      <c r="I144" s="270"/>
      <c r="J144" s="269"/>
      <c r="K144" s="270"/>
      <c r="L144" s="269">
        <f t="shared" si="65"/>
        <v>35</v>
      </c>
      <c r="M144" s="270"/>
      <c r="N144" s="269">
        <f t="shared" si="66"/>
        <v>35</v>
      </c>
      <c r="O144" s="270"/>
      <c r="P144" s="61"/>
      <c r="Q144" s="269"/>
      <c r="R144" s="270"/>
      <c r="S144" s="269"/>
      <c r="T144" s="270"/>
      <c r="U144" s="269">
        <f t="shared" si="67"/>
        <v>35</v>
      </c>
      <c r="V144" s="270"/>
      <c r="W144" s="269">
        <f t="shared" si="68"/>
        <v>35</v>
      </c>
      <c r="X144" s="270"/>
      <c r="Y144" s="61"/>
      <c r="Z144" s="269"/>
      <c r="AA144" s="270"/>
      <c r="AB144" s="269"/>
      <c r="AC144" s="270"/>
      <c r="AD144" s="269">
        <f t="shared" si="69"/>
        <v>35</v>
      </c>
      <c r="AE144" s="270"/>
      <c r="AF144" s="269">
        <f t="shared" si="70"/>
        <v>35</v>
      </c>
      <c r="AG144" s="270"/>
      <c r="AH144" s="61"/>
      <c r="AI144" s="269" t="s">
        <v>308</v>
      </c>
      <c r="AJ144" s="270"/>
      <c r="AK144" s="269"/>
      <c r="AL144" s="270"/>
      <c r="AM144" s="269">
        <f t="shared" si="71"/>
        <v>35</v>
      </c>
      <c r="AN144" s="270"/>
      <c r="AO144" s="269">
        <f t="shared" si="72"/>
        <v>35</v>
      </c>
      <c r="AP144" s="270"/>
      <c r="AQ144" s="61"/>
      <c r="AR144" s="152"/>
      <c r="AS144" s="152"/>
      <c r="AT144" s="152"/>
      <c r="AU144" s="61"/>
      <c r="AV144" s="269"/>
      <c r="AW144" s="270"/>
      <c r="AX144" s="269"/>
      <c r="AY144" s="270"/>
      <c r="AZ144" s="269">
        <f t="shared" si="73"/>
        <v>35</v>
      </c>
      <c r="BA144" s="270"/>
      <c r="BB144" s="269">
        <f t="shared" si="74"/>
        <v>35</v>
      </c>
      <c r="BC144" s="270"/>
      <c r="BD144" s="60"/>
      <c r="BE144" s="271">
        <f t="shared" si="75"/>
        <v>35</v>
      </c>
      <c r="BF144" s="272"/>
      <c r="BG144" s="273"/>
      <c r="BH144" s="60"/>
      <c r="BI144" s="309" t="str">
        <f t="shared" si="76"/>
        <v>Gautier ROSSO</v>
      </c>
      <c r="BJ144" s="309"/>
      <c r="BK144" s="309"/>
      <c r="BL144" s="309"/>
      <c r="BM144" s="309"/>
      <c r="BN144" s="309"/>
      <c r="BO144" s="309"/>
      <c r="BP144" s="309"/>
      <c r="BQ144" s="310">
        <v>7</v>
      </c>
      <c r="BR144" s="31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</row>
    <row r="145" spans="1:81" x14ac:dyDescent="0.25">
      <c r="A145" s="31">
        <v>8</v>
      </c>
      <c r="B145" s="32" t="str">
        <f t="shared" si="63"/>
        <v>Virginie TRAVERSIER</v>
      </c>
      <c r="C145" s="64">
        <f t="shared" si="64"/>
        <v>19</v>
      </c>
      <c r="D145" s="65">
        <f t="shared" si="64"/>
        <v>17</v>
      </c>
      <c r="E145" s="66">
        <f t="shared" si="64"/>
        <v>73</v>
      </c>
      <c r="G145" s="67"/>
      <c r="H145" s="269"/>
      <c r="I145" s="270"/>
      <c r="J145" s="269"/>
      <c r="K145" s="270"/>
      <c r="L145" s="269">
        <f t="shared" si="65"/>
        <v>28</v>
      </c>
      <c r="M145" s="270"/>
      <c r="N145" s="269">
        <f t="shared" si="66"/>
        <v>28</v>
      </c>
      <c r="O145" s="270"/>
      <c r="P145" s="61"/>
      <c r="Q145" s="269"/>
      <c r="R145" s="270"/>
      <c r="S145" s="269"/>
      <c r="T145" s="270"/>
      <c r="U145" s="269">
        <f t="shared" si="67"/>
        <v>28</v>
      </c>
      <c r="V145" s="270"/>
      <c r="W145" s="269">
        <f t="shared" si="68"/>
        <v>28</v>
      </c>
      <c r="X145" s="270"/>
      <c r="Y145" s="61"/>
      <c r="Z145" s="269"/>
      <c r="AA145" s="270"/>
      <c r="AB145" s="269"/>
      <c r="AC145" s="270"/>
      <c r="AD145" s="269">
        <f t="shared" si="69"/>
        <v>28</v>
      </c>
      <c r="AE145" s="270"/>
      <c r="AF145" s="269">
        <f t="shared" si="70"/>
        <v>28</v>
      </c>
      <c r="AG145" s="270"/>
      <c r="AH145" s="61"/>
      <c r="AI145" s="269"/>
      <c r="AJ145" s="270"/>
      <c r="AK145" s="269"/>
      <c r="AL145" s="270"/>
      <c r="AM145" s="269">
        <f t="shared" si="71"/>
        <v>28</v>
      </c>
      <c r="AN145" s="270"/>
      <c r="AO145" s="269">
        <f t="shared" si="72"/>
        <v>28</v>
      </c>
      <c r="AP145" s="270"/>
      <c r="AQ145" s="61"/>
      <c r="AR145" s="152"/>
      <c r="AS145" s="152"/>
      <c r="AT145" s="152"/>
      <c r="AU145" s="61"/>
      <c r="AV145" s="269">
        <v>28</v>
      </c>
      <c r="AW145" s="270"/>
      <c r="AX145" s="269"/>
      <c r="AY145" s="270"/>
      <c r="AZ145" s="269">
        <f t="shared" si="73"/>
        <v>0</v>
      </c>
      <c r="BA145" s="270"/>
      <c r="BB145" s="269">
        <f t="shared" si="74"/>
        <v>28</v>
      </c>
      <c r="BC145" s="270"/>
      <c r="BD145" s="60"/>
      <c r="BE145" s="271">
        <f t="shared" si="75"/>
        <v>28</v>
      </c>
      <c r="BF145" s="272"/>
      <c r="BG145" s="273"/>
      <c r="BH145" s="60"/>
      <c r="BI145" s="309" t="str">
        <f t="shared" si="76"/>
        <v>Virginie TRAVERSIER</v>
      </c>
      <c r="BJ145" s="309"/>
      <c r="BK145" s="309"/>
      <c r="BL145" s="309"/>
      <c r="BM145" s="309"/>
      <c r="BN145" s="309"/>
      <c r="BO145" s="309"/>
      <c r="BP145" s="309"/>
      <c r="BQ145" s="310">
        <v>8</v>
      </c>
      <c r="BR145" s="31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</row>
    <row r="146" spans="1:81" x14ac:dyDescent="0.25">
      <c r="A146" s="31">
        <v>9</v>
      </c>
      <c r="B146" s="32" t="str">
        <f t="shared" si="63"/>
        <v>Thomas LAMBERT</v>
      </c>
      <c r="C146" s="64">
        <f t="shared" si="64"/>
        <v>27.5</v>
      </c>
      <c r="D146" s="65">
        <f t="shared" si="64"/>
        <v>0</v>
      </c>
      <c r="E146" s="66">
        <f t="shared" si="64"/>
        <v>0</v>
      </c>
      <c r="G146" s="67"/>
      <c r="H146" s="269"/>
      <c r="I146" s="270"/>
      <c r="J146" s="269"/>
      <c r="K146" s="270"/>
      <c r="L146" s="269">
        <f t="shared" si="65"/>
        <v>10.5</v>
      </c>
      <c r="M146" s="270"/>
      <c r="N146" s="269">
        <f t="shared" si="66"/>
        <v>10.5</v>
      </c>
      <c r="O146" s="270"/>
      <c r="P146" s="61"/>
      <c r="Q146" s="269"/>
      <c r="R146" s="270"/>
      <c r="S146" s="269"/>
      <c r="T146" s="270"/>
      <c r="U146" s="269">
        <f t="shared" si="67"/>
        <v>17</v>
      </c>
      <c r="V146" s="270"/>
      <c r="W146" s="269">
        <f t="shared" si="68"/>
        <v>17</v>
      </c>
      <c r="X146" s="270"/>
      <c r="Y146" s="61"/>
      <c r="Z146" s="269">
        <v>20</v>
      </c>
      <c r="AA146" s="270"/>
      <c r="AB146" s="269"/>
      <c r="AC146" s="270"/>
      <c r="AD146" s="269">
        <f t="shared" si="69"/>
        <v>0</v>
      </c>
      <c r="AE146" s="270"/>
      <c r="AF146" s="269">
        <f t="shared" si="70"/>
        <v>20</v>
      </c>
      <c r="AG146" s="270"/>
      <c r="AH146" s="61"/>
      <c r="AI146" s="269">
        <v>20</v>
      </c>
      <c r="AJ146" s="270"/>
      <c r="AK146" s="269"/>
      <c r="AL146" s="270"/>
      <c r="AM146" s="269">
        <f t="shared" si="71"/>
        <v>0</v>
      </c>
      <c r="AN146" s="270"/>
      <c r="AO146" s="269">
        <f t="shared" si="72"/>
        <v>20</v>
      </c>
      <c r="AP146" s="270"/>
      <c r="AQ146" s="61"/>
      <c r="AR146" s="152"/>
      <c r="AS146" s="152"/>
      <c r="AT146" s="152"/>
      <c r="AU146" s="61"/>
      <c r="AV146" s="269">
        <v>20</v>
      </c>
      <c r="AW146" s="270"/>
      <c r="AX146" s="269"/>
      <c r="AY146" s="270"/>
      <c r="AZ146" s="269">
        <f t="shared" si="73"/>
        <v>0</v>
      </c>
      <c r="BA146" s="270"/>
      <c r="BB146" s="269">
        <f t="shared" si="74"/>
        <v>20</v>
      </c>
      <c r="BC146" s="270"/>
      <c r="BD146" s="60"/>
      <c r="BE146" s="271">
        <f t="shared" si="75"/>
        <v>17.5</v>
      </c>
      <c r="BF146" s="272"/>
      <c r="BG146" s="273"/>
      <c r="BH146" s="60"/>
      <c r="BI146" s="309" t="str">
        <f t="shared" si="76"/>
        <v>Thomas LAMBERT</v>
      </c>
      <c r="BJ146" s="309"/>
      <c r="BK146" s="309"/>
      <c r="BL146" s="309"/>
      <c r="BM146" s="309"/>
      <c r="BN146" s="309"/>
      <c r="BO146" s="309"/>
      <c r="BP146" s="309"/>
      <c r="BQ146" s="310">
        <v>9</v>
      </c>
      <c r="BR146" s="31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</row>
    <row r="147" spans="1:81" x14ac:dyDescent="0.25">
      <c r="A147" s="31">
        <v>10</v>
      </c>
      <c r="B147" s="32" t="str">
        <f t="shared" si="63"/>
        <v>Jacqueline AARNTS</v>
      </c>
      <c r="C147" s="64">
        <f t="shared" si="64"/>
        <v>34</v>
      </c>
      <c r="D147" s="65">
        <f t="shared" si="64"/>
        <v>0</v>
      </c>
      <c r="E147" s="66">
        <f t="shared" si="64"/>
        <v>0</v>
      </c>
      <c r="G147" s="67"/>
      <c r="H147" s="269"/>
      <c r="I147" s="270"/>
      <c r="J147" s="269"/>
      <c r="K147" s="270"/>
      <c r="L147" s="269">
        <f t="shared" si="65"/>
        <v>22</v>
      </c>
      <c r="M147" s="270"/>
      <c r="N147" s="269">
        <f t="shared" si="66"/>
        <v>22</v>
      </c>
      <c r="O147" s="270"/>
      <c r="P147" s="61"/>
      <c r="Q147" s="269">
        <v>4</v>
      </c>
      <c r="R147" s="270"/>
      <c r="S147" s="269"/>
      <c r="T147" s="270"/>
      <c r="U147" s="269">
        <f t="shared" si="67"/>
        <v>12</v>
      </c>
      <c r="V147" s="270"/>
      <c r="W147" s="269">
        <f t="shared" si="68"/>
        <v>16</v>
      </c>
      <c r="X147" s="270"/>
      <c r="Y147" s="61"/>
      <c r="Z147" s="269">
        <v>20</v>
      </c>
      <c r="AA147" s="270"/>
      <c r="AB147" s="269"/>
      <c r="AC147" s="270"/>
      <c r="AD147" s="269">
        <f t="shared" si="69"/>
        <v>0</v>
      </c>
      <c r="AE147" s="270"/>
      <c r="AF147" s="269">
        <f t="shared" si="70"/>
        <v>20</v>
      </c>
      <c r="AG147" s="270"/>
      <c r="AH147" s="61"/>
      <c r="AI147" s="269">
        <v>20</v>
      </c>
      <c r="AJ147" s="270"/>
      <c r="AK147" s="269"/>
      <c r="AL147" s="270"/>
      <c r="AM147" s="269">
        <f t="shared" si="71"/>
        <v>0</v>
      </c>
      <c r="AN147" s="270"/>
      <c r="AO147" s="269">
        <f t="shared" si="72"/>
        <v>20</v>
      </c>
      <c r="AP147" s="270"/>
      <c r="AQ147" s="61"/>
      <c r="AR147" s="152"/>
      <c r="AS147" s="152"/>
      <c r="AT147" s="152"/>
      <c r="AU147" s="61"/>
      <c r="AV147" s="269">
        <v>20</v>
      </c>
      <c r="AW147" s="270"/>
      <c r="AX147" s="269"/>
      <c r="AY147" s="270"/>
      <c r="AZ147" s="269">
        <f t="shared" si="73"/>
        <v>0</v>
      </c>
      <c r="BA147" s="270"/>
      <c r="BB147" s="269">
        <f t="shared" si="74"/>
        <v>20</v>
      </c>
      <c r="BC147" s="270"/>
      <c r="BD147" s="60"/>
      <c r="BE147" s="271">
        <f t="shared" si="75"/>
        <v>19.600000000000001</v>
      </c>
      <c r="BF147" s="272"/>
      <c r="BG147" s="273"/>
      <c r="BH147" s="60"/>
      <c r="BI147" s="309" t="str">
        <f t="shared" si="76"/>
        <v>Jacqueline AARNTS</v>
      </c>
      <c r="BJ147" s="309"/>
      <c r="BK147" s="309"/>
      <c r="BL147" s="309"/>
      <c r="BM147" s="309"/>
      <c r="BN147" s="309"/>
      <c r="BO147" s="309"/>
      <c r="BP147" s="309"/>
      <c r="BQ147" s="310">
        <v>10</v>
      </c>
      <c r="BR147" s="31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</row>
    <row r="148" spans="1:81" x14ac:dyDescent="0.25">
      <c r="A148" s="31">
        <v>11</v>
      </c>
      <c r="B148" s="32" t="str">
        <f t="shared" si="63"/>
        <v>Adeline MOREL</v>
      </c>
      <c r="C148" s="64">
        <f t="shared" si="64"/>
        <v>13</v>
      </c>
      <c r="D148" s="65">
        <f t="shared" si="64"/>
        <v>20</v>
      </c>
      <c r="E148" s="66">
        <f t="shared" si="64"/>
        <v>121</v>
      </c>
      <c r="G148" s="67"/>
      <c r="H148" s="269"/>
      <c r="I148" s="270"/>
      <c r="J148" s="269"/>
      <c r="K148" s="270"/>
      <c r="L148" s="269">
        <f t="shared" si="65"/>
        <v>35</v>
      </c>
      <c r="M148" s="270"/>
      <c r="N148" s="269">
        <f t="shared" si="66"/>
        <v>35</v>
      </c>
      <c r="O148" s="270"/>
      <c r="P148" s="61"/>
      <c r="Q148" s="269"/>
      <c r="R148" s="270"/>
      <c r="S148" s="269"/>
      <c r="T148" s="270"/>
      <c r="U148" s="269">
        <f t="shared" si="67"/>
        <v>38</v>
      </c>
      <c r="V148" s="270"/>
      <c r="W148" s="269">
        <f t="shared" si="68"/>
        <v>38</v>
      </c>
      <c r="X148" s="270"/>
      <c r="Y148" s="61"/>
      <c r="Z148" s="269"/>
      <c r="AA148" s="270"/>
      <c r="AB148" s="269"/>
      <c r="AC148" s="270"/>
      <c r="AD148" s="269">
        <f t="shared" si="69"/>
        <v>37</v>
      </c>
      <c r="AE148" s="270"/>
      <c r="AF148" s="269">
        <f t="shared" si="70"/>
        <v>37</v>
      </c>
      <c r="AG148" s="270"/>
      <c r="AH148" s="61"/>
      <c r="AI148" s="269"/>
      <c r="AJ148" s="270"/>
      <c r="AK148" s="269"/>
      <c r="AL148" s="270"/>
      <c r="AM148" s="269">
        <f t="shared" si="71"/>
        <v>37</v>
      </c>
      <c r="AN148" s="270"/>
      <c r="AO148" s="269">
        <f t="shared" si="72"/>
        <v>37</v>
      </c>
      <c r="AP148" s="270"/>
      <c r="AQ148" s="61"/>
      <c r="AR148" s="152"/>
      <c r="AS148" s="152"/>
      <c r="AT148" s="152"/>
      <c r="AU148" s="61"/>
      <c r="AV148" s="269">
        <v>21</v>
      </c>
      <c r="AW148" s="270"/>
      <c r="AX148" s="269"/>
      <c r="AY148" s="270"/>
      <c r="AZ148" s="269">
        <f t="shared" si="73"/>
        <v>7</v>
      </c>
      <c r="BA148" s="270"/>
      <c r="BB148" s="269">
        <f t="shared" si="74"/>
        <v>28</v>
      </c>
      <c r="BC148" s="270"/>
      <c r="BD148" s="60"/>
      <c r="BE148" s="271">
        <f t="shared" si="75"/>
        <v>35</v>
      </c>
      <c r="BF148" s="272"/>
      <c r="BG148" s="273"/>
      <c r="BH148" s="60"/>
      <c r="BI148" s="309" t="str">
        <f t="shared" si="76"/>
        <v>Adeline MOREL</v>
      </c>
      <c r="BJ148" s="309"/>
      <c r="BK148" s="309"/>
      <c r="BL148" s="309"/>
      <c r="BM148" s="309"/>
      <c r="BN148" s="309"/>
      <c r="BO148" s="309"/>
      <c r="BP148" s="309"/>
      <c r="BQ148" s="310">
        <v>11</v>
      </c>
      <c r="BR148" s="31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</row>
    <row r="149" spans="1:81" x14ac:dyDescent="0.25">
      <c r="A149" s="31">
        <v>12</v>
      </c>
      <c r="B149" s="32">
        <f t="shared" si="63"/>
        <v>0</v>
      </c>
      <c r="C149" s="64">
        <f t="shared" si="64"/>
        <v>0</v>
      </c>
      <c r="D149" s="65">
        <f t="shared" si="64"/>
        <v>0</v>
      </c>
      <c r="E149" s="66">
        <f t="shared" si="64"/>
        <v>0</v>
      </c>
      <c r="G149" s="67"/>
      <c r="H149" s="269"/>
      <c r="I149" s="270"/>
      <c r="J149" s="269"/>
      <c r="K149" s="270"/>
      <c r="L149" s="269">
        <f t="shared" si="65"/>
        <v>0</v>
      </c>
      <c r="M149" s="270"/>
      <c r="N149" s="269">
        <f t="shared" si="66"/>
        <v>0</v>
      </c>
      <c r="O149" s="270"/>
      <c r="P149" s="61"/>
      <c r="Q149" s="269"/>
      <c r="R149" s="270"/>
      <c r="S149" s="269"/>
      <c r="T149" s="270"/>
      <c r="U149" s="269">
        <f t="shared" si="67"/>
        <v>0</v>
      </c>
      <c r="V149" s="270"/>
      <c r="W149" s="269">
        <f t="shared" si="68"/>
        <v>0</v>
      </c>
      <c r="X149" s="270"/>
      <c r="Y149" s="61"/>
      <c r="Z149" s="269"/>
      <c r="AA149" s="270"/>
      <c r="AB149" s="269"/>
      <c r="AC149" s="270"/>
      <c r="AD149" s="269">
        <f t="shared" si="69"/>
        <v>0</v>
      </c>
      <c r="AE149" s="270"/>
      <c r="AF149" s="269">
        <f t="shared" si="70"/>
        <v>0</v>
      </c>
      <c r="AG149" s="270"/>
      <c r="AH149" s="61"/>
      <c r="AI149" s="269"/>
      <c r="AJ149" s="270"/>
      <c r="AK149" s="269"/>
      <c r="AL149" s="270"/>
      <c r="AM149" s="269">
        <f t="shared" si="71"/>
        <v>0</v>
      </c>
      <c r="AN149" s="270"/>
      <c r="AO149" s="269">
        <f t="shared" si="72"/>
        <v>0</v>
      </c>
      <c r="AP149" s="270"/>
      <c r="AQ149" s="61"/>
      <c r="AR149" s="152"/>
      <c r="AS149" s="152"/>
      <c r="AT149" s="152"/>
      <c r="AU149" s="61"/>
      <c r="AV149" s="269"/>
      <c r="AW149" s="270"/>
      <c r="AX149" s="269"/>
      <c r="AY149" s="270"/>
      <c r="AZ149" s="269">
        <f t="shared" si="73"/>
        <v>0</v>
      </c>
      <c r="BA149" s="270"/>
      <c r="BB149" s="269">
        <f t="shared" si="74"/>
        <v>0</v>
      </c>
      <c r="BC149" s="270"/>
      <c r="BD149" s="60"/>
      <c r="BE149" s="271">
        <f t="shared" si="75"/>
        <v>0</v>
      </c>
      <c r="BF149" s="272"/>
      <c r="BG149" s="273"/>
      <c r="BH149" s="60"/>
      <c r="BI149" s="309">
        <f t="shared" si="76"/>
        <v>0</v>
      </c>
      <c r="BJ149" s="309"/>
      <c r="BK149" s="309"/>
      <c r="BL149" s="309"/>
      <c r="BM149" s="309"/>
      <c r="BN149" s="309"/>
      <c r="BO149" s="309"/>
      <c r="BP149" s="309"/>
      <c r="BQ149" s="310">
        <v>12</v>
      </c>
      <c r="BR149" s="31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</row>
    <row r="150" spans="1:81" x14ac:dyDescent="0.25">
      <c r="A150" s="31">
        <v>13</v>
      </c>
      <c r="B150" s="32" t="str">
        <f t="shared" si="63"/>
        <v>Laura COSTE</v>
      </c>
      <c r="C150" s="64">
        <f t="shared" si="64"/>
        <v>0</v>
      </c>
      <c r="D150" s="65">
        <f t="shared" si="64"/>
        <v>0</v>
      </c>
      <c r="E150" s="66">
        <f t="shared" si="64"/>
        <v>21</v>
      </c>
      <c r="G150" s="67"/>
      <c r="H150" s="269"/>
      <c r="I150" s="270"/>
      <c r="J150" s="269"/>
      <c r="K150" s="270"/>
      <c r="L150" s="269">
        <f t="shared" si="65"/>
        <v>21</v>
      </c>
      <c r="M150" s="270"/>
      <c r="N150" s="269">
        <f t="shared" si="66"/>
        <v>21</v>
      </c>
      <c r="O150" s="270"/>
      <c r="P150" s="61"/>
      <c r="Q150" s="269"/>
      <c r="R150" s="270"/>
      <c r="S150" s="269"/>
      <c r="T150" s="270"/>
      <c r="U150" s="269">
        <f t="shared" si="67"/>
        <v>0</v>
      </c>
      <c r="V150" s="270"/>
      <c r="W150" s="269">
        <f t="shared" si="68"/>
        <v>0</v>
      </c>
      <c r="X150" s="270"/>
      <c r="Y150" s="61"/>
      <c r="Z150" s="269"/>
      <c r="AA150" s="270"/>
      <c r="AB150" s="269"/>
      <c r="AC150" s="270"/>
      <c r="AD150" s="269">
        <f t="shared" si="69"/>
        <v>0</v>
      </c>
      <c r="AE150" s="270"/>
      <c r="AF150" s="269">
        <f t="shared" si="70"/>
        <v>0</v>
      </c>
      <c r="AG150" s="270"/>
      <c r="AH150" s="61"/>
      <c r="AI150" s="269"/>
      <c r="AJ150" s="270"/>
      <c r="AK150" s="269"/>
      <c r="AL150" s="270"/>
      <c r="AM150" s="269">
        <f t="shared" si="71"/>
        <v>0</v>
      </c>
      <c r="AN150" s="270"/>
      <c r="AO150" s="269">
        <f t="shared" si="72"/>
        <v>0</v>
      </c>
      <c r="AP150" s="270"/>
      <c r="AQ150" s="61"/>
      <c r="AR150" s="152"/>
      <c r="AS150" s="152"/>
      <c r="AT150" s="152"/>
      <c r="AU150" s="61"/>
      <c r="AV150" s="269"/>
      <c r="AW150" s="270"/>
      <c r="AX150" s="269"/>
      <c r="AY150" s="270"/>
      <c r="AZ150" s="269">
        <f t="shared" si="73"/>
        <v>0</v>
      </c>
      <c r="BA150" s="270"/>
      <c r="BB150" s="269">
        <f t="shared" si="74"/>
        <v>0</v>
      </c>
      <c r="BC150" s="270"/>
      <c r="BD150" s="60"/>
      <c r="BE150" s="271">
        <f t="shared" si="75"/>
        <v>4.2</v>
      </c>
      <c r="BF150" s="272"/>
      <c r="BG150" s="273"/>
      <c r="BH150" s="60"/>
      <c r="BI150" s="309" t="str">
        <f t="shared" si="76"/>
        <v>Laura COSTE</v>
      </c>
      <c r="BJ150" s="309"/>
      <c r="BK150" s="309"/>
      <c r="BL150" s="309"/>
      <c r="BM150" s="309"/>
      <c r="BN150" s="309"/>
      <c r="BO150" s="309"/>
      <c r="BP150" s="309"/>
      <c r="BQ150" s="310">
        <v>13</v>
      </c>
      <c r="BR150" s="31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</row>
    <row r="151" spans="1:81" x14ac:dyDescent="0.25">
      <c r="A151" s="31">
        <v>14</v>
      </c>
      <c r="B151" s="32">
        <f t="shared" si="63"/>
        <v>0</v>
      </c>
      <c r="C151" s="64">
        <f t="shared" si="64"/>
        <v>0</v>
      </c>
      <c r="D151" s="65">
        <f t="shared" si="64"/>
        <v>0</v>
      </c>
      <c r="E151" s="66">
        <f t="shared" si="64"/>
        <v>0</v>
      </c>
      <c r="G151" s="67"/>
      <c r="H151" s="269"/>
      <c r="I151" s="270"/>
      <c r="J151" s="269"/>
      <c r="K151" s="270"/>
      <c r="L151" s="269">
        <f t="shared" si="65"/>
        <v>0</v>
      </c>
      <c r="M151" s="270"/>
      <c r="N151" s="269">
        <f t="shared" si="66"/>
        <v>0</v>
      </c>
      <c r="O151" s="270"/>
      <c r="P151" s="61"/>
      <c r="Q151" s="269"/>
      <c r="R151" s="270"/>
      <c r="S151" s="269"/>
      <c r="T151" s="270"/>
      <c r="U151" s="269">
        <f t="shared" si="67"/>
        <v>0</v>
      </c>
      <c r="V151" s="270"/>
      <c r="W151" s="269">
        <f t="shared" si="68"/>
        <v>0</v>
      </c>
      <c r="X151" s="270"/>
      <c r="Y151" s="61"/>
      <c r="Z151" s="269"/>
      <c r="AA151" s="270"/>
      <c r="AB151" s="269"/>
      <c r="AC151" s="270"/>
      <c r="AD151" s="269">
        <f t="shared" si="69"/>
        <v>0</v>
      </c>
      <c r="AE151" s="270"/>
      <c r="AF151" s="269">
        <f t="shared" si="70"/>
        <v>0</v>
      </c>
      <c r="AG151" s="270"/>
      <c r="AH151" s="61"/>
      <c r="AI151" s="269"/>
      <c r="AJ151" s="270"/>
      <c r="AK151" s="269"/>
      <c r="AL151" s="270"/>
      <c r="AM151" s="269">
        <f t="shared" si="71"/>
        <v>0</v>
      </c>
      <c r="AN151" s="270"/>
      <c r="AO151" s="269">
        <f t="shared" si="72"/>
        <v>0</v>
      </c>
      <c r="AP151" s="270"/>
      <c r="AQ151" s="61"/>
      <c r="AR151" s="152"/>
      <c r="AS151" s="152"/>
      <c r="AT151" s="152"/>
      <c r="AU151" s="61"/>
      <c r="AV151" s="269"/>
      <c r="AW151" s="270"/>
      <c r="AX151" s="269"/>
      <c r="AY151" s="270"/>
      <c r="AZ151" s="269">
        <f t="shared" si="73"/>
        <v>0</v>
      </c>
      <c r="BA151" s="270"/>
      <c r="BB151" s="269">
        <f t="shared" si="74"/>
        <v>0</v>
      </c>
      <c r="BC151" s="270"/>
      <c r="BD151" s="60"/>
      <c r="BE151" s="271">
        <f t="shared" si="75"/>
        <v>0</v>
      </c>
      <c r="BF151" s="272"/>
      <c r="BG151" s="273"/>
      <c r="BH151" s="60"/>
      <c r="BI151" s="309">
        <f t="shared" si="76"/>
        <v>0</v>
      </c>
      <c r="BJ151" s="309"/>
      <c r="BK151" s="309"/>
      <c r="BL151" s="309"/>
      <c r="BM151" s="309"/>
      <c r="BN151" s="309"/>
      <c r="BO151" s="309"/>
      <c r="BP151" s="309"/>
      <c r="BQ151" s="310">
        <v>14</v>
      </c>
      <c r="BR151" s="31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</row>
    <row r="152" spans="1:81" x14ac:dyDescent="0.25">
      <c r="A152" s="31">
        <v>15</v>
      </c>
      <c r="B152" s="32" t="str">
        <f t="shared" si="63"/>
        <v>Lisanne DE JONGE</v>
      </c>
      <c r="C152" s="64">
        <f t="shared" si="64"/>
        <v>143</v>
      </c>
      <c r="D152" s="65">
        <f t="shared" si="64"/>
        <v>0</v>
      </c>
      <c r="E152" s="66">
        <f t="shared" si="64"/>
        <v>32</v>
      </c>
      <c r="G152" s="67"/>
      <c r="H152" s="269"/>
      <c r="I152" s="270"/>
      <c r="J152" s="269"/>
      <c r="K152" s="270"/>
      <c r="L152" s="269">
        <f t="shared" si="65"/>
        <v>35</v>
      </c>
      <c r="M152" s="270"/>
      <c r="N152" s="269">
        <f t="shared" si="66"/>
        <v>35</v>
      </c>
      <c r="O152" s="270"/>
      <c r="P152" s="61"/>
      <c r="Q152" s="269"/>
      <c r="R152" s="270"/>
      <c r="S152" s="269"/>
      <c r="T152" s="270"/>
      <c r="U152" s="269">
        <f t="shared" si="67"/>
        <v>35</v>
      </c>
      <c r="V152" s="270"/>
      <c r="W152" s="269">
        <f t="shared" si="68"/>
        <v>35</v>
      </c>
      <c r="X152" s="270"/>
      <c r="Y152" s="61"/>
      <c r="Z152" s="269"/>
      <c r="AA152" s="270"/>
      <c r="AB152" s="269"/>
      <c r="AC152" s="270"/>
      <c r="AD152" s="269">
        <f t="shared" si="69"/>
        <v>35</v>
      </c>
      <c r="AE152" s="270"/>
      <c r="AF152" s="269">
        <f t="shared" si="70"/>
        <v>35</v>
      </c>
      <c r="AG152" s="270"/>
      <c r="AH152" s="61"/>
      <c r="AI152" s="269"/>
      <c r="AJ152" s="270"/>
      <c r="AK152" s="269"/>
      <c r="AL152" s="270"/>
      <c r="AM152" s="269">
        <f t="shared" si="71"/>
        <v>35</v>
      </c>
      <c r="AN152" s="270"/>
      <c r="AO152" s="269">
        <f t="shared" si="72"/>
        <v>35</v>
      </c>
      <c r="AP152" s="270"/>
      <c r="AQ152" s="61"/>
      <c r="AR152" s="152"/>
      <c r="AS152" s="152"/>
      <c r="AT152" s="152"/>
      <c r="AU152" s="61"/>
      <c r="AV152" s="269"/>
      <c r="AW152" s="270"/>
      <c r="AX152" s="269"/>
      <c r="AY152" s="270"/>
      <c r="AZ152" s="269">
        <f t="shared" si="73"/>
        <v>35</v>
      </c>
      <c r="BA152" s="270"/>
      <c r="BB152" s="269">
        <f t="shared" si="74"/>
        <v>35</v>
      </c>
      <c r="BC152" s="270"/>
      <c r="BD152" s="60"/>
      <c r="BE152" s="271">
        <f t="shared" si="75"/>
        <v>35</v>
      </c>
      <c r="BF152" s="272"/>
      <c r="BG152" s="273"/>
      <c r="BH152" s="60"/>
      <c r="BI152" s="309" t="str">
        <f t="shared" si="76"/>
        <v>Lisanne DE JONGE</v>
      </c>
      <c r="BJ152" s="309"/>
      <c r="BK152" s="309"/>
      <c r="BL152" s="309"/>
      <c r="BM152" s="309"/>
      <c r="BN152" s="309"/>
      <c r="BO152" s="309"/>
      <c r="BP152" s="309"/>
      <c r="BQ152" s="310">
        <v>15</v>
      </c>
      <c r="BR152" s="31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</row>
    <row r="153" spans="1:81" x14ac:dyDescent="0.25">
      <c r="A153" s="31">
        <v>16</v>
      </c>
      <c r="B153" s="32">
        <f t="shared" si="63"/>
        <v>0</v>
      </c>
      <c r="C153" s="64">
        <f t="shared" si="64"/>
        <v>0</v>
      </c>
      <c r="D153" s="65">
        <f t="shared" si="64"/>
        <v>0</v>
      </c>
      <c r="E153" s="66">
        <f t="shared" si="64"/>
        <v>0</v>
      </c>
      <c r="G153" s="67"/>
      <c r="H153" s="269"/>
      <c r="I153" s="270"/>
      <c r="J153" s="269"/>
      <c r="K153" s="270"/>
      <c r="L153" s="269">
        <f t="shared" si="65"/>
        <v>0</v>
      </c>
      <c r="M153" s="270"/>
      <c r="N153" s="269">
        <f t="shared" si="66"/>
        <v>0</v>
      </c>
      <c r="O153" s="270"/>
      <c r="P153" s="61"/>
      <c r="Q153" s="269"/>
      <c r="R153" s="270"/>
      <c r="S153" s="269"/>
      <c r="T153" s="270"/>
      <c r="U153" s="269">
        <f t="shared" si="67"/>
        <v>0</v>
      </c>
      <c r="V153" s="270"/>
      <c r="W153" s="269">
        <f t="shared" si="68"/>
        <v>0</v>
      </c>
      <c r="X153" s="270"/>
      <c r="Y153" s="61"/>
      <c r="Z153" s="269"/>
      <c r="AA153" s="270"/>
      <c r="AB153" s="269"/>
      <c r="AC153" s="270"/>
      <c r="AD153" s="269">
        <f t="shared" si="69"/>
        <v>0</v>
      </c>
      <c r="AE153" s="270"/>
      <c r="AF153" s="269">
        <f t="shared" si="70"/>
        <v>0</v>
      </c>
      <c r="AG153" s="270"/>
      <c r="AH153" s="61"/>
      <c r="AI153" s="269"/>
      <c r="AJ153" s="270"/>
      <c r="AK153" s="269"/>
      <c r="AL153" s="270"/>
      <c r="AM153" s="269">
        <f t="shared" si="71"/>
        <v>0</v>
      </c>
      <c r="AN153" s="270"/>
      <c r="AO153" s="269">
        <f t="shared" si="72"/>
        <v>0</v>
      </c>
      <c r="AP153" s="270"/>
      <c r="AQ153" s="61"/>
      <c r="AR153" s="152"/>
      <c r="AS153" s="152"/>
      <c r="AT153" s="152"/>
      <c r="AU153" s="61"/>
      <c r="AV153" s="269"/>
      <c r="AW153" s="270"/>
      <c r="AX153" s="269"/>
      <c r="AY153" s="270"/>
      <c r="AZ153" s="269">
        <f t="shared" si="73"/>
        <v>0</v>
      </c>
      <c r="BA153" s="270"/>
      <c r="BB153" s="269">
        <f t="shared" si="74"/>
        <v>0</v>
      </c>
      <c r="BC153" s="270"/>
      <c r="BD153" s="60"/>
      <c r="BE153" s="271">
        <f t="shared" si="75"/>
        <v>0</v>
      </c>
      <c r="BF153" s="272"/>
      <c r="BG153" s="273"/>
      <c r="BH153" s="60"/>
      <c r="BI153" s="309">
        <f t="shared" si="76"/>
        <v>0</v>
      </c>
      <c r="BJ153" s="309"/>
      <c r="BK153" s="309"/>
      <c r="BL153" s="309"/>
      <c r="BM153" s="309"/>
      <c r="BN153" s="309"/>
      <c r="BO153" s="309"/>
      <c r="BP153" s="309"/>
      <c r="BQ153" s="310">
        <v>16</v>
      </c>
      <c r="BR153" s="31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</row>
    <row r="154" spans="1:81" x14ac:dyDescent="0.25">
      <c r="A154" s="31">
        <v>17</v>
      </c>
      <c r="B154" s="32">
        <f t="shared" si="63"/>
        <v>0</v>
      </c>
      <c r="C154" s="64">
        <f t="shared" si="64"/>
        <v>0</v>
      </c>
      <c r="D154" s="65">
        <f t="shared" si="64"/>
        <v>0</v>
      </c>
      <c r="E154" s="66">
        <f t="shared" si="64"/>
        <v>0</v>
      </c>
      <c r="G154" s="67"/>
      <c r="H154" s="269"/>
      <c r="I154" s="270"/>
      <c r="J154" s="269"/>
      <c r="K154" s="270"/>
      <c r="L154" s="269">
        <f t="shared" si="65"/>
        <v>0</v>
      </c>
      <c r="M154" s="270"/>
      <c r="N154" s="269">
        <f t="shared" si="66"/>
        <v>0</v>
      </c>
      <c r="O154" s="270"/>
      <c r="P154" s="61"/>
      <c r="Q154" s="269"/>
      <c r="R154" s="270"/>
      <c r="S154" s="269"/>
      <c r="T154" s="270"/>
      <c r="U154" s="269">
        <f t="shared" si="67"/>
        <v>0</v>
      </c>
      <c r="V154" s="270"/>
      <c r="W154" s="269">
        <f t="shared" si="68"/>
        <v>0</v>
      </c>
      <c r="X154" s="270"/>
      <c r="Y154" s="61"/>
      <c r="Z154" s="269"/>
      <c r="AA154" s="270"/>
      <c r="AB154" s="269"/>
      <c r="AC154" s="270"/>
      <c r="AD154" s="269">
        <f t="shared" si="69"/>
        <v>0</v>
      </c>
      <c r="AE154" s="270"/>
      <c r="AF154" s="269">
        <f t="shared" si="70"/>
        <v>0</v>
      </c>
      <c r="AG154" s="270"/>
      <c r="AH154" s="61"/>
      <c r="AI154" s="269"/>
      <c r="AJ154" s="270"/>
      <c r="AK154" s="269"/>
      <c r="AL154" s="270"/>
      <c r="AM154" s="269">
        <f t="shared" si="71"/>
        <v>0</v>
      </c>
      <c r="AN154" s="270"/>
      <c r="AO154" s="269">
        <f t="shared" si="72"/>
        <v>0</v>
      </c>
      <c r="AP154" s="270"/>
      <c r="AQ154" s="61"/>
      <c r="AR154" s="152"/>
      <c r="AS154" s="152"/>
      <c r="AT154" s="152"/>
      <c r="AU154" s="61"/>
      <c r="AV154" s="269"/>
      <c r="AW154" s="270"/>
      <c r="AX154" s="269"/>
      <c r="AY154" s="270"/>
      <c r="AZ154" s="269">
        <f t="shared" si="73"/>
        <v>0</v>
      </c>
      <c r="BA154" s="270"/>
      <c r="BB154" s="269">
        <f t="shared" si="74"/>
        <v>0</v>
      </c>
      <c r="BC154" s="270"/>
      <c r="BD154" s="60"/>
      <c r="BE154" s="271">
        <f t="shared" si="75"/>
        <v>0</v>
      </c>
      <c r="BF154" s="272"/>
      <c r="BG154" s="273"/>
      <c r="BH154" s="60"/>
      <c r="BI154" s="309">
        <f t="shared" si="76"/>
        <v>0</v>
      </c>
      <c r="BJ154" s="309"/>
      <c r="BK154" s="309"/>
      <c r="BL154" s="309"/>
      <c r="BM154" s="309"/>
      <c r="BN154" s="309"/>
      <c r="BO154" s="309"/>
      <c r="BP154" s="309"/>
      <c r="BQ154" s="310">
        <v>17</v>
      </c>
      <c r="BR154" s="31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</row>
    <row r="155" spans="1:81" x14ac:dyDescent="0.25"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1"/>
      <c r="T155" s="61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</row>
    <row r="156" spans="1:81" x14ac:dyDescent="0.25"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</row>
    <row r="157" spans="1:81" x14ac:dyDescent="0.25"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</row>
    <row r="158" spans="1:81" x14ac:dyDescent="0.25"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</row>
    <row r="159" spans="1:81" x14ac:dyDescent="0.25"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</row>
  </sheetData>
  <sheetProtection algorithmName="SHA-512" hashValue="rIcbZDCWQhnyzMo6RNrybdRfre6mz8ALyt5mQxYRRLIEBr0NUSNgvU1HHBuWEDA6A9vaFhKG2dSkiW1uY5FTIQ==" saltValue="PTI86gFESQKj/4oAVlCXvg==" spinCount="100000" sheet="1" objects="1" scenarios="1" selectLockedCells="1" selectUnlockedCells="1"/>
  <mergeCells count="2028">
    <mergeCell ref="BE154:BG154"/>
    <mergeCell ref="BI154:BP154"/>
    <mergeCell ref="BQ154:BR154"/>
    <mergeCell ref="AK154:AL154"/>
    <mergeCell ref="AM154:AN154"/>
    <mergeCell ref="Z152:AA152"/>
    <mergeCell ref="AB152:AC152"/>
    <mergeCell ref="AD152:AE152"/>
    <mergeCell ref="BE153:BG153"/>
    <mergeCell ref="BI153:BP153"/>
    <mergeCell ref="H154:I154"/>
    <mergeCell ref="J154:K154"/>
    <mergeCell ref="L154:M154"/>
    <mergeCell ref="N154:O154"/>
    <mergeCell ref="Q154:R154"/>
    <mergeCell ref="S154:T154"/>
    <mergeCell ref="U154:V154"/>
    <mergeCell ref="AZ154:BA154"/>
    <mergeCell ref="BB154:BC154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BQ153:BR153"/>
    <mergeCell ref="AD154:AE154"/>
    <mergeCell ref="AF154:AG154"/>
    <mergeCell ref="AI154:AJ154"/>
    <mergeCell ref="H152:I152"/>
    <mergeCell ref="J152:K152"/>
    <mergeCell ref="L152:M152"/>
    <mergeCell ref="N152:O152"/>
    <mergeCell ref="Q152:R152"/>
    <mergeCell ref="AO153:AP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O154:AP154"/>
    <mergeCell ref="AV154:AW154"/>
    <mergeCell ref="AX154:AY154"/>
    <mergeCell ref="W154:X154"/>
    <mergeCell ref="Z154:AA154"/>
    <mergeCell ref="AB154:AC154"/>
    <mergeCell ref="AK152:AL152"/>
    <mergeCell ref="AM152:AN152"/>
    <mergeCell ref="AO152:AP152"/>
    <mergeCell ref="S152:T152"/>
    <mergeCell ref="U152:V152"/>
    <mergeCell ref="W152:X152"/>
    <mergeCell ref="AM151:AN151"/>
    <mergeCell ref="AO151:AP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E151:BG151"/>
    <mergeCell ref="BI151:BP151"/>
    <mergeCell ref="BQ151:BR151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AK151:AL151"/>
    <mergeCell ref="BE148:BG148"/>
    <mergeCell ref="BI148:BP148"/>
    <mergeCell ref="BQ148:BR148"/>
    <mergeCell ref="H149:I149"/>
    <mergeCell ref="J149:K149"/>
    <mergeCell ref="L149:M149"/>
    <mergeCell ref="N149:O149"/>
    <mergeCell ref="Q149:R149"/>
    <mergeCell ref="AK148:AL148"/>
    <mergeCell ref="AM148:AN148"/>
    <mergeCell ref="AO148:AP148"/>
    <mergeCell ref="AV148:AW148"/>
    <mergeCell ref="AX148:AY148"/>
    <mergeCell ref="W148:X148"/>
    <mergeCell ref="Z148:AA148"/>
    <mergeCell ref="AB148:AC148"/>
    <mergeCell ref="AD148:AE148"/>
    <mergeCell ref="AF148:AG148"/>
    <mergeCell ref="AI148:AJ148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AZ148:BA148"/>
    <mergeCell ref="BB148:BC148"/>
    <mergeCell ref="BQ146:BR146"/>
    <mergeCell ref="H147:I147"/>
    <mergeCell ref="J147:K147"/>
    <mergeCell ref="L147:M147"/>
    <mergeCell ref="N147:O147"/>
    <mergeCell ref="Q147:R147"/>
    <mergeCell ref="S147:T147"/>
    <mergeCell ref="U147:V147"/>
    <mergeCell ref="W147:X147"/>
    <mergeCell ref="Z147:AA147"/>
    <mergeCell ref="AV146:AW146"/>
    <mergeCell ref="AX146:AY146"/>
    <mergeCell ref="AZ146:BA146"/>
    <mergeCell ref="BB146:BC146"/>
    <mergeCell ref="BE146:BG146"/>
    <mergeCell ref="BI146:BP146"/>
    <mergeCell ref="AF146:AG146"/>
    <mergeCell ref="AI146:AJ146"/>
    <mergeCell ref="AK146:AL146"/>
    <mergeCell ref="AM146:AN146"/>
    <mergeCell ref="AO146:AP146"/>
    <mergeCell ref="S146:T146"/>
    <mergeCell ref="U146:V146"/>
    <mergeCell ref="W146:X146"/>
    <mergeCell ref="Z146:AA146"/>
    <mergeCell ref="AB146:AC146"/>
    <mergeCell ref="AD146:AE146"/>
    <mergeCell ref="BE147:BG147"/>
    <mergeCell ref="BI147:BP147"/>
    <mergeCell ref="BQ147:BR147"/>
    <mergeCell ref="H146:I146"/>
    <mergeCell ref="J146:K146"/>
    <mergeCell ref="L146:M146"/>
    <mergeCell ref="N146:O146"/>
    <mergeCell ref="Q146:R146"/>
    <mergeCell ref="AO147:AP147"/>
    <mergeCell ref="AV147:AW147"/>
    <mergeCell ref="AX147:AY147"/>
    <mergeCell ref="AZ147:BA147"/>
    <mergeCell ref="BB147:BC147"/>
    <mergeCell ref="AB147:AC147"/>
    <mergeCell ref="AD147:AE147"/>
    <mergeCell ref="AF147:AG147"/>
    <mergeCell ref="AI147:AJ147"/>
    <mergeCell ref="AK147:AL147"/>
    <mergeCell ref="AM147:AN147"/>
    <mergeCell ref="AK145:AL145"/>
    <mergeCell ref="AM145:AN145"/>
    <mergeCell ref="AO145:AP145"/>
    <mergeCell ref="AV145:AW145"/>
    <mergeCell ref="AX145:AY145"/>
    <mergeCell ref="W145:X145"/>
    <mergeCell ref="Z145:AA145"/>
    <mergeCell ref="AB145:AC145"/>
    <mergeCell ref="AD145:AE145"/>
    <mergeCell ref="AF145:AG145"/>
    <mergeCell ref="AI145:AJ145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AO144:AP144"/>
    <mergeCell ref="AV144:AW144"/>
    <mergeCell ref="AX144:AY144"/>
    <mergeCell ref="AZ144:BA144"/>
    <mergeCell ref="BB144:BC144"/>
    <mergeCell ref="AB144:AC144"/>
    <mergeCell ref="AD144:AE144"/>
    <mergeCell ref="AF144:AG144"/>
    <mergeCell ref="AI144:AJ144"/>
    <mergeCell ref="AK144:AL144"/>
    <mergeCell ref="AM144:AN144"/>
    <mergeCell ref="AZ145:BA145"/>
    <mergeCell ref="BB145:BC145"/>
    <mergeCell ref="BE145:BG145"/>
    <mergeCell ref="BI145:BP145"/>
    <mergeCell ref="BQ145:BR145"/>
    <mergeCell ref="H144:I144"/>
    <mergeCell ref="J144:K144"/>
    <mergeCell ref="L144:M144"/>
    <mergeCell ref="N144:O144"/>
    <mergeCell ref="Q144:R144"/>
    <mergeCell ref="S144:T144"/>
    <mergeCell ref="U144:V144"/>
    <mergeCell ref="W144:X144"/>
    <mergeCell ref="Z144:AA144"/>
    <mergeCell ref="AV143:AW143"/>
    <mergeCell ref="AX143:AY143"/>
    <mergeCell ref="AZ143:BA143"/>
    <mergeCell ref="BB143:BC143"/>
    <mergeCell ref="BE143:BG143"/>
    <mergeCell ref="BI143:BP143"/>
    <mergeCell ref="AF143:AG143"/>
    <mergeCell ref="AI143:AJ143"/>
    <mergeCell ref="AK143:AL143"/>
    <mergeCell ref="AM143:AN143"/>
    <mergeCell ref="AO143:AP143"/>
    <mergeCell ref="S143:T143"/>
    <mergeCell ref="U143:V143"/>
    <mergeCell ref="W143:X143"/>
    <mergeCell ref="Z143:AA143"/>
    <mergeCell ref="AB143:AC143"/>
    <mergeCell ref="AD143:AE143"/>
    <mergeCell ref="BE144:BG144"/>
    <mergeCell ref="BI144:BP144"/>
    <mergeCell ref="BE142:BG142"/>
    <mergeCell ref="BI142:BP142"/>
    <mergeCell ref="BQ142:BR142"/>
    <mergeCell ref="H143:I143"/>
    <mergeCell ref="J143:K143"/>
    <mergeCell ref="L143:M143"/>
    <mergeCell ref="N143:O143"/>
    <mergeCell ref="Q143:R143"/>
    <mergeCell ref="AK142:AL142"/>
    <mergeCell ref="AM142:AN142"/>
    <mergeCell ref="AO142:AP142"/>
    <mergeCell ref="AV142:AW142"/>
    <mergeCell ref="AX142:AY142"/>
    <mergeCell ref="W142:X142"/>
    <mergeCell ref="Z142:AA142"/>
    <mergeCell ref="AB142:AC142"/>
    <mergeCell ref="AD142:AE142"/>
    <mergeCell ref="AF142:AG142"/>
    <mergeCell ref="AI142:AJ142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AZ142:BA142"/>
    <mergeCell ref="BB142:BC142"/>
    <mergeCell ref="H141:I141"/>
    <mergeCell ref="J141:K141"/>
    <mergeCell ref="L141:M141"/>
    <mergeCell ref="N141:O141"/>
    <mergeCell ref="Q141:R141"/>
    <mergeCell ref="S141:T141"/>
    <mergeCell ref="U141:V141"/>
    <mergeCell ref="W141:X141"/>
    <mergeCell ref="Z141:AA141"/>
    <mergeCell ref="AV140:AW140"/>
    <mergeCell ref="AX140:AY140"/>
    <mergeCell ref="AZ140:BA140"/>
    <mergeCell ref="BB140:BC140"/>
    <mergeCell ref="BE140:BG140"/>
    <mergeCell ref="BI140:BP140"/>
    <mergeCell ref="AF140:AG140"/>
    <mergeCell ref="AI140:AJ140"/>
    <mergeCell ref="AK140:AL140"/>
    <mergeCell ref="AM140:AN140"/>
    <mergeCell ref="AO140:AP140"/>
    <mergeCell ref="S140:T140"/>
    <mergeCell ref="U140:V140"/>
    <mergeCell ref="W140:X140"/>
    <mergeCell ref="Z140:AA140"/>
    <mergeCell ref="AB140:AC140"/>
    <mergeCell ref="AD140:AE140"/>
    <mergeCell ref="BE141:BG141"/>
    <mergeCell ref="BI141:BP141"/>
    <mergeCell ref="H140:I140"/>
    <mergeCell ref="J140:K140"/>
    <mergeCell ref="L140:M140"/>
    <mergeCell ref="N140:O140"/>
    <mergeCell ref="Q140:R140"/>
    <mergeCell ref="AO141:AP141"/>
    <mergeCell ref="AV141:AW141"/>
    <mergeCell ref="AX141:AY141"/>
    <mergeCell ref="AZ141:BA141"/>
    <mergeCell ref="BB141:BC141"/>
    <mergeCell ref="AB141:AC141"/>
    <mergeCell ref="AD141:AE141"/>
    <mergeCell ref="AF141:AG141"/>
    <mergeCell ref="AI141:AJ141"/>
    <mergeCell ref="AK141:AL141"/>
    <mergeCell ref="AM141:AN141"/>
    <mergeCell ref="BE138:BG138"/>
    <mergeCell ref="BI138:BP138"/>
    <mergeCell ref="BQ138:BR138"/>
    <mergeCell ref="AI139:AJ139"/>
    <mergeCell ref="BQ140:BR140"/>
    <mergeCell ref="BQ141:BR141"/>
    <mergeCell ref="U139:V139"/>
    <mergeCell ref="AO138:AP138"/>
    <mergeCell ref="AV138:AW138"/>
    <mergeCell ref="AX138:AY138"/>
    <mergeCell ref="AZ138:BA138"/>
    <mergeCell ref="BB138:BC138"/>
    <mergeCell ref="AB138:AC138"/>
    <mergeCell ref="AD138:AE138"/>
    <mergeCell ref="AF138:AG138"/>
    <mergeCell ref="AI138:AJ138"/>
    <mergeCell ref="AZ139:BA139"/>
    <mergeCell ref="BB139:BC139"/>
    <mergeCell ref="BE139:BG139"/>
    <mergeCell ref="BI139:BP139"/>
    <mergeCell ref="AM137:AN137"/>
    <mergeCell ref="H137:I137"/>
    <mergeCell ref="J137:K137"/>
    <mergeCell ref="L137:M137"/>
    <mergeCell ref="N137:O137"/>
    <mergeCell ref="AK139:AL139"/>
    <mergeCell ref="AM139:AN139"/>
    <mergeCell ref="AO139:AP139"/>
    <mergeCell ref="AV139:AW139"/>
    <mergeCell ref="AX139:AY139"/>
    <mergeCell ref="W139:X139"/>
    <mergeCell ref="Z139:AA139"/>
    <mergeCell ref="AB139:AC139"/>
    <mergeCell ref="AD139:AE139"/>
    <mergeCell ref="AF139:AG139"/>
    <mergeCell ref="AK138:AL138"/>
    <mergeCell ref="AM138:AN138"/>
    <mergeCell ref="BQ139:BR139"/>
    <mergeCell ref="H138:I138"/>
    <mergeCell ref="J138:K138"/>
    <mergeCell ref="L138:M138"/>
    <mergeCell ref="N138:O138"/>
    <mergeCell ref="Q138:R138"/>
    <mergeCell ref="S138:T138"/>
    <mergeCell ref="U138:V138"/>
    <mergeCell ref="W138:X138"/>
    <mergeCell ref="Z138:AA138"/>
    <mergeCell ref="AO137:AP137"/>
    <mergeCell ref="AV137:AW137"/>
    <mergeCell ref="AX137:AY137"/>
    <mergeCell ref="AZ137:BA137"/>
    <mergeCell ref="BB137:BC137"/>
    <mergeCell ref="AB137:AC137"/>
    <mergeCell ref="AD137:AE137"/>
    <mergeCell ref="AF137:AG137"/>
    <mergeCell ref="AI137:AJ137"/>
    <mergeCell ref="Q137:R137"/>
    <mergeCell ref="H139:I139"/>
    <mergeCell ref="J139:K139"/>
    <mergeCell ref="L139:M139"/>
    <mergeCell ref="N139:O139"/>
    <mergeCell ref="Q139:R139"/>
    <mergeCell ref="S139:T139"/>
    <mergeCell ref="S137:T137"/>
    <mergeCell ref="U137:V137"/>
    <mergeCell ref="W137:X137"/>
    <mergeCell ref="Z137:AA137"/>
    <mergeCell ref="BE137:BG137"/>
    <mergeCell ref="AK137:AL137"/>
    <mergeCell ref="AI136:AM136"/>
    <mergeCell ref="AN136:AP136"/>
    <mergeCell ref="AV136:AZ136"/>
    <mergeCell ref="BA136:BC136"/>
    <mergeCell ref="AI133:AJ133"/>
    <mergeCell ref="AK133:AL133"/>
    <mergeCell ref="AM133:AN133"/>
    <mergeCell ref="AO133:AP133"/>
    <mergeCell ref="EW133:EX133"/>
    <mergeCell ref="EY133:EZ133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DA133:DB133"/>
    <mergeCell ref="FA133:FB133"/>
    <mergeCell ref="FC133:FD133"/>
    <mergeCell ref="H136:L136"/>
    <mergeCell ref="M136:O136"/>
    <mergeCell ref="Q136:U136"/>
    <mergeCell ref="V136:X136"/>
    <mergeCell ref="Z136:AD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BQ133:BR133"/>
    <mergeCell ref="DC133:DD133"/>
    <mergeCell ref="DE133:DF133"/>
    <mergeCell ref="DG133:DH133"/>
    <mergeCell ref="BE136:BG136"/>
    <mergeCell ref="AE136:AG136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BS133:BT133"/>
    <mergeCell ref="BU133:BV133"/>
    <mergeCell ref="BW133:BX133"/>
    <mergeCell ref="BY133:BZ133"/>
    <mergeCell ref="BC133:BD133"/>
    <mergeCell ref="BE133:BF133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S133:T133"/>
    <mergeCell ref="U133:V133"/>
    <mergeCell ref="W133:X133"/>
    <mergeCell ref="Y133:Z133"/>
    <mergeCell ref="AA133:AB133"/>
    <mergeCell ref="AC133:AD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DR132:DS132"/>
    <mergeCell ref="DT132:DU132"/>
    <mergeCell ref="CV132:CW132"/>
    <mergeCell ref="CX132:CY132"/>
    <mergeCell ref="CZ132:DA132"/>
    <mergeCell ref="DB132:DC132"/>
    <mergeCell ref="DQ113:DR113"/>
    <mergeCell ref="DS113:DT113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K113:CL113"/>
    <mergeCell ref="CM113:CN113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O111:ER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CA111:CD111"/>
    <mergeCell ref="CU111:CV111"/>
    <mergeCell ref="CW111:CZ111"/>
    <mergeCell ref="DQ111:DR111"/>
    <mergeCell ref="DS111:DV111"/>
    <mergeCell ref="EM111:EN111"/>
    <mergeCell ref="BQ113:BR113"/>
    <mergeCell ref="BS113:BT113"/>
    <mergeCell ref="BU113:BV113"/>
    <mergeCell ref="BW113:BX113"/>
    <mergeCell ref="CA109:CB110"/>
    <mergeCell ref="EI109:EN110"/>
    <mergeCell ref="EO109:EP110"/>
    <mergeCell ref="J111:K111"/>
    <mergeCell ref="M111:P111"/>
    <mergeCell ref="AF111:AG111"/>
    <mergeCell ref="AI111:AL111"/>
    <mergeCell ref="BC111:BD111"/>
    <mergeCell ref="BE111:BH111"/>
    <mergeCell ref="BX111:BY111"/>
    <mergeCell ref="FA106:FB106"/>
    <mergeCell ref="FC106:FD106"/>
    <mergeCell ref="A109:A114"/>
    <mergeCell ref="C109:C114"/>
    <mergeCell ref="D109:D114"/>
    <mergeCell ref="E109:E114"/>
    <mergeCell ref="F109:F114"/>
    <mergeCell ref="G109:L110"/>
    <mergeCell ref="M109:N110"/>
    <mergeCell ref="BU109:BZ110"/>
    <mergeCell ref="EO106:EP106"/>
    <mergeCell ref="EQ106:ER106"/>
    <mergeCell ref="ES106:ET106"/>
    <mergeCell ref="EU106:EV106"/>
    <mergeCell ref="EW106:EX106"/>
    <mergeCell ref="EY106:EZ106"/>
    <mergeCell ref="EC106:ED106"/>
    <mergeCell ref="EE106:EF106"/>
    <mergeCell ref="EG106:EH106"/>
    <mergeCell ref="EI106:EJ106"/>
    <mergeCell ref="EK106:EL106"/>
    <mergeCell ref="EM106:EN106"/>
    <mergeCell ref="DQ106:DR106"/>
    <mergeCell ref="DS106:DT106"/>
    <mergeCell ref="DU106:DV106"/>
    <mergeCell ref="DW106:DX106"/>
    <mergeCell ref="DY106:DZ106"/>
    <mergeCell ref="EA106:EB106"/>
    <mergeCell ref="DE106:DF106"/>
    <mergeCell ref="DG106:DH106"/>
    <mergeCell ref="DI106:DJ106"/>
    <mergeCell ref="DK106:DL106"/>
    <mergeCell ref="DM106:DN106"/>
    <mergeCell ref="DO106:DP106"/>
    <mergeCell ref="CS106:CT106"/>
    <mergeCell ref="CU106:CV106"/>
    <mergeCell ref="CW106:CX106"/>
    <mergeCell ref="CY106:CZ106"/>
    <mergeCell ref="DA106:DB106"/>
    <mergeCell ref="DC106:DD106"/>
    <mergeCell ref="CG106:CH106"/>
    <mergeCell ref="CI106:CJ106"/>
    <mergeCell ref="CK106:CL106"/>
    <mergeCell ref="CM106:CN106"/>
    <mergeCell ref="CO106:CP106"/>
    <mergeCell ref="CQ106:CR106"/>
    <mergeCell ref="BU106:BV106"/>
    <mergeCell ref="BW106:BX106"/>
    <mergeCell ref="BY106:BZ106"/>
    <mergeCell ref="CA106:CB106"/>
    <mergeCell ref="CC106:CD106"/>
    <mergeCell ref="CE106:CF106"/>
    <mergeCell ref="BI106:BJ106"/>
    <mergeCell ref="BK106:BL106"/>
    <mergeCell ref="BM106:BN106"/>
    <mergeCell ref="BO106:BP106"/>
    <mergeCell ref="BQ106:BR106"/>
    <mergeCell ref="BS106:BT106"/>
    <mergeCell ref="AW106:AX106"/>
    <mergeCell ref="AY106:AZ106"/>
    <mergeCell ref="BA106:BB106"/>
    <mergeCell ref="BC106:BD106"/>
    <mergeCell ref="BE106:BF106"/>
    <mergeCell ref="BG106:BH106"/>
    <mergeCell ref="AK106:AL106"/>
    <mergeCell ref="AM106:AN106"/>
    <mergeCell ref="AO106:AP106"/>
    <mergeCell ref="AQ106:AR106"/>
    <mergeCell ref="AS106:AT106"/>
    <mergeCell ref="AU106:AV106"/>
    <mergeCell ref="Y106:Z106"/>
    <mergeCell ref="AA106:AB106"/>
    <mergeCell ref="AC106:AD106"/>
    <mergeCell ref="AE106:AF106"/>
    <mergeCell ref="AG106:AH106"/>
    <mergeCell ref="AI106:AJ106"/>
    <mergeCell ref="FB105:FC105"/>
    <mergeCell ref="G106:H106"/>
    <mergeCell ref="I106:J106"/>
    <mergeCell ref="K106:L106"/>
    <mergeCell ref="M106:N106"/>
    <mergeCell ref="O106:P106"/>
    <mergeCell ref="Q106:R106"/>
    <mergeCell ref="S106:T106"/>
    <mergeCell ref="U106:V106"/>
    <mergeCell ref="W106:X106"/>
    <mergeCell ref="EP105:EQ105"/>
    <mergeCell ref="ER105:ES105"/>
    <mergeCell ref="ET105:EU105"/>
    <mergeCell ref="EV105:EW105"/>
    <mergeCell ref="EX105:EY105"/>
    <mergeCell ref="EZ105:FA105"/>
    <mergeCell ref="EB105:EC105"/>
    <mergeCell ref="ED105:EE105"/>
    <mergeCell ref="EF105:EG105"/>
    <mergeCell ref="EJ105:EK105"/>
    <mergeCell ref="EL105:EM105"/>
    <mergeCell ref="EN105:EO105"/>
    <mergeCell ref="DP105:DQ105"/>
    <mergeCell ref="DR105:DS105"/>
    <mergeCell ref="DT105:DU105"/>
    <mergeCell ref="DV105:DW105"/>
    <mergeCell ref="DX105:DY105"/>
    <mergeCell ref="DZ105:EA105"/>
    <mergeCell ref="DB105:DC105"/>
    <mergeCell ref="DD105:DE105"/>
    <mergeCell ref="DF105:DG105"/>
    <mergeCell ref="DH105:DI105"/>
    <mergeCell ref="DJ105:DK105"/>
    <mergeCell ref="DN105:DO105"/>
    <mergeCell ref="CN105:CO105"/>
    <mergeCell ref="CR105:CS105"/>
    <mergeCell ref="CT105:CU105"/>
    <mergeCell ref="CV105:CW105"/>
    <mergeCell ref="CX105:CY105"/>
    <mergeCell ref="CZ105:DA105"/>
    <mergeCell ref="CB105:CC105"/>
    <mergeCell ref="CD105:CE105"/>
    <mergeCell ref="CF105:CG105"/>
    <mergeCell ref="CH105:CI105"/>
    <mergeCell ref="CJ105:CK105"/>
    <mergeCell ref="CL105:CM105"/>
    <mergeCell ref="BN105:BO105"/>
    <mergeCell ref="BP105:BQ105"/>
    <mergeCell ref="BR105:BS105"/>
    <mergeCell ref="BV105:BW105"/>
    <mergeCell ref="BX105:BY105"/>
    <mergeCell ref="BZ105:CA105"/>
    <mergeCell ref="BB105:BC105"/>
    <mergeCell ref="BD105:BE105"/>
    <mergeCell ref="BF105:BG105"/>
    <mergeCell ref="BH105:BI105"/>
    <mergeCell ref="BJ105:BK105"/>
    <mergeCell ref="BL105:BM105"/>
    <mergeCell ref="AN105:AO105"/>
    <mergeCell ref="AP105:AQ105"/>
    <mergeCell ref="AR105:AS105"/>
    <mergeCell ref="AT105:AU105"/>
    <mergeCell ref="AV105:AW105"/>
    <mergeCell ref="AZ105:BA105"/>
    <mergeCell ref="Z105:AA105"/>
    <mergeCell ref="AD105:AE105"/>
    <mergeCell ref="AF105:AG105"/>
    <mergeCell ref="AH105:AI105"/>
    <mergeCell ref="AJ105:AK105"/>
    <mergeCell ref="AL105:AM105"/>
    <mergeCell ref="FB87:FC87"/>
    <mergeCell ref="H105:I105"/>
    <mergeCell ref="J105:K105"/>
    <mergeCell ref="L105:M105"/>
    <mergeCell ref="N105:O105"/>
    <mergeCell ref="P105:Q105"/>
    <mergeCell ref="R105:S105"/>
    <mergeCell ref="T105:U105"/>
    <mergeCell ref="V105:W105"/>
    <mergeCell ref="X105:Y105"/>
    <mergeCell ref="EP87:EQ87"/>
    <mergeCell ref="ER87:ES87"/>
    <mergeCell ref="ET87:EU87"/>
    <mergeCell ref="EV87:EW87"/>
    <mergeCell ref="EX87:EY87"/>
    <mergeCell ref="EZ87:FA87"/>
    <mergeCell ref="EB87:EC87"/>
    <mergeCell ref="ED87:EE87"/>
    <mergeCell ref="EF87:EG87"/>
    <mergeCell ref="EJ87:EK87"/>
    <mergeCell ref="EL87:EM87"/>
    <mergeCell ref="EN87:EO87"/>
    <mergeCell ref="DP87:DQ87"/>
    <mergeCell ref="DR87:DS87"/>
    <mergeCell ref="DT87:DU87"/>
    <mergeCell ref="DV87:DW87"/>
    <mergeCell ref="DX87:DY87"/>
    <mergeCell ref="DZ87:EA87"/>
    <mergeCell ref="DB87:DC87"/>
    <mergeCell ref="DD87:DE87"/>
    <mergeCell ref="DF87:DG87"/>
    <mergeCell ref="DH87:DI87"/>
    <mergeCell ref="DJ87:DK87"/>
    <mergeCell ref="DN87:DO87"/>
    <mergeCell ref="CN87:CO87"/>
    <mergeCell ref="CR87:CS87"/>
    <mergeCell ref="CT87:CU87"/>
    <mergeCell ref="CV87:CW87"/>
    <mergeCell ref="CX87:CY87"/>
    <mergeCell ref="CZ87:DA87"/>
    <mergeCell ref="CB87:CC87"/>
    <mergeCell ref="CD87:CE87"/>
    <mergeCell ref="CF87:CG87"/>
    <mergeCell ref="CH87:CI87"/>
    <mergeCell ref="CJ87:CK87"/>
    <mergeCell ref="CL87:CM87"/>
    <mergeCell ref="BN87:BO87"/>
    <mergeCell ref="BP87:BQ87"/>
    <mergeCell ref="BR87:BS87"/>
    <mergeCell ref="BV87:BW87"/>
    <mergeCell ref="BX87:BY87"/>
    <mergeCell ref="BZ87:CA87"/>
    <mergeCell ref="BB87:BC87"/>
    <mergeCell ref="BD87:BE87"/>
    <mergeCell ref="BF87:BG87"/>
    <mergeCell ref="BH87:BI87"/>
    <mergeCell ref="BJ87:BK87"/>
    <mergeCell ref="BL87:BM87"/>
    <mergeCell ref="AN87:AO87"/>
    <mergeCell ref="AP87:AQ87"/>
    <mergeCell ref="AR87:AS87"/>
    <mergeCell ref="AT87:AU87"/>
    <mergeCell ref="AV87:AW87"/>
    <mergeCell ref="AZ87:BA87"/>
    <mergeCell ref="Z87:AA87"/>
    <mergeCell ref="AD87:AE87"/>
    <mergeCell ref="AF87:AG87"/>
    <mergeCell ref="AH87:AI87"/>
    <mergeCell ref="AJ87:AK87"/>
    <mergeCell ref="AL87:AM87"/>
    <mergeCell ref="N87:O87"/>
    <mergeCell ref="P87:Q87"/>
    <mergeCell ref="R87:S87"/>
    <mergeCell ref="T87:U87"/>
    <mergeCell ref="V87:W87"/>
    <mergeCell ref="X87:Y87"/>
    <mergeCell ref="ES86:ET86"/>
    <mergeCell ref="EU86:EV86"/>
    <mergeCell ref="EW86:EX86"/>
    <mergeCell ref="EY86:EZ86"/>
    <mergeCell ref="FA86:FB86"/>
    <mergeCell ref="FC86:FD86"/>
    <mergeCell ref="EG86:EH86"/>
    <mergeCell ref="EI86:EJ86"/>
    <mergeCell ref="EK86:EL86"/>
    <mergeCell ref="EM86:EN86"/>
    <mergeCell ref="EO86:EP86"/>
    <mergeCell ref="EQ86:ER86"/>
    <mergeCell ref="DU86:DV86"/>
    <mergeCell ref="DW86:DX86"/>
    <mergeCell ref="DY86:DZ86"/>
    <mergeCell ref="EA86:EB86"/>
    <mergeCell ref="EC86:ED86"/>
    <mergeCell ref="EE86:EF86"/>
    <mergeCell ref="DI86:DJ86"/>
    <mergeCell ref="DK86:DL86"/>
    <mergeCell ref="DM86:DN86"/>
    <mergeCell ref="DO86:DP86"/>
    <mergeCell ref="DQ86:DR86"/>
    <mergeCell ref="DS86:DT86"/>
    <mergeCell ref="CW86:CX86"/>
    <mergeCell ref="CY86:CZ86"/>
    <mergeCell ref="CM86:CN86"/>
    <mergeCell ref="CO86:CP86"/>
    <mergeCell ref="CQ86:CR86"/>
    <mergeCell ref="CS86:CT86"/>
    <mergeCell ref="CU86:CV86"/>
    <mergeCell ref="BY86:BZ86"/>
    <mergeCell ref="CA86:CB86"/>
    <mergeCell ref="CC86:CD86"/>
    <mergeCell ref="CE86:CF86"/>
    <mergeCell ref="CG86:CH86"/>
    <mergeCell ref="CI86:CJ86"/>
    <mergeCell ref="BM86:BN86"/>
    <mergeCell ref="BO86:BP86"/>
    <mergeCell ref="BQ86:BR86"/>
    <mergeCell ref="BS86:BT86"/>
    <mergeCell ref="BU86:BV86"/>
    <mergeCell ref="BW86:BX86"/>
    <mergeCell ref="FF84:FF87"/>
    <mergeCell ref="FH84:FN84"/>
    <mergeCell ref="G86:H86"/>
    <mergeCell ref="I86:J86"/>
    <mergeCell ref="K86:L86"/>
    <mergeCell ref="M86:N86"/>
    <mergeCell ref="O86:P86"/>
    <mergeCell ref="BE84:BH84"/>
    <mergeCell ref="BX84:BY84"/>
    <mergeCell ref="CA84:CD84"/>
    <mergeCell ref="CU84:CV84"/>
    <mergeCell ref="CW84:CZ84"/>
    <mergeCell ref="DQ84:DR84"/>
    <mergeCell ref="BA86:BB86"/>
    <mergeCell ref="BC86:BD86"/>
    <mergeCell ref="BE86:BF86"/>
    <mergeCell ref="BG86:BH86"/>
    <mergeCell ref="BI86:BJ86"/>
    <mergeCell ref="BK86:BL86"/>
    <mergeCell ref="AO86:AP86"/>
    <mergeCell ref="AQ86:AR86"/>
    <mergeCell ref="AS86:AT86"/>
    <mergeCell ref="AU86:AV86"/>
    <mergeCell ref="AW86:AX86"/>
    <mergeCell ref="AY86:AZ86"/>
    <mergeCell ref="AC86:AD86"/>
    <mergeCell ref="AE86:AF86"/>
    <mergeCell ref="AG86:AH86"/>
    <mergeCell ref="AI86:AJ86"/>
    <mergeCell ref="AK86:AL86"/>
    <mergeCell ref="AM86:AN86"/>
    <mergeCell ref="DA86:DB86"/>
    <mergeCell ref="M82:N83"/>
    <mergeCell ref="BU82:BZ83"/>
    <mergeCell ref="CA82:CB83"/>
    <mergeCell ref="EI82:EN83"/>
    <mergeCell ref="EO82:EP83"/>
    <mergeCell ref="J84:K84"/>
    <mergeCell ref="M84:P84"/>
    <mergeCell ref="AF84:AG84"/>
    <mergeCell ref="AI84:AL84"/>
    <mergeCell ref="BC84:BD84"/>
    <mergeCell ref="A82:A87"/>
    <mergeCell ref="C82:C87"/>
    <mergeCell ref="D82:D87"/>
    <mergeCell ref="E82:E87"/>
    <mergeCell ref="F82:F87"/>
    <mergeCell ref="G82:L83"/>
    <mergeCell ref="H87:I87"/>
    <mergeCell ref="J87:K87"/>
    <mergeCell ref="L87:M87"/>
    <mergeCell ref="Q86:R86"/>
    <mergeCell ref="S86:T86"/>
    <mergeCell ref="U86:V86"/>
    <mergeCell ref="W86:X86"/>
    <mergeCell ref="Y86:Z86"/>
    <mergeCell ref="AA86:AB86"/>
    <mergeCell ref="DS84:DV84"/>
    <mergeCell ref="EM84:EN84"/>
    <mergeCell ref="EO84:ER84"/>
    <mergeCell ref="DC86:DD86"/>
    <mergeCell ref="DE86:DF86"/>
    <mergeCell ref="DG86:DH86"/>
    <mergeCell ref="CK86:CL86"/>
    <mergeCell ref="ES79:ET79"/>
    <mergeCell ref="EU79:EV79"/>
    <mergeCell ref="EW79:EX79"/>
    <mergeCell ref="EY79:EZ79"/>
    <mergeCell ref="FA79:FB79"/>
    <mergeCell ref="FC79:FD79"/>
    <mergeCell ref="EG79:EH79"/>
    <mergeCell ref="EI79:EJ79"/>
    <mergeCell ref="EK79:EL79"/>
    <mergeCell ref="EM79:EN79"/>
    <mergeCell ref="EO79:EP79"/>
    <mergeCell ref="EQ79:ER79"/>
    <mergeCell ref="DU79:DV79"/>
    <mergeCell ref="DW79:DX79"/>
    <mergeCell ref="DY79:DZ79"/>
    <mergeCell ref="EA79:EB79"/>
    <mergeCell ref="EC79:ED79"/>
    <mergeCell ref="EE79:EF79"/>
    <mergeCell ref="DK79:DL79"/>
    <mergeCell ref="DM79:DN79"/>
    <mergeCell ref="DO79:DP79"/>
    <mergeCell ref="DQ79:DR79"/>
    <mergeCell ref="DS79:DT79"/>
    <mergeCell ref="CW79:CX79"/>
    <mergeCell ref="CY79:CZ79"/>
    <mergeCell ref="DA79:DB79"/>
    <mergeCell ref="DC79:DD79"/>
    <mergeCell ref="DE79:DF79"/>
    <mergeCell ref="DG79:DH79"/>
    <mergeCell ref="CK79:CL79"/>
    <mergeCell ref="CM79:CN79"/>
    <mergeCell ref="CO79:CP79"/>
    <mergeCell ref="CQ79:CR79"/>
    <mergeCell ref="CS79:CT79"/>
    <mergeCell ref="CU79:CV79"/>
    <mergeCell ref="CC79:CD79"/>
    <mergeCell ref="CE79:CF79"/>
    <mergeCell ref="CG79:CH79"/>
    <mergeCell ref="CI79:CJ79"/>
    <mergeCell ref="BM79:BN79"/>
    <mergeCell ref="BO79:BP79"/>
    <mergeCell ref="BQ79:BR79"/>
    <mergeCell ref="BS79:BT79"/>
    <mergeCell ref="BU79:BV79"/>
    <mergeCell ref="BW79:BX79"/>
    <mergeCell ref="BA79:BB79"/>
    <mergeCell ref="BC79:BD79"/>
    <mergeCell ref="BE79:BF79"/>
    <mergeCell ref="BG79:BH79"/>
    <mergeCell ref="BI79:BJ79"/>
    <mergeCell ref="BK79:BL79"/>
    <mergeCell ref="DI79:DJ79"/>
    <mergeCell ref="AU79:AV79"/>
    <mergeCell ref="AW79:AX79"/>
    <mergeCell ref="AY79:AZ79"/>
    <mergeCell ref="AC79:AD79"/>
    <mergeCell ref="AE79:AF79"/>
    <mergeCell ref="AG79:AH79"/>
    <mergeCell ref="AI79:AJ79"/>
    <mergeCell ref="AK79:AL79"/>
    <mergeCell ref="AM79:AN79"/>
    <mergeCell ref="Q79:R79"/>
    <mergeCell ref="S79:T79"/>
    <mergeCell ref="U79:V79"/>
    <mergeCell ref="W79:X79"/>
    <mergeCell ref="Y79:Z79"/>
    <mergeCell ref="AA79:AB79"/>
    <mergeCell ref="BY79:BZ79"/>
    <mergeCell ref="CA79:CB79"/>
    <mergeCell ref="EZ78:FA78"/>
    <mergeCell ref="FB78:FC78"/>
    <mergeCell ref="G79:H79"/>
    <mergeCell ref="I79:J79"/>
    <mergeCell ref="K79:L79"/>
    <mergeCell ref="M79:N79"/>
    <mergeCell ref="O79:P79"/>
    <mergeCell ref="EF78:EG78"/>
    <mergeCell ref="EJ78:EK78"/>
    <mergeCell ref="EL78:EM78"/>
    <mergeCell ref="EN78:EO78"/>
    <mergeCell ref="EP78:EQ78"/>
    <mergeCell ref="ER78:ES78"/>
    <mergeCell ref="DT78:DU78"/>
    <mergeCell ref="DV78:DW78"/>
    <mergeCell ref="DX78:DY78"/>
    <mergeCell ref="DZ78:EA78"/>
    <mergeCell ref="EB78:EC78"/>
    <mergeCell ref="ED78:EE78"/>
    <mergeCell ref="DF78:DG78"/>
    <mergeCell ref="DH78:DI78"/>
    <mergeCell ref="DJ78:DK78"/>
    <mergeCell ref="DN78:DO78"/>
    <mergeCell ref="DP78:DQ78"/>
    <mergeCell ref="DR78:DS78"/>
    <mergeCell ref="CT78:CU78"/>
    <mergeCell ref="CV78:CW78"/>
    <mergeCell ref="CX78:CY78"/>
    <mergeCell ref="CZ78:DA78"/>
    <mergeCell ref="AO79:AP79"/>
    <mergeCell ref="AQ79:AR79"/>
    <mergeCell ref="AS79:AT79"/>
    <mergeCell ref="CB78:CC78"/>
    <mergeCell ref="CD78:CE78"/>
    <mergeCell ref="BF78:BG78"/>
    <mergeCell ref="BH78:BI78"/>
    <mergeCell ref="BJ78:BK78"/>
    <mergeCell ref="BL78:BM78"/>
    <mergeCell ref="BN78:BO78"/>
    <mergeCell ref="BP78:BQ78"/>
    <mergeCell ref="AR78:AS78"/>
    <mergeCell ref="AT78:AU78"/>
    <mergeCell ref="AV78:AW78"/>
    <mergeCell ref="AZ78:BA78"/>
    <mergeCell ref="BB78:BC78"/>
    <mergeCell ref="BD78:BE78"/>
    <mergeCell ref="ET78:EU78"/>
    <mergeCell ref="EV78:EW78"/>
    <mergeCell ref="EX78:EY78"/>
    <mergeCell ref="AL78:AM78"/>
    <mergeCell ref="AN78:AO78"/>
    <mergeCell ref="AP78:AQ78"/>
    <mergeCell ref="CB60:CC60"/>
    <mergeCell ref="CD60:CE60"/>
    <mergeCell ref="BF60:BG60"/>
    <mergeCell ref="BH60:BI60"/>
    <mergeCell ref="BJ60:BK60"/>
    <mergeCell ref="BL60:BM60"/>
    <mergeCell ref="BN60:BO60"/>
    <mergeCell ref="BP60:BQ60"/>
    <mergeCell ref="ET60:EU60"/>
    <mergeCell ref="EV60:EW60"/>
    <mergeCell ref="EX60:EY60"/>
    <mergeCell ref="R78:S78"/>
    <mergeCell ref="T78:U78"/>
    <mergeCell ref="V78:W78"/>
    <mergeCell ref="X78:Y78"/>
    <mergeCell ref="Z78:AA78"/>
    <mergeCell ref="AD78:AE78"/>
    <mergeCell ref="DB78:DC78"/>
    <mergeCell ref="DD78:DE78"/>
    <mergeCell ref="CF78:CG78"/>
    <mergeCell ref="CH78:CI78"/>
    <mergeCell ref="CJ78:CK78"/>
    <mergeCell ref="CL78:CM78"/>
    <mergeCell ref="CN78:CO78"/>
    <mergeCell ref="CR78:CS78"/>
    <mergeCell ref="BR78:BS78"/>
    <mergeCell ref="BV78:BW78"/>
    <mergeCell ref="BX78:BY78"/>
    <mergeCell ref="BZ78:CA78"/>
    <mergeCell ref="EZ60:FA60"/>
    <mergeCell ref="FB60:FC60"/>
    <mergeCell ref="H78:I78"/>
    <mergeCell ref="J78:K78"/>
    <mergeCell ref="L78:M78"/>
    <mergeCell ref="N78:O78"/>
    <mergeCell ref="P78:Q78"/>
    <mergeCell ref="EF60:EG60"/>
    <mergeCell ref="EJ60:EK60"/>
    <mergeCell ref="EL60:EM60"/>
    <mergeCell ref="EN60:EO60"/>
    <mergeCell ref="EP60:EQ60"/>
    <mergeCell ref="ER60:ES60"/>
    <mergeCell ref="DT60:DU60"/>
    <mergeCell ref="DV60:DW60"/>
    <mergeCell ref="DX60:DY60"/>
    <mergeCell ref="DZ60:EA60"/>
    <mergeCell ref="EB60:EC60"/>
    <mergeCell ref="ED60:EE60"/>
    <mergeCell ref="DF60:DG60"/>
    <mergeCell ref="DH60:DI60"/>
    <mergeCell ref="DJ60:DK60"/>
    <mergeCell ref="DN60:DO60"/>
    <mergeCell ref="DP60:DQ60"/>
    <mergeCell ref="DR60:DS60"/>
    <mergeCell ref="CT60:CU60"/>
    <mergeCell ref="CV60:CW60"/>
    <mergeCell ref="CX60:CY60"/>
    <mergeCell ref="CZ60:DA60"/>
    <mergeCell ref="AF78:AG78"/>
    <mergeCell ref="AH78:AI78"/>
    <mergeCell ref="AJ78:AK78"/>
    <mergeCell ref="DC59:DD59"/>
    <mergeCell ref="DE59:DF59"/>
    <mergeCell ref="AR60:AS60"/>
    <mergeCell ref="AT60:AU60"/>
    <mergeCell ref="AV60:AW60"/>
    <mergeCell ref="AZ60:BA60"/>
    <mergeCell ref="BB60:BC60"/>
    <mergeCell ref="BD60:BE60"/>
    <mergeCell ref="AF60:AG60"/>
    <mergeCell ref="AH60:AI60"/>
    <mergeCell ref="AJ60:AK60"/>
    <mergeCell ref="AL60:AM60"/>
    <mergeCell ref="AN60:AO60"/>
    <mergeCell ref="AP60:AQ60"/>
    <mergeCell ref="R60:S60"/>
    <mergeCell ref="T60:U60"/>
    <mergeCell ref="V60:W60"/>
    <mergeCell ref="X60:Y60"/>
    <mergeCell ref="Z60:AA60"/>
    <mergeCell ref="AD60:AE60"/>
    <mergeCell ref="DB60:DC60"/>
    <mergeCell ref="DD60:DE60"/>
    <mergeCell ref="CF60:CG60"/>
    <mergeCell ref="CH60:CI60"/>
    <mergeCell ref="CJ60:CK60"/>
    <mergeCell ref="CL60:CM60"/>
    <mergeCell ref="CN60:CO60"/>
    <mergeCell ref="CR60:CS60"/>
    <mergeCell ref="BR60:BS60"/>
    <mergeCell ref="BV60:BW60"/>
    <mergeCell ref="BX60:BY60"/>
    <mergeCell ref="BZ60:CA60"/>
    <mergeCell ref="BW59:BX59"/>
    <mergeCell ref="BY59:BZ59"/>
    <mergeCell ref="EU59:EV59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EI59:EJ59"/>
    <mergeCell ref="EK59:EL59"/>
    <mergeCell ref="EM59:EN59"/>
    <mergeCell ref="EO59:EP59"/>
    <mergeCell ref="EQ59:ER59"/>
    <mergeCell ref="ES59:ET59"/>
    <mergeCell ref="DW59:DX59"/>
    <mergeCell ref="DY59:DZ59"/>
    <mergeCell ref="EA59:EB59"/>
    <mergeCell ref="EC59:ED59"/>
    <mergeCell ref="EE59:EF59"/>
    <mergeCell ref="EG59:EH59"/>
    <mergeCell ref="DK59:DL59"/>
    <mergeCell ref="DM59:DN59"/>
    <mergeCell ref="DO59:DP59"/>
    <mergeCell ref="DQ59:DR59"/>
    <mergeCell ref="DS59:DT59"/>
    <mergeCell ref="DU59:DV59"/>
    <mergeCell ref="CY59:CZ59"/>
    <mergeCell ref="DA59:DB59"/>
    <mergeCell ref="BK59:BL59"/>
    <mergeCell ref="BM59:BN59"/>
    <mergeCell ref="AQ59:AR59"/>
    <mergeCell ref="AS59:AT59"/>
    <mergeCell ref="AU59:AV59"/>
    <mergeCell ref="AW59:AX59"/>
    <mergeCell ref="AY59:AZ59"/>
    <mergeCell ref="BA59:BB59"/>
    <mergeCell ref="AE59:AF59"/>
    <mergeCell ref="AG59:AH59"/>
    <mergeCell ref="AI59:AJ59"/>
    <mergeCell ref="AK59:AL59"/>
    <mergeCell ref="AM59:AN59"/>
    <mergeCell ref="AO59:AP59"/>
    <mergeCell ref="DG59:DH59"/>
    <mergeCell ref="DI59:DJ59"/>
    <mergeCell ref="CM59:CN59"/>
    <mergeCell ref="CO59:CP59"/>
    <mergeCell ref="CQ59:CR59"/>
    <mergeCell ref="CS59:CT59"/>
    <mergeCell ref="CU59:CV59"/>
    <mergeCell ref="CW59:CX59"/>
    <mergeCell ref="CA59:CB59"/>
    <mergeCell ref="CC59:CD59"/>
    <mergeCell ref="CE59:CF59"/>
    <mergeCell ref="CG59:CH59"/>
    <mergeCell ref="CI59:CJ59"/>
    <mergeCell ref="CK59:CL59"/>
    <mergeCell ref="BO59:BP59"/>
    <mergeCell ref="BQ59:BR59"/>
    <mergeCell ref="BS59:BT59"/>
    <mergeCell ref="BU59:BV59"/>
    <mergeCell ref="S59:T59"/>
    <mergeCell ref="U59:V59"/>
    <mergeCell ref="W59:X59"/>
    <mergeCell ref="Y59:Z59"/>
    <mergeCell ref="AA59:AB59"/>
    <mergeCell ref="AC59:AD59"/>
    <mergeCell ref="EM57:EN57"/>
    <mergeCell ref="EO57:ER57"/>
    <mergeCell ref="FF57:FF60"/>
    <mergeCell ref="FH57:FN57"/>
    <mergeCell ref="G59:H59"/>
    <mergeCell ref="I59:J59"/>
    <mergeCell ref="K59:L59"/>
    <mergeCell ref="M59:N59"/>
    <mergeCell ref="O59:P59"/>
    <mergeCell ref="Q59:R59"/>
    <mergeCell ref="BX57:BY57"/>
    <mergeCell ref="CA57:CD57"/>
    <mergeCell ref="CU57:CV57"/>
    <mergeCell ref="CW57:CZ57"/>
    <mergeCell ref="DQ57:DR57"/>
    <mergeCell ref="DS57:DV57"/>
    <mergeCell ref="J57:K57"/>
    <mergeCell ref="M57:P57"/>
    <mergeCell ref="AF57:AG57"/>
    <mergeCell ref="AI57:AL57"/>
    <mergeCell ref="BC57:BD57"/>
    <mergeCell ref="BE57:BH57"/>
    <mergeCell ref="BC59:BD59"/>
    <mergeCell ref="BE59:BF59"/>
    <mergeCell ref="BG59:BH59"/>
    <mergeCell ref="BI59:BJ59"/>
    <mergeCell ref="G55:L56"/>
    <mergeCell ref="M55:N56"/>
    <mergeCell ref="BU55:BZ56"/>
    <mergeCell ref="CA55:CB56"/>
    <mergeCell ref="EI55:EN56"/>
    <mergeCell ref="EO55:EP56"/>
    <mergeCell ref="EU52:EV52"/>
    <mergeCell ref="EW52:EX52"/>
    <mergeCell ref="EY52:EZ52"/>
    <mergeCell ref="FA52:FB52"/>
    <mergeCell ref="FC52:FD52"/>
    <mergeCell ref="A55:A60"/>
    <mergeCell ref="C55:C60"/>
    <mergeCell ref="D55:D60"/>
    <mergeCell ref="E55:E60"/>
    <mergeCell ref="F55:F60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BC52:BD52"/>
    <mergeCell ref="BE52:BF52"/>
    <mergeCell ref="BG52:BH52"/>
    <mergeCell ref="BI52:BJ52"/>
    <mergeCell ref="BK52:BL52"/>
    <mergeCell ref="BM52:BN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S52:T52"/>
    <mergeCell ref="U52:V52"/>
    <mergeCell ref="W52:X52"/>
    <mergeCell ref="Y52:Z52"/>
    <mergeCell ref="AA52:AB52"/>
    <mergeCell ref="AC52:AD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DR51:DS51"/>
    <mergeCell ref="DT51:DU51"/>
    <mergeCell ref="CV51:CW51"/>
    <mergeCell ref="CX51:CY51"/>
    <mergeCell ref="CZ51:DA51"/>
    <mergeCell ref="DB51:DC51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EV33:EW33"/>
    <mergeCell ref="EX33:EY33"/>
    <mergeCell ref="EZ33:FA33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BV51:BW51"/>
    <mergeCell ref="BX51:BY51"/>
    <mergeCell ref="BZ51:CA51"/>
    <mergeCell ref="CB51:CC51"/>
    <mergeCell ref="CD51:CE51"/>
    <mergeCell ref="CF51:CG51"/>
    <mergeCell ref="BH51:BI51"/>
    <mergeCell ref="BJ51:BK51"/>
    <mergeCell ref="BL51:BM51"/>
    <mergeCell ref="BN51:BO51"/>
    <mergeCell ref="BP51:BQ51"/>
    <mergeCell ref="BR51:BS51"/>
    <mergeCell ref="DF33:DG33"/>
    <mergeCell ref="CH33:CI33"/>
    <mergeCell ref="CJ33:CK33"/>
    <mergeCell ref="CL33:CM33"/>
    <mergeCell ref="CN33:CO33"/>
    <mergeCell ref="CR33:CS33"/>
    <mergeCell ref="CT33:CU33"/>
    <mergeCell ref="AH51:AI51"/>
    <mergeCell ref="AJ51:AK51"/>
    <mergeCell ref="AL51:AM51"/>
    <mergeCell ref="AN51:AO51"/>
    <mergeCell ref="AP51:AQ51"/>
    <mergeCell ref="AR51:AS51"/>
    <mergeCell ref="T51:U51"/>
    <mergeCell ref="V51:W51"/>
    <mergeCell ref="X51:Y51"/>
    <mergeCell ref="Z51:AA51"/>
    <mergeCell ref="AD51:AE51"/>
    <mergeCell ref="AF51:AG51"/>
    <mergeCell ref="AT51:AU51"/>
    <mergeCell ref="AV51:AW51"/>
    <mergeCell ref="AZ51:BA51"/>
    <mergeCell ref="BB51:BC51"/>
    <mergeCell ref="BD51:BE51"/>
    <mergeCell ref="BF51:BG51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BV33:BW33"/>
    <mergeCell ref="BX33:BY33"/>
    <mergeCell ref="BZ33:CA33"/>
    <mergeCell ref="CB33:CC33"/>
    <mergeCell ref="CD33:CE33"/>
    <mergeCell ref="CF33:CG33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CY32:CZ32"/>
    <mergeCell ref="AH33:AI33"/>
    <mergeCell ref="AJ33:AK33"/>
    <mergeCell ref="AL33:AM33"/>
    <mergeCell ref="AN33:AO33"/>
    <mergeCell ref="AP33:AQ33"/>
    <mergeCell ref="AR33:AS33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BD33:BE33"/>
    <mergeCell ref="BF33:BG33"/>
    <mergeCell ref="ED33:EE33"/>
    <mergeCell ref="EF33:EG33"/>
    <mergeCell ref="DH33:DI33"/>
    <mergeCell ref="DJ33:DK33"/>
    <mergeCell ref="DN33:DO33"/>
    <mergeCell ref="DP33:DQ33"/>
    <mergeCell ref="DR33:DS33"/>
    <mergeCell ref="DT33:DU33"/>
    <mergeCell ref="CV33:CW33"/>
    <mergeCell ref="CX33:CY33"/>
    <mergeCell ref="CZ33:DA33"/>
    <mergeCell ref="DB33:DC33"/>
    <mergeCell ref="DD33:DE33"/>
    <mergeCell ref="CM32:CN32"/>
    <mergeCell ref="BQ32:BR32"/>
    <mergeCell ref="BS32:BT32"/>
    <mergeCell ref="BU32:BV32"/>
    <mergeCell ref="BW32:BX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EG32:EH32"/>
    <mergeCell ref="EI32:EJ32"/>
    <mergeCell ref="DM32:DN32"/>
    <mergeCell ref="DO32:DP32"/>
    <mergeCell ref="DQ32:DR32"/>
    <mergeCell ref="DS32:DT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CC32:CD32"/>
    <mergeCell ref="CE32:CF32"/>
    <mergeCell ref="CG32:CH32"/>
    <mergeCell ref="CI32:CJ32"/>
    <mergeCell ref="CK32:CL32"/>
    <mergeCell ref="EO30:ER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CA30:CD30"/>
    <mergeCell ref="CU30:CV30"/>
    <mergeCell ref="CW30:CZ30"/>
    <mergeCell ref="DQ30:DR30"/>
    <mergeCell ref="DS30:DV30"/>
    <mergeCell ref="EM30:EN30"/>
    <mergeCell ref="CA28:CB29"/>
    <mergeCell ref="EI28:EN29"/>
    <mergeCell ref="EO28:EP29"/>
    <mergeCell ref="J30:K30"/>
    <mergeCell ref="M30:P30"/>
    <mergeCell ref="AF30:AG30"/>
    <mergeCell ref="AI30:AL30"/>
    <mergeCell ref="BC30:BD30"/>
    <mergeCell ref="BE30:BH30"/>
    <mergeCell ref="BX30:BY30"/>
    <mergeCell ref="AS32:AT32"/>
    <mergeCell ref="AU32:AV32"/>
    <mergeCell ref="AW32:AX32"/>
    <mergeCell ref="AY32:AZ32"/>
    <mergeCell ref="BA32:BB32"/>
    <mergeCell ref="BC32:BD32"/>
    <mergeCell ref="FA25:FB25"/>
    <mergeCell ref="FC25:FD25"/>
    <mergeCell ref="A28:A33"/>
    <mergeCell ref="C28:C33"/>
    <mergeCell ref="D28:D33"/>
    <mergeCell ref="E28:E33"/>
    <mergeCell ref="F28:F33"/>
    <mergeCell ref="G28:L29"/>
    <mergeCell ref="M28:N29"/>
    <mergeCell ref="BU28:BZ29"/>
    <mergeCell ref="EO25:EP25"/>
    <mergeCell ref="EQ25:ER25"/>
    <mergeCell ref="ES25:ET25"/>
    <mergeCell ref="EU25:EV25"/>
    <mergeCell ref="EW25:EX25"/>
    <mergeCell ref="EY25:EZ25"/>
    <mergeCell ref="EC25:ED25"/>
    <mergeCell ref="EE25:EF25"/>
    <mergeCell ref="EG25:EH25"/>
    <mergeCell ref="EI25:EJ25"/>
    <mergeCell ref="EK25:EL25"/>
    <mergeCell ref="EM25:EN25"/>
    <mergeCell ref="DQ25:DR25"/>
    <mergeCell ref="DS25:DT25"/>
    <mergeCell ref="DU25:DV25"/>
    <mergeCell ref="DW25:DX25"/>
    <mergeCell ref="DY25:DZ25"/>
    <mergeCell ref="EA25:EB25"/>
    <mergeCell ref="DE25:DF25"/>
    <mergeCell ref="DG25:DH25"/>
    <mergeCell ref="DI25:DJ25"/>
    <mergeCell ref="DK25:DL25"/>
    <mergeCell ref="DM25:DN25"/>
    <mergeCell ref="DO25:DP25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FB24:FC24"/>
    <mergeCell ref="G25:H25"/>
    <mergeCell ref="I25:J25"/>
    <mergeCell ref="K25:L25"/>
    <mergeCell ref="M25:N25"/>
    <mergeCell ref="O25:P25"/>
    <mergeCell ref="Q25:R25"/>
    <mergeCell ref="S25:T25"/>
    <mergeCell ref="U25:V25"/>
    <mergeCell ref="W25:X25"/>
    <mergeCell ref="EP24:EQ24"/>
    <mergeCell ref="ER24:ES24"/>
    <mergeCell ref="ET24:EU24"/>
    <mergeCell ref="EV24:EW24"/>
    <mergeCell ref="EX24:EY24"/>
    <mergeCell ref="EZ24:FA24"/>
    <mergeCell ref="EB24:EC24"/>
    <mergeCell ref="ED24:EE24"/>
    <mergeCell ref="EF24:EG24"/>
    <mergeCell ref="EJ24:EK24"/>
    <mergeCell ref="EL24:EM24"/>
    <mergeCell ref="EN24:EO24"/>
    <mergeCell ref="DP24:DQ24"/>
    <mergeCell ref="DR24:DS24"/>
    <mergeCell ref="DT24:DU24"/>
    <mergeCell ref="DV24:DW24"/>
    <mergeCell ref="AN24:AO24"/>
    <mergeCell ref="AP24:AQ24"/>
    <mergeCell ref="AR24:AS24"/>
    <mergeCell ref="AT24:AU24"/>
    <mergeCell ref="AV24:AW24"/>
    <mergeCell ref="AZ24:BA24"/>
    <mergeCell ref="DX24:DY24"/>
    <mergeCell ref="DZ24:EA24"/>
    <mergeCell ref="DB24:DC24"/>
    <mergeCell ref="DD24:DE24"/>
    <mergeCell ref="DF24:DG24"/>
    <mergeCell ref="DH24:DI24"/>
    <mergeCell ref="DJ24:DK24"/>
    <mergeCell ref="DN24:DO24"/>
    <mergeCell ref="CN24:CO24"/>
    <mergeCell ref="CR24:CS24"/>
    <mergeCell ref="CT24:CU24"/>
    <mergeCell ref="CV24:CW24"/>
    <mergeCell ref="CX24:CY24"/>
    <mergeCell ref="CZ24:DA24"/>
    <mergeCell ref="CB24:CC24"/>
    <mergeCell ref="CD24:CE24"/>
    <mergeCell ref="CF24:CG24"/>
    <mergeCell ref="CH24:CI24"/>
    <mergeCell ref="CJ24:CK24"/>
    <mergeCell ref="CL24:CM24"/>
    <mergeCell ref="EL6:EM6"/>
    <mergeCell ref="EN6:EO6"/>
    <mergeCell ref="DP6:DQ6"/>
    <mergeCell ref="DR6:DS6"/>
    <mergeCell ref="DT6:DU6"/>
    <mergeCell ref="DV6:DW6"/>
    <mergeCell ref="BN24:BO24"/>
    <mergeCell ref="BP24:BQ24"/>
    <mergeCell ref="BR24:BS24"/>
    <mergeCell ref="BV24:BW24"/>
    <mergeCell ref="BX24:BY24"/>
    <mergeCell ref="BZ24:CA24"/>
    <mergeCell ref="BB24:BC24"/>
    <mergeCell ref="BD24:BE24"/>
    <mergeCell ref="BF24:BG24"/>
    <mergeCell ref="BH24:BI24"/>
    <mergeCell ref="BJ24:BK24"/>
    <mergeCell ref="BL24:BM24"/>
    <mergeCell ref="CB6:CC6"/>
    <mergeCell ref="CD6:CE6"/>
    <mergeCell ref="CF6:CG6"/>
    <mergeCell ref="CH6:CI6"/>
    <mergeCell ref="CJ6:CK6"/>
    <mergeCell ref="CL6:CM6"/>
    <mergeCell ref="BX6:BY6"/>
    <mergeCell ref="BZ6:CA6"/>
    <mergeCell ref="BB6:BC6"/>
    <mergeCell ref="BD6:BE6"/>
    <mergeCell ref="BF6:BG6"/>
    <mergeCell ref="BH6:BI6"/>
    <mergeCell ref="BJ6:BK6"/>
    <mergeCell ref="BL6:BM6"/>
    <mergeCell ref="Z24:AA24"/>
    <mergeCell ref="AD24:AE24"/>
    <mergeCell ref="AF24:AG24"/>
    <mergeCell ref="AH24:AI24"/>
    <mergeCell ref="AJ24:AK24"/>
    <mergeCell ref="AL24:AM24"/>
    <mergeCell ref="FB6:FC6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EP6:EQ6"/>
    <mergeCell ref="ER6:ES6"/>
    <mergeCell ref="ET6:EU6"/>
    <mergeCell ref="EV6:EW6"/>
    <mergeCell ref="EX6:EY6"/>
    <mergeCell ref="EZ6:FA6"/>
    <mergeCell ref="EB6:EC6"/>
    <mergeCell ref="ED6:EE6"/>
    <mergeCell ref="EF6:EG6"/>
    <mergeCell ref="EJ6:EK6"/>
    <mergeCell ref="V6:W6"/>
    <mergeCell ref="X6:Y6"/>
    <mergeCell ref="BN6:BO6"/>
    <mergeCell ref="BP6:BQ6"/>
    <mergeCell ref="BR6:BS6"/>
    <mergeCell ref="BV6:BW6"/>
    <mergeCell ref="EU5:EV5"/>
    <mergeCell ref="EW5:EX5"/>
    <mergeCell ref="EY5:EZ5"/>
    <mergeCell ref="FA5:FB5"/>
    <mergeCell ref="CW5:CX5"/>
    <mergeCell ref="CY5:CZ5"/>
    <mergeCell ref="DA5:DB5"/>
    <mergeCell ref="DC5:DD5"/>
    <mergeCell ref="DE5:DF5"/>
    <mergeCell ref="DG5:DH5"/>
    <mergeCell ref="CK5:CL5"/>
    <mergeCell ref="CM5:CN5"/>
    <mergeCell ref="CO5:CP5"/>
    <mergeCell ref="CQ5:CR5"/>
    <mergeCell ref="CS5:CT5"/>
    <mergeCell ref="CU5:CV5"/>
    <mergeCell ref="BY5:BZ5"/>
    <mergeCell ref="CA5:CB5"/>
    <mergeCell ref="CC5:CD5"/>
    <mergeCell ref="DM5:DN5"/>
    <mergeCell ref="DO5:DP5"/>
    <mergeCell ref="DQ5:DR5"/>
    <mergeCell ref="DS5:DT5"/>
    <mergeCell ref="ES5:ET5"/>
    <mergeCell ref="AN6:AO6"/>
    <mergeCell ref="AP6:AQ6"/>
    <mergeCell ref="AR6:AS6"/>
    <mergeCell ref="DX6:DY6"/>
    <mergeCell ref="DZ6:EA6"/>
    <mergeCell ref="DB6:DC6"/>
    <mergeCell ref="DD6:DE6"/>
    <mergeCell ref="DF6:DG6"/>
    <mergeCell ref="DH6:DI6"/>
    <mergeCell ref="DJ6:DK6"/>
    <mergeCell ref="DN6:DO6"/>
    <mergeCell ref="CN6:CO6"/>
    <mergeCell ref="CR6:CS6"/>
    <mergeCell ref="CT6:CU6"/>
    <mergeCell ref="CV6:CW6"/>
    <mergeCell ref="CX6:CY6"/>
    <mergeCell ref="CZ6:DA6"/>
    <mergeCell ref="FF3:FF6"/>
    <mergeCell ref="FH3:FN3"/>
    <mergeCell ref="CE5:CF5"/>
    <mergeCell ref="CG5:CH5"/>
    <mergeCell ref="CI5:CJ5"/>
    <mergeCell ref="BM5:BN5"/>
    <mergeCell ref="BO5:BP5"/>
    <mergeCell ref="BQ5:BR5"/>
    <mergeCell ref="BS5:BT5"/>
    <mergeCell ref="BU5:BV5"/>
    <mergeCell ref="BW5:BX5"/>
    <mergeCell ref="BA5:BB5"/>
    <mergeCell ref="BC5:BD5"/>
    <mergeCell ref="BE5:BF5"/>
    <mergeCell ref="BG5:BH5"/>
    <mergeCell ref="BI5:BJ5"/>
    <mergeCell ref="BK5:BL5"/>
    <mergeCell ref="FC5:FD5"/>
    <mergeCell ref="EG5:EH5"/>
    <mergeCell ref="EI5:EJ5"/>
    <mergeCell ref="EK5:EL5"/>
    <mergeCell ref="EM5:EN5"/>
    <mergeCell ref="EO5:EP5"/>
    <mergeCell ref="EQ5:ER5"/>
    <mergeCell ref="DU5:DV5"/>
    <mergeCell ref="DW5:DX5"/>
    <mergeCell ref="DY5:DZ5"/>
    <mergeCell ref="EA5:EB5"/>
    <mergeCell ref="EC5:ED5"/>
    <mergeCell ref="EE5:EF5"/>
    <mergeCell ref="DI5:DJ5"/>
    <mergeCell ref="DK5:DL5"/>
    <mergeCell ref="CU3:CV3"/>
    <mergeCell ref="CW3:CZ3"/>
    <mergeCell ref="DQ3:DR3"/>
    <mergeCell ref="M1:N2"/>
    <mergeCell ref="BU1:BZ2"/>
    <mergeCell ref="CA1:CB2"/>
    <mergeCell ref="EI1:EN2"/>
    <mergeCell ref="EO1:EP2"/>
    <mergeCell ref="J3:K3"/>
    <mergeCell ref="M3:P3"/>
    <mergeCell ref="AF3:AG3"/>
    <mergeCell ref="AI3:AL3"/>
    <mergeCell ref="BC3:BD3"/>
    <mergeCell ref="AC5:AD5"/>
    <mergeCell ref="AE5:AF5"/>
    <mergeCell ref="AG5:AH5"/>
    <mergeCell ref="AI5:AJ5"/>
    <mergeCell ref="AK5:AL5"/>
    <mergeCell ref="AM5:AN5"/>
    <mergeCell ref="Q5:R5"/>
    <mergeCell ref="S5:T5"/>
    <mergeCell ref="U5:V5"/>
    <mergeCell ref="W5:X5"/>
    <mergeCell ref="Y5:Z5"/>
    <mergeCell ref="AA5:AB5"/>
    <mergeCell ref="DS3:DV3"/>
    <mergeCell ref="EM3:EN3"/>
    <mergeCell ref="EO3:ER3"/>
    <mergeCell ref="AO5:AP5"/>
    <mergeCell ref="AQ5:AR5"/>
    <mergeCell ref="AS5:AT5"/>
    <mergeCell ref="AU5:AV5"/>
    <mergeCell ref="A1:A6"/>
    <mergeCell ref="C1:C6"/>
    <mergeCell ref="D1:D6"/>
    <mergeCell ref="E1:E6"/>
    <mergeCell ref="F1:F6"/>
    <mergeCell ref="G1:L2"/>
    <mergeCell ref="H6:I6"/>
    <mergeCell ref="J6:K6"/>
    <mergeCell ref="L6:M6"/>
    <mergeCell ref="G5:H5"/>
    <mergeCell ref="I5:J5"/>
    <mergeCell ref="K5:L5"/>
    <mergeCell ref="M5:N5"/>
    <mergeCell ref="O5:P5"/>
    <mergeCell ref="BE3:BH3"/>
    <mergeCell ref="BX3:BY3"/>
    <mergeCell ref="CA3:CD3"/>
    <mergeCell ref="AW5:AX5"/>
    <mergeCell ref="AY5:AZ5"/>
    <mergeCell ref="AT6:AU6"/>
    <mergeCell ref="AV6:AW6"/>
    <mergeCell ref="AZ6:BA6"/>
    <mergeCell ref="Z6:AA6"/>
    <mergeCell ref="AD6:AE6"/>
    <mergeCell ref="AF6:AG6"/>
    <mergeCell ref="AH6:AI6"/>
    <mergeCell ref="AJ6:AK6"/>
    <mergeCell ref="AL6:AM6"/>
    <mergeCell ref="N6:O6"/>
    <mergeCell ref="P6:Q6"/>
    <mergeCell ref="R6:S6"/>
    <mergeCell ref="T6:U6"/>
  </mergeCells>
  <conditionalFormatting sqref="AB115:DL115 G118:FD119 G130:FD131 G128:FD128 G125:FD126 G122:FD123 EF120:FD120 EI121:FD121 G120:DL121 G117:DL117">
    <cfRule type="containsText" dxfId="594" priority="593" operator="containsText" text="T">
      <formula>NOT(ISERROR(SEARCH("T",G115)))</formula>
    </cfRule>
    <cfRule type="containsText" dxfId="593" priority="594" operator="containsText" text="H">
      <formula>NOT(ISERROR(SEARCH("H",G115)))</formula>
    </cfRule>
    <cfRule type="containsText" dxfId="592" priority="595" operator="containsText" text="F">
      <formula>NOT(ISERROR(SEARCH("F",G115)))</formula>
    </cfRule>
    <cfRule type="containsText" dxfId="591" priority="596" operator="containsText" text="M">
      <formula>NOT(ISERROR(SEARCH("M",G115)))</formula>
    </cfRule>
    <cfRule type="containsText" dxfId="590" priority="597" operator="containsText" text="R">
      <formula>NOT(ISERROR(SEARCH("R",G115)))</formula>
    </cfRule>
    <cfRule type="containsText" dxfId="589" priority="598" operator="containsText" text="P">
      <formula>NOT(ISERROR(SEARCH("P",G115)))</formula>
    </cfRule>
    <cfRule type="containsText" dxfId="588" priority="599" operator="containsText" text="A">
      <formula>NOT(ISERROR(SEARCH("A",G115)))</formula>
    </cfRule>
  </conditionalFormatting>
  <conditionalFormatting sqref="G116:AB116">
    <cfRule type="containsText" dxfId="587" priority="586" operator="containsText" text="T">
      <formula>NOT(ISERROR(SEARCH("T",G116)))</formula>
    </cfRule>
    <cfRule type="containsText" dxfId="586" priority="587" operator="containsText" text="H">
      <formula>NOT(ISERROR(SEARCH("H",G116)))</formula>
    </cfRule>
    <cfRule type="containsText" dxfId="585" priority="588" operator="containsText" text="F">
      <formula>NOT(ISERROR(SEARCH("F",G116)))</formula>
    </cfRule>
    <cfRule type="containsText" dxfId="584" priority="589" operator="containsText" text="M">
      <formula>NOT(ISERROR(SEARCH("M",G116)))</formula>
    </cfRule>
    <cfRule type="containsText" dxfId="583" priority="590" operator="containsText" text="R">
      <formula>NOT(ISERROR(SEARCH("R",G116)))</formula>
    </cfRule>
    <cfRule type="containsText" dxfId="582" priority="591" operator="containsText" text="P">
      <formula>NOT(ISERROR(SEARCH("P",G116)))</formula>
    </cfRule>
    <cfRule type="containsText" dxfId="581" priority="592" operator="containsText" text="A">
      <formula>NOT(ISERROR(SEARCH("A",G116)))</formula>
    </cfRule>
  </conditionalFormatting>
  <conditionalFormatting sqref="AC116:FD116">
    <cfRule type="containsText" dxfId="580" priority="579" operator="containsText" text="T">
      <formula>NOT(ISERROR(SEARCH("T",AC116)))</formula>
    </cfRule>
    <cfRule type="containsText" dxfId="579" priority="580" operator="containsText" text="H">
      <formula>NOT(ISERROR(SEARCH("H",AC116)))</formula>
    </cfRule>
    <cfRule type="containsText" dxfId="578" priority="581" operator="containsText" text="F">
      <formula>NOT(ISERROR(SEARCH("F",AC116)))</formula>
    </cfRule>
    <cfRule type="containsText" dxfId="577" priority="582" operator="containsText" text="M">
      <formula>NOT(ISERROR(SEARCH("M",AC116)))</formula>
    </cfRule>
    <cfRule type="containsText" dxfId="576" priority="583" operator="containsText" text="R">
      <formula>NOT(ISERROR(SEARCH("R",AC116)))</formula>
    </cfRule>
    <cfRule type="containsText" dxfId="575" priority="584" operator="containsText" text="P">
      <formula>NOT(ISERROR(SEARCH("P",AC116)))</formula>
    </cfRule>
    <cfRule type="containsText" dxfId="574" priority="585" operator="containsText" text="A">
      <formula>NOT(ISERROR(SEARCH("A",AC116)))</formula>
    </cfRule>
  </conditionalFormatting>
  <conditionalFormatting sqref="H115:AA115">
    <cfRule type="containsText" dxfId="573" priority="572" operator="containsText" text="T">
      <formula>NOT(ISERROR(SEARCH("T",H115)))</formula>
    </cfRule>
    <cfRule type="containsText" dxfId="572" priority="573" operator="containsText" text="H">
      <formula>NOT(ISERROR(SEARCH("H",H115)))</formula>
    </cfRule>
    <cfRule type="containsText" dxfId="571" priority="574" operator="containsText" text="F">
      <formula>NOT(ISERROR(SEARCH("F",H115)))</formula>
    </cfRule>
    <cfRule type="containsText" dxfId="570" priority="575" operator="containsText" text="M">
      <formula>NOT(ISERROR(SEARCH("M",H115)))</formula>
    </cfRule>
    <cfRule type="containsText" dxfId="569" priority="576" operator="containsText" text="R">
      <formula>NOT(ISERROR(SEARCH("R",H115)))</formula>
    </cfRule>
    <cfRule type="containsText" dxfId="568" priority="577" operator="containsText" text="P">
      <formula>NOT(ISERROR(SEARCH("P",H115)))</formula>
    </cfRule>
    <cfRule type="containsText" dxfId="567" priority="578" operator="containsText" text="A">
      <formula>NOT(ISERROR(SEARCH("A",H115)))</formula>
    </cfRule>
  </conditionalFormatting>
  <conditionalFormatting sqref="H138:I154 Q138:R154 Z138:AA154 AI138:AJ154 AV138:AW154">
    <cfRule type="cellIs" dxfId="566" priority="571" operator="greaterThan">
      <formula>0</formula>
    </cfRule>
  </conditionalFormatting>
  <conditionalFormatting sqref="J138:K154 S138:T154 AB138:AC154 AK138:AL154 AX138:AY154">
    <cfRule type="cellIs" dxfId="565" priority="570" operator="greaterThan">
      <formula>0</formula>
    </cfRule>
  </conditionalFormatting>
  <conditionalFormatting sqref="FF7:FF23 FF34:FF50 FF61:FF77 FF88:FF104 FF115:FF131">
    <cfRule type="cellIs" dxfId="564" priority="569" operator="greaterThan">
      <formula>0</formula>
    </cfRule>
  </conditionalFormatting>
  <conditionalFormatting sqref="G22:FD23 G20:FD20 G19:BT19 G17:FD18 G7:FD15">
    <cfRule type="cellIs" dxfId="563" priority="554" operator="equal">
      <formula>"S"</formula>
    </cfRule>
    <cfRule type="cellIs" dxfId="562" priority="562" operator="equal">
      <formula>"H"</formula>
    </cfRule>
    <cfRule type="cellIs" dxfId="561" priority="563" operator="equal">
      <formula>"T"</formula>
    </cfRule>
    <cfRule type="cellIs" dxfId="560" priority="564" operator="equal">
      <formula>"F"</formula>
    </cfRule>
    <cfRule type="cellIs" dxfId="559" priority="565" operator="equal">
      <formula>"M"</formula>
    </cfRule>
    <cfRule type="cellIs" dxfId="558" priority="566" operator="equal">
      <formula>"R"</formula>
    </cfRule>
    <cfRule type="cellIs" dxfId="557" priority="567" operator="equal">
      <formula>"P"</formula>
    </cfRule>
    <cfRule type="cellIs" dxfId="556" priority="568" operator="equal">
      <formula>"A"</formula>
    </cfRule>
  </conditionalFormatting>
  <conditionalFormatting sqref="G35:FD35 G115 G42:DL42 DU42:DV42 EE42:FD42 G49:FD50 G76:FD77 G103:FD104 G47:FD47 G74:FD74 G101:FD101 DM36:FD36 G41:FD41 G37:FD38 G45:FD45 G72:FD72 G71:BJ71 BU71:FD71 G61:DL61 EI61:FD61 EI94:FD94 G95:FD99 G94:DL94 DR40:DV40 DZ40:EF40 EI39:FD40 G44:DL44 DR44:DV44 DZ44:EF44 EI44:FD44 G62:FD65 G88:FD93 G34:DL34 EI34:FD34 G67:FD70 EI66:FD66 G66:DL66 G39:DL40">
    <cfRule type="cellIs" dxfId="555" priority="555" operator="equal">
      <formula>"H"</formula>
    </cfRule>
    <cfRule type="cellIs" dxfId="554" priority="556" operator="equal">
      <formula>"T"</formula>
    </cfRule>
    <cfRule type="cellIs" dxfId="553" priority="557" operator="equal">
      <formula>"F"</formula>
    </cfRule>
    <cfRule type="cellIs" dxfId="552" priority="558" operator="equal">
      <formula>"M"</formula>
    </cfRule>
    <cfRule type="cellIs" dxfId="551" priority="559" operator="equal">
      <formula>"R"</formula>
    </cfRule>
    <cfRule type="cellIs" dxfId="550" priority="560" operator="equal">
      <formula>"P"</formula>
    </cfRule>
    <cfRule type="cellIs" dxfId="549" priority="561" operator="equal">
      <formula>"A"</formula>
    </cfRule>
  </conditionalFormatting>
  <conditionalFormatting sqref="G35:FD35 G42:DL42 DU42:DV42 EE42:FD42 G49:FD50 G47:FD47 DM36:FD36 G41:FD41 G37:FD38 G45:FD45 DR40:DV40 DZ40:EF40 EI39:FD40 G44:DL44 DR44:DV44 DZ44:EF44 EI44:FD44 G34:DL34 EI34:FD34 G39:DL40">
    <cfRule type="cellIs" dxfId="548" priority="553" operator="equal">
      <formula>"S"</formula>
    </cfRule>
  </conditionalFormatting>
  <conditionalFormatting sqref="G76:FD77 G74:FD74 G72:FD72 G71:BJ71 BU71:FD71 G61:DL61 EI61:FD61 G62:FD65 G67:FD70 EI66:FD66 G66:DL66">
    <cfRule type="cellIs" dxfId="547" priority="552" operator="equal">
      <formula>"S"</formula>
    </cfRule>
  </conditionalFormatting>
  <conditionalFormatting sqref="G103:FD104 G101:FD101 EI94:FD94 G95:FD99 G94:DL94 G88:FD93">
    <cfRule type="cellIs" dxfId="546" priority="551" operator="equal">
      <formula>"S"</formula>
    </cfRule>
  </conditionalFormatting>
  <conditionalFormatting sqref="G116:FD116 G130:FD131 G128:FD128 G125:FD126 G122:FD123 EF120:FD120 EI121:FD121 G120:DL121 G115:DL115 G118:FD119 G117:DL117">
    <cfRule type="cellIs" dxfId="545" priority="550" operator="equal">
      <formula>"S"</formula>
    </cfRule>
  </conditionalFormatting>
  <conditionalFormatting sqref="N138:O144 W138:X144 AF138:AG144 AO138:AP144 BB138:BC144 BB146:BC154 AO146:AP154 AF146:AG154 W146:X154 N146:O154">
    <cfRule type="cellIs" dxfId="544" priority="547" operator="between">
      <formula>35.5</formula>
      <formula>39</formula>
    </cfRule>
    <cfRule type="cellIs" dxfId="543" priority="548" operator="between">
      <formula>31</formula>
      <formula>34.5</formula>
    </cfRule>
    <cfRule type="cellIs" dxfId="542" priority="549" operator="equal">
      <formula>35</formula>
    </cfRule>
  </conditionalFormatting>
  <conditionalFormatting sqref="BE138:BG144 BE146:BG154">
    <cfRule type="cellIs" dxfId="541" priority="541" operator="between">
      <formula>0.5</formula>
      <formula>34.9</formula>
    </cfRule>
    <cfRule type="cellIs" dxfId="540" priority="545" operator="equal">
      <formula>35</formula>
    </cfRule>
    <cfRule type="cellIs" dxfId="539" priority="546" operator="greaterThan">
      <formula>35</formula>
    </cfRule>
  </conditionalFormatting>
  <conditionalFormatting sqref="AR138:AT144 AR146:AT154">
    <cfRule type="cellIs" dxfId="538" priority="542" operator="between">
      <formula>0.5</formula>
      <formula>34.9</formula>
    </cfRule>
    <cfRule type="cellIs" dxfId="537" priority="543" operator="equal">
      <formula>35</formula>
    </cfRule>
    <cfRule type="cellIs" dxfId="536" priority="544" operator="greaterThan">
      <formula>35</formula>
    </cfRule>
  </conditionalFormatting>
  <conditionalFormatting sqref="FI7:FI23">
    <cfRule type="cellIs" dxfId="535" priority="540" operator="greaterThan">
      <formula>0</formula>
    </cfRule>
  </conditionalFormatting>
  <conditionalFormatting sqref="FL7:FL23">
    <cfRule type="cellIs" dxfId="534" priority="539" operator="greaterThan">
      <formula>0</formula>
    </cfRule>
  </conditionalFormatting>
  <conditionalFormatting sqref="FM7:FM23">
    <cfRule type="cellIs" dxfId="533" priority="538" operator="greaterThan">
      <formula>0</formula>
    </cfRule>
  </conditionalFormatting>
  <conditionalFormatting sqref="FN7:FN23">
    <cfRule type="cellIs" dxfId="532" priority="537" operator="greaterThan">
      <formula>0</formula>
    </cfRule>
  </conditionalFormatting>
  <conditionalFormatting sqref="FH35 FH40:FH50 FH37:FH38">
    <cfRule type="cellIs" dxfId="531" priority="536" operator="greaterThan">
      <formula>0</formula>
    </cfRule>
  </conditionalFormatting>
  <conditionalFormatting sqref="FI34:FI50">
    <cfRule type="cellIs" dxfId="530" priority="535" operator="greaterThan">
      <formula>0</formula>
    </cfRule>
  </conditionalFormatting>
  <conditionalFormatting sqref="FN34:FN50">
    <cfRule type="cellIs" dxfId="529" priority="534" operator="greaterThan">
      <formula>0</formula>
    </cfRule>
  </conditionalFormatting>
  <conditionalFormatting sqref="FH62 FH67:FH77 FH64:FH65">
    <cfRule type="cellIs" dxfId="528" priority="533" operator="greaterThan">
      <formula>0</formula>
    </cfRule>
  </conditionalFormatting>
  <conditionalFormatting sqref="FI61:FI77">
    <cfRule type="cellIs" dxfId="527" priority="532" operator="greaterThan">
      <formula>0</formula>
    </cfRule>
  </conditionalFormatting>
  <conditionalFormatting sqref="FN61:FN77">
    <cfRule type="cellIs" dxfId="526" priority="531" operator="greaterThan">
      <formula>0</formula>
    </cfRule>
  </conditionalFormatting>
  <conditionalFormatting sqref="FL34:FM50">
    <cfRule type="cellIs" dxfId="525" priority="530" operator="greaterThan">
      <formula>0</formula>
    </cfRule>
  </conditionalFormatting>
  <conditionalFormatting sqref="FL61:FM77">
    <cfRule type="cellIs" dxfId="524" priority="529" operator="greaterThan">
      <formula>0</formula>
    </cfRule>
  </conditionalFormatting>
  <conditionalFormatting sqref="FH89 FH94:FH104 FH91:FH92">
    <cfRule type="cellIs" dxfId="523" priority="528" operator="greaterThan">
      <formula>0</formula>
    </cfRule>
  </conditionalFormatting>
  <conditionalFormatting sqref="FL88:FM104">
    <cfRule type="cellIs" dxfId="522" priority="526" operator="greaterThan">
      <formula>0</formula>
    </cfRule>
  </conditionalFormatting>
  <conditionalFormatting sqref="FN88:FN104">
    <cfRule type="cellIs" dxfId="521" priority="525" operator="greaterThan">
      <formula>0</formula>
    </cfRule>
  </conditionalFormatting>
  <conditionalFormatting sqref="FH116 FH121:FH131 FH118:FH119">
    <cfRule type="cellIs" dxfId="520" priority="524" operator="greaterThan">
      <formula>0</formula>
    </cfRule>
  </conditionalFormatting>
  <conditionalFormatting sqref="FL115:FM131">
    <cfRule type="cellIs" dxfId="519" priority="522" operator="greaterThan">
      <formula>0</formula>
    </cfRule>
  </conditionalFormatting>
  <conditionalFormatting sqref="FN115:FN131">
    <cfRule type="cellIs" dxfId="518" priority="521" operator="greaterThan">
      <formula>0</formula>
    </cfRule>
  </conditionalFormatting>
  <conditionalFormatting sqref="N145:O145 W145:X145 AF145:AG145 AO145:AP145 BB145:BC145">
    <cfRule type="cellIs" dxfId="517" priority="518" operator="between">
      <formula>28.1</formula>
      <formula>31</formula>
    </cfRule>
    <cfRule type="cellIs" dxfId="516" priority="519" operator="between">
      <formula>25</formula>
      <formula>27.9</formula>
    </cfRule>
    <cfRule type="cellIs" dxfId="515" priority="520" operator="equal">
      <formula>28</formula>
    </cfRule>
  </conditionalFormatting>
  <conditionalFormatting sqref="AR145:AT145 BE145:BG145">
    <cfRule type="cellIs" dxfId="514" priority="515" operator="greaterThan">
      <formula>28</formula>
    </cfRule>
    <cfRule type="cellIs" dxfId="513" priority="516" operator="between">
      <formula>0.5</formula>
      <formula>27.9</formula>
    </cfRule>
    <cfRule type="cellIs" dxfId="512" priority="517" operator="equal">
      <formula>28</formula>
    </cfRule>
  </conditionalFormatting>
  <conditionalFormatting sqref="FH8 FH13:FH23 FH10:FH11">
    <cfRule type="cellIs" dxfId="511" priority="514" operator="greaterThan">
      <formula>0</formula>
    </cfRule>
  </conditionalFormatting>
  <conditionalFormatting sqref="FH7">
    <cfRule type="cellIs" dxfId="510" priority="513" operator="greaterThan">
      <formula>0</formula>
    </cfRule>
  </conditionalFormatting>
  <conditionalFormatting sqref="FH12">
    <cfRule type="cellIs" dxfId="509" priority="512" operator="greaterThan">
      <formula>0</formula>
    </cfRule>
  </conditionalFormatting>
  <conditionalFormatting sqref="FH34">
    <cfRule type="cellIs" dxfId="508" priority="511" operator="greaterThan">
      <formula>0</formula>
    </cfRule>
  </conditionalFormatting>
  <conditionalFormatting sqref="FH39">
    <cfRule type="cellIs" dxfId="507" priority="510" operator="greaterThan">
      <formula>0</formula>
    </cfRule>
  </conditionalFormatting>
  <conditionalFormatting sqref="FH61">
    <cfRule type="cellIs" dxfId="506" priority="509" operator="greaterThan">
      <formula>0</formula>
    </cfRule>
  </conditionalFormatting>
  <conditionalFormatting sqref="FH66">
    <cfRule type="cellIs" dxfId="505" priority="508" operator="greaterThan">
      <formula>0</formula>
    </cfRule>
  </conditionalFormatting>
  <conditionalFormatting sqref="FH88">
    <cfRule type="cellIs" dxfId="504" priority="507" operator="greaterThan">
      <formula>0</formula>
    </cfRule>
  </conditionalFormatting>
  <conditionalFormatting sqref="FH93">
    <cfRule type="cellIs" dxfId="503" priority="506" operator="greaterThan">
      <formula>0</formula>
    </cfRule>
  </conditionalFormatting>
  <conditionalFormatting sqref="FH115">
    <cfRule type="cellIs" dxfId="502" priority="505" operator="greaterThan">
      <formula>0</formula>
    </cfRule>
  </conditionalFormatting>
  <conditionalFormatting sqref="FH120">
    <cfRule type="cellIs" dxfId="501" priority="504" operator="greaterThan">
      <formula>0</formula>
    </cfRule>
  </conditionalFormatting>
  <conditionalFormatting sqref="FH9">
    <cfRule type="cellIs" dxfId="500" priority="503" operator="greaterThan">
      <formula>0</formula>
    </cfRule>
  </conditionalFormatting>
  <conditionalFormatting sqref="FH36">
    <cfRule type="cellIs" dxfId="499" priority="502" operator="greaterThan">
      <formula>0</formula>
    </cfRule>
  </conditionalFormatting>
  <conditionalFormatting sqref="FH63">
    <cfRule type="cellIs" dxfId="498" priority="501" operator="greaterThan">
      <formula>0</formula>
    </cfRule>
  </conditionalFormatting>
  <conditionalFormatting sqref="FH90">
    <cfRule type="cellIs" dxfId="497" priority="500" operator="greaterThan">
      <formula>0</formula>
    </cfRule>
  </conditionalFormatting>
  <conditionalFormatting sqref="FH117">
    <cfRule type="cellIs" dxfId="496" priority="499" operator="greaterThan">
      <formula>0</formula>
    </cfRule>
  </conditionalFormatting>
  <conditionalFormatting sqref="FI88:FI104">
    <cfRule type="cellIs" dxfId="495" priority="498" operator="greaterThan">
      <formula>0</formula>
    </cfRule>
  </conditionalFormatting>
  <conditionalFormatting sqref="FI115:FI131">
    <cfRule type="cellIs" dxfId="494" priority="495" operator="greaterThan">
      <formula>0</formula>
    </cfRule>
  </conditionalFormatting>
  <conditionalFormatting sqref="FJ7:FJ23">
    <cfRule type="cellIs" dxfId="493" priority="494" operator="greaterThan">
      <formula>0</formula>
    </cfRule>
  </conditionalFormatting>
  <conditionalFormatting sqref="FJ34:FJ50">
    <cfRule type="cellIs" dxfId="492" priority="493" operator="greaterThan">
      <formula>0</formula>
    </cfRule>
  </conditionalFormatting>
  <conditionalFormatting sqref="FJ61:FJ77">
    <cfRule type="cellIs" dxfId="491" priority="492" operator="greaterThan">
      <formula>0</formula>
    </cfRule>
  </conditionalFormatting>
  <conditionalFormatting sqref="FJ88:FJ104">
    <cfRule type="cellIs" dxfId="490" priority="491" operator="greaterThan">
      <formula>0</formula>
    </cfRule>
  </conditionalFormatting>
  <conditionalFormatting sqref="FJ115:FJ131">
    <cfRule type="cellIs" dxfId="489" priority="490" operator="greaterThan">
      <formula>0</formula>
    </cfRule>
  </conditionalFormatting>
  <conditionalFormatting sqref="G16:FD16">
    <cfRule type="cellIs" dxfId="488" priority="482" operator="equal">
      <formula>"S"</formula>
    </cfRule>
    <cfRule type="cellIs" dxfId="487" priority="483" operator="equal">
      <formula>"H"</formula>
    </cfRule>
    <cfRule type="cellIs" dxfId="486" priority="484" operator="equal">
      <formula>"T"</formula>
    </cfRule>
    <cfRule type="cellIs" dxfId="485" priority="485" operator="equal">
      <formula>"F"</formula>
    </cfRule>
    <cfRule type="cellIs" dxfId="484" priority="486" operator="equal">
      <formula>"M"</formula>
    </cfRule>
    <cfRule type="cellIs" dxfId="483" priority="487" operator="equal">
      <formula>"R"</formula>
    </cfRule>
    <cfRule type="cellIs" dxfId="482" priority="488" operator="equal">
      <formula>"P"</formula>
    </cfRule>
    <cfRule type="cellIs" dxfId="481" priority="489" operator="equal">
      <formula>"A"</formula>
    </cfRule>
  </conditionalFormatting>
  <conditionalFormatting sqref="G43:FD43 DM44:DQ44 DW44:DY44 EG44:EH44">
    <cfRule type="cellIs" dxfId="480" priority="474" operator="equal">
      <formula>"S"</formula>
    </cfRule>
    <cfRule type="cellIs" dxfId="479" priority="475" operator="equal">
      <formula>"H"</formula>
    </cfRule>
    <cfRule type="cellIs" dxfId="478" priority="476" operator="equal">
      <formula>"T"</formula>
    </cfRule>
    <cfRule type="cellIs" dxfId="477" priority="477" operator="equal">
      <formula>"F"</formula>
    </cfRule>
    <cfRule type="cellIs" dxfId="476" priority="478" operator="equal">
      <formula>"M"</formula>
    </cfRule>
    <cfRule type="cellIs" dxfId="475" priority="479" operator="equal">
      <formula>"R"</formula>
    </cfRule>
    <cfRule type="cellIs" dxfId="474" priority="480" operator="equal">
      <formula>"P"</formula>
    </cfRule>
    <cfRule type="cellIs" dxfId="473" priority="481" operator="equal">
      <formula>"A"</formula>
    </cfRule>
  </conditionalFormatting>
  <conditionalFormatting sqref="G97:FD97">
    <cfRule type="cellIs" dxfId="472" priority="473" operator="equal">
      <formula>"S"</formula>
    </cfRule>
  </conditionalFormatting>
  <conditionalFormatting sqref="G124:FD124">
    <cfRule type="cellIs" dxfId="471" priority="466" operator="equal">
      <formula>"H"</formula>
    </cfRule>
    <cfRule type="cellIs" dxfId="470" priority="467" operator="equal">
      <formula>"T"</formula>
    </cfRule>
    <cfRule type="cellIs" dxfId="469" priority="468" operator="equal">
      <formula>"F"</formula>
    </cfRule>
    <cfRule type="cellIs" dxfId="468" priority="469" operator="equal">
      <formula>"M"</formula>
    </cfRule>
    <cfRule type="cellIs" dxfId="467" priority="470" operator="equal">
      <formula>"R"</formula>
    </cfRule>
    <cfRule type="cellIs" dxfId="466" priority="471" operator="equal">
      <formula>"P"</formula>
    </cfRule>
    <cfRule type="cellIs" dxfId="465" priority="472" operator="equal">
      <formula>"A"</formula>
    </cfRule>
  </conditionalFormatting>
  <conditionalFormatting sqref="G124:FD124">
    <cfRule type="cellIs" dxfId="464" priority="465" operator="equal">
      <formula>"S"</formula>
    </cfRule>
  </conditionalFormatting>
  <conditionalFormatting sqref="DM42:DT42">
    <cfRule type="cellIs" dxfId="463" priority="457" operator="equal">
      <formula>"S"</formula>
    </cfRule>
    <cfRule type="cellIs" dxfId="462" priority="458" operator="equal">
      <formula>"H"</formula>
    </cfRule>
    <cfRule type="cellIs" dxfId="461" priority="459" operator="equal">
      <formula>"T"</formula>
    </cfRule>
    <cfRule type="cellIs" dxfId="460" priority="460" operator="equal">
      <formula>"F"</formula>
    </cfRule>
    <cfRule type="cellIs" dxfId="459" priority="461" operator="equal">
      <formula>"M"</formula>
    </cfRule>
    <cfRule type="cellIs" dxfId="458" priority="462" operator="equal">
      <formula>"R"</formula>
    </cfRule>
    <cfRule type="cellIs" dxfId="457" priority="463" operator="equal">
      <formula>"P"</formula>
    </cfRule>
    <cfRule type="cellIs" dxfId="456" priority="464" operator="equal">
      <formula>"A"</formula>
    </cfRule>
  </conditionalFormatting>
  <conditionalFormatting sqref="DW42:ED42">
    <cfRule type="cellIs" dxfId="455" priority="449" operator="equal">
      <formula>"S"</formula>
    </cfRule>
    <cfRule type="cellIs" dxfId="454" priority="450" operator="equal">
      <formula>"H"</formula>
    </cfRule>
    <cfRule type="cellIs" dxfId="453" priority="451" operator="equal">
      <formula>"T"</formula>
    </cfRule>
    <cfRule type="cellIs" dxfId="452" priority="452" operator="equal">
      <formula>"F"</formula>
    </cfRule>
    <cfRule type="cellIs" dxfId="451" priority="453" operator="equal">
      <formula>"M"</formula>
    </cfRule>
    <cfRule type="cellIs" dxfId="450" priority="454" operator="equal">
      <formula>"R"</formula>
    </cfRule>
    <cfRule type="cellIs" dxfId="449" priority="455" operator="equal">
      <formula>"P"</formula>
    </cfRule>
    <cfRule type="cellIs" dxfId="448" priority="456" operator="equal">
      <formula>"A"</formula>
    </cfRule>
  </conditionalFormatting>
  <conditionalFormatting sqref="G21:BT21 CQ21:FD21">
    <cfRule type="cellIs" dxfId="447" priority="441" operator="equal">
      <formula>"S"</formula>
    </cfRule>
    <cfRule type="cellIs" dxfId="446" priority="442" operator="equal">
      <formula>"H"</formula>
    </cfRule>
    <cfRule type="cellIs" dxfId="445" priority="443" operator="equal">
      <formula>"T"</formula>
    </cfRule>
    <cfRule type="cellIs" dxfId="444" priority="444" operator="equal">
      <formula>"F"</formula>
    </cfRule>
    <cfRule type="cellIs" dxfId="443" priority="445" operator="equal">
      <formula>"M"</formula>
    </cfRule>
    <cfRule type="cellIs" dxfId="442" priority="446" operator="equal">
      <formula>"R"</formula>
    </cfRule>
    <cfRule type="cellIs" dxfId="441" priority="447" operator="equal">
      <formula>"P"</formula>
    </cfRule>
    <cfRule type="cellIs" dxfId="440" priority="448" operator="equal">
      <formula>"A"</formula>
    </cfRule>
  </conditionalFormatting>
  <conditionalFormatting sqref="BU21:CP21">
    <cfRule type="cellIs" dxfId="439" priority="433" operator="equal">
      <formula>"S"</formula>
    </cfRule>
    <cfRule type="cellIs" dxfId="438" priority="434" operator="equal">
      <formula>"H"</formula>
    </cfRule>
    <cfRule type="cellIs" dxfId="437" priority="435" operator="equal">
      <formula>"T"</formula>
    </cfRule>
    <cfRule type="cellIs" dxfId="436" priority="436" operator="equal">
      <formula>"F"</formula>
    </cfRule>
    <cfRule type="cellIs" dxfId="435" priority="437" operator="equal">
      <formula>"M"</formula>
    </cfRule>
    <cfRule type="cellIs" dxfId="434" priority="438" operator="equal">
      <formula>"R"</formula>
    </cfRule>
    <cfRule type="cellIs" dxfId="433" priority="439" operator="equal">
      <formula>"P"</formula>
    </cfRule>
    <cfRule type="cellIs" dxfId="432" priority="440" operator="equal">
      <formula>"A"</formula>
    </cfRule>
  </conditionalFormatting>
  <conditionalFormatting sqref="G48:BT48 CQ48:FD48">
    <cfRule type="cellIs" dxfId="431" priority="425" operator="equal">
      <formula>"S"</formula>
    </cfRule>
    <cfRule type="cellIs" dxfId="430" priority="426" operator="equal">
      <formula>"H"</formula>
    </cfRule>
    <cfRule type="cellIs" dxfId="429" priority="427" operator="equal">
      <formula>"T"</formula>
    </cfRule>
    <cfRule type="cellIs" dxfId="428" priority="428" operator="equal">
      <formula>"F"</formula>
    </cfRule>
    <cfRule type="cellIs" dxfId="427" priority="429" operator="equal">
      <formula>"M"</formula>
    </cfRule>
    <cfRule type="cellIs" dxfId="426" priority="430" operator="equal">
      <formula>"R"</formula>
    </cfRule>
    <cfRule type="cellIs" dxfId="425" priority="431" operator="equal">
      <formula>"P"</formula>
    </cfRule>
    <cfRule type="cellIs" dxfId="424" priority="432" operator="equal">
      <formula>"A"</formula>
    </cfRule>
  </conditionalFormatting>
  <conditionalFormatting sqref="BU48:CP48">
    <cfRule type="cellIs" dxfId="423" priority="417" operator="equal">
      <formula>"S"</formula>
    </cfRule>
    <cfRule type="cellIs" dxfId="422" priority="418" operator="equal">
      <formula>"H"</formula>
    </cfRule>
    <cfRule type="cellIs" dxfId="421" priority="419" operator="equal">
      <formula>"T"</formula>
    </cfRule>
    <cfRule type="cellIs" dxfId="420" priority="420" operator="equal">
      <formula>"F"</formula>
    </cfRule>
    <cfRule type="cellIs" dxfId="419" priority="421" operator="equal">
      <formula>"M"</formula>
    </cfRule>
    <cfRule type="cellIs" dxfId="418" priority="422" operator="equal">
      <formula>"R"</formula>
    </cfRule>
    <cfRule type="cellIs" dxfId="417" priority="423" operator="equal">
      <formula>"P"</formula>
    </cfRule>
    <cfRule type="cellIs" dxfId="416" priority="424" operator="equal">
      <formula>"A"</formula>
    </cfRule>
  </conditionalFormatting>
  <conditionalFormatting sqref="G75:BT75 CQ75:FD75">
    <cfRule type="cellIs" dxfId="415" priority="409" operator="equal">
      <formula>"S"</formula>
    </cfRule>
    <cfRule type="cellIs" dxfId="414" priority="410" operator="equal">
      <formula>"H"</formula>
    </cfRule>
    <cfRule type="cellIs" dxfId="413" priority="411" operator="equal">
      <formula>"T"</formula>
    </cfRule>
    <cfRule type="cellIs" dxfId="412" priority="412" operator="equal">
      <formula>"F"</formula>
    </cfRule>
    <cfRule type="cellIs" dxfId="411" priority="413" operator="equal">
      <formula>"M"</formula>
    </cfRule>
    <cfRule type="cellIs" dxfId="410" priority="414" operator="equal">
      <formula>"R"</formula>
    </cfRule>
    <cfRule type="cellIs" dxfId="409" priority="415" operator="equal">
      <formula>"P"</formula>
    </cfRule>
    <cfRule type="cellIs" dxfId="408" priority="416" operator="equal">
      <formula>"A"</formula>
    </cfRule>
  </conditionalFormatting>
  <conditionalFormatting sqref="BU75:CP75">
    <cfRule type="cellIs" dxfId="407" priority="401" operator="equal">
      <formula>"S"</formula>
    </cfRule>
    <cfRule type="cellIs" dxfId="406" priority="402" operator="equal">
      <formula>"H"</formula>
    </cfRule>
    <cfRule type="cellIs" dxfId="405" priority="403" operator="equal">
      <formula>"T"</formula>
    </cfRule>
    <cfRule type="cellIs" dxfId="404" priority="404" operator="equal">
      <formula>"F"</formula>
    </cfRule>
    <cfRule type="cellIs" dxfId="403" priority="405" operator="equal">
      <formula>"M"</formula>
    </cfRule>
    <cfRule type="cellIs" dxfId="402" priority="406" operator="equal">
      <formula>"R"</formula>
    </cfRule>
    <cfRule type="cellIs" dxfId="401" priority="407" operator="equal">
      <formula>"P"</formula>
    </cfRule>
    <cfRule type="cellIs" dxfId="400" priority="408" operator="equal">
      <formula>"A"</formula>
    </cfRule>
  </conditionalFormatting>
  <conditionalFormatting sqref="G102:AX102 CQ102:FD102">
    <cfRule type="cellIs" dxfId="399" priority="393" operator="equal">
      <formula>"S"</formula>
    </cfRule>
    <cfRule type="cellIs" dxfId="398" priority="394" operator="equal">
      <formula>"H"</formula>
    </cfRule>
    <cfRule type="cellIs" dxfId="397" priority="395" operator="equal">
      <formula>"T"</formula>
    </cfRule>
    <cfRule type="cellIs" dxfId="396" priority="396" operator="equal">
      <formula>"F"</formula>
    </cfRule>
    <cfRule type="cellIs" dxfId="395" priority="397" operator="equal">
      <formula>"M"</formula>
    </cfRule>
    <cfRule type="cellIs" dxfId="394" priority="398" operator="equal">
      <formula>"R"</formula>
    </cfRule>
    <cfRule type="cellIs" dxfId="393" priority="399" operator="equal">
      <formula>"P"</formula>
    </cfRule>
    <cfRule type="cellIs" dxfId="392" priority="400" operator="equal">
      <formula>"A"</formula>
    </cfRule>
  </conditionalFormatting>
  <conditionalFormatting sqref="BU102:CP102">
    <cfRule type="cellIs" dxfId="391" priority="385" operator="equal">
      <formula>"S"</formula>
    </cfRule>
    <cfRule type="cellIs" dxfId="390" priority="386" operator="equal">
      <formula>"H"</formula>
    </cfRule>
    <cfRule type="cellIs" dxfId="389" priority="387" operator="equal">
      <formula>"T"</formula>
    </cfRule>
    <cfRule type="cellIs" dxfId="388" priority="388" operator="equal">
      <formula>"F"</formula>
    </cfRule>
    <cfRule type="cellIs" dxfId="387" priority="389" operator="equal">
      <formula>"M"</formula>
    </cfRule>
    <cfRule type="cellIs" dxfId="386" priority="390" operator="equal">
      <formula>"R"</formula>
    </cfRule>
    <cfRule type="cellIs" dxfId="385" priority="391" operator="equal">
      <formula>"P"</formula>
    </cfRule>
    <cfRule type="cellIs" dxfId="384" priority="392" operator="equal">
      <formula>"A"</formula>
    </cfRule>
  </conditionalFormatting>
  <conditionalFormatting sqref="G129:BT129 CQ129:FD129">
    <cfRule type="cellIs" dxfId="383" priority="377" operator="equal">
      <formula>"S"</formula>
    </cfRule>
    <cfRule type="cellIs" dxfId="382" priority="378" operator="equal">
      <formula>"H"</formula>
    </cfRule>
    <cfRule type="cellIs" dxfId="381" priority="379" operator="equal">
      <formula>"T"</formula>
    </cfRule>
    <cfRule type="cellIs" dxfId="380" priority="380" operator="equal">
      <formula>"F"</formula>
    </cfRule>
    <cfRule type="cellIs" dxfId="379" priority="381" operator="equal">
      <formula>"M"</formula>
    </cfRule>
    <cfRule type="cellIs" dxfId="378" priority="382" operator="equal">
      <formula>"R"</formula>
    </cfRule>
    <cfRule type="cellIs" dxfId="377" priority="383" operator="equal">
      <formula>"P"</formula>
    </cfRule>
    <cfRule type="cellIs" dxfId="376" priority="384" operator="equal">
      <formula>"A"</formula>
    </cfRule>
  </conditionalFormatting>
  <conditionalFormatting sqref="BU129:CP129">
    <cfRule type="cellIs" dxfId="375" priority="369" operator="equal">
      <formula>"S"</formula>
    </cfRule>
    <cfRule type="cellIs" dxfId="374" priority="370" operator="equal">
      <formula>"H"</formula>
    </cfRule>
    <cfRule type="cellIs" dxfId="373" priority="371" operator="equal">
      <formula>"T"</formula>
    </cfRule>
    <cfRule type="cellIs" dxfId="372" priority="372" operator="equal">
      <formula>"F"</formula>
    </cfRule>
    <cfRule type="cellIs" dxfId="371" priority="373" operator="equal">
      <formula>"M"</formula>
    </cfRule>
    <cfRule type="cellIs" dxfId="370" priority="374" operator="equal">
      <formula>"R"</formula>
    </cfRule>
    <cfRule type="cellIs" dxfId="369" priority="375" operator="equal">
      <formula>"P"</formula>
    </cfRule>
    <cfRule type="cellIs" dxfId="368" priority="376" operator="equal">
      <formula>"A"</formula>
    </cfRule>
  </conditionalFormatting>
  <conditionalFormatting sqref="BU19:CP19">
    <cfRule type="cellIs" dxfId="367" priority="362" operator="equal">
      <formula>"H"</formula>
    </cfRule>
    <cfRule type="cellIs" dxfId="366" priority="363" operator="equal">
      <formula>"T"</formula>
    </cfRule>
    <cfRule type="cellIs" dxfId="365" priority="364" operator="equal">
      <formula>"F"</formula>
    </cfRule>
    <cfRule type="cellIs" dxfId="364" priority="365" operator="equal">
      <formula>"M"</formula>
    </cfRule>
    <cfRule type="cellIs" dxfId="363" priority="366" operator="equal">
      <formula>"R"</formula>
    </cfRule>
    <cfRule type="cellIs" dxfId="362" priority="367" operator="equal">
      <formula>"P"</formula>
    </cfRule>
    <cfRule type="cellIs" dxfId="361" priority="368" operator="equal">
      <formula>"A"</formula>
    </cfRule>
  </conditionalFormatting>
  <conditionalFormatting sqref="BU19:CP19">
    <cfRule type="cellIs" dxfId="360" priority="361" operator="equal">
      <formula>"S"</formula>
    </cfRule>
  </conditionalFormatting>
  <conditionalFormatting sqref="CQ19:DL19">
    <cfRule type="cellIs" dxfId="359" priority="354" operator="equal">
      <formula>"H"</formula>
    </cfRule>
    <cfRule type="cellIs" dxfId="358" priority="355" operator="equal">
      <formula>"T"</formula>
    </cfRule>
    <cfRule type="cellIs" dxfId="357" priority="356" operator="equal">
      <formula>"F"</formula>
    </cfRule>
    <cfRule type="cellIs" dxfId="356" priority="357" operator="equal">
      <formula>"M"</formula>
    </cfRule>
    <cfRule type="cellIs" dxfId="355" priority="358" operator="equal">
      <formula>"R"</formula>
    </cfRule>
    <cfRule type="cellIs" dxfId="354" priority="359" operator="equal">
      <formula>"P"</formula>
    </cfRule>
    <cfRule type="cellIs" dxfId="353" priority="360" operator="equal">
      <formula>"A"</formula>
    </cfRule>
  </conditionalFormatting>
  <conditionalFormatting sqref="CQ19:DL19">
    <cfRule type="cellIs" dxfId="352" priority="353" operator="equal">
      <formula>"S"</formula>
    </cfRule>
  </conditionalFormatting>
  <conditionalFormatting sqref="DM19:EH19">
    <cfRule type="cellIs" dxfId="351" priority="346" operator="equal">
      <formula>"H"</formula>
    </cfRule>
    <cfRule type="cellIs" dxfId="350" priority="347" operator="equal">
      <formula>"T"</formula>
    </cfRule>
    <cfRule type="cellIs" dxfId="349" priority="348" operator="equal">
      <formula>"F"</formula>
    </cfRule>
    <cfRule type="cellIs" dxfId="348" priority="349" operator="equal">
      <formula>"M"</formula>
    </cfRule>
    <cfRule type="cellIs" dxfId="347" priority="350" operator="equal">
      <formula>"R"</formula>
    </cfRule>
    <cfRule type="cellIs" dxfId="346" priority="351" operator="equal">
      <formula>"P"</formula>
    </cfRule>
    <cfRule type="cellIs" dxfId="345" priority="352" operator="equal">
      <formula>"A"</formula>
    </cfRule>
  </conditionalFormatting>
  <conditionalFormatting sqref="DM19:EH19">
    <cfRule type="cellIs" dxfId="344" priority="345" operator="equal">
      <formula>"S"</formula>
    </cfRule>
  </conditionalFormatting>
  <conditionalFormatting sqref="EI19:FD19">
    <cfRule type="cellIs" dxfId="343" priority="338" operator="equal">
      <formula>"H"</formula>
    </cfRule>
    <cfRule type="cellIs" dxfId="342" priority="339" operator="equal">
      <formula>"T"</formula>
    </cfRule>
    <cfRule type="cellIs" dxfId="341" priority="340" operator="equal">
      <formula>"F"</formula>
    </cfRule>
    <cfRule type="cellIs" dxfId="340" priority="341" operator="equal">
      <formula>"M"</formula>
    </cfRule>
    <cfRule type="cellIs" dxfId="339" priority="342" operator="equal">
      <formula>"R"</formula>
    </cfRule>
    <cfRule type="cellIs" dxfId="338" priority="343" operator="equal">
      <formula>"P"</formula>
    </cfRule>
    <cfRule type="cellIs" dxfId="337" priority="344" operator="equal">
      <formula>"A"</formula>
    </cfRule>
  </conditionalFormatting>
  <conditionalFormatting sqref="EI19:FD19">
    <cfRule type="cellIs" dxfId="336" priority="337" operator="equal">
      <formula>"S"</formula>
    </cfRule>
  </conditionalFormatting>
  <conditionalFormatting sqref="G46:AB46">
    <cfRule type="cellIs" dxfId="335" priority="330" operator="equal">
      <formula>"H"</formula>
    </cfRule>
    <cfRule type="cellIs" dxfId="334" priority="331" operator="equal">
      <formula>"T"</formula>
    </cfRule>
    <cfRule type="cellIs" dxfId="333" priority="332" operator="equal">
      <formula>"F"</formula>
    </cfRule>
    <cfRule type="cellIs" dxfId="332" priority="333" operator="equal">
      <formula>"M"</formula>
    </cfRule>
    <cfRule type="cellIs" dxfId="331" priority="334" operator="equal">
      <formula>"R"</formula>
    </cfRule>
    <cfRule type="cellIs" dxfId="330" priority="335" operator="equal">
      <formula>"P"</formula>
    </cfRule>
    <cfRule type="cellIs" dxfId="329" priority="336" operator="equal">
      <formula>"A"</formula>
    </cfRule>
  </conditionalFormatting>
  <conditionalFormatting sqref="G46:AB46">
    <cfRule type="cellIs" dxfId="328" priority="329" operator="equal">
      <formula>"S"</formula>
    </cfRule>
  </conditionalFormatting>
  <conditionalFormatting sqref="AC46:AX46">
    <cfRule type="cellIs" dxfId="327" priority="322" operator="equal">
      <formula>"H"</formula>
    </cfRule>
    <cfRule type="cellIs" dxfId="326" priority="323" operator="equal">
      <formula>"T"</formula>
    </cfRule>
    <cfRule type="cellIs" dxfId="325" priority="324" operator="equal">
      <formula>"F"</formula>
    </cfRule>
    <cfRule type="cellIs" dxfId="324" priority="325" operator="equal">
      <formula>"M"</formula>
    </cfRule>
    <cfRule type="cellIs" dxfId="323" priority="326" operator="equal">
      <formula>"R"</formula>
    </cfRule>
    <cfRule type="cellIs" dxfId="322" priority="327" operator="equal">
      <formula>"P"</formula>
    </cfRule>
    <cfRule type="cellIs" dxfId="321" priority="328" operator="equal">
      <formula>"A"</formula>
    </cfRule>
  </conditionalFormatting>
  <conditionalFormatting sqref="AC46:AX46">
    <cfRule type="cellIs" dxfId="320" priority="321" operator="equal">
      <formula>"S"</formula>
    </cfRule>
  </conditionalFormatting>
  <conditionalFormatting sqref="AY46:BT46">
    <cfRule type="cellIs" dxfId="319" priority="314" operator="equal">
      <formula>"H"</formula>
    </cfRule>
    <cfRule type="cellIs" dxfId="318" priority="315" operator="equal">
      <formula>"T"</formula>
    </cfRule>
    <cfRule type="cellIs" dxfId="317" priority="316" operator="equal">
      <formula>"F"</formula>
    </cfRule>
    <cfRule type="cellIs" dxfId="316" priority="317" operator="equal">
      <formula>"M"</formula>
    </cfRule>
    <cfRule type="cellIs" dxfId="315" priority="318" operator="equal">
      <formula>"R"</formula>
    </cfRule>
    <cfRule type="cellIs" dxfId="314" priority="319" operator="equal">
      <formula>"P"</formula>
    </cfRule>
    <cfRule type="cellIs" dxfId="313" priority="320" operator="equal">
      <formula>"A"</formula>
    </cfRule>
  </conditionalFormatting>
  <conditionalFormatting sqref="AY46:BT46">
    <cfRule type="cellIs" dxfId="312" priority="313" operator="equal">
      <formula>"S"</formula>
    </cfRule>
  </conditionalFormatting>
  <conditionalFormatting sqref="BU46:CP46">
    <cfRule type="cellIs" dxfId="311" priority="306" operator="equal">
      <formula>"H"</formula>
    </cfRule>
    <cfRule type="cellIs" dxfId="310" priority="307" operator="equal">
      <formula>"T"</formula>
    </cfRule>
    <cfRule type="cellIs" dxfId="309" priority="308" operator="equal">
      <formula>"F"</formula>
    </cfRule>
    <cfRule type="cellIs" dxfId="308" priority="309" operator="equal">
      <formula>"M"</formula>
    </cfRule>
    <cfRule type="cellIs" dxfId="307" priority="310" operator="equal">
      <formula>"R"</formula>
    </cfRule>
    <cfRule type="cellIs" dxfId="306" priority="311" operator="equal">
      <formula>"P"</formula>
    </cfRule>
    <cfRule type="cellIs" dxfId="305" priority="312" operator="equal">
      <formula>"A"</formula>
    </cfRule>
  </conditionalFormatting>
  <conditionalFormatting sqref="BU46:CP46">
    <cfRule type="cellIs" dxfId="304" priority="305" operator="equal">
      <formula>"S"</formula>
    </cfRule>
  </conditionalFormatting>
  <conditionalFormatting sqref="CQ46:DL46">
    <cfRule type="cellIs" dxfId="303" priority="298" operator="equal">
      <formula>"H"</formula>
    </cfRule>
    <cfRule type="cellIs" dxfId="302" priority="299" operator="equal">
      <formula>"T"</formula>
    </cfRule>
    <cfRule type="cellIs" dxfId="301" priority="300" operator="equal">
      <formula>"F"</formula>
    </cfRule>
    <cfRule type="cellIs" dxfId="300" priority="301" operator="equal">
      <formula>"M"</formula>
    </cfRule>
    <cfRule type="cellIs" dxfId="299" priority="302" operator="equal">
      <formula>"R"</formula>
    </cfRule>
    <cfRule type="cellIs" dxfId="298" priority="303" operator="equal">
      <formula>"P"</formula>
    </cfRule>
    <cfRule type="cellIs" dxfId="297" priority="304" operator="equal">
      <formula>"A"</formula>
    </cfRule>
  </conditionalFormatting>
  <conditionalFormatting sqref="CQ46:DL46">
    <cfRule type="cellIs" dxfId="296" priority="297" operator="equal">
      <formula>"S"</formula>
    </cfRule>
  </conditionalFormatting>
  <conditionalFormatting sqref="DM46:EH46">
    <cfRule type="cellIs" dxfId="295" priority="290" operator="equal">
      <formula>"H"</formula>
    </cfRule>
    <cfRule type="cellIs" dxfId="294" priority="291" operator="equal">
      <formula>"T"</formula>
    </cfRule>
    <cfRule type="cellIs" dxfId="293" priority="292" operator="equal">
      <formula>"F"</formula>
    </cfRule>
    <cfRule type="cellIs" dxfId="292" priority="293" operator="equal">
      <formula>"M"</formula>
    </cfRule>
    <cfRule type="cellIs" dxfId="291" priority="294" operator="equal">
      <formula>"R"</formula>
    </cfRule>
    <cfRule type="cellIs" dxfId="290" priority="295" operator="equal">
      <formula>"P"</formula>
    </cfRule>
    <cfRule type="cellIs" dxfId="289" priority="296" operator="equal">
      <formula>"A"</formula>
    </cfRule>
  </conditionalFormatting>
  <conditionalFormatting sqref="DM46:EH46">
    <cfRule type="cellIs" dxfId="288" priority="289" operator="equal">
      <formula>"S"</formula>
    </cfRule>
  </conditionalFormatting>
  <conditionalFormatting sqref="EI46:FD46">
    <cfRule type="cellIs" dxfId="287" priority="282" operator="equal">
      <formula>"H"</formula>
    </cfRule>
    <cfRule type="cellIs" dxfId="286" priority="283" operator="equal">
      <formula>"T"</formula>
    </cfRule>
    <cfRule type="cellIs" dxfId="285" priority="284" operator="equal">
      <formula>"F"</formula>
    </cfRule>
    <cfRule type="cellIs" dxfId="284" priority="285" operator="equal">
      <formula>"M"</formula>
    </cfRule>
    <cfRule type="cellIs" dxfId="283" priority="286" operator="equal">
      <formula>"R"</formula>
    </cfRule>
    <cfRule type="cellIs" dxfId="282" priority="287" operator="equal">
      <formula>"P"</formula>
    </cfRule>
    <cfRule type="cellIs" dxfId="281" priority="288" operator="equal">
      <formula>"A"</formula>
    </cfRule>
  </conditionalFormatting>
  <conditionalFormatting sqref="EI46:FD46">
    <cfRule type="cellIs" dxfId="280" priority="281" operator="equal">
      <formula>"S"</formula>
    </cfRule>
  </conditionalFormatting>
  <conditionalFormatting sqref="G73:AB73">
    <cfRule type="cellIs" dxfId="279" priority="274" operator="equal">
      <formula>"H"</formula>
    </cfRule>
    <cfRule type="cellIs" dxfId="278" priority="275" operator="equal">
      <formula>"T"</formula>
    </cfRule>
    <cfRule type="cellIs" dxfId="277" priority="276" operator="equal">
      <formula>"F"</formula>
    </cfRule>
    <cfRule type="cellIs" dxfId="276" priority="277" operator="equal">
      <formula>"M"</formula>
    </cfRule>
    <cfRule type="cellIs" dxfId="275" priority="278" operator="equal">
      <formula>"R"</formula>
    </cfRule>
    <cfRule type="cellIs" dxfId="274" priority="279" operator="equal">
      <formula>"P"</formula>
    </cfRule>
    <cfRule type="cellIs" dxfId="273" priority="280" operator="equal">
      <formula>"A"</formula>
    </cfRule>
  </conditionalFormatting>
  <conditionalFormatting sqref="G73:AB73">
    <cfRule type="cellIs" dxfId="272" priority="273" operator="equal">
      <formula>"S"</formula>
    </cfRule>
  </conditionalFormatting>
  <conditionalFormatting sqref="AC73:AX73">
    <cfRule type="cellIs" dxfId="271" priority="266" operator="equal">
      <formula>"H"</formula>
    </cfRule>
    <cfRule type="cellIs" dxfId="270" priority="267" operator="equal">
      <formula>"T"</formula>
    </cfRule>
    <cfRule type="cellIs" dxfId="269" priority="268" operator="equal">
      <formula>"F"</formula>
    </cfRule>
    <cfRule type="cellIs" dxfId="268" priority="269" operator="equal">
      <formula>"M"</formula>
    </cfRule>
    <cfRule type="cellIs" dxfId="267" priority="270" operator="equal">
      <formula>"R"</formula>
    </cfRule>
    <cfRule type="cellIs" dxfId="266" priority="271" operator="equal">
      <formula>"P"</formula>
    </cfRule>
    <cfRule type="cellIs" dxfId="265" priority="272" operator="equal">
      <formula>"A"</formula>
    </cfRule>
  </conditionalFormatting>
  <conditionalFormatting sqref="AC73:AX73">
    <cfRule type="cellIs" dxfId="264" priority="265" operator="equal">
      <formula>"S"</formula>
    </cfRule>
  </conditionalFormatting>
  <conditionalFormatting sqref="AY73:BT73">
    <cfRule type="cellIs" dxfId="263" priority="258" operator="equal">
      <formula>"H"</formula>
    </cfRule>
    <cfRule type="cellIs" dxfId="262" priority="259" operator="equal">
      <formula>"T"</formula>
    </cfRule>
    <cfRule type="cellIs" dxfId="261" priority="260" operator="equal">
      <formula>"F"</formula>
    </cfRule>
    <cfRule type="cellIs" dxfId="260" priority="261" operator="equal">
      <formula>"M"</formula>
    </cfRule>
    <cfRule type="cellIs" dxfId="259" priority="262" operator="equal">
      <formula>"R"</formula>
    </cfRule>
    <cfRule type="cellIs" dxfId="258" priority="263" operator="equal">
      <formula>"P"</formula>
    </cfRule>
    <cfRule type="cellIs" dxfId="257" priority="264" operator="equal">
      <formula>"A"</formula>
    </cfRule>
  </conditionalFormatting>
  <conditionalFormatting sqref="AY73:BT73">
    <cfRule type="cellIs" dxfId="256" priority="257" operator="equal">
      <formula>"S"</formula>
    </cfRule>
  </conditionalFormatting>
  <conditionalFormatting sqref="BU73:CP73">
    <cfRule type="cellIs" dxfId="255" priority="250" operator="equal">
      <formula>"H"</formula>
    </cfRule>
    <cfRule type="cellIs" dxfId="254" priority="251" operator="equal">
      <formula>"T"</formula>
    </cfRule>
    <cfRule type="cellIs" dxfId="253" priority="252" operator="equal">
      <formula>"F"</formula>
    </cfRule>
    <cfRule type="cellIs" dxfId="252" priority="253" operator="equal">
      <formula>"M"</formula>
    </cfRule>
    <cfRule type="cellIs" dxfId="251" priority="254" operator="equal">
      <formula>"R"</formula>
    </cfRule>
    <cfRule type="cellIs" dxfId="250" priority="255" operator="equal">
      <formula>"P"</formula>
    </cfRule>
    <cfRule type="cellIs" dxfId="249" priority="256" operator="equal">
      <formula>"A"</formula>
    </cfRule>
  </conditionalFormatting>
  <conditionalFormatting sqref="BU73:CP73">
    <cfRule type="cellIs" dxfId="248" priority="249" operator="equal">
      <formula>"S"</formula>
    </cfRule>
  </conditionalFormatting>
  <conditionalFormatting sqref="CQ73:DL73">
    <cfRule type="cellIs" dxfId="247" priority="242" operator="equal">
      <formula>"H"</formula>
    </cfRule>
    <cfRule type="cellIs" dxfId="246" priority="243" operator="equal">
      <formula>"T"</formula>
    </cfRule>
    <cfRule type="cellIs" dxfId="245" priority="244" operator="equal">
      <formula>"F"</formula>
    </cfRule>
    <cfRule type="cellIs" dxfId="244" priority="245" operator="equal">
      <formula>"M"</formula>
    </cfRule>
    <cfRule type="cellIs" dxfId="243" priority="246" operator="equal">
      <formula>"R"</formula>
    </cfRule>
    <cfRule type="cellIs" dxfId="242" priority="247" operator="equal">
      <formula>"P"</formula>
    </cfRule>
    <cfRule type="cellIs" dxfId="241" priority="248" operator="equal">
      <formula>"A"</formula>
    </cfRule>
  </conditionalFormatting>
  <conditionalFormatting sqref="CQ73:DL73">
    <cfRule type="cellIs" dxfId="240" priority="241" operator="equal">
      <formula>"S"</formula>
    </cfRule>
  </conditionalFormatting>
  <conditionalFormatting sqref="DM73:EH73">
    <cfRule type="cellIs" dxfId="239" priority="234" operator="equal">
      <formula>"H"</formula>
    </cfRule>
    <cfRule type="cellIs" dxfId="238" priority="235" operator="equal">
      <formula>"T"</formula>
    </cfRule>
    <cfRule type="cellIs" dxfId="237" priority="236" operator="equal">
      <formula>"F"</formula>
    </cfRule>
    <cfRule type="cellIs" dxfId="236" priority="237" operator="equal">
      <formula>"M"</formula>
    </cfRule>
    <cfRule type="cellIs" dxfId="235" priority="238" operator="equal">
      <formula>"R"</formula>
    </cfRule>
    <cfRule type="cellIs" dxfId="234" priority="239" operator="equal">
      <formula>"P"</formula>
    </cfRule>
    <cfRule type="cellIs" dxfId="233" priority="240" operator="equal">
      <formula>"A"</formula>
    </cfRule>
  </conditionalFormatting>
  <conditionalFormatting sqref="DM73:EH73">
    <cfRule type="cellIs" dxfId="232" priority="233" operator="equal">
      <formula>"S"</formula>
    </cfRule>
  </conditionalFormatting>
  <conditionalFormatting sqref="EI73:FD73">
    <cfRule type="cellIs" dxfId="231" priority="226" operator="equal">
      <formula>"H"</formula>
    </cfRule>
    <cfRule type="cellIs" dxfId="230" priority="227" operator="equal">
      <formula>"T"</formula>
    </cfRule>
    <cfRule type="cellIs" dxfId="229" priority="228" operator="equal">
      <formula>"F"</formula>
    </cfRule>
    <cfRule type="cellIs" dxfId="228" priority="229" operator="equal">
      <formula>"M"</formula>
    </cfRule>
    <cfRule type="cellIs" dxfId="227" priority="230" operator="equal">
      <formula>"R"</formula>
    </cfRule>
    <cfRule type="cellIs" dxfId="226" priority="231" operator="equal">
      <formula>"P"</formula>
    </cfRule>
    <cfRule type="cellIs" dxfId="225" priority="232" operator="equal">
      <formula>"A"</formula>
    </cfRule>
  </conditionalFormatting>
  <conditionalFormatting sqref="EI73:FD73">
    <cfRule type="cellIs" dxfId="224" priority="225" operator="equal">
      <formula>"S"</formula>
    </cfRule>
  </conditionalFormatting>
  <conditionalFormatting sqref="G100:AB100">
    <cfRule type="cellIs" dxfId="223" priority="218" operator="equal">
      <formula>"H"</formula>
    </cfRule>
    <cfRule type="cellIs" dxfId="222" priority="219" operator="equal">
      <formula>"T"</formula>
    </cfRule>
    <cfRule type="cellIs" dxfId="221" priority="220" operator="equal">
      <formula>"F"</formula>
    </cfRule>
    <cfRule type="cellIs" dxfId="220" priority="221" operator="equal">
      <formula>"M"</formula>
    </cfRule>
    <cfRule type="cellIs" dxfId="219" priority="222" operator="equal">
      <formula>"R"</formula>
    </cfRule>
    <cfRule type="cellIs" dxfId="218" priority="223" operator="equal">
      <formula>"P"</formula>
    </cfRule>
    <cfRule type="cellIs" dxfId="217" priority="224" operator="equal">
      <formula>"A"</formula>
    </cfRule>
  </conditionalFormatting>
  <conditionalFormatting sqref="G100:AB100">
    <cfRule type="cellIs" dxfId="216" priority="217" operator="equal">
      <formula>"S"</formula>
    </cfRule>
  </conditionalFormatting>
  <conditionalFormatting sqref="AC100:AX100">
    <cfRule type="cellIs" dxfId="215" priority="210" operator="equal">
      <formula>"H"</formula>
    </cfRule>
    <cfRule type="cellIs" dxfId="214" priority="211" operator="equal">
      <formula>"T"</formula>
    </cfRule>
    <cfRule type="cellIs" dxfId="213" priority="212" operator="equal">
      <formula>"F"</formula>
    </cfRule>
    <cfRule type="cellIs" dxfId="212" priority="213" operator="equal">
      <formula>"M"</formula>
    </cfRule>
    <cfRule type="cellIs" dxfId="211" priority="214" operator="equal">
      <formula>"R"</formula>
    </cfRule>
    <cfRule type="cellIs" dxfId="210" priority="215" operator="equal">
      <formula>"P"</formula>
    </cfRule>
    <cfRule type="cellIs" dxfId="209" priority="216" operator="equal">
      <formula>"A"</formula>
    </cfRule>
  </conditionalFormatting>
  <conditionalFormatting sqref="AC100:AX100">
    <cfRule type="cellIs" dxfId="208" priority="209" operator="equal">
      <formula>"S"</formula>
    </cfRule>
  </conditionalFormatting>
  <conditionalFormatting sqref="AY100:BT100">
    <cfRule type="cellIs" dxfId="207" priority="202" operator="equal">
      <formula>"H"</formula>
    </cfRule>
    <cfRule type="cellIs" dxfId="206" priority="203" operator="equal">
      <formula>"T"</formula>
    </cfRule>
    <cfRule type="cellIs" dxfId="205" priority="204" operator="equal">
      <formula>"F"</formula>
    </cfRule>
    <cfRule type="cellIs" dxfId="204" priority="205" operator="equal">
      <formula>"M"</formula>
    </cfRule>
    <cfRule type="cellIs" dxfId="203" priority="206" operator="equal">
      <formula>"R"</formula>
    </cfRule>
    <cfRule type="cellIs" dxfId="202" priority="207" operator="equal">
      <formula>"P"</formula>
    </cfRule>
    <cfRule type="cellIs" dxfId="201" priority="208" operator="equal">
      <formula>"A"</formula>
    </cfRule>
  </conditionalFormatting>
  <conditionalFormatting sqref="AY100:BT100">
    <cfRule type="cellIs" dxfId="200" priority="201" operator="equal">
      <formula>"S"</formula>
    </cfRule>
  </conditionalFormatting>
  <conditionalFormatting sqref="BU100:CP100">
    <cfRule type="cellIs" dxfId="199" priority="194" operator="equal">
      <formula>"H"</formula>
    </cfRule>
    <cfRule type="cellIs" dxfId="198" priority="195" operator="equal">
      <formula>"T"</formula>
    </cfRule>
    <cfRule type="cellIs" dxfId="197" priority="196" operator="equal">
      <formula>"F"</formula>
    </cfRule>
    <cfRule type="cellIs" dxfId="196" priority="197" operator="equal">
      <formula>"M"</formula>
    </cfRule>
    <cfRule type="cellIs" dxfId="195" priority="198" operator="equal">
      <formula>"R"</formula>
    </cfRule>
    <cfRule type="cellIs" dxfId="194" priority="199" operator="equal">
      <formula>"P"</formula>
    </cfRule>
    <cfRule type="cellIs" dxfId="193" priority="200" operator="equal">
      <formula>"A"</formula>
    </cfRule>
  </conditionalFormatting>
  <conditionalFormatting sqref="BU100:CP100">
    <cfRule type="cellIs" dxfId="192" priority="193" operator="equal">
      <formula>"S"</formula>
    </cfRule>
  </conditionalFormatting>
  <conditionalFormatting sqref="CQ100:DL100">
    <cfRule type="cellIs" dxfId="191" priority="186" operator="equal">
      <formula>"H"</formula>
    </cfRule>
    <cfRule type="cellIs" dxfId="190" priority="187" operator="equal">
      <formula>"T"</formula>
    </cfRule>
    <cfRule type="cellIs" dxfId="189" priority="188" operator="equal">
      <formula>"F"</formula>
    </cfRule>
    <cfRule type="cellIs" dxfId="188" priority="189" operator="equal">
      <formula>"M"</formula>
    </cfRule>
    <cfRule type="cellIs" dxfId="187" priority="190" operator="equal">
      <formula>"R"</formula>
    </cfRule>
    <cfRule type="cellIs" dxfId="186" priority="191" operator="equal">
      <formula>"P"</formula>
    </cfRule>
    <cfRule type="cellIs" dxfId="185" priority="192" operator="equal">
      <formula>"A"</formula>
    </cfRule>
  </conditionalFormatting>
  <conditionalFormatting sqref="CQ100:DL100">
    <cfRule type="cellIs" dxfId="184" priority="185" operator="equal">
      <formula>"S"</formula>
    </cfRule>
  </conditionalFormatting>
  <conditionalFormatting sqref="DM100:EH100">
    <cfRule type="cellIs" dxfId="183" priority="178" operator="equal">
      <formula>"H"</formula>
    </cfRule>
    <cfRule type="cellIs" dxfId="182" priority="179" operator="equal">
      <formula>"T"</formula>
    </cfRule>
    <cfRule type="cellIs" dxfId="181" priority="180" operator="equal">
      <formula>"F"</formula>
    </cfRule>
    <cfRule type="cellIs" dxfId="180" priority="181" operator="equal">
      <formula>"M"</formula>
    </cfRule>
    <cfRule type="cellIs" dxfId="179" priority="182" operator="equal">
      <formula>"R"</formula>
    </cfRule>
    <cfRule type="cellIs" dxfId="178" priority="183" operator="equal">
      <formula>"P"</formula>
    </cfRule>
    <cfRule type="cellIs" dxfId="177" priority="184" operator="equal">
      <formula>"A"</formula>
    </cfRule>
  </conditionalFormatting>
  <conditionalFormatting sqref="DM100:EH100">
    <cfRule type="cellIs" dxfId="176" priority="177" operator="equal">
      <formula>"S"</formula>
    </cfRule>
  </conditionalFormatting>
  <conditionalFormatting sqref="EI100:FD100">
    <cfRule type="cellIs" dxfId="175" priority="170" operator="equal">
      <formula>"H"</formula>
    </cfRule>
    <cfRule type="cellIs" dxfId="174" priority="171" operator="equal">
      <formula>"T"</formula>
    </cfRule>
    <cfRule type="cellIs" dxfId="173" priority="172" operator="equal">
      <formula>"F"</formula>
    </cfRule>
    <cfRule type="cellIs" dxfId="172" priority="173" operator="equal">
      <formula>"M"</formula>
    </cfRule>
    <cfRule type="cellIs" dxfId="171" priority="174" operator="equal">
      <formula>"R"</formula>
    </cfRule>
    <cfRule type="cellIs" dxfId="170" priority="175" operator="equal">
      <formula>"P"</formula>
    </cfRule>
    <cfRule type="cellIs" dxfId="169" priority="176" operator="equal">
      <formula>"A"</formula>
    </cfRule>
  </conditionalFormatting>
  <conditionalFormatting sqref="EI100:FD100">
    <cfRule type="cellIs" dxfId="168" priority="169" operator="equal">
      <formula>"S"</formula>
    </cfRule>
  </conditionalFormatting>
  <conditionalFormatting sqref="G127:AB127">
    <cfRule type="cellIs" dxfId="167" priority="162" operator="equal">
      <formula>"H"</formula>
    </cfRule>
    <cfRule type="cellIs" dxfId="166" priority="163" operator="equal">
      <formula>"T"</formula>
    </cfRule>
    <cfRule type="cellIs" dxfId="165" priority="164" operator="equal">
      <formula>"F"</formula>
    </cfRule>
    <cfRule type="cellIs" dxfId="164" priority="165" operator="equal">
      <formula>"M"</formula>
    </cfRule>
    <cfRule type="cellIs" dxfId="163" priority="166" operator="equal">
      <formula>"R"</formula>
    </cfRule>
    <cfRule type="cellIs" dxfId="162" priority="167" operator="equal">
      <formula>"P"</formula>
    </cfRule>
    <cfRule type="cellIs" dxfId="161" priority="168" operator="equal">
      <formula>"A"</formula>
    </cfRule>
  </conditionalFormatting>
  <conditionalFormatting sqref="G127:AB127">
    <cfRule type="cellIs" dxfId="160" priority="161" operator="equal">
      <formula>"S"</formula>
    </cfRule>
  </conditionalFormatting>
  <conditionalFormatting sqref="AC127:AX127">
    <cfRule type="cellIs" dxfId="159" priority="154" operator="equal">
      <formula>"H"</formula>
    </cfRule>
    <cfRule type="cellIs" dxfId="158" priority="155" operator="equal">
      <formula>"T"</formula>
    </cfRule>
    <cfRule type="cellIs" dxfId="157" priority="156" operator="equal">
      <formula>"F"</formula>
    </cfRule>
    <cfRule type="cellIs" dxfId="156" priority="157" operator="equal">
      <formula>"M"</formula>
    </cfRule>
    <cfRule type="cellIs" dxfId="155" priority="158" operator="equal">
      <formula>"R"</formula>
    </cfRule>
    <cfRule type="cellIs" dxfId="154" priority="159" operator="equal">
      <formula>"P"</formula>
    </cfRule>
    <cfRule type="cellIs" dxfId="153" priority="160" operator="equal">
      <formula>"A"</formula>
    </cfRule>
  </conditionalFormatting>
  <conditionalFormatting sqref="AC127:AX127">
    <cfRule type="cellIs" dxfId="152" priority="153" operator="equal">
      <formula>"S"</formula>
    </cfRule>
  </conditionalFormatting>
  <conditionalFormatting sqref="AY127:BT127">
    <cfRule type="cellIs" dxfId="151" priority="146" operator="equal">
      <formula>"H"</formula>
    </cfRule>
    <cfRule type="cellIs" dxfId="150" priority="147" operator="equal">
      <formula>"T"</formula>
    </cfRule>
    <cfRule type="cellIs" dxfId="149" priority="148" operator="equal">
      <formula>"F"</formula>
    </cfRule>
    <cfRule type="cellIs" dxfId="148" priority="149" operator="equal">
      <formula>"M"</formula>
    </cfRule>
    <cfRule type="cellIs" dxfId="147" priority="150" operator="equal">
      <formula>"R"</formula>
    </cfRule>
    <cfRule type="cellIs" dxfId="146" priority="151" operator="equal">
      <formula>"P"</formula>
    </cfRule>
    <cfRule type="cellIs" dxfId="145" priority="152" operator="equal">
      <formula>"A"</formula>
    </cfRule>
  </conditionalFormatting>
  <conditionalFormatting sqref="AY127:BT127">
    <cfRule type="cellIs" dxfId="144" priority="145" operator="equal">
      <formula>"S"</formula>
    </cfRule>
  </conditionalFormatting>
  <conditionalFormatting sqref="BU127:CP127">
    <cfRule type="cellIs" dxfId="143" priority="138" operator="equal">
      <formula>"H"</formula>
    </cfRule>
    <cfRule type="cellIs" dxfId="142" priority="139" operator="equal">
      <formula>"T"</formula>
    </cfRule>
    <cfRule type="cellIs" dxfId="141" priority="140" operator="equal">
      <formula>"F"</formula>
    </cfRule>
    <cfRule type="cellIs" dxfId="140" priority="141" operator="equal">
      <formula>"M"</formula>
    </cfRule>
    <cfRule type="cellIs" dxfId="139" priority="142" operator="equal">
      <formula>"R"</formula>
    </cfRule>
    <cfRule type="cellIs" dxfId="138" priority="143" operator="equal">
      <formula>"P"</formula>
    </cfRule>
    <cfRule type="cellIs" dxfId="137" priority="144" operator="equal">
      <formula>"A"</formula>
    </cfRule>
  </conditionalFormatting>
  <conditionalFormatting sqref="BU127:CP127">
    <cfRule type="cellIs" dxfId="136" priority="137" operator="equal">
      <formula>"S"</formula>
    </cfRule>
  </conditionalFormatting>
  <conditionalFormatting sqref="CQ127:DL127">
    <cfRule type="cellIs" dxfId="135" priority="130" operator="equal">
      <formula>"H"</formula>
    </cfRule>
    <cfRule type="cellIs" dxfId="134" priority="131" operator="equal">
      <formula>"T"</formula>
    </cfRule>
    <cfRule type="cellIs" dxfId="133" priority="132" operator="equal">
      <formula>"F"</formula>
    </cfRule>
    <cfRule type="cellIs" dxfId="132" priority="133" operator="equal">
      <formula>"M"</formula>
    </cfRule>
    <cfRule type="cellIs" dxfId="131" priority="134" operator="equal">
      <formula>"R"</formula>
    </cfRule>
    <cfRule type="cellIs" dxfId="130" priority="135" operator="equal">
      <formula>"P"</formula>
    </cfRule>
    <cfRule type="cellIs" dxfId="129" priority="136" operator="equal">
      <formula>"A"</formula>
    </cfRule>
  </conditionalFormatting>
  <conditionalFormatting sqref="CQ127:DL127">
    <cfRule type="cellIs" dxfId="128" priority="129" operator="equal">
      <formula>"S"</formula>
    </cfRule>
  </conditionalFormatting>
  <conditionalFormatting sqref="DM127:EH127">
    <cfRule type="cellIs" dxfId="127" priority="122" operator="equal">
      <formula>"H"</formula>
    </cfRule>
    <cfRule type="cellIs" dxfId="126" priority="123" operator="equal">
      <formula>"T"</formula>
    </cfRule>
    <cfRule type="cellIs" dxfId="125" priority="124" operator="equal">
      <formula>"F"</formula>
    </cfRule>
    <cfRule type="cellIs" dxfId="124" priority="125" operator="equal">
      <formula>"M"</formula>
    </cfRule>
    <cfRule type="cellIs" dxfId="123" priority="126" operator="equal">
      <formula>"R"</formula>
    </cfRule>
    <cfRule type="cellIs" dxfId="122" priority="127" operator="equal">
      <formula>"P"</formula>
    </cfRule>
    <cfRule type="cellIs" dxfId="121" priority="128" operator="equal">
      <formula>"A"</formula>
    </cfRule>
  </conditionalFormatting>
  <conditionalFormatting sqref="DM127:EH127">
    <cfRule type="cellIs" dxfId="120" priority="121" operator="equal">
      <formula>"S"</formula>
    </cfRule>
  </conditionalFormatting>
  <conditionalFormatting sqref="EI127:FD127">
    <cfRule type="cellIs" dxfId="119" priority="114" operator="equal">
      <formula>"H"</formula>
    </cfRule>
    <cfRule type="cellIs" dxfId="118" priority="115" operator="equal">
      <formula>"T"</formula>
    </cfRule>
    <cfRule type="cellIs" dxfId="117" priority="116" operator="equal">
      <formula>"F"</formula>
    </cfRule>
    <cfRule type="cellIs" dxfId="116" priority="117" operator="equal">
      <formula>"M"</formula>
    </cfRule>
    <cfRule type="cellIs" dxfId="115" priority="118" operator="equal">
      <formula>"R"</formula>
    </cfRule>
    <cfRule type="cellIs" dxfId="114" priority="119" operator="equal">
      <formula>"P"</formula>
    </cfRule>
    <cfRule type="cellIs" dxfId="113" priority="120" operator="equal">
      <formula>"A"</formula>
    </cfRule>
  </conditionalFormatting>
  <conditionalFormatting sqref="EI127:FD127">
    <cfRule type="cellIs" dxfId="112" priority="113" operator="equal">
      <formula>"S"</formula>
    </cfRule>
  </conditionalFormatting>
  <conditionalFormatting sqref="DM120:EE120">
    <cfRule type="cellIs" dxfId="111" priority="106" operator="equal">
      <formula>"H"</formula>
    </cfRule>
    <cfRule type="cellIs" dxfId="110" priority="107" operator="equal">
      <formula>"T"</formula>
    </cfRule>
    <cfRule type="cellIs" dxfId="109" priority="108" operator="equal">
      <formula>"F"</formula>
    </cfRule>
    <cfRule type="cellIs" dxfId="108" priority="109" operator="equal">
      <formula>"M"</formula>
    </cfRule>
    <cfRule type="cellIs" dxfId="107" priority="110" operator="equal">
      <formula>"R"</formula>
    </cfRule>
    <cfRule type="cellIs" dxfId="106" priority="111" operator="equal">
      <formula>"P"</formula>
    </cfRule>
    <cfRule type="cellIs" dxfId="105" priority="112" operator="equal">
      <formula>"A"</formula>
    </cfRule>
  </conditionalFormatting>
  <conditionalFormatting sqref="DM120:EE120">
    <cfRule type="cellIs" dxfId="104" priority="105" operator="equal">
      <formula>"S"</formula>
    </cfRule>
  </conditionalFormatting>
  <conditionalFormatting sqref="EF121:EH121">
    <cfRule type="containsText" dxfId="103" priority="98" operator="containsText" text="T">
      <formula>NOT(ISERROR(SEARCH("T",EF121)))</formula>
    </cfRule>
    <cfRule type="containsText" dxfId="102" priority="99" operator="containsText" text="H">
      <formula>NOT(ISERROR(SEARCH("H",EF121)))</formula>
    </cfRule>
    <cfRule type="containsText" dxfId="101" priority="100" operator="containsText" text="F">
      <formula>NOT(ISERROR(SEARCH("F",EF121)))</formula>
    </cfRule>
    <cfRule type="containsText" dxfId="100" priority="101" operator="containsText" text="M">
      <formula>NOT(ISERROR(SEARCH("M",EF121)))</formula>
    </cfRule>
    <cfRule type="containsText" dxfId="99" priority="102" operator="containsText" text="R">
      <formula>NOT(ISERROR(SEARCH("R",EF121)))</formula>
    </cfRule>
    <cfRule type="containsText" dxfId="98" priority="103" operator="containsText" text="P">
      <formula>NOT(ISERROR(SEARCH("P",EF121)))</formula>
    </cfRule>
    <cfRule type="containsText" dxfId="97" priority="104" operator="containsText" text="A">
      <formula>NOT(ISERROR(SEARCH("A",EF121)))</formula>
    </cfRule>
  </conditionalFormatting>
  <conditionalFormatting sqref="EF121:EH121">
    <cfRule type="cellIs" dxfId="96" priority="97" operator="equal">
      <formula>"S"</formula>
    </cfRule>
  </conditionalFormatting>
  <conditionalFormatting sqref="DM121:EE121">
    <cfRule type="cellIs" dxfId="95" priority="90" operator="equal">
      <formula>"H"</formula>
    </cfRule>
    <cfRule type="cellIs" dxfId="94" priority="91" operator="equal">
      <formula>"T"</formula>
    </cfRule>
    <cfRule type="cellIs" dxfId="93" priority="92" operator="equal">
      <formula>"F"</formula>
    </cfRule>
    <cfRule type="cellIs" dxfId="92" priority="93" operator="equal">
      <formula>"M"</formula>
    </cfRule>
    <cfRule type="cellIs" dxfId="91" priority="94" operator="equal">
      <formula>"R"</formula>
    </cfRule>
    <cfRule type="cellIs" dxfId="90" priority="95" operator="equal">
      <formula>"P"</formula>
    </cfRule>
    <cfRule type="cellIs" dxfId="89" priority="96" operator="equal">
      <formula>"A"</formula>
    </cfRule>
  </conditionalFormatting>
  <conditionalFormatting sqref="DM121:EE121">
    <cfRule type="cellIs" dxfId="88" priority="89" operator="equal">
      <formula>"S"</formula>
    </cfRule>
  </conditionalFormatting>
  <conditionalFormatting sqref="G36:DL36">
    <cfRule type="cellIs" dxfId="87" priority="81" operator="equal">
      <formula>"S"</formula>
    </cfRule>
    <cfRule type="cellIs" dxfId="86" priority="82" operator="equal">
      <formula>"H"</formula>
    </cfRule>
    <cfRule type="cellIs" dxfId="85" priority="83" operator="equal">
      <formula>"T"</formula>
    </cfRule>
    <cfRule type="cellIs" dxfId="84" priority="84" operator="equal">
      <formula>"F"</formula>
    </cfRule>
    <cfRule type="cellIs" dxfId="83" priority="85" operator="equal">
      <formula>"M"</formula>
    </cfRule>
    <cfRule type="cellIs" dxfId="82" priority="86" operator="equal">
      <formula>"R"</formula>
    </cfRule>
    <cfRule type="cellIs" dxfId="81" priority="87" operator="equal">
      <formula>"P"</formula>
    </cfRule>
    <cfRule type="cellIs" dxfId="80" priority="88" operator="equal">
      <formula>"A"</formula>
    </cfRule>
  </conditionalFormatting>
  <conditionalFormatting sqref="DM90:FD90">
    <cfRule type="cellIs" dxfId="79" priority="80" operator="equal">
      <formula>"S"</formula>
    </cfRule>
  </conditionalFormatting>
  <conditionalFormatting sqref="DM95:FD95">
    <cfRule type="cellIs" dxfId="78" priority="79" operator="equal">
      <formula>"S"</formula>
    </cfRule>
  </conditionalFormatting>
  <conditionalFormatting sqref="DM115:FD115">
    <cfRule type="cellIs" dxfId="77" priority="72" operator="equal">
      <formula>"H"</formula>
    </cfRule>
    <cfRule type="cellIs" dxfId="76" priority="73" operator="equal">
      <formula>"T"</formula>
    </cfRule>
    <cfRule type="cellIs" dxfId="75" priority="74" operator="equal">
      <formula>"F"</formula>
    </cfRule>
    <cfRule type="cellIs" dxfId="74" priority="75" operator="equal">
      <formula>"M"</formula>
    </cfRule>
    <cfRule type="cellIs" dxfId="73" priority="76" operator="equal">
      <formula>"R"</formula>
    </cfRule>
    <cfRule type="cellIs" dxfId="72" priority="77" operator="equal">
      <formula>"P"</formula>
    </cfRule>
    <cfRule type="cellIs" dxfId="71" priority="78" operator="equal">
      <formula>"A"</formula>
    </cfRule>
  </conditionalFormatting>
  <conditionalFormatting sqref="DM115:FD115">
    <cfRule type="cellIs" dxfId="70" priority="71" operator="equal">
      <formula>"S"</formula>
    </cfRule>
  </conditionalFormatting>
  <conditionalFormatting sqref="DM117:FD117">
    <cfRule type="cellIs" dxfId="69" priority="64" operator="equal">
      <formula>"H"</formula>
    </cfRule>
    <cfRule type="cellIs" dxfId="68" priority="65" operator="equal">
      <formula>"T"</formula>
    </cfRule>
    <cfRule type="cellIs" dxfId="67" priority="66" operator="equal">
      <formula>"F"</formula>
    </cfRule>
    <cfRule type="cellIs" dxfId="66" priority="67" operator="equal">
      <formula>"M"</formula>
    </cfRule>
    <cfRule type="cellIs" dxfId="65" priority="68" operator="equal">
      <formula>"R"</formula>
    </cfRule>
    <cfRule type="cellIs" dxfId="64" priority="69" operator="equal">
      <formula>"P"</formula>
    </cfRule>
    <cfRule type="cellIs" dxfId="63" priority="70" operator="equal">
      <formula>"A"</formula>
    </cfRule>
  </conditionalFormatting>
  <conditionalFormatting sqref="DM117:FD117">
    <cfRule type="cellIs" dxfId="62" priority="63" operator="equal">
      <formula>"S"</formula>
    </cfRule>
  </conditionalFormatting>
  <conditionalFormatting sqref="DM39:EH39 DM40:DQ40 DW40:DY40 EG40:EH40">
    <cfRule type="cellIs" dxfId="61" priority="55" operator="equal">
      <formula>"S"</formula>
    </cfRule>
    <cfRule type="cellIs" dxfId="60" priority="56" operator="equal">
      <formula>"H"</formula>
    </cfRule>
    <cfRule type="cellIs" dxfId="59" priority="57" operator="equal">
      <formula>"T"</formula>
    </cfRule>
    <cfRule type="cellIs" dxfId="58" priority="58" operator="equal">
      <formula>"F"</formula>
    </cfRule>
    <cfRule type="cellIs" dxfId="57" priority="59" operator="equal">
      <formula>"M"</formula>
    </cfRule>
    <cfRule type="cellIs" dxfId="56" priority="60" operator="equal">
      <formula>"R"</formula>
    </cfRule>
    <cfRule type="cellIs" dxfId="55" priority="61" operator="equal">
      <formula>"P"</formula>
    </cfRule>
    <cfRule type="cellIs" dxfId="54" priority="62" operator="equal">
      <formula>"A"</formula>
    </cfRule>
  </conditionalFormatting>
  <conditionalFormatting sqref="BK71:BT71">
    <cfRule type="cellIs" dxfId="53" priority="47" operator="equal">
      <formula>"S"</formula>
    </cfRule>
    <cfRule type="cellIs" dxfId="52" priority="48" operator="equal">
      <formula>"H"</formula>
    </cfRule>
    <cfRule type="cellIs" dxfId="51" priority="49" operator="equal">
      <formula>"T"</formula>
    </cfRule>
    <cfRule type="cellIs" dxfId="50" priority="50" operator="equal">
      <formula>"F"</formula>
    </cfRule>
    <cfRule type="cellIs" dxfId="49" priority="51" operator="equal">
      <formula>"M"</formula>
    </cfRule>
    <cfRule type="cellIs" dxfId="48" priority="52" operator="equal">
      <formula>"R"</formula>
    </cfRule>
    <cfRule type="cellIs" dxfId="47" priority="53" operator="equal">
      <formula>"P"</formula>
    </cfRule>
    <cfRule type="cellIs" dxfId="46" priority="54" operator="equal">
      <formula>"A"</formula>
    </cfRule>
  </conditionalFormatting>
  <conditionalFormatting sqref="DM61:EH61">
    <cfRule type="cellIs" dxfId="45" priority="39" operator="equal">
      <formula>"S"</formula>
    </cfRule>
    <cfRule type="cellIs" dxfId="44" priority="40" operator="equal">
      <formula>"H"</formula>
    </cfRule>
    <cfRule type="cellIs" dxfId="43" priority="41" operator="equal">
      <formula>"T"</formula>
    </cfRule>
    <cfRule type="cellIs" dxfId="42" priority="42" operator="equal">
      <formula>"F"</formula>
    </cfRule>
    <cfRule type="cellIs" dxfId="41" priority="43" operator="equal">
      <formula>"M"</formula>
    </cfRule>
    <cfRule type="cellIs" dxfId="40" priority="44" operator="equal">
      <formula>"R"</formula>
    </cfRule>
    <cfRule type="cellIs" dxfId="39" priority="45" operator="equal">
      <formula>"P"</formula>
    </cfRule>
    <cfRule type="cellIs" dxfId="38" priority="46" operator="equal">
      <formula>"A"</formula>
    </cfRule>
  </conditionalFormatting>
  <conditionalFormatting sqref="DM94:EH94">
    <cfRule type="cellIs" dxfId="37" priority="31" operator="equal">
      <formula>"S"</formula>
    </cfRule>
    <cfRule type="cellIs" dxfId="36" priority="32" operator="equal">
      <formula>"H"</formula>
    </cfRule>
    <cfRule type="cellIs" dxfId="35" priority="33" operator="equal">
      <formula>"T"</formula>
    </cfRule>
    <cfRule type="cellIs" dxfId="34" priority="34" operator="equal">
      <formula>"F"</formula>
    </cfRule>
    <cfRule type="cellIs" dxfId="33" priority="35" operator="equal">
      <formula>"M"</formula>
    </cfRule>
    <cfRule type="cellIs" dxfId="32" priority="36" operator="equal">
      <formula>"R"</formula>
    </cfRule>
    <cfRule type="cellIs" dxfId="31" priority="37" operator="equal">
      <formula>"P"</formula>
    </cfRule>
    <cfRule type="cellIs" dxfId="30" priority="38" operator="equal">
      <formula>"A"</formula>
    </cfRule>
  </conditionalFormatting>
  <conditionalFormatting sqref="AY94:BT94">
    <cfRule type="cellIs" dxfId="29" priority="30" operator="equal">
      <formula>"S"</formula>
    </cfRule>
  </conditionalFormatting>
  <conditionalFormatting sqref="AY98:BT98">
    <cfRule type="cellIs" dxfId="28" priority="29" operator="equal">
      <formula>"S"</formula>
    </cfRule>
  </conditionalFormatting>
  <conditionalFormatting sqref="AY102:BT102">
    <cfRule type="cellIs" dxfId="27" priority="21" operator="equal">
      <formula>"S"</formula>
    </cfRule>
    <cfRule type="cellIs" dxfId="26" priority="22" operator="equal">
      <formula>"H"</formula>
    </cfRule>
    <cfRule type="cellIs" dxfId="25" priority="23" operator="equal">
      <formula>"T"</formula>
    </cfRule>
    <cfRule type="cellIs" dxfId="24" priority="24" operator="equal">
      <formula>"F"</formula>
    </cfRule>
    <cfRule type="cellIs" dxfId="23" priority="25" operator="equal">
      <formula>"M"</formula>
    </cfRule>
    <cfRule type="cellIs" dxfId="22" priority="26" operator="equal">
      <formula>"R"</formula>
    </cfRule>
    <cfRule type="cellIs" dxfId="21" priority="27" operator="equal">
      <formula>"P"</formula>
    </cfRule>
    <cfRule type="cellIs" dxfId="20" priority="28" operator="equal">
      <formula>"A"</formula>
    </cfRule>
  </conditionalFormatting>
  <conditionalFormatting sqref="BU98:CP98">
    <cfRule type="cellIs" dxfId="19" priority="20" operator="equal">
      <formula>"S"</formula>
    </cfRule>
  </conditionalFormatting>
  <conditionalFormatting sqref="BU94:CP94">
    <cfRule type="cellIs" dxfId="18" priority="19" operator="equal">
      <formula>"S"</formula>
    </cfRule>
  </conditionalFormatting>
  <conditionalFormatting sqref="CQ98:DL98">
    <cfRule type="cellIs" dxfId="17" priority="18" operator="equal">
      <formula>"S"</formula>
    </cfRule>
  </conditionalFormatting>
  <conditionalFormatting sqref="CQ94:DL94">
    <cfRule type="cellIs" dxfId="16" priority="17" operator="equal">
      <formula>"S"</formula>
    </cfRule>
  </conditionalFormatting>
  <conditionalFormatting sqref="DM34:EH34">
    <cfRule type="cellIs" dxfId="15" priority="9" operator="equal">
      <formula>"S"</formula>
    </cfRule>
    <cfRule type="cellIs" dxfId="14" priority="10" operator="equal">
      <formula>"H"</formula>
    </cfRule>
    <cfRule type="cellIs" dxfId="13" priority="11" operator="equal">
      <formula>"T"</formula>
    </cfRule>
    <cfRule type="cellIs" dxfId="12" priority="12" operator="equal">
      <formula>"F"</formula>
    </cfRule>
    <cfRule type="cellIs" dxfId="11" priority="13" operator="equal">
      <formula>"M"</formula>
    </cfRule>
    <cfRule type="cellIs" dxfId="10" priority="14" operator="equal">
      <formula>"R"</formula>
    </cfRule>
    <cfRule type="cellIs" dxfId="9" priority="15" operator="equal">
      <formula>"P"</formula>
    </cfRule>
    <cfRule type="cellIs" dxfId="8" priority="16" operator="equal">
      <formula>"A"</formula>
    </cfRule>
  </conditionalFormatting>
  <conditionalFormatting sqref="DM66:EH66">
    <cfRule type="cellIs" dxfId="7" priority="1" operator="equal">
      <formula>"S"</formula>
    </cfRule>
    <cfRule type="cellIs" dxfId="6" priority="2" operator="equal">
      <formula>"H"</formula>
    </cfRule>
    <cfRule type="cellIs" dxfId="5" priority="3" operator="equal">
      <formula>"T"</formula>
    </cfRule>
    <cfRule type="cellIs" dxfId="4" priority="4" operator="equal">
      <formula>"F"</formula>
    </cfRule>
    <cfRule type="cellIs" dxfId="3" priority="5" operator="equal">
      <formula>"M"</formula>
    </cfRule>
    <cfRule type="cellIs" dxfId="2" priority="6" operator="equal">
      <formula>"R"</formula>
    </cfRule>
    <cfRule type="cellIs" dxfId="1" priority="7" operator="equal">
      <formula>"P"</formula>
    </cfRule>
    <cfRule type="cellIs" dxfId="0" priority="8" operator="equal">
      <formula>"A"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E82"/>
  <sheetViews>
    <sheetView workbookViewId="0">
      <selection activeCell="U74" sqref="U74"/>
    </sheetView>
  </sheetViews>
  <sheetFormatPr baseColWidth="10" defaultColWidth="11.42578125" defaultRowHeight="15" x14ac:dyDescent="0.25"/>
  <cols>
    <col min="1" max="1" width="5.7109375" style="105" customWidth="1"/>
    <col min="2" max="2" width="19" style="106" customWidth="1"/>
    <col min="3" max="3" width="9" style="106" customWidth="1"/>
    <col min="4" max="5" width="9" style="105" customWidth="1"/>
    <col min="6" max="31" width="5.7109375" style="105" customWidth="1"/>
    <col min="32" max="16384" width="11.42578125" style="105"/>
  </cols>
  <sheetData>
    <row r="3" spans="1:31" ht="15.75" thickBot="1" x14ac:dyDescent="0.3"/>
    <row r="4" spans="1:31" x14ac:dyDescent="0.25">
      <c r="C4" s="143" t="s">
        <v>275</v>
      </c>
      <c r="D4" s="146" t="s">
        <v>276</v>
      </c>
      <c r="E4" s="138" t="s">
        <v>276</v>
      </c>
      <c r="F4" s="250">
        <v>42370</v>
      </c>
      <c r="G4" s="249"/>
      <c r="H4" s="250">
        <v>42401</v>
      </c>
      <c r="I4" s="249"/>
      <c r="J4" s="250">
        <v>42430</v>
      </c>
      <c r="K4" s="249"/>
      <c r="L4" s="250">
        <v>42461</v>
      </c>
      <c r="M4" s="249"/>
      <c r="N4" s="252">
        <v>42491</v>
      </c>
      <c r="O4" s="249"/>
      <c r="P4" s="250">
        <v>42522</v>
      </c>
      <c r="Q4" s="249"/>
      <c r="R4" s="250">
        <v>42552</v>
      </c>
      <c r="S4" s="249"/>
      <c r="T4" s="250">
        <v>42583</v>
      </c>
      <c r="U4" s="249"/>
      <c r="V4" s="250">
        <v>42614</v>
      </c>
      <c r="W4" s="249"/>
      <c r="X4" s="250">
        <v>42644</v>
      </c>
      <c r="Y4" s="249"/>
      <c r="Z4" s="250">
        <v>42675</v>
      </c>
      <c r="AA4" s="249"/>
      <c r="AB4" s="250">
        <v>42705</v>
      </c>
      <c r="AC4" s="251"/>
      <c r="AD4" s="248"/>
      <c r="AE4" s="249"/>
    </row>
    <row r="5" spans="1:31" ht="15.75" x14ac:dyDescent="0.25">
      <c r="A5" s="31">
        <v>1</v>
      </c>
      <c r="B5" s="141" t="str">
        <f>'12'!B115</f>
        <v>Valérie BERNINI</v>
      </c>
      <c r="C5" s="144">
        <f>D5+E5</f>
        <v>761</v>
      </c>
      <c r="D5" s="142">
        <f>F5+H5+J5+L5+N5+P5+R5+T5+V5+X5+Z5+AB5</f>
        <v>387</v>
      </c>
      <c r="E5" s="139">
        <f>SUM(G5,I5,K5,M5,O5,Q5,S5,U5,W5,Y5,AA5,AC5)</f>
        <v>374</v>
      </c>
      <c r="F5" s="107">
        <f>'01'!C138</f>
        <v>58.5</v>
      </c>
      <c r="G5" s="108">
        <f>'01'!D138</f>
        <v>17</v>
      </c>
      <c r="H5" s="107">
        <f>'02'!C138</f>
        <v>49</v>
      </c>
      <c r="I5" s="135">
        <f>'02'!D138</f>
        <v>32</v>
      </c>
      <c r="J5" s="107">
        <f>'03'!C138</f>
        <v>20</v>
      </c>
      <c r="K5" s="135">
        <f>'03'!D138</f>
        <v>39.5</v>
      </c>
      <c r="L5" s="136">
        <f>'04'!C138</f>
        <v>7</v>
      </c>
      <c r="M5" s="108">
        <f>'04'!D138</f>
        <v>12</v>
      </c>
      <c r="N5" s="109">
        <f>'05'!C138</f>
        <v>48.5</v>
      </c>
      <c r="O5" s="135">
        <f>'05'!D138</f>
        <v>35</v>
      </c>
      <c r="P5" s="107">
        <f>'06'!C138</f>
        <v>18</v>
      </c>
      <c r="Q5" s="135">
        <f>'06'!D138</f>
        <v>56</v>
      </c>
      <c r="R5" s="107">
        <f>'07'!C138</f>
        <v>57</v>
      </c>
      <c r="S5" s="135">
        <f>'07'!D138</f>
        <v>20.5</v>
      </c>
      <c r="T5" s="107">
        <f>'08'!C138</f>
        <v>68</v>
      </c>
      <c r="U5" s="108">
        <f>'08'!D138</f>
        <v>32</v>
      </c>
      <c r="V5" s="107">
        <f>'09'!C138</f>
        <v>29</v>
      </c>
      <c r="W5" s="108">
        <f>'09'!D138</f>
        <v>25</v>
      </c>
      <c r="X5" s="107">
        <f>'10'!C138</f>
        <v>7</v>
      </c>
      <c r="Y5" s="108">
        <f>'10'!D138</f>
        <v>28</v>
      </c>
      <c r="Z5" s="107">
        <f>'11'!C138</f>
        <v>0</v>
      </c>
      <c r="AA5" s="108">
        <f>'11'!D138</f>
        <v>42</v>
      </c>
      <c r="AB5" s="107">
        <f>'12'!C138</f>
        <v>25</v>
      </c>
      <c r="AC5" s="110">
        <f>'12'!D138</f>
        <v>35</v>
      </c>
      <c r="AD5" s="107"/>
      <c r="AE5" s="108"/>
    </row>
    <row r="6" spans="1:31" ht="15.75" x14ac:dyDescent="0.25">
      <c r="A6" s="31">
        <v>2</v>
      </c>
      <c r="B6" s="141">
        <f>'12'!B116</f>
        <v>0</v>
      </c>
      <c r="C6" s="144">
        <f t="shared" ref="C6:C21" si="0">D6+E6</f>
        <v>498</v>
      </c>
      <c r="D6" s="142">
        <f t="shared" ref="D6:D21" si="1">F6+H6+J6+L6+N6+P6+R6+T6+V6+X6+Z6+AB6</f>
        <v>421</v>
      </c>
      <c r="E6" s="139">
        <f t="shared" ref="E6:E21" si="2">SUM(G6,I6,K6,M6,O6,Q6,S6,U6,W6,Y6,AA6,AC6)</f>
        <v>77</v>
      </c>
      <c r="F6" s="107">
        <f>'01'!C139</f>
        <v>102</v>
      </c>
      <c r="G6" s="108">
        <f>'01'!D139</f>
        <v>0</v>
      </c>
      <c r="H6" s="107">
        <f>'02'!C139</f>
        <v>130.5</v>
      </c>
      <c r="I6" s="135">
        <f>'02'!D139</f>
        <v>0</v>
      </c>
      <c r="J6" s="107">
        <f>'03'!C139</f>
        <v>35</v>
      </c>
      <c r="K6" s="135">
        <f>'03'!D139</f>
        <v>56</v>
      </c>
      <c r="L6" s="136">
        <f>'04'!C139</f>
        <v>88</v>
      </c>
      <c r="M6" s="108">
        <f>'04'!D139</f>
        <v>21</v>
      </c>
      <c r="N6" s="109">
        <f>'05'!C139</f>
        <v>65.5</v>
      </c>
      <c r="O6" s="135">
        <f>'05'!D139</f>
        <v>0</v>
      </c>
      <c r="P6" s="107">
        <f>'06'!C139</f>
        <v>0</v>
      </c>
      <c r="Q6" s="135">
        <f>'06'!D139</f>
        <v>0</v>
      </c>
      <c r="R6" s="107">
        <f>'07'!C139</f>
        <v>0</v>
      </c>
      <c r="S6" s="135">
        <f>'07'!D139</f>
        <v>0</v>
      </c>
      <c r="T6" s="107">
        <f>'08'!C139</f>
        <v>0</v>
      </c>
      <c r="U6" s="108">
        <f>'08'!D139</f>
        <v>0</v>
      </c>
      <c r="V6" s="107">
        <f>'09'!C139</f>
        <v>0</v>
      </c>
      <c r="W6" s="108">
        <f>'09'!D139</f>
        <v>0</v>
      </c>
      <c r="X6" s="107">
        <f>'10'!C139</f>
        <v>0</v>
      </c>
      <c r="Y6" s="108">
        <f>'10'!D139</f>
        <v>0</v>
      </c>
      <c r="Z6" s="107">
        <f>'11'!C139</f>
        <v>0</v>
      </c>
      <c r="AA6" s="108">
        <f>'11'!D139</f>
        <v>0</v>
      </c>
      <c r="AB6" s="107">
        <f>'12'!C139</f>
        <v>0</v>
      </c>
      <c r="AC6" s="110">
        <f>'12'!D139</f>
        <v>0</v>
      </c>
      <c r="AD6" s="107"/>
      <c r="AE6" s="108"/>
    </row>
    <row r="7" spans="1:31" ht="15.75" x14ac:dyDescent="0.25">
      <c r="A7" s="31">
        <v>3</v>
      </c>
      <c r="B7" s="141" t="str">
        <f>'12'!B117</f>
        <v>Hélène DROCHON</v>
      </c>
      <c r="C7" s="144">
        <f t="shared" si="0"/>
        <v>145.5</v>
      </c>
      <c r="D7" s="142">
        <f t="shared" si="1"/>
        <v>54.5</v>
      </c>
      <c r="E7" s="139">
        <f t="shared" si="2"/>
        <v>91</v>
      </c>
      <c r="F7" s="107">
        <f>'01'!C140</f>
        <v>12</v>
      </c>
      <c r="G7" s="108">
        <f>'01'!D140</f>
        <v>20</v>
      </c>
      <c r="H7" s="107">
        <f>'02'!C140</f>
        <v>18</v>
      </c>
      <c r="I7" s="135">
        <f>'02'!D140</f>
        <v>21</v>
      </c>
      <c r="J7" s="107">
        <f>'03'!C140</f>
        <v>6</v>
      </c>
      <c r="K7" s="135">
        <f>'03'!D140</f>
        <v>14</v>
      </c>
      <c r="L7" s="136">
        <f>'04'!C140</f>
        <v>0</v>
      </c>
      <c r="M7" s="108">
        <f>'04'!D140</f>
        <v>7</v>
      </c>
      <c r="N7" s="109">
        <f>'05'!C140</f>
        <v>7.5</v>
      </c>
      <c r="O7" s="135">
        <f>'05'!D140</f>
        <v>0</v>
      </c>
      <c r="P7" s="107">
        <f>'06'!C140</f>
        <v>7</v>
      </c>
      <c r="Q7" s="135">
        <f>'06'!D140</f>
        <v>0</v>
      </c>
      <c r="R7" s="107">
        <f>'07'!C140</f>
        <v>0</v>
      </c>
      <c r="S7" s="135">
        <f>'07'!D140</f>
        <v>0</v>
      </c>
      <c r="T7" s="107">
        <f>'08'!C140</f>
        <v>0</v>
      </c>
      <c r="U7" s="108">
        <f>'08'!D140</f>
        <v>0</v>
      </c>
      <c r="V7" s="107">
        <f>'09'!C140</f>
        <v>0</v>
      </c>
      <c r="W7" s="108">
        <f>'09'!D140</f>
        <v>0</v>
      </c>
      <c r="X7" s="107">
        <f>'10'!C140</f>
        <v>0</v>
      </c>
      <c r="Y7" s="108">
        <f>'10'!D140</f>
        <v>0</v>
      </c>
      <c r="Z7" s="107">
        <f>'11'!C140</f>
        <v>0</v>
      </c>
      <c r="AA7" s="108">
        <f>'11'!D140</f>
        <v>0</v>
      </c>
      <c r="AB7" s="107">
        <f>'12'!C140</f>
        <v>4</v>
      </c>
      <c r="AC7" s="110">
        <f>'12'!D140</f>
        <v>29</v>
      </c>
      <c r="AD7" s="107"/>
      <c r="AE7" s="108"/>
    </row>
    <row r="8" spans="1:31" ht="15.75" x14ac:dyDescent="0.25">
      <c r="A8" s="31">
        <v>4</v>
      </c>
      <c r="B8" s="141">
        <f>'12'!B118</f>
        <v>0</v>
      </c>
      <c r="C8" s="144">
        <f t="shared" si="0"/>
        <v>229</v>
      </c>
      <c r="D8" s="142">
        <f t="shared" si="1"/>
        <v>115.5</v>
      </c>
      <c r="E8" s="139">
        <f t="shared" si="2"/>
        <v>113.5</v>
      </c>
      <c r="F8" s="107">
        <f>'01'!C141</f>
        <v>18.5</v>
      </c>
      <c r="G8" s="108">
        <f>'01'!D141</f>
        <v>10</v>
      </c>
      <c r="H8" s="107">
        <f>'02'!C141</f>
        <v>7</v>
      </c>
      <c r="I8" s="135">
        <f>'02'!D141</f>
        <v>22</v>
      </c>
      <c r="J8" s="107">
        <f>'03'!C141</f>
        <v>10</v>
      </c>
      <c r="K8" s="135">
        <f>'03'!D141</f>
        <v>7</v>
      </c>
      <c r="L8" s="136">
        <f>'04'!C141</f>
        <v>6</v>
      </c>
      <c r="M8" s="108">
        <f>'04'!D141</f>
        <v>7</v>
      </c>
      <c r="N8" s="109">
        <f>'05'!C141</f>
        <v>3</v>
      </c>
      <c r="O8" s="135">
        <f>'05'!D141</f>
        <v>15</v>
      </c>
      <c r="P8" s="107">
        <f>'06'!C141</f>
        <v>10</v>
      </c>
      <c r="Q8" s="135">
        <f>'06'!D141</f>
        <v>21</v>
      </c>
      <c r="R8" s="107">
        <f>'07'!C141</f>
        <v>26.5</v>
      </c>
      <c r="S8" s="135">
        <f>'07'!D141</f>
        <v>12.5</v>
      </c>
      <c r="T8" s="107">
        <f>'08'!C141</f>
        <v>34.5</v>
      </c>
      <c r="U8" s="108">
        <f>'08'!D141</f>
        <v>19</v>
      </c>
      <c r="V8" s="107">
        <f>'09'!C141</f>
        <v>0</v>
      </c>
      <c r="W8" s="108">
        <f>'09'!D141</f>
        <v>0</v>
      </c>
      <c r="X8" s="107">
        <f>'10'!C141</f>
        <v>0</v>
      </c>
      <c r="Y8" s="108">
        <f>'10'!D141</f>
        <v>0</v>
      </c>
      <c r="Z8" s="107">
        <f>'11'!C141</f>
        <v>0</v>
      </c>
      <c r="AA8" s="108">
        <f>'11'!D141</f>
        <v>0</v>
      </c>
      <c r="AB8" s="107">
        <f>'12'!C141</f>
        <v>0</v>
      </c>
      <c r="AC8" s="110">
        <f>'12'!D141</f>
        <v>0</v>
      </c>
      <c r="AD8" s="107"/>
      <c r="AE8" s="108"/>
    </row>
    <row r="9" spans="1:31" ht="15.75" x14ac:dyDescent="0.25">
      <c r="A9" s="31">
        <v>5</v>
      </c>
      <c r="B9" s="141" t="str">
        <f>'12'!B119</f>
        <v>Franck LUCAS</v>
      </c>
      <c r="C9" s="144">
        <f t="shared" si="0"/>
        <v>397</v>
      </c>
      <c r="D9" s="142">
        <f t="shared" si="1"/>
        <v>146</v>
      </c>
      <c r="E9" s="139">
        <f t="shared" si="2"/>
        <v>251</v>
      </c>
      <c r="F9" s="107">
        <f>'01'!C142</f>
        <v>14</v>
      </c>
      <c r="G9" s="108">
        <f>'01'!D142</f>
        <v>22</v>
      </c>
      <c r="H9" s="107">
        <f>'02'!C142</f>
        <v>0</v>
      </c>
      <c r="I9" s="135">
        <f>'02'!D142</f>
        <v>14</v>
      </c>
      <c r="J9" s="107">
        <f>'03'!C142</f>
        <v>10</v>
      </c>
      <c r="K9" s="135">
        <f>'03'!D142</f>
        <v>14</v>
      </c>
      <c r="L9" s="136">
        <f>'04'!C142</f>
        <v>10</v>
      </c>
      <c r="M9" s="108">
        <f>'04'!D142</f>
        <v>21</v>
      </c>
      <c r="N9" s="109">
        <f>'05'!C142</f>
        <v>7</v>
      </c>
      <c r="O9" s="135">
        <f>'05'!D142</f>
        <v>20</v>
      </c>
      <c r="P9" s="107">
        <f>'06'!C142</f>
        <v>15.5</v>
      </c>
      <c r="Q9" s="135">
        <f>'06'!D142</f>
        <v>21</v>
      </c>
      <c r="R9" s="107">
        <f>'07'!C142</f>
        <v>36.5</v>
      </c>
      <c r="S9" s="135">
        <f>'07'!D142</f>
        <v>30.5</v>
      </c>
      <c r="T9" s="107">
        <f>'08'!C142</f>
        <v>34</v>
      </c>
      <c r="U9" s="108">
        <f>'08'!D142</f>
        <v>25.5</v>
      </c>
      <c r="V9" s="107">
        <f>'09'!C142</f>
        <v>11</v>
      </c>
      <c r="W9" s="108">
        <f>'09'!D142</f>
        <v>38</v>
      </c>
      <c r="X9" s="107">
        <f>'10'!C142</f>
        <v>0</v>
      </c>
      <c r="Y9" s="108">
        <f>'10'!D142</f>
        <v>17</v>
      </c>
      <c r="Z9" s="107">
        <f>'11'!C142</f>
        <v>0</v>
      </c>
      <c r="AA9" s="108">
        <f>'11'!D142</f>
        <v>14</v>
      </c>
      <c r="AB9" s="107">
        <f>'12'!C142</f>
        <v>8</v>
      </c>
      <c r="AC9" s="110">
        <f>'12'!D142</f>
        <v>14</v>
      </c>
      <c r="AD9" s="107"/>
      <c r="AE9" s="108"/>
    </row>
    <row r="10" spans="1:31" ht="15.75" x14ac:dyDescent="0.25">
      <c r="A10" s="31">
        <v>6</v>
      </c>
      <c r="B10" s="141" t="str">
        <f>'12'!B120</f>
        <v>Florent MULARD</v>
      </c>
      <c r="C10" s="144">
        <f t="shared" si="0"/>
        <v>456</v>
      </c>
      <c r="D10" s="142">
        <f t="shared" si="1"/>
        <v>211</v>
      </c>
      <c r="E10" s="139">
        <f t="shared" si="2"/>
        <v>245</v>
      </c>
      <c r="F10" s="107">
        <f>'01'!C143</f>
        <v>27.5</v>
      </c>
      <c r="G10" s="108">
        <f>'01'!D143</f>
        <v>14</v>
      </c>
      <c r="H10" s="107">
        <f>'02'!C143</f>
        <v>17</v>
      </c>
      <c r="I10" s="135">
        <f>'02'!D143</f>
        <v>24</v>
      </c>
      <c r="J10" s="107">
        <f>'03'!C143</f>
        <v>8</v>
      </c>
      <c r="K10" s="135">
        <f>'03'!D143</f>
        <v>14</v>
      </c>
      <c r="L10" s="136">
        <f>'04'!C143</f>
        <v>14</v>
      </c>
      <c r="M10" s="108">
        <f>'04'!D143</f>
        <v>23</v>
      </c>
      <c r="N10" s="109">
        <f>'05'!C143</f>
        <v>4</v>
      </c>
      <c r="O10" s="135">
        <f>'05'!D143</f>
        <v>20</v>
      </c>
      <c r="P10" s="107">
        <f>'06'!C143</f>
        <v>12.5</v>
      </c>
      <c r="Q10" s="135">
        <f>'06'!D143</f>
        <v>28</v>
      </c>
      <c r="R10" s="107">
        <f>'07'!C143</f>
        <v>54</v>
      </c>
      <c r="S10" s="135">
        <f>'07'!D143</f>
        <v>29.5</v>
      </c>
      <c r="T10" s="107">
        <f>'08'!C143</f>
        <v>28</v>
      </c>
      <c r="U10" s="108">
        <f>'08'!D143</f>
        <v>42.5</v>
      </c>
      <c r="V10" s="107">
        <f>'09'!C143</f>
        <v>14</v>
      </c>
      <c r="W10" s="108">
        <f>'09'!D143</f>
        <v>6</v>
      </c>
      <c r="X10" s="107">
        <f>'10'!C143</f>
        <v>0</v>
      </c>
      <c r="Y10" s="108">
        <f>'10'!D143</f>
        <v>14</v>
      </c>
      <c r="Z10" s="107">
        <f>'11'!C143</f>
        <v>4</v>
      </c>
      <c r="AA10" s="108">
        <f>'11'!D143</f>
        <v>10</v>
      </c>
      <c r="AB10" s="107">
        <f>'12'!C143</f>
        <v>28</v>
      </c>
      <c r="AC10" s="110">
        <f>'12'!D143</f>
        <v>20</v>
      </c>
      <c r="AD10" s="107"/>
      <c r="AE10" s="108"/>
    </row>
    <row r="11" spans="1:31" ht="15.75" x14ac:dyDescent="0.25">
      <c r="A11" s="31">
        <v>7</v>
      </c>
      <c r="B11" s="141" t="str">
        <f>'12'!B121</f>
        <v>Gautier ROSSO</v>
      </c>
      <c r="C11" s="144">
        <f t="shared" si="0"/>
        <v>316.5</v>
      </c>
      <c r="D11" s="142">
        <f t="shared" si="1"/>
        <v>142.5</v>
      </c>
      <c r="E11" s="139">
        <f t="shared" si="2"/>
        <v>174</v>
      </c>
      <c r="F11" s="107">
        <f>'01'!C144</f>
        <v>4</v>
      </c>
      <c r="G11" s="108">
        <f>'01'!D144</f>
        <v>16</v>
      </c>
      <c r="H11" s="107">
        <f>'02'!C144</f>
        <v>14</v>
      </c>
      <c r="I11" s="135">
        <f>'02'!D144</f>
        <v>14</v>
      </c>
      <c r="J11" s="107">
        <f>'03'!C144</f>
        <v>4</v>
      </c>
      <c r="K11" s="135">
        <f>'03'!D144</f>
        <v>11</v>
      </c>
      <c r="L11" s="136">
        <f>'04'!C144</f>
        <v>17</v>
      </c>
      <c r="M11" s="108">
        <f>'04'!D144</f>
        <v>0</v>
      </c>
      <c r="N11" s="109">
        <f>'05'!C144</f>
        <v>0</v>
      </c>
      <c r="O11" s="135">
        <f>'05'!D144</f>
        <v>0</v>
      </c>
      <c r="P11" s="107">
        <f>'06'!C144</f>
        <v>9.5</v>
      </c>
      <c r="Q11" s="135">
        <f>'06'!D144</f>
        <v>7.5</v>
      </c>
      <c r="R11" s="107">
        <f>'07'!C144</f>
        <v>30.5</v>
      </c>
      <c r="S11" s="135">
        <f>'07'!D144</f>
        <v>30.5</v>
      </c>
      <c r="T11" s="107">
        <f>'08'!C144</f>
        <v>31.5</v>
      </c>
      <c r="U11" s="108">
        <f>'08'!D144</f>
        <v>36</v>
      </c>
      <c r="V11" s="107">
        <f>'09'!C144</f>
        <v>7</v>
      </c>
      <c r="W11" s="108">
        <f>'09'!D144</f>
        <v>10</v>
      </c>
      <c r="X11" s="107">
        <f>'10'!C144</f>
        <v>0</v>
      </c>
      <c r="Y11" s="108">
        <f>'10'!D144</f>
        <v>7</v>
      </c>
      <c r="Z11" s="107">
        <f>'11'!C144</f>
        <v>0</v>
      </c>
      <c r="AA11" s="108">
        <f>'11'!D144</f>
        <v>14</v>
      </c>
      <c r="AB11" s="107">
        <f>'12'!C144</f>
        <v>25</v>
      </c>
      <c r="AC11" s="110">
        <f>'12'!D144</f>
        <v>28</v>
      </c>
      <c r="AD11" s="107"/>
      <c r="AE11" s="108"/>
    </row>
    <row r="12" spans="1:31" ht="15.75" x14ac:dyDescent="0.25">
      <c r="A12" s="31">
        <v>8</v>
      </c>
      <c r="B12" s="141" t="str">
        <f>'12'!B122</f>
        <v>Virginie TRAVERSIER</v>
      </c>
      <c r="C12" s="144">
        <f t="shared" si="0"/>
        <v>491.5</v>
      </c>
      <c r="D12" s="142">
        <f t="shared" si="1"/>
        <v>275.5</v>
      </c>
      <c r="E12" s="139">
        <f t="shared" si="2"/>
        <v>216</v>
      </c>
      <c r="F12" s="107">
        <f>'01'!C145</f>
        <v>17</v>
      </c>
      <c r="G12" s="108">
        <f>'01'!D145</f>
        <v>38</v>
      </c>
      <c r="H12" s="107">
        <f>'02'!C145</f>
        <v>18</v>
      </c>
      <c r="I12" s="135">
        <f>'02'!D145</f>
        <v>10</v>
      </c>
      <c r="J12" s="107">
        <f>'03'!C145</f>
        <v>58</v>
      </c>
      <c r="K12" s="135">
        <f>'03'!D145</f>
        <v>10</v>
      </c>
      <c r="L12" s="136">
        <f>'04'!C145</f>
        <v>8</v>
      </c>
      <c r="M12" s="108">
        <f>'04'!D145</f>
        <v>18.5</v>
      </c>
      <c r="N12" s="109">
        <f>'05'!C145</f>
        <v>3</v>
      </c>
      <c r="O12" s="135">
        <f>'05'!D145</f>
        <v>12.5</v>
      </c>
      <c r="P12" s="107">
        <f>'06'!C145</f>
        <v>23</v>
      </c>
      <c r="Q12" s="135">
        <f>'06'!D145</f>
        <v>11.5</v>
      </c>
      <c r="R12" s="107">
        <f>'07'!C145</f>
        <v>65.5</v>
      </c>
      <c r="S12" s="135">
        <f>'07'!D145</f>
        <v>12</v>
      </c>
      <c r="T12" s="107">
        <f>'08'!C145</f>
        <v>39</v>
      </c>
      <c r="U12" s="108">
        <f>'08'!D145</f>
        <v>30.5</v>
      </c>
      <c r="V12" s="107">
        <f>'09'!C145</f>
        <v>21</v>
      </c>
      <c r="W12" s="108">
        <f>'09'!D145</f>
        <v>28</v>
      </c>
      <c r="X12" s="107">
        <f>'10'!C145</f>
        <v>0</v>
      </c>
      <c r="Y12" s="108">
        <f>'10'!D145</f>
        <v>14</v>
      </c>
      <c r="Z12" s="107">
        <f>'11'!C145</f>
        <v>4</v>
      </c>
      <c r="AA12" s="108">
        <f>'11'!D145</f>
        <v>14</v>
      </c>
      <c r="AB12" s="107">
        <f>'12'!C145</f>
        <v>19</v>
      </c>
      <c r="AC12" s="110">
        <f>'12'!D145</f>
        <v>17</v>
      </c>
      <c r="AD12" s="107"/>
      <c r="AE12" s="108"/>
    </row>
    <row r="13" spans="1:31" ht="15.75" x14ac:dyDescent="0.25">
      <c r="A13" s="31">
        <v>9</v>
      </c>
      <c r="B13" s="141" t="str">
        <f>'12'!B123</f>
        <v>Thomas LAMBERT</v>
      </c>
      <c r="C13" s="144">
        <f t="shared" si="0"/>
        <v>735</v>
      </c>
      <c r="D13" s="142">
        <f t="shared" si="1"/>
        <v>600</v>
      </c>
      <c r="E13" s="139">
        <f t="shared" si="2"/>
        <v>135</v>
      </c>
      <c r="F13" s="107">
        <f>'01'!C146</f>
        <v>0</v>
      </c>
      <c r="G13" s="108">
        <f>'01'!D146</f>
        <v>0</v>
      </c>
      <c r="H13" s="107">
        <f>'02'!C146</f>
        <v>0</v>
      </c>
      <c r="I13" s="135">
        <f>'02'!D146</f>
        <v>0</v>
      </c>
      <c r="J13" s="107">
        <f>'03'!C146</f>
        <v>156</v>
      </c>
      <c r="K13" s="135">
        <f>'03'!D146</f>
        <v>0</v>
      </c>
      <c r="L13" s="136">
        <f>'04'!C146</f>
        <v>102.5</v>
      </c>
      <c r="M13" s="108">
        <f>'04'!D146</f>
        <v>21</v>
      </c>
      <c r="N13" s="109">
        <f>'05'!C146</f>
        <v>33</v>
      </c>
      <c r="O13" s="135">
        <f>'05'!D146</f>
        <v>17</v>
      </c>
      <c r="P13" s="107">
        <f>'06'!C146</f>
        <v>7</v>
      </c>
      <c r="Q13" s="135">
        <f>'06'!D146</f>
        <v>18.5</v>
      </c>
      <c r="R13" s="107">
        <f>'07'!C146</f>
        <v>52.5</v>
      </c>
      <c r="S13" s="135">
        <f>'07'!D146</f>
        <v>5</v>
      </c>
      <c r="T13" s="107">
        <f>'08'!C146</f>
        <v>53.5</v>
      </c>
      <c r="U13" s="108">
        <f>'08'!D146</f>
        <v>27.5</v>
      </c>
      <c r="V13" s="107">
        <f>'09'!C146</f>
        <v>88</v>
      </c>
      <c r="W13" s="108">
        <f>'09'!D146</f>
        <v>14</v>
      </c>
      <c r="X13" s="107">
        <f>'10'!C146</f>
        <v>24</v>
      </c>
      <c r="Y13" s="108">
        <f>'10'!D146</f>
        <v>32</v>
      </c>
      <c r="Z13" s="107">
        <f>'11'!C146</f>
        <v>56</v>
      </c>
      <c r="AA13" s="108">
        <f>'11'!D146</f>
        <v>0</v>
      </c>
      <c r="AB13" s="107">
        <f>'12'!C146</f>
        <v>27.5</v>
      </c>
      <c r="AC13" s="110">
        <f>'12'!D146</f>
        <v>0</v>
      </c>
      <c r="AD13" s="107"/>
      <c r="AE13" s="108"/>
    </row>
    <row r="14" spans="1:31" ht="15.75" x14ac:dyDescent="0.25">
      <c r="A14" s="31">
        <v>10</v>
      </c>
      <c r="B14" s="141" t="str">
        <f>'12'!B124</f>
        <v>Jacqueline AARNTS</v>
      </c>
      <c r="C14" s="144">
        <f t="shared" si="0"/>
        <v>873</v>
      </c>
      <c r="D14" s="142">
        <f t="shared" si="1"/>
        <v>873</v>
      </c>
      <c r="E14" s="139">
        <f t="shared" si="2"/>
        <v>0</v>
      </c>
      <c r="F14" s="107">
        <f>'01'!C147</f>
        <v>0</v>
      </c>
      <c r="G14" s="108">
        <f>'01'!D147</f>
        <v>0</v>
      </c>
      <c r="H14" s="107">
        <f>'02'!C147</f>
        <v>0</v>
      </c>
      <c r="I14" s="135">
        <f>'02'!D147</f>
        <v>0</v>
      </c>
      <c r="J14" s="107">
        <f>'03'!C147</f>
        <v>0</v>
      </c>
      <c r="K14" s="135">
        <f>'03'!D147</f>
        <v>0</v>
      </c>
      <c r="L14" s="136">
        <f>'04'!C147</f>
        <v>11</v>
      </c>
      <c r="M14" s="108">
        <f>'04'!D147</f>
        <v>0</v>
      </c>
      <c r="N14" s="109">
        <f>'05'!C147</f>
        <v>126</v>
      </c>
      <c r="O14" s="135">
        <f>'05'!D147</f>
        <v>0</v>
      </c>
      <c r="P14" s="107">
        <f>'06'!C147</f>
        <v>149</v>
      </c>
      <c r="Q14" s="135">
        <f>'06'!D147</f>
        <v>0</v>
      </c>
      <c r="R14" s="107">
        <f>'07'!C147</f>
        <v>129</v>
      </c>
      <c r="S14" s="135">
        <f>'07'!D147</f>
        <v>0</v>
      </c>
      <c r="T14" s="107">
        <f>'08'!C147</f>
        <v>132</v>
      </c>
      <c r="U14" s="108">
        <f>'08'!D147</f>
        <v>0</v>
      </c>
      <c r="V14" s="107">
        <f>'09'!C147</f>
        <v>124</v>
      </c>
      <c r="W14" s="108">
        <f>'09'!D147</f>
        <v>0</v>
      </c>
      <c r="X14" s="107">
        <f>'10'!C147</f>
        <v>88</v>
      </c>
      <c r="Y14" s="108">
        <f>'10'!D147</f>
        <v>0</v>
      </c>
      <c r="Z14" s="107">
        <f>'11'!C147</f>
        <v>80</v>
      </c>
      <c r="AA14" s="108">
        <f>'11'!D147</f>
        <v>0</v>
      </c>
      <c r="AB14" s="107">
        <f>'12'!C147</f>
        <v>34</v>
      </c>
      <c r="AC14" s="110">
        <f>'12'!D147</f>
        <v>0</v>
      </c>
      <c r="AD14" s="107"/>
      <c r="AE14" s="108"/>
    </row>
    <row r="15" spans="1:31" ht="15.75" x14ac:dyDescent="0.25">
      <c r="A15" s="31">
        <v>11</v>
      </c>
      <c r="B15" s="141" t="str">
        <f>'12'!B125</f>
        <v>Adeline MOREL</v>
      </c>
      <c r="C15" s="144">
        <f t="shared" si="0"/>
        <v>440</v>
      </c>
      <c r="D15" s="142">
        <f t="shared" si="1"/>
        <v>352.5</v>
      </c>
      <c r="E15" s="139">
        <f t="shared" si="2"/>
        <v>87.5</v>
      </c>
      <c r="F15" s="107">
        <f>'01'!C148</f>
        <v>0</v>
      </c>
      <c r="G15" s="108">
        <f>'01'!D148</f>
        <v>0</v>
      </c>
      <c r="H15" s="107">
        <f>'02'!C148</f>
        <v>0</v>
      </c>
      <c r="I15" s="135">
        <f>'02'!D148</f>
        <v>0</v>
      </c>
      <c r="J15" s="107">
        <f>'03'!C148</f>
        <v>0</v>
      </c>
      <c r="K15" s="135">
        <f>'03'!D148</f>
        <v>0</v>
      </c>
      <c r="L15" s="136">
        <f>'04'!C148</f>
        <v>0</v>
      </c>
      <c r="M15" s="108">
        <f>'04'!D148</f>
        <v>0</v>
      </c>
      <c r="N15" s="109">
        <f>'05'!C148</f>
        <v>0</v>
      </c>
      <c r="O15" s="135">
        <f>'05'!D148</f>
        <v>6.5</v>
      </c>
      <c r="P15" s="107">
        <f>'06'!C148</f>
        <v>145.5</v>
      </c>
      <c r="Q15" s="135">
        <f>'06'!D148</f>
        <v>0</v>
      </c>
      <c r="R15" s="107">
        <f>'07'!C148</f>
        <v>89</v>
      </c>
      <c r="S15" s="135">
        <f>'07'!D148</f>
        <v>0</v>
      </c>
      <c r="T15" s="107">
        <f>'08'!C148</f>
        <v>98</v>
      </c>
      <c r="U15" s="108">
        <f>'08'!D148</f>
        <v>6</v>
      </c>
      <c r="V15" s="107">
        <f>'09'!C148</f>
        <v>7</v>
      </c>
      <c r="W15" s="108">
        <f>'09'!D148</f>
        <v>34</v>
      </c>
      <c r="X15" s="107">
        <f>'10'!C148</f>
        <v>0</v>
      </c>
      <c r="Y15" s="108">
        <f>'10'!D148</f>
        <v>7</v>
      </c>
      <c r="Z15" s="107">
        <f>'11'!C148</f>
        <v>0</v>
      </c>
      <c r="AA15" s="108">
        <f>'11'!D148</f>
        <v>14</v>
      </c>
      <c r="AB15" s="107">
        <f>'12'!C148</f>
        <v>13</v>
      </c>
      <c r="AC15" s="110">
        <f>'12'!D148</f>
        <v>20</v>
      </c>
      <c r="AD15" s="107"/>
      <c r="AE15" s="108"/>
    </row>
    <row r="16" spans="1:31" ht="15.75" x14ac:dyDescent="0.25">
      <c r="A16" s="31">
        <v>12</v>
      </c>
      <c r="B16" s="141">
        <f>'12'!B126</f>
        <v>0</v>
      </c>
      <c r="C16" s="144">
        <f t="shared" si="0"/>
        <v>0</v>
      </c>
      <c r="D16" s="142">
        <f t="shared" si="1"/>
        <v>0</v>
      </c>
      <c r="E16" s="139">
        <f t="shared" si="2"/>
        <v>0</v>
      </c>
      <c r="F16" s="107">
        <f>'01'!C149</f>
        <v>0</v>
      </c>
      <c r="G16" s="108">
        <f>'01'!D149</f>
        <v>0</v>
      </c>
      <c r="H16" s="107">
        <f>'02'!C149</f>
        <v>0</v>
      </c>
      <c r="I16" s="135">
        <f>'02'!D149</f>
        <v>0</v>
      </c>
      <c r="J16" s="107">
        <f>'03'!C149</f>
        <v>0</v>
      </c>
      <c r="K16" s="135">
        <f>'03'!D149</f>
        <v>0</v>
      </c>
      <c r="L16" s="136">
        <f>'04'!C149</f>
        <v>0</v>
      </c>
      <c r="M16" s="108">
        <f>'04'!D149</f>
        <v>0</v>
      </c>
      <c r="N16" s="109">
        <f>'05'!C149</f>
        <v>0</v>
      </c>
      <c r="O16" s="135">
        <f>'05'!D149</f>
        <v>0</v>
      </c>
      <c r="P16" s="107">
        <f>'06'!C149</f>
        <v>0</v>
      </c>
      <c r="Q16" s="135">
        <f>'06'!D149</f>
        <v>0</v>
      </c>
      <c r="R16" s="107">
        <f>'07'!C149</f>
        <v>0</v>
      </c>
      <c r="S16" s="135">
        <f>'07'!D149</f>
        <v>0</v>
      </c>
      <c r="T16" s="107">
        <f>'08'!C149</f>
        <v>0</v>
      </c>
      <c r="U16" s="108">
        <f>'08'!D149</f>
        <v>0</v>
      </c>
      <c r="V16" s="107">
        <f>'09'!C149</f>
        <v>0</v>
      </c>
      <c r="W16" s="108">
        <f>'09'!D149</f>
        <v>0</v>
      </c>
      <c r="X16" s="107">
        <f>'10'!C149</f>
        <v>0</v>
      </c>
      <c r="Y16" s="108">
        <f>'10'!D149</f>
        <v>0</v>
      </c>
      <c r="Z16" s="107">
        <f>'11'!C149</f>
        <v>0</v>
      </c>
      <c r="AA16" s="108">
        <f>'11'!D149</f>
        <v>0</v>
      </c>
      <c r="AB16" s="107">
        <f>'12'!C149</f>
        <v>0</v>
      </c>
      <c r="AC16" s="110">
        <f>'12'!D149</f>
        <v>0</v>
      </c>
      <c r="AD16" s="107"/>
      <c r="AE16" s="108"/>
    </row>
    <row r="17" spans="1:31" ht="15.75" x14ac:dyDescent="0.25">
      <c r="A17" s="31">
        <v>13</v>
      </c>
      <c r="B17" s="141" t="str">
        <f>'12'!B127</f>
        <v>Laura COSTE</v>
      </c>
      <c r="C17" s="144">
        <f t="shared" si="0"/>
        <v>192</v>
      </c>
      <c r="D17" s="142">
        <f t="shared" si="1"/>
        <v>90.5</v>
      </c>
      <c r="E17" s="139">
        <f t="shared" si="2"/>
        <v>101.5</v>
      </c>
      <c r="F17" s="107">
        <f>'01'!C150</f>
        <v>0</v>
      </c>
      <c r="G17" s="108">
        <f>'01'!D150</f>
        <v>0</v>
      </c>
      <c r="H17" s="107">
        <f>'02'!C150</f>
        <v>0</v>
      </c>
      <c r="I17" s="135">
        <f>'02'!D150</f>
        <v>0</v>
      </c>
      <c r="J17" s="107">
        <f>'03'!C150</f>
        <v>0</v>
      </c>
      <c r="K17" s="135">
        <f>'03'!D150</f>
        <v>0</v>
      </c>
      <c r="L17" s="136">
        <f>'04'!C150</f>
        <v>0</v>
      </c>
      <c r="M17" s="108">
        <f>'04'!D150</f>
        <v>0</v>
      </c>
      <c r="N17" s="109">
        <f>'05'!C150</f>
        <v>0</v>
      </c>
      <c r="O17" s="135">
        <f>'05'!D150</f>
        <v>0</v>
      </c>
      <c r="P17" s="107">
        <f>'06'!C150</f>
        <v>14</v>
      </c>
      <c r="Q17" s="135">
        <f>'06'!D150</f>
        <v>14</v>
      </c>
      <c r="R17" s="107">
        <f>'07'!C150</f>
        <v>22.5</v>
      </c>
      <c r="S17" s="135">
        <f>'07'!D150</f>
        <v>4</v>
      </c>
      <c r="T17" s="107">
        <f>'08'!C150</f>
        <v>40</v>
      </c>
      <c r="U17" s="108">
        <f>'08'!D150</f>
        <v>24.5</v>
      </c>
      <c r="V17" s="107">
        <f>'09'!C150</f>
        <v>14</v>
      </c>
      <c r="W17" s="108">
        <f>'09'!D150</f>
        <v>34</v>
      </c>
      <c r="X17" s="107">
        <f>'10'!C150</f>
        <v>0</v>
      </c>
      <c r="Y17" s="108">
        <f>'10'!D150</f>
        <v>18</v>
      </c>
      <c r="Z17" s="107">
        <f>'11'!C150</f>
        <v>0</v>
      </c>
      <c r="AA17" s="108">
        <f>'11'!D150</f>
        <v>7</v>
      </c>
      <c r="AB17" s="107">
        <f>'12'!C150</f>
        <v>0</v>
      </c>
      <c r="AC17" s="110">
        <f>'12'!D150</f>
        <v>0</v>
      </c>
      <c r="AD17" s="111"/>
      <c r="AE17" s="112"/>
    </row>
    <row r="18" spans="1:31" ht="15.75" x14ac:dyDescent="0.25">
      <c r="A18" s="31">
        <v>14</v>
      </c>
      <c r="B18" s="141">
        <f>'12'!B128</f>
        <v>0</v>
      </c>
      <c r="C18" s="144">
        <f t="shared" si="0"/>
        <v>290</v>
      </c>
      <c r="D18" s="142">
        <f t="shared" si="1"/>
        <v>274</v>
      </c>
      <c r="E18" s="139">
        <f t="shared" si="2"/>
        <v>16</v>
      </c>
      <c r="F18" s="107">
        <f>'01'!C151</f>
        <v>0</v>
      </c>
      <c r="G18" s="108">
        <f>'01'!D151</f>
        <v>0</v>
      </c>
      <c r="H18" s="107">
        <f>'02'!C151</f>
        <v>0</v>
      </c>
      <c r="I18" s="135">
        <f>'02'!D151</f>
        <v>0</v>
      </c>
      <c r="J18" s="107">
        <f>'03'!C151</f>
        <v>0</v>
      </c>
      <c r="K18" s="135">
        <f>'03'!D151</f>
        <v>0</v>
      </c>
      <c r="L18" s="136">
        <f>'04'!C151</f>
        <v>0</v>
      </c>
      <c r="M18" s="108">
        <f>'04'!D151</f>
        <v>0</v>
      </c>
      <c r="N18" s="109">
        <f>'05'!C151</f>
        <v>0</v>
      </c>
      <c r="O18" s="135">
        <f>'05'!D151</f>
        <v>0</v>
      </c>
      <c r="P18" s="107">
        <f>'06'!C151</f>
        <v>0</v>
      </c>
      <c r="Q18" s="135">
        <f>'06'!D151</f>
        <v>0</v>
      </c>
      <c r="R18" s="107">
        <f>'07'!C151</f>
        <v>120</v>
      </c>
      <c r="S18" s="135">
        <f>'07'!D151</f>
        <v>16</v>
      </c>
      <c r="T18" s="107">
        <f>'08'!C151</f>
        <v>133</v>
      </c>
      <c r="U18" s="108">
        <f>'08'!D151</f>
        <v>0</v>
      </c>
      <c r="V18" s="107">
        <f>'09'!C151</f>
        <v>21</v>
      </c>
      <c r="W18" s="108">
        <f>'09'!D151</f>
        <v>0</v>
      </c>
      <c r="X18" s="107">
        <f>'10'!C151</f>
        <v>0</v>
      </c>
      <c r="Y18" s="108">
        <f>'10'!D151</f>
        <v>0</v>
      </c>
      <c r="Z18" s="107">
        <f>'11'!C151</f>
        <v>0</v>
      </c>
      <c r="AA18" s="108">
        <f>'11'!D151</f>
        <v>0</v>
      </c>
      <c r="AB18" s="107">
        <f>'12'!C151</f>
        <v>0</v>
      </c>
      <c r="AC18" s="110">
        <f>'12'!D151</f>
        <v>0</v>
      </c>
      <c r="AD18" s="107"/>
      <c r="AE18" s="108"/>
    </row>
    <row r="19" spans="1:31" ht="15.75" x14ac:dyDescent="0.25">
      <c r="A19" s="31">
        <v>15</v>
      </c>
      <c r="B19" s="141" t="str">
        <f>'12'!B129</f>
        <v>Lisanne DE JONGE</v>
      </c>
      <c r="C19" s="144">
        <f t="shared" si="0"/>
        <v>439</v>
      </c>
      <c r="D19" s="142">
        <f t="shared" si="1"/>
        <v>431</v>
      </c>
      <c r="E19" s="139">
        <f t="shared" si="2"/>
        <v>8</v>
      </c>
      <c r="F19" s="107">
        <f>'01'!C152</f>
        <v>0</v>
      </c>
      <c r="G19" s="108">
        <f>'01'!D152</f>
        <v>0</v>
      </c>
      <c r="H19" s="107">
        <f>'02'!C152</f>
        <v>0</v>
      </c>
      <c r="I19" s="135">
        <f>'02'!D152</f>
        <v>0</v>
      </c>
      <c r="J19" s="107">
        <f>'03'!C152</f>
        <v>0</v>
      </c>
      <c r="K19" s="135">
        <f>'03'!D152</f>
        <v>0</v>
      </c>
      <c r="L19" s="136">
        <f>'04'!C152</f>
        <v>0</v>
      </c>
      <c r="M19" s="108">
        <f>'04'!D152</f>
        <v>0</v>
      </c>
      <c r="N19" s="109">
        <f>'05'!C152</f>
        <v>0</v>
      </c>
      <c r="O19" s="135">
        <f>'05'!D152</f>
        <v>0</v>
      </c>
      <c r="P19" s="107">
        <f>'06'!C152</f>
        <v>0</v>
      </c>
      <c r="Q19" s="135">
        <f>'06'!D152</f>
        <v>0</v>
      </c>
      <c r="R19" s="107">
        <f>'07'!C152</f>
        <v>0</v>
      </c>
      <c r="S19" s="135">
        <f>'07'!D152</f>
        <v>0</v>
      </c>
      <c r="T19" s="107">
        <f>'08'!C152</f>
        <v>0</v>
      </c>
      <c r="U19" s="108">
        <f>'08'!D152</f>
        <v>0</v>
      </c>
      <c r="V19" s="107">
        <f>'09'!C152</f>
        <v>67</v>
      </c>
      <c r="W19" s="108">
        <f>'09'!D152</f>
        <v>0</v>
      </c>
      <c r="X19" s="107">
        <f>'10'!C152</f>
        <v>134</v>
      </c>
      <c r="Y19" s="108">
        <f>'10'!D152</f>
        <v>0</v>
      </c>
      <c r="Z19" s="107">
        <f>'11'!C152</f>
        <v>87</v>
      </c>
      <c r="AA19" s="108">
        <f>'11'!D152</f>
        <v>8</v>
      </c>
      <c r="AB19" s="107">
        <f>'12'!C152</f>
        <v>143</v>
      </c>
      <c r="AC19" s="110">
        <f>'12'!D152</f>
        <v>0</v>
      </c>
      <c r="AD19" s="107"/>
      <c r="AE19" s="108"/>
    </row>
    <row r="20" spans="1:31" ht="15.75" x14ac:dyDescent="0.25">
      <c r="A20" s="31">
        <v>16</v>
      </c>
      <c r="B20" s="141">
        <f>'12'!B130</f>
        <v>0</v>
      </c>
      <c r="C20" s="144">
        <f t="shared" si="0"/>
        <v>0</v>
      </c>
      <c r="D20" s="142">
        <f t="shared" si="1"/>
        <v>0</v>
      </c>
      <c r="E20" s="139">
        <f t="shared" si="2"/>
        <v>0</v>
      </c>
      <c r="F20" s="107">
        <f>'01'!C153</f>
        <v>0</v>
      </c>
      <c r="G20" s="108">
        <f>'01'!D153</f>
        <v>0</v>
      </c>
      <c r="H20" s="107">
        <f>'02'!C153</f>
        <v>0</v>
      </c>
      <c r="I20" s="135">
        <f>'02'!D153</f>
        <v>0</v>
      </c>
      <c r="J20" s="107">
        <f>'03'!C153</f>
        <v>0</v>
      </c>
      <c r="K20" s="135">
        <f>'03'!D153</f>
        <v>0</v>
      </c>
      <c r="L20" s="136">
        <f>'04'!C153</f>
        <v>0</v>
      </c>
      <c r="M20" s="108">
        <f>'04'!D153</f>
        <v>0</v>
      </c>
      <c r="N20" s="109">
        <f>'05'!C153</f>
        <v>0</v>
      </c>
      <c r="O20" s="135">
        <f>'05'!D153</f>
        <v>0</v>
      </c>
      <c r="P20" s="107">
        <f>'06'!C153</f>
        <v>0</v>
      </c>
      <c r="Q20" s="135">
        <f>'06'!D153</f>
        <v>0</v>
      </c>
      <c r="R20" s="107">
        <f>'07'!C153</f>
        <v>0</v>
      </c>
      <c r="S20" s="135">
        <f>'07'!D153</f>
        <v>0</v>
      </c>
      <c r="T20" s="107">
        <f>'08'!C153</f>
        <v>0</v>
      </c>
      <c r="U20" s="108">
        <f>'08'!D153</f>
        <v>0</v>
      </c>
      <c r="V20" s="107">
        <f>'09'!C153</f>
        <v>0</v>
      </c>
      <c r="W20" s="108">
        <f>'09'!D153</f>
        <v>0</v>
      </c>
      <c r="X20" s="107">
        <f>'10'!C153</f>
        <v>0</v>
      </c>
      <c r="Y20" s="108">
        <f>'10'!D153</f>
        <v>0</v>
      </c>
      <c r="Z20" s="107">
        <f>'11'!C153</f>
        <v>0</v>
      </c>
      <c r="AA20" s="108">
        <f>'11'!D153</f>
        <v>0</v>
      </c>
      <c r="AB20" s="107">
        <f>'12'!C153</f>
        <v>0</v>
      </c>
      <c r="AC20" s="110">
        <f>'12'!D153</f>
        <v>0</v>
      </c>
      <c r="AD20" s="107"/>
      <c r="AE20" s="108"/>
    </row>
    <row r="21" spans="1:31" ht="16.5" thickBot="1" x14ac:dyDescent="0.3">
      <c r="A21" s="31">
        <v>17</v>
      </c>
      <c r="B21" s="141">
        <f>'12'!B131</f>
        <v>0</v>
      </c>
      <c r="C21" s="145">
        <f t="shared" si="0"/>
        <v>0</v>
      </c>
      <c r="D21" s="147">
        <f t="shared" si="1"/>
        <v>0</v>
      </c>
      <c r="E21" s="140">
        <f t="shared" si="2"/>
        <v>0</v>
      </c>
      <c r="F21" s="113">
        <f>'01'!C154</f>
        <v>0</v>
      </c>
      <c r="G21" s="114">
        <f>'01'!D154</f>
        <v>0</v>
      </c>
      <c r="H21" s="113">
        <f>'02'!C154</f>
        <v>0</v>
      </c>
      <c r="I21" s="148">
        <f>'02'!D154</f>
        <v>0</v>
      </c>
      <c r="J21" s="113">
        <f>'03'!C154</f>
        <v>0</v>
      </c>
      <c r="K21" s="148">
        <f>'03'!D154</f>
        <v>0</v>
      </c>
      <c r="L21" s="137">
        <f>'04'!C154</f>
        <v>0</v>
      </c>
      <c r="M21" s="114">
        <f>'04'!D154</f>
        <v>0</v>
      </c>
      <c r="N21" s="149">
        <f>'05'!C154</f>
        <v>0</v>
      </c>
      <c r="O21" s="148">
        <f>'05'!D154</f>
        <v>0</v>
      </c>
      <c r="P21" s="113">
        <f>'06'!C154</f>
        <v>0</v>
      </c>
      <c r="Q21" s="148">
        <f>'06'!D154</f>
        <v>0</v>
      </c>
      <c r="R21" s="113">
        <f>'07'!C154</f>
        <v>0</v>
      </c>
      <c r="S21" s="148">
        <f>'07'!D154</f>
        <v>0</v>
      </c>
      <c r="T21" s="113">
        <f>'08'!C154</f>
        <v>0</v>
      </c>
      <c r="U21" s="114">
        <f>'08'!D154</f>
        <v>0</v>
      </c>
      <c r="V21" s="113">
        <f>'09'!C154</f>
        <v>0</v>
      </c>
      <c r="W21" s="114">
        <f>'09'!D154</f>
        <v>0</v>
      </c>
      <c r="X21" s="113">
        <f>'10'!C154</f>
        <v>0</v>
      </c>
      <c r="Y21" s="114">
        <f>'10'!D154</f>
        <v>0</v>
      </c>
      <c r="Z21" s="113">
        <f>'11'!C154</f>
        <v>0</v>
      </c>
      <c r="AA21" s="114">
        <f>'11'!D154</f>
        <v>0</v>
      </c>
      <c r="AB21" s="113">
        <f>'12'!C154</f>
        <v>0</v>
      </c>
      <c r="AC21" s="150">
        <f>'12'!D154</f>
        <v>0</v>
      </c>
      <c r="AD21" s="113"/>
      <c r="AE21" s="114"/>
    </row>
    <row r="29" spans="1:31" x14ac:dyDescent="0.25">
      <c r="C29" s="183" t="s">
        <v>317</v>
      </c>
      <c r="D29" s="184"/>
      <c r="E29" s="185" t="s">
        <v>329</v>
      </c>
      <c r="F29" s="253">
        <v>1040</v>
      </c>
      <c r="G29" s="254"/>
      <c r="J29" s="189" t="s">
        <v>333</v>
      </c>
      <c r="K29" s="190"/>
      <c r="L29" s="190"/>
      <c r="M29" s="191"/>
      <c r="N29" s="192"/>
      <c r="O29" s="193" t="s">
        <v>329</v>
      </c>
      <c r="P29" s="253">
        <v>1040</v>
      </c>
      <c r="Q29" s="254"/>
    </row>
    <row r="30" spans="1:31" x14ac:dyDescent="0.25">
      <c r="C30" s="180" t="s">
        <v>318</v>
      </c>
      <c r="D30" s="180" t="s">
        <v>52</v>
      </c>
      <c r="E30" s="180" t="s">
        <v>17</v>
      </c>
      <c r="F30" s="245" t="s">
        <v>18</v>
      </c>
      <c r="G30" s="245"/>
      <c r="J30" s="245" t="s">
        <v>318</v>
      </c>
      <c r="K30" s="245"/>
      <c r="L30" s="255" t="s">
        <v>52</v>
      </c>
      <c r="M30" s="255"/>
      <c r="N30" s="255" t="s">
        <v>17</v>
      </c>
      <c r="O30" s="255"/>
      <c r="P30" s="255" t="s">
        <v>18</v>
      </c>
      <c r="Q30" s="255"/>
    </row>
    <row r="31" spans="1:31" x14ac:dyDescent="0.25">
      <c r="C31" s="247" t="s">
        <v>319</v>
      </c>
      <c r="D31" s="181">
        <v>9</v>
      </c>
      <c r="E31" s="182">
        <f>'03'!N146</f>
        <v>28</v>
      </c>
      <c r="F31" s="246">
        <f>F29-E31</f>
        <v>1012</v>
      </c>
      <c r="G31" s="246"/>
      <c r="J31" s="247" t="s">
        <v>319</v>
      </c>
      <c r="K31" s="247"/>
      <c r="L31" s="257">
        <v>9</v>
      </c>
      <c r="M31" s="258"/>
      <c r="N31" s="246"/>
      <c r="O31" s="246"/>
      <c r="P31" s="246">
        <f>P29-N31</f>
        <v>1040</v>
      </c>
      <c r="Q31" s="246"/>
    </row>
    <row r="32" spans="1:31" x14ac:dyDescent="0.25">
      <c r="C32" s="247"/>
      <c r="D32" s="181">
        <v>10</v>
      </c>
      <c r="E32" s="182">
        <f>'03'!W146</f>
        <v>35</v>
      </c>
      <c r="F32" s="246">
        <f>F31-E32</f>
        <v>977</v>
      </c>
      <c r="G32" s="246"/>
      <c r="J32" s="247"/>
      <c r="K32" s="247"/>
      <c r="L32" s="257">
        <v>10</v>
      </c>
      <c r="M32" s="258"/>
      <c r="N32" s="246"/>
      <c r="O32" s="246"/>
      <c r="P32" s="246">
        <f>P31-N32</f>
        <v>1040</v>
      </c>
      <c r="Q32" s="246"/>
    </row>
    <row r="33" spans="3:17" x14ac:dyDescent="0.25">
      <c r="C33" s="247"/>
      <c r="D33" s="181">
        <v>11</v>
      </c>
      <c r="E33" s="182">
        <f>'03'!AF146</f>
        <v>35</v>
      </c>
      <c r="F33" s="246">
        <f t="shared" ref="F33:F82" si="3">F32-E33</f>
        <v>942</v>
      </c>
      <c r="G33" s="246"/>
      <c r="J33" s="247"/>
      <c r="K33" s="247"/>
      <c r="L33" s="257">
        <v>11</v>
      </c>
      <c r="M33" s="258"/>
      <c r="N33" s="246"/>
      <c r="O33" s="246"/>
      <c r="P33" s="246">
        <f t="shared" ref="P33:P82" si="4">P32-N33</f>
        <v>1040</v>
      </c>
      <c r="Q33" s="246"/>
    </row>
    <row r="34" spans="3:17" x14ac:dyDescent="0.25">
      <c r="C34" s="247"/>
      <c r="D34" s="181">
        <v>12</v>
      </c>
      <c r="E34" s="182">
        <f>'03'!AO146</f>
        <v>35</v>
      </c>
      <c r="F34" s="246">
        <f t="shared" si="3"/>
        <v>907</v>
      </c>
      <c r="G34" s="246"/>
      <c r="J34" s="247"/>
      <c r="K34" s="247"/>
      <c r="L34" s="257">
        <v>12</v>
      </c>
      <c r="M34" s="258"/>
      <c r="N34" s="246"/>
      <c r="O34" s="246"/>
      <c r="P34" s="246">
        <f t="shared" si="4"/>
        <v>1040</v>
      </c>
      <c r="Q34" s="246"/>
    </row>
    <row r="35" spans="3:17" x14ac:dyDescent="0.25">
      <c r="C35" s="247"/>
      <c r="D35" s="181">
        <v>13</v>
      </c>
      <c r="E35" s="182">
        <f>'03'!BB146</f>
        <v>35</v>
      </c>
      <c r="F35" s="246">
        <f t="shared" si="3"/>
        <v>872</v>
      </c>
      <c r="G35" s="246"/>
      <c r="J35" s="247"/>
      <c r="K35" s="247"/>
      <c r="L35" s="257">
        <v>13</v>
      </c>
      <c r="M35" s="258"/>
      <c r="N35" s="246"/>
      <c r="O35" s="246"/>
      <c r="P35" s="246">
        <f t="shared" si="4"/>
        <v>1040</v>
      </c>
      <c r="Q35" s="246"/>
    </row>
    <row r="36" spans="3:17" x14ac:dyDescent="0.25">
      <c r="C36" s="247" t="s">
        <v>320</v>
      </c>
      <c r="D36" s="181">
        <v>14</v>
      </c>
      <c r="E36" s="182">
        <f>'04'!N146</f>
        <v>37</v>
      </c>
      <c r="F36" s="246">
        <f t="shared" si="3"/>
        <v>835</v>
      </c>
      <c r="G36" s="246"/>
      <c r="J36" s="247" t="s">
        <v>320</v>
      </c>
      <c r="K36" s="247"/>
      <c r="L36" s="257">
        <v>14</v>
      </c>
      <c r="M36" s="258"/>
      <c r="N36" s="246"/>
      <c r="O36" s="246"/>
      <c r="P36" s="246">
        <f t="shared" si="4"/>
        <v>1040</v>
      </c>
      <c r="Q36" s="246"/>
    </row>
    <row r="37" spans="3:17" x14ac:dyDescent="0.25">
      <c r="C37" s="247"/>
      <c r="D37" s="181">
        <v>15</v>
      </c>
      <c r="E37" s="182">
        <f>'04'!W146</f>
        <v>35</v>
      </c>
      <c r="F37" s="246">
        <f t="shared" si="3"/>
        <v>800</v>
      </c>
      <c r="G37" s="246"/>
      <c r="J37" s="247"/>
      <c r="K37" s="247"/>
      <c r="L37" s="257">
        <v>15</v>
      </c>
      <c r="M37" s="258"/>
      <c r="N37" s="246"/>
      <c r="O37" s="246"/>
      <c r="P37" s="246">
        <f t="shared" si="4"/>
        <v>1040</v>
      </c>
      <c r="Q37" s="246"/>
    </row>
    <row r="38" spans="3:17" x14ac:dyDescent="0.25">
      <c r="C38" s="247"/>
      <c r="D38" s="181">
        <v>16</v>
      </c>
      <c r="E38" s="182">
        <f>'04'!AF146</f>
        <v>35</v>
      </c>
      <c r="F38" s="246">
        <f t="shared" si="3"/>
        <v>765</v>
      </c>
      <c r="G38" s="246"/>
      <c r="J38" s="247"/>
      <c r="K38" s="247"/>
      <c r="L38" s="257">
        <v>16</v>
      </c>
      <c r="M38" s="258"/>
      <c r="N38" s="246">
        <v>5</v>
      </c>
      <c r="O38" s="246"/>
      <c r="P38" s="246">
        <f t="shared" si="4"/>
        <v>1035</v>
      </c>
      <c r="Q38" s="246"/>
    </row>
    <row r="39" spans="3:17" x14ac:dyDescent="0.25">
      <c r="C39" s="247"/>
      <c r="D39" s="181">
        <v>17</v>
      </c>
      <c r="E39" s="182">
        <f>'04'!AO146</f>
        <v>28</v>
      </c>
      <c r="F39" s="246">
        <f t="shared" si="3"/>
        <v>737</v>
      </c>
      <c r="G39" s="246"/>
      <c r="J39" s="247"/>
      <c r="K39" s="247"/>
      <c r="L39" s="257">
        <v>17</v>
      </c>
      <c r="M39" s="258"/>
      <c r="N39" s="246">
        <f>'04'!AO147</f>
        <v>11</v>
      </c>
      <c r="O39" s="246"/>
      <c r="P39" s="246">
        <f t="shared" si="4"/>
        <v>1024</v>
      </c>
      <c r="Q39" s="246"/>
    </row>
    <row r="40" spans="3:17" x14ac:dyDescent="0.25">
      <c r="C40" s="247" t="s">
        <v>321</v>
      </c>
      <c r="D40" s="181">
        <v>18</v>
      </c>
      <c r="E40" s="182">
        <f>'05'!N146</f>
        <v>34</v>
      </c>
      <c r="F40" s="246">
        <f t="shared" si="3"/>
        <v>703</v>
      </c>
      <c r="G40" s="246"/>
      <c r="J40" s="247" t="s">
        <v>321</v>
      </c>
      <c r="K40" s="247"/>
      <c r="L40" s="257">
        <v>18</v>
      </c>
      <c r="M40" s="258"/>
      <c r="N40" s="246">
        <f>'05'!N147</f>
        <v>31</v>
      </c>
      <c r="O40" s="246"/>
      <c r="P40" s="246">
        <f t="shared" si="4"/>
        <v>993</v>
      </c>
      <c r="Q40" s="246"/>
    </row>
    <row r="41" spans="3:17" x14ac:dyDescent="0.25">
      <c r="C41" s="247"/>
      <c r="D41" s="181">
        <v>19</v>
      </c>
      <c r="E41" s="182">
        <f>'05'!W146</f>
        <v>23.5</v>
      </c>
      <c r="F41" s="246">
        <f t="shared" si="3"/>
        <v>679.5</v>
      </c>
      <c r="G41" s="246"/>
      <c r="J41" s="247"/>
      <c r="K41" s="247"/>
      <c r="L41" s="257">
        <v>19</v>
      </c>
      <c r="M41" s="258"/>
      <c r="N41" s="246">
        <f>'05'!W147</f>
        <v>35</v>
      </c>
      <c r="O41" s="246"/>
      <c r="P41" s="246">
        <f t="shared" si="4"/>
        <v>958</v>
      </c>
      <c r="Q41" s="246"/>
    </row>
    <row r="42" spans="3:17" x14ac:dyDescent="0.25">
      <c r="C42" s="247"/>
      <c r="D42" s="181">
        <v>20</v>
      </c>
      <c r="E42" s="182">
        <v>20</v>
      </c>
      <c r="F42" s="246">
        <f t="shared" si="3"/>
        <v>659.5</v>
      </c>
      <c r="G42" s="246"/>
      <c r="J42" s="247"/>
      <c r="K42" s="247"/>
      <c r="L42" s="257">
        <v>20</v>
      </c>
      <c r="M42" s="258"/>
      <c r="N42" s="246">
        <f>'05'!AF147</f>
        <v>36</v>
      </c>
      <c r="O42" s="246"/>
      <c r="P42" s="246">
        <f t="shared" si="4"/>
        <v>922</v>
      </c>
      <c r="Q42" s="246"/>
    </row>
    <row r="43" spans="3:17" x14ac:dyDescent="0.25">
      <c r="C43" s="247"/>
      <c r="D43" s="181">
        <v>21</v>
      </c>
      <c r="E43" s="182">
        <f>'05'!AO146</f>
        <v>20</v>
      </c>
      <c r="F43" s="246">
        <f t="shared" si="3"/>
        <v>639.5</v>
      </c>
      <c r="G43" s="246"/>
      <c r="J43" s="247"/>
      <c r="K43" s="247"/>
      <c r="L43" s="257">
        <v>21</v>
      </c>
      <c r="M43" s="258"/>
      <c r="N43" s="246">
        <f>'05'!AO147</f>
        <v>35</v>
      </c>
      <c r="O43" s="246"/>
      <c r="P43" s="246">
        <f t="shared" si="4"/>
        <v>887</v>
      </c>
      <c r="Q43" s="246"/>
    </row>
    <row r="44" spans="3:17" x14ac:dyDescent="0.25">
      <c r="C44" s="247" t="s">
        <v>322</v>
      </c>
      <c r="D44" s="181">
        <v>22</v>
      </c>
      <c r="E44" s="182">
        <f>'06'!N146</f>
        <v>22</v>
      </c>
      <c r="F44" s="246">
        <f t="shared" si="3"/>
        <v>617.5</v>
      </c>
      <c r="G44" s="246"/>
      <c r="J44" s="247" t="s">
        <v>322</v>
      </c>
      <c r="K44" s="247"/>
      <c r="L44" s="257">
        <v>22</v>
      </c>
      <c r="M44" s="258"/>
      <c r="N44" s="246">
        <f>'06'!N147</f>
        <v>31</v>
      </c>
      <c r="O44" s="246"/>
      <c r="P44" s="246">
        <f t="shared" si="4"/>
        <v>856</v>
      </c>
      <c r="Q44" s="246"/>
    </row>
    <row r="45" spans="3:17" x14ac:dyDescent="0.25">
      <c r="C45" s="247"/>
      <c r="D45" s="181">
        <v>23</v>
      </c>
      <c r="E45" s="182">
        <f>'06'!W146</f>
        <v>20</v>
      </c>
      <c r="F45" s="246">
        <f t="shared" si="3"/>
        <v>597.5</v>
      </c>
      <c r="G45" s="246"/>
      <c r="J45" s="247"/>
      <c r="K45" s="247"/>
      <c r="L45" s="257">
        <v>23</v>
      </c>
      <c r="M45" s="258"/>
      <c r="N45" s="246">
        <f>'06'!W147</f>
        <v>31</v>
      </c>
      <c r="O45" s="246"/>
      <c r="P45" s="246">
        <f t="shared" si="4"/>
        <v>825</v>
      </c>
      <c r="Q45" s="246"/>
    </row>
    <row r="46" spans="3:17" x14ac:dyDescent="0.25">
      <c r="C46" s="247"/>
      <c r="D46" s="181">
        <v>24</v>
      </c>
      <c r="E46" s="182">
        <f>'06'!AF146</f>
        <v>26.5</v>
      </c>
      <c r="F46" s="246">
        <f t="shared" si="3"/>
        <v>571</v>
      </c>
      <c r="G46" s="246"/>
      <c r="J46" s="247"/>
      <c r="K46" s="247"/>
      <c r="L46" s="257">
        <v>24</v>
      </c>
      <c r="M46" s="258"/>
      <c r="N46" s="246">
        <f>'06'!AF147</f>
        <v>31</v>
      </c>
      <c r="O46" s="246"/>
      <c r="P46" s="246">
        <f t="shared" si="4"/>
        <v>794</v>
      </c>
      <c r="Q46" s="246"/>
    </row>
    <row r="47" spans="3:17" x14ac:dyDescent="0.25">
      <c r="C47" s="247"/>
      <c r="D47" s="181">
        <v>25</v>
      </c>
      <c r="E47" s="182">
        <f>'06'!AO146</f>
        <v>20</v>
      </c>
      <c r="F47" s="246">
        <f t="shared" si="3"/>
        <v>551</v>
      </c>
      <c r="G47" s="246"/>
      <c r="J47" s="247"/>
      <c r="K47" s="247"/>
      <c r="L47" s="257">
        <v>25</v>
      </c>
      <c r="M47" s="258"/>
      <c r="N47" s="246">
        <f>'06'!AO147</f>
        <v>35</v>
      </c>
      <c r="O47" s="246"/>
      <c r="P47" s="246">
        <f t="shared" si="4"/>
        <v>759</v>
      </c>
      <c r="Q47" s="246"/>
    </row>
    <row r="48" spans="3:17" x14ac:dyDescent="0.25">
      <c r="C48" s="247"/>
      <c r="D48" s="181">
        <v>26</v>
      </c>
      <c r="E48" s="182">
        <f>'06'!BB146</f>
        <v>16</v>
      </c>
      <c r="F48" s="246">
        <f t="shared" si="3"/>
        <v>535</v>
      </c>
      <c r="G48" s="246"/>
      <c r="J48" s="247"/>
      <c r="K48" s="247"/>
      <c r="L48" s="257">
        <v>26</v>
      </c>
      <c r="M48" s="258"/>
      <c r="N48" s="246">
        <f>'06'!BB147</f>
        <v>35</v>
      </c>
      <c r="O48" s="246"/>
      <c r="P48" s="246">
        <f t="shared" si="4"/>
        <v>724</v>
      </c>
      <c r="Q48" s="246"/>
    </row>
    <row r="49" spans="3:17" x14ac:dyDescent="0.25">
      <c r="C49" s="247" t="s">
        <v>323</v>
      </c>
      <c r="D49" s="181">
        <v>27</v>
      </c>
      <c r="E49" s="182">
        <f>'07'!N146</f>
        <v>20</v>
      </c>
      <c r="F49" s="246">
        <f t="shared" si="3"/>
        <v>515</v>
      </c>
      <c r="G49" s="246"/>
      <c r="J49" s="247" t="s">
        <v>323</v>
      </c>
      <c r="K49" s="247"/>
      <c r="L49" s="257">
        <v>27</v>
      </c>
      <c r="M49" s="258"/>
      <c r="N49" s="246">
        <f>'07'!N147</f>
        <v>33</v>
      </c>
      <c r="O49" s="246"/>
      <c r="P49" s="246">
        <f t="shared" si="4"/>
        <v>691</v>
      </c>
      <c r="Q49" s="246"/>
    </row>
    <row r="50" spans="3:17" x14ac:dyDescent="0.25">
      <c r="C50" s="247"/>
      <c r="D50" s="181">
        <v>28</v>
      </c>
      <c r="E50" s="182">
        <f>'07'!W146</f>
        <v>20</v>
      </c>
      <c r="F50" s="246">
        <f t="shared" si="3"/>
        <v>495</v>
      </c>
      <c r="G50" s="246"/>
      <c r="J50" s="247"/>
      <c r="K50" s="247"/>
      <c r="L50" s="257">
        <v>28</v>
      </c>
      <c r="M50" s="258"/>
      <c r="N50" s="246">
        <f>'07'!W147</f>
        <v>38</v>
      </c>
      <c r="O50" s="246"/>
      <c r="P50" s="246">
        <f t="shared" si="4"/>
        <v>653</v>
      </c>
      <c r="Q50" s="246"/>
    </row>
    <row r="51" spans="3:17" x14ac:dyDescent="0.25">
      <c r="C51" s="247"/>
      <c r="D51" s="181">
        <v>29</v>
      </c>
      <c r="E51" s="182">
        <f>'07'!AF146</f>
        <v>24</v>
      </c>
      <c r="F51" s="246">
        <f t="shared" si="3"/>
        <v>471</v>
      </c>
      <c r="G51" s="246"/>
      <c r="J51" s="247"/>
      <c r="K51" s="247"/>
      <c r="L51" s="257">
        <v>29</v>
      </c>
      <c r="M51" s="258"/>
      <c r="N51" s="246">
        <f>'07'!AF147</f>
        <v>30</v>
      </c>
      <c r="O51" s="246"/>
      <c r="P51" s="246">
        <f t="shared" si="4"/>
        <v>623</v>
      </c>
      <c r="Q51" s="246"/>
    </row>
    <row r="52" spans="3:17" x14ac:dyDescent="0.25">
      <c r="C52" s="247"/>
      <c r="D52" s="181">
        <v>30</v>
      </c>
      <c r="E52" s="182">
        <f>'07'!AO146</f>
        <v>21.5</v>
      </c>
      <c r="F52" s="246">
        <f t="shared" si="3"/>
        <v>449.5</v>
      </c>
      <c r="G52" s="246"/>
      <c r="J52" s="247"/>
      <c r="K52" s="247"/>
      <c r="L52" s="257">
        <v>30</v>
      </c>
      <c r="M52" s="258"/>
      <c r="N52" s="246">
        <f>'07'!AO147</f>
        <v>35</v>
      </c>
      <c r="O52" s="246"/>
      <c r="P52" s="246">
        <f t="shared" si="4"/>
        <v>588</v>
      </c>
      <c r="Q52" s="246"/>
    </row>
    <row r="53" spans="3:17" x14ac:dyDescent="0.25">
      <c r="C53" s="247" t="s">
        <v>324</v>
      </c>
      <c r="D53" s="181">
        <v>31</v>
      </c>
      <c r="E53" s="182">
        <f>'08'!N146</f>
        <v>19.5</v>
      </c>
      <c r="F53" s="246">
        <f t="shared" si="3"/>
        <v>430</v>
      </c>
      <c r="G53" s="246"/>
      <c r="J53" s="247" t="s">
        <v>324</v>
      </c>
      <c r="K53" s="247"/>
      <c r="L53" s="257">
        <v>31</v>
      </c>
      <c r="M53" s="258"/>
      <c r="N53" s="246">
        <f>'08'!N147</f>
        <v>35</v>
      </c>
      <c r="O53" s="246"/>
      <c r="P53" s="246">
        <f t="shared" si="4"/>
        <v>553</v>
      </c>
      <c r="Q53" s="246"/>
    </row>
    <row r="54" spans="3:17" x14ac:dyDescent="0.25">
      <c r="C54" s="247"/>
      <c r="D54" s="181">
        <v>32</v>
      </c>
      <c r="E54" s="182">
        <f>'08'!W146</f>
        <v>31</v>
      </c>
      <c r="F54" s="246">
        <f t="shared" si="3"/>
        <v>399</v>
      </c>
      <c r="G54" s="246"/>
      <c r="J54" s="247"/>
      <c r="K54" s="247"/>
      <c r="L54" s="257">
        <v>32</v>
      </c>
      <c r="M54" s="258"/>
      <c r="N54" s="246">
        <f>'08'!W147</f>
        <v>33</v>
      </c>
      <c r="O54" s="246"/>
      <c r="P54" s="246">
        <f t="shared" si="4"/>
        <v>520</v>
      </c>
      <c r="Q54" s="246"/>
    </row>
    <row r="55" spans="3:17" x14ac:dyDescent="0.25">
      <c r="C55" s="247"/>
      <c r="D55" s="181">
        <v>33</v>
      </c>
      <c r="E55" s="182">
        <f>'08'!AF146</f>
        <v>23</v>
      </c>
      <c r="F55" s="246">
        <f t="shared" si="3"/>
        <v>376</v>
      </c>
      <c r="G55" s="246"/>
      <c r="J55" s="247"/>
      <c r="K55" s="247"/>
      <c r="L55" s="257">
        <v>33</v>
      </c>
      <c r="M55" s="258"/>
      <c r="N55" s="246">
        <f>'08'!AF147</f>
        <v>37</v>
      </c>
      <c r="O55" s="246"/>
      <c r="P55" s="246">
        <f t="shared" si="4"/>
        <v>483</v>
      </c>
      <c r="Q55" s="246"/>
    </row>
    <row r="56" spans="3:17" x14ac:dyDescent="0.25">
      <c r="C56" s="247"/>
      <c r="D56" s="181">
        <v>34</v>
      </c>
      <c r="E56" s="182">
        <f>'08'!AO146</f>
        <v>20.5</v>
      </c>
      <c r="F56" s="246">
        <f t="shared" si="3"/>
        <v>355.5</v>
      </c>
      <c r="G56" s="246"/>
      <c r="J56" s="247"/>
      <c r="K56" s="247"/>
      <c r="L56" s="257">
        <v>34</v>
      </c>
      <c r="M56" s="258"/>
      <c r="N56" s="246">
        <f>'08'!AO147</f>
        <v>35</v>
      </c>
      <c r="O56" s="246"/>
      <c r="P56" s="246">
        <f t="shared" si="4"/>
        <v>448</v>
      </c>
      <c r="Q56" s="246"/>
    </row>
    <row r="57" spans="3:17" x14ac:dyDescent="0.25">
      <c r="C57" s="247" t="s">
        <v>325</v>
      </c>
      <c r="D57" s="181">
        <v>35</v>
      </c>
      <c r="E57" s="182">
        <f>'09'!N146</f>
        <v>22</v>
      </c>
      <c r="F57" s="246">
        <f t="shared" si="3"/>
        <v>333.5</v>
      </c>
      <c r="G57" s="246"/>
      <c r="J57" s="247" t="s">
        <v>325</v>
      </c>
      <c r="K57" s="247"/>
      <c r="L57" s="257">
        <v>35</v>
      </c>
      <c r="M57" s="258"/>
      <c r="N57" s="246">
        <f>'09'!N147</f>
        <v>30</v>
      </c>
      <c r="O57" s="246"/>
      <c r="P57" s="246">
        <f t="shared" si="4"/>
        <v>418</v>
      </c>
      <c r="Q57" s="246"/>
    </row>
    <row r="58" spans="3:17" x14ac:dyDescent="0.25">
      <c r="C58" s="247"/>
      <c r="D58" s="181">
        <v>36</v>
      </c>
      <c r="E58" s="182">
        <f>'09'!W146</f>
        <v>21</v>
      </c>
      <c r="F58" s="246">
        <f t="shared" si="3"/>
        <v>312.5</v>
      </c>
      <c r="G58" s="246"/>
      <c r="J58" s="247"/>
      <c r="K58" s="247"/>
      <c r="L58" s="257">
        <v>36</v>
      </c>
      <c r="M58" s="258"/>
      <c r="N58" s="246">
        <f>'09'!W147</f>
        <v>32</v>
      </c>
      <c r="O58" s="246"/>
      <c r="P58" s="246">
        <f t="shared" si="4"/>
        <v>386</v>
      </c>
      <c r="Q58" s="246"/>
    </row>
    <row r="59" spans="3:17" x14ac:dyDescent="0.25">
      <c r="C59" s="247"/>
      <c r="D59" s="181">
        <v>37</v>
      </c>
      <c r="E59" s="182">
        <f>'09'!AF146</f>
        <v>24</v>
      </c>
      <c r="F59" s="246">
        <f t="shared" si="3"/>
        <v>288.5</v>
      </c>
      <c r="G59" s="246"/>
      <c r="J59" s="247"/>
      <c r="K59" s="247"/>
      <c r="L59" s="257">
        <v>37</v>
      </c>
      <c r="M59" s="258"/>
      <c r="N59" s="246">
        <f>'09'!AF147</f>
        <v>32</v>
      </c>
      <c r="O59" s="246"/>
      <c r="P59" s="246">
        <f t="shared" si="4"/>
        <v>354</v>
      </c>
      <c r="Q59" s="246"/>
    </row>
    <row r="60" spans="3:17" x14ac:dyDescent="0.25">
      <c r="C60" s="247"/>
      <c r="D60" s="181">
        <v>38</v>
      </c>
      <c r="E60" s="182">
        <f>'09'!AO146</f>
        <v>20</v>
      </c>
      <c r="F60" s="246">
        <f t="shared" si="3"/>
        <v>268.5</v>
      </c>
      <c r="G60" s="246"/>
      <c r="J60" s="247"/>
      <c r="K60" s="247"/>
      <c r="L60" s="257">
        <v>38</v>
      </c>
      <c r="M60" s="258"/>
      <c r="N60" s="246">
        <f>'09'!AO147</f>
        <v>22</v>
      </c>
      <c r="O60" s="246"/>
      <c r="P60" s="246">
        <f t="shared" si="4"/>
        <v>332</v>
      </c>
      <c r="Q60" s="246"/>
    </row>
    <row r="61" spans="3:17" x14ac:dyDescent="0.25">
      <c r="C61" s="247"/>
      <c r="D61" s="181">
        <v>39</v>
      </c>
      <c r="E61" s="182">
        <f>'09'!BB146</f>
        <v>21</v>
      </c>
      <c r="F61" s="246">
        <f t="shared" si="3"/>
        <v>247.5</v>
      </c>
      <c r="G61" s="246"/>
      <c r="J61" s="247"/>
      <c r="K61" s="247"/>
      <c r="L61" s="257">
        <v>39</v>
      </c>
      <c r="M61" s="258"/>
      <c r="N61" s="246">
        <f>'09'!BB147</f>
        <v>28</v>
      </c>
      <c r="O61" s="246"/>
      <c r="P61" s="246">
        <f t="shared" si="4"/>
        <v>304</v>
      </c>
      <c r="Q61" s="246"/>
    </row>
    <row r="62" spans="3:17" x14ac:dyDescent="0.25">
      <c r="C62" s="247" t="s">
        <v>326</v>
      </c>
      <c r="D62" s="181">
        <v>40</v>
      </c>
      <c r="E62" s="182">
        <f>'10'!N146</f>
        <v>23</v>
      </c>
      <c r="F62" s="246">
        <f t="shared" si="3"/>
        <v>224.5</v>
      </c>
      <c r="G62" s="246"/>
      <c r="J62" s="247" t="s">
        <v>326</v>
      </c>
      <c r="K62" s="247"/>
      <c r="L62" s="257">
        <v>40</v>
      </c>
      <c r="M62" s="258"/>
      <c r="N62" s="246">
        <f>'10'!N147</f>
        <v>22</v>
      </c>
      <c r="O62" s="246"/>
      <c r="P62" s="246">
        <f t="shared" si="4"/>
        <v>282</v>
      </c>
      <c r="Q62" s="246"/>
    </row>
    <row r="63" spans="3:17" x14ac:dyDescent="0.25">
      <c r="C63" s="247"/>
      <c r="D63" s="181">
        <v>41</v>
      </c>
      <c r="E63" s="182">
        <f>'10'!W146</f>
        <v>20</v>
      </c>
      <c r="F63" s="246">
        <f t="shared" si="3"/>
        <v>204.5</v>
      </c>
      <c r="G63" s="246"/>
      <c r="J63" s="247"/>
      <c r="K63" s="247"/>
      <c r="L63" s="257">
        <v>41</v>
      </c>
      <c r="M63" s="258"/>
      <c r="N63" s="246">
        <f>'10'!W147</f>
        <v>25</v>
      </c>
      <c r="O63" s="246"/>
      <c r="P63" s="246">
        <f t="shared" si="4"/>
        <v>257</v>
      </c>
      <c r="Q63" s="246"/>
    </row>
    <row r="64" spans="3:17" x14ac:dyDescent="0.25">
      <c r="C64" s="247"/>
      <c r="D64" s="181">
        <v>42</v>
      </c>
      <c r="E64" s="182">
        <f>'10'!AF146</f>
        <v>21</v>
      </c>
      <c r="F64" s="246">
        <f t="shared" si="3"/>
        <v>183.5</v>
      </c>
      <c r="G64" s="246"/>
      <c r="J64" s="247"/>
      <c r="K64" s="247"/>
      <c r="L64" s="257">
        <v>42</v>
      </c>
      <c r="M64" s="258"/>
      <c r="N64" s="246">
        <f>'10'!AF147</f>
        <v>22</v>
      </c>
      <c r="O64" s="246"/>
      <c r="P64" s="246">
        <f t="shared" si="4"/>
        <v>235</v>
      </c>
      <c r="Q64" s="246"/>
    </row>
    <row r="65" spans="3:17" x14ac:dyDescent="0.25">
      <c r="C65" s="247"/>
      <c r="D65" s="181">
        <v>43</v>
      </c>
      <c r="E65" s="182">
        <f>'10'!AO146</f>
        <v>21</v>
      </c>
      <c r="F65" s="246">
        <f t="shared" si="3"/>
        <v>162.5</v>
      </c>
      <c r="G65" s="246"/>
      <c r="J65" s="247"/>
      <c r="K65" s="247"/>
      <c r="L65" s="257">
        <v>43</v>
      </c>
      <c r="M65" s="258"/>
      <c r="N65" s="246">
        <f>'10'!AO147</f>
        <v>22</v>
      </c>
      <c r="O65" s="246"/>
      <c r="P65" s="246">
        <f t="shared" si="4"/>
        <v>213</v>
      </c>
      <c r="Q65" s="246"/>
    </row>
    <row r="66" spans="3:17" x14ac:dyDescent="0.25">
      <c r="C66" s="247" t="s">
        <v>327</v>
      </c>
      <c r="D66" s="181">
        <v>44</v>
      </c>
      <c r="E66" s="182">
        <f>'11'!N146</f>
        <v>22</v>
      </c>
      <c r="F66" s="246">
        <f t="shared" si="3"/>
        <v>140.5</v>
      </c>
      <c r="G66" s="246"/>
      <c r="J66" s="247" t="s">
        <v>327</v>
      </c>
      <c r="K66" s="247"/>
      <c r="L66" s="257">
        <v>44</v>
      </c>
      <c r="M66" s="258"/>
      <c r="N66" s="246">
        <f>'11'!N147</f>
        <v>22</v>
      </c>
      <c r="O66" s="246"/>
      <c r="P66" s="246">
        <f t="shared" si="4"/>
        <v>191</v>
      </c>
      <c r="Q66" s="246"/>
    </row>
    <row r="67" spans="3:17" x14ac:dyDescent="0.25">
      <c r="C67" s="247"/>
      <c r="D67" s="181">
        <v>45</v>
      </c>
      <c r="E67" s="182">
        <f>'11'!W146</f>
        <v>25</v>
      </c>
      <c r="F67" s="246">
        <f t="shared" si="3"/>
        <v>115.5</v>
      </c>
      <c r="G67" s="246"/>
      <c r="J67" s="247"/>
      <c r="K67" s="247"/>
      <c r="L67" s="257">
        <v>45</v>
      </c>
      <c r="M67" s="258"/>
      <c r="N67" s="246">
        <f>'11'!W147</f>
        <v>25</v>
      </c>
      <c r="O67" s="246"/>
      <c r="P67" s="246">
        <f t="shared" si="4"/>
        <v>166</v>
      </c>
      <c r="Q67" s="246"/>
    </row>
    <row r="68" spans="3:17" x14ac:dyDescent="0.25">
      <c r="C68" s="247"/>
      <c r="D68" s="181">
        <v>46</v>
      </c>
      <c r="E68" s="182">
        <f>'11'!AF146</f>
        <v>14</v>
      </c>
      <c r="F68" s="246">
        <f t="shared" si="3"/>
        <v>101.5</v>
      </c>
      <c r="G68" s="246"/>
      <c r="J68" s="247"/>
      <c r="K68" s="247"/>
      <c r="L68" s="257">
        <v>46</v>
      </c>
      <c r="M68" s="258"/>
      <c r="N68" s="246">
        <f>'11'!AF147</f>
        <v>22</v>
      </c>
      <c r="O68" s="246"/>
      <c r="P68" s="246">
        <f t="shared" si="4"/>
        <v>144</v>
      </c>
      <c r="Q68" s="246"/>
    </row>
    <row r="69" spans="3:17" x14ac:dyDescent="0.25">
      <c r="C69" s="247"/>
      <c r="D69" s="181">
        <v>47</v>
      </c>
      <c r="E69" s="182">
        <f>'11'!AO146</f>
        <v>14</v>
      </c>
      <c r="F69" s="246">
        <f t="shared" si="3"/>
        <v>87.5</v>
      </c>
      <c r="G69" s="246"/>
      <c r="H69" s="105" t="s">
        <v>308</v>
      </c>
      <c r="J69" s="247"/>
      <c r="K69" s="247"/>
      <c r="L69" s="257">
        <v>47</v>
      </c>
      <c r="M69" s="258"/>
      <c r="N69" s="246">
        <f>'11'!AO147</f>
        <v>22</v>
      </c>
      <c r="O69" s="246"/>
      <c r="P69" s="246">
        <f t="shared" si="4"/>
        <v>122</v>
      </c>
      <c r="Q69" s="246"/>
    </row>
    <row r="70" spans="3:17" x14ac:dyDescent="0.25">
      <c r="C70" s="247" t="s">
        <v>328</v>
      </c>
      <c r="D70" s="181">
        <v>48</v>
      </c>
      <c r="E70" s="182">
        <f>'12'!N146</f>
        <v>10.5</v>
      </c>
      <c r="F70" s="246">
        <f t="shared" si="3"/>
        <v>77</v>
      </c>
      <c r="G70" s="246"/>
      <c r="J70" s="247" t="s">
        <v>328</v>
      </c>
      <c r="K70" s="247"/>
      <c r="L70" s="257">
        <v>48</v>
      </c>
      <c r="M70" s="258"/>
      <c r="N70" s="246">
        <f>'12'!N147</f>
        <v>22</v>
      </c>
      <c r="O70" s="246"/>
      <c r="P70" s="246">
        <f t="shared" si="4"/>
        <v>100</v>
      </c>
      <c r="Q70" s="246"/>
    </row>
    <row r="71" spans="3:17" x14ac:dyDescent="0.25">
      <c r="C71" s="247"/>
      <c r="D71" s="181">
        <v>49</v>
      </c>
      <c r="E71" s="182">
        <f>'12'!W146</f>
        <v>17</v>
      </c>
      <c r="F71" s="246">
        <f t="shared" si="3"/>
        <v>60</v>
      </c>
      <c r="G71" s="246"/>
      <c r="J71" s="247"/>
      <c r="K71" s="247"/>
      <c r="L71" s="257">
        <v>49</v>
      </c>
      <c r="M71" s="258"/>
      <c r="N71" s="246">
        <f>'12'!W147</f>
        <v>16</v>
      </c>
      <c r="O71" s="246"/>
      <c r="P71" s="246">
        <f t="shared" si="4"/>
        <v>84</v>
      </c>
      <c r="Q71" s="246"/>
    </row>
    <row r="72" spans="3:17" x14ac:dyDescent="0.25">
      <c r="C72" s="247"/>
      <c r="D72" s="181">
        <v>50</v>
      </c>
      <c r="E72" s="182">
        <f>'12'!AF146</f>
        <v>20</v>
      </c>
      <c r="F72" s="246">
        <f t="shared" si="3"/>
        <v>40</v>
      </c>
      <c r="G72" s="246"/>
      <c r="J72" s="247"/>
      <c r="K72" s="247"/>
      <c r="L72" s="257">
        <v>50</v>
      </c>
      <c r="M72" s="258"/>
      <c r="N72" s="246">
        <f>'12'!AF147</f>
        <v>20</v>
      </c>
      <c r="O72" s="246"/>
      <c r="P72" s="246">
        <f t="shared" si="4"/>
        <v>64</v>
      </c>
      <c r="Q72" s="246"/>
    </row>
    <row r="73" spans="3:17" x14ac:dyDescent="0.25">
      <c r="C73" s="247"/>
      <c r="D73" s="181">
        <v>51</v>
      </c>
      <c r="E73" s="182">
        <f>'12'!AO146</f>
        <v>20</v>
      </c>
      <c r="F73" s="246">
        <f t="shared" si="3"/>
        <v>20</v>
      </c>
      <c r="G73" s="246"/>
      <c r="J73" s="247"/>
      <c r="K73" s="247"/>
      <c r="L73" s="257">
        <v>51</v>
      </c>
      <c r="M73" s="258"/>
      <c r="N73" s="246">
        <f>'12'!AO147</f>
        <v>20</v>
      </c>
      <c r="O73" s="246"/>
      <c r="P73" s="246">
        <f t="shared" si="4"/>
        <v>44</v>
      </c>
      <c r="Q73" s="246"/>
    </row>
    <row r="74" spans="3:17" x14ac:dyDescent="0.25">
      <c r="C74" s="247"/>
      <c r="D74" s="181">
        <v>52</v>
      </c>
      <c r="E74" s="182">
        <f>'12'!BB146</f>
        <v>20</v>
      </c>
      <c r="F74" s="246">
        <f t="shared" si="3"/>
        <v>0</v>
      </c>
      <c r="G74" s="246"/>
      <c r="J74" s="247"/>
      <c r="K74" s="247"/>
      <c r="L74" s="257">
        <v>52</v>
      </c>
      <c r="M74" s="258"/>
      <c r="N74" s="246">
        <f>'12'!BB147</f>
        <v>20</v>
      </c>
      <c r="O74" s="246"/>
      <c r="P74" s="246">
        <f t="shared" si="4"/>
        <v>24</v>
      </c>
      <c r="Q74" s="246"/>
    </row>
    <row r="75" spans="3:17" x14ac:dyDescent="0.25">
      <c r="C75" s="256" t="s">
        <v>330</v>
      </c>
      <c r="D75" s="181">
        <v>1</v>
      </c>
      <c r="E75" s="182"/>
      <c r="F75" s="246">
        <f t="shared" si="3"/>
        <v>0</v>
      </c>
      <c r="G75" s="246"/>
      <c r="J75" s="247" t="s">
        <v>330</v>
      </c>
      <c r="K75" s="247"/>
      <c r="L75" s="257">
        <v>1</v>
      </c>
      <c r="M75" s="258"/>
      <c r="N75" s="246"/>
      <c r="O75" s="246"/>
      <c r="P75" s="246">
        <f t="shared" si="4"/>
        <v>24</v>
      </c>
      <c r="Q75" s="246"/>
    </row>
    <row r="76" spans="3:17" x14ac:dyDescent="0.25">
      <c r="C76" s="247"/>
      <c r="D76" s="181">
        <v>2</v>
      </c>
      <c r="E76" s="182"/>
      <c r="F76" s="246">
        <f t="shared" si="3"/>
        <v>0</v>
      </c>
      <c r="G76" s="246"/>
      <c r="J76" s="247"/>
      <c r="K76" s="247"/>
      <c r="L76" s="257">
        <v>2</v>
      </c>
      <c r="M76" s="258"/>
      <c r="N76" s="246"/>
      <c r="O76" s="246"/>
      <c r="P76" s="246">
        <f t="shared" si="4"/>
        <v>24</v>
      </c>
      <c r="Q76" s="246"/>
    </row>
    <row r="77" spans="3:17" x14ac:dyDescent="0.25">
      <c r="C77" s="247"/>
      <c r="D77" s="181">
        <v>3</v>
      </c>
      <c r="E77" s="182"/>
      <c r="F77" s="246">
        <f t="shared" si="3"/>
        <v>0</v>
      </c>
      <c r="G77" s="246"/>
      <c r="J77" s="247"/>
      <c r="K77" s="247"/>
      <c r="L77" s="257">
        <v>3</v>
      </c>
      <c r="M77" s="258"/>
      <c r="N77" s="246"/>
      <c r="O77" s="246"/>
      <c r="P77" s="246">
        <f t="shared" si="4"/>
        <v>24</v>
      </c>
      <c r="Q77" s="246"/>
    </row>
    <row r="78" spans="3:17" x14ac:dyDescent="0.25">
      <c r="C78" s="247"/>
      <c r="D78" s="181">
        <v>4</v>
      </c>
      <c r="E78" s="182"/>
      <c r="F78" s="246">
        <f t="shared" si="3"/>
        <v>0</v>
      </c>
      <c r="G78" s="246"/>
      <c r="J78" s="247"/>
      <c r="K78" s="247"/>
      <c r="L78" s="257">
        <v>4</v>
      </c>
      <c r="M78" s="258"/>
      <c r="N78" s="246"/>
      <c r="O78" s="246"/>
      <c r="P78" s="246">
        <f t="shared" si="4"/>
        <v>24</v>
      </c>
      <c r="Q78" s="246"/>
    </row>
    <row r="79" spans="3:17" x14ac:dyDescent="0.25">
      <c r="C79" s="247" t="s">
        <v>331</v>
      </c>
      <c r="D79" s="181">
        <v>5</v>
      </c>
      <c r="E79" s="182"/>
      <c r="F79" s="246">
        <f t="shared" si="3"/>
        <v>0</v>
      </c>
      <c r="G79" s="246"/>
      <c r="J79" s="247" t="s">
        <v>331</v>
      </c>
      <c r="K79" s="247"/>
      <c r="L79" s="257">
        <v>5</v>
      </c>
      <c r="M79" s="258"/>
      <c r="N79" s="246"/>
      <c r="O79" s="246"/>
      <c r="P79" s="246">
        <f t="shared" si="4"/>
        <v>24</v>
      </c>
      <c r="Q79" s="246"/>
    </row>
    <row r="80" spans="3:17" x14ac:dyDescent="0.25">
      <c r="C80" s="247"/>
      <c r="D80" s="181">
        <v>6</v>
      </c>
      <c r="E80" s="182"/>
      <c r="F80" s="246">
        <f t="shared" si="3"/>
        <v>0</v>
      </c>
      <c r="G80" s="246"/>
      <c r="J80" s="247"/>
      <c r="K80" s="247"/>
      <c r="L80" s="257">
        <v>6</v>
      </c>
      <c r="M80" s="258"/>
      <c r="N80" s="246"/>
      <c r="O80" s="246"/>
      <c r="P80" s="246">
        <f t="shared" si="4"/>
        <v>24</v>
      </c>
      <c r="Q80" s="246"/>
    </row>
    <row r="81" spans="3:17" x14ac:dyDescent="0.25">
      <c r="C81" s="247"/>
      <c r="D81" s="181">
        <v>7</v>
      </c>
      <c r="E81" s="182"/>
      <c r="F81" s="246">
        <f t="shared" si="3"/>
        <v>0</v>
      </c>
      <c r="G81" s="246"/>
      <c r="J81" s="247"/>
      <c r="K81" s="247"/>
      <c r="L81" s="257">
        <v>7</v>
      </c>
      <c r="M81" s="258"/>
      <c r="N81" s="246"/>
      <c r="O81" s="246"/>
      <c r="P81" s="246">
        <f t="shared" si="4"/>
        <v>24</v>
      </c>
      <c r="Q81" s="246"/>
    </row>
    <row r="82" spans="3:17" x14ac:dyDescent="0.25">
      <c r="C82" s="247"/>
      <c r="D82" s="181">
        <v>8</v>
      </c>
      <c r="E82" s="182"/>
      <c r="F82" s="246">
        <f t="shared" si="3"/>
        <v>0</v>
      </c>
      <c r="G82" s="246"/>
      <c r="J82" s="247"/>
      <c r="K82" s="247"/>
      <c r="L82" s="257">
        <v>8</v>
      </c>
      <c r="M82" s="258"/>
      <c r="N82" s="246"/>
      <c r="O82" s="246"/>
      <c r="P82" s="246">
        <f t="shared" si="4"/>
        <v>24</v>
      </c>
      <c r="Q82" s="246"/>
    </row>
  </sheetData>
  <sheetProtection algorithmName="SHA-512" hashValue="wstpEDwOPM1qYkmlWG8/6jAZTXaFVm3IMpRcZG7npx2Jpa9qMtMkkAFMX13kVTXcl6Lo8XJwqorzByLGsESvyA==" saltValue="ZAMkFRpexH/5jAKQ3je0oA==" spinCount="100000" sheet="1" objects="1" scenarios="1" selectLockedCells="1" selectUnlockedCells="1"/>
  <mergeCells count="252">
    <mergeCell ref="J75:K78"/>
    <mergeCell ref="J79:K82"/>
    <mergeCell ref="J53:K56"/>
    <mergeCell ref="J57:K61"/>
    <mergeCell ref="J62:K65"/>
    <mergeCell ref="J66:K69"/>
    <mergeCell ref="J70:K74"/>
    <mergeCell ref="J31:K35"/>
    <mergeCell ref="J36:K39"/>
    <mergeCell ref="J40:K43"/>
    <mergeCell ref="J44:K48"/>
    <mergeCell ref="J49:K52"/>
    <mergeCell ref="L81:M81"/>
    <mergeCell ref="N81:O81"/>
    <mergeCell ref="P81:Q81"/>
    <mergeCell ref="L82:M82"/>
    <mergeCell ref="N82:O82"/>
    <mergeCell ref="P82:Q82"/>
    <mergeCell ref="L79:M79"/>
    <mergeCell ref="N79:O79"/>
    <mergeCell ref="P79:Q79"/>
    <mergeCell ref="L80:M80"/>
    <mergeCell ref="N80:O80"/>
    <mergeCell ref="P80:Q80"/>
    <mergeCell ref="L77:M77"/>
    <mergeCell ref="N77:O77"/>
    <mergeCell ref="P77:Q77"/>
    <mergeCell ref="L78:M78"/>
    <mergeCell ref="N78:O78"/>
    <mergeCell ref="P78:Q78"/>
    <mergeCell ref="L75:M75"/>
    <mergeCell ref="N75:O75"/>
    <mergeCell ref="P75:Q75"/>
    <mergeCell ref="L76:M76"/>
    <mergeCell ref="N76:O76"/>
    <mergeCell ref="P76:Q76"/>
    <mergeCell ref="L73:M73"/>
    <mergeCell ref="N73:O73"/>
    <mergeCell ref="P73:Q73"/>
    <mergeCell ref="L74:M74"/>
    <mergeCell ref="N74:O74"/>
    <mergeCell ref="P74:Q74"/>
    <mergeCell ref="L71:M71"/>
    <mergeCell ref="N71:O71"/>
    <mergeCell ref="P71:Q71"/>
    <mergeCell ref="L72:M72"/>
    <mergeCell ref="N72:O72"/>
    <mergeCell ref="P72:Q72"/>
    <mergeCell ref="L69:M69"/>
    <mergeCell ref="N69:O69"/>
    <mergeCell ref="P69:Q69"/>
    <mergeCell ref="L70:M70"/>
    <mergeCell ref="N70:O70"/>
    <mergeCell ref="P70:Q70"/>
    <mergeCell ref="L67:M67"/>
    <mergeCell ref="N67:O67"/>
    <mergeCell ref="P67:Q67"/>
    <mergeCell ref="L68:M68"/>
    <mergeCell ref="N68:O68"/>
    <mergeCell ref="P68:Q68"/>
    <mergeCell ref="L65:M65"/>
    <mergeCell ref="N65:O65"/>
    <mergeCell ref="P65:Q65"/>
    <mergeCell ref="L66:M66"/>
    <mergeCell ref="N66:O66"/>
    <mergeCell ref="P66:Q66"/>
    <mergeCell ref="L63:M63"/>
    <mergeCell ref="N63:O63"/>
    <mergeCell ref="P63:Q63"/>
    <mergeCell ref="L64:M64"/>
    <mergeCell ref="N64:O64"/>
    <mergeCell ref="P64:Q64"/>
    <mergeCell ref="L61:M61"/>
    <mergeCell ref="N61:O61"/>
    <mergeCell ref="P61:Q61"/>
    <mergeCell ref="L62:M62"/>
    <mergeCell ref="N62:O62"/>
    <mergeCell ref="P62:Q62"/>
    <mergeCell ref="L59:M59"/>
    <mergeCell ref="N59:O59"/>
    <mergeCell ref="P59:Q59"/>
    <mergeCell ref="L60:M60"/>
    <mergeCell ref="N60:O60"/>
    <mergeCell ref="P60:Q60"/>
    <mergeCell ref="L57:M57"/>
    <mergeCell ref="N57:O57"/>
    <mergeCell ref="P57:Q57"/>
    <mergeCell ref="L58:M58"/>
    <mergeCell ref="N58:O58"/>
    <mergeCell ref="P58:Q58"/>
    <mergeCell ref="L55:M55"/>
    <mergeCell ref="N55:O55"/>
    <mergeCell ref="P55:Q55"/>
    <mergeCell ref="L56:M56"/>
    <mergeCell ref="N56:O56"/>
    <mergeCell ref="P56:Q56"/>
    <mergeCell ref="L53:M53"/>
    <mergeCell ref="N53:O53"/>
    <mergeCell ref="P53:Q53"/>
    <mergeCell ref="L54:M54"/>
    <mergeCell ref="N54:O54"/>
    <mergeCell ref="P54:Q54"/>
    <mergeCell ref="L51:M51"/>
    <mergeCell ref="N51:O51"/>
    <mergeCell ref="P51:Q51"/>
    <mergeCell ref="L52:M52"/>
    <mergeCell ref="N52:O52"/>
    <mergeCell ref="P52:Q52"/>
    <mergeCell ref="L49:M49"/>
    <mergeCell ref="N49:O49"/>
    <mergeCell ref="P49:Q49"/>
    <mergeCell ref="L50:M50"/>
    <mergeCell ref="N50:O50"/>
    <mergeCell ref="P50:Q50"/>
    <mergeCell ref="L47:M47"/>
    <mergeCell ref="N47:O47"/>
    <mergeCell ref="P47:Q47"/>
    <mergeCell ref="L48:M48"/>
    <mergeCell ref="N48:O48"/>
    <mergeCell ref="P48:Q48"/>
    <mergeCell ref="L45:M45"/>
    <mergeCell ref="N45:O45"/>
    <mergeCell ref="P45:Q45"/>
    <mergeCell ref="L46:M46"/>
    <mergeCell ref="N46:O46"/>
    <mergeCell ref="P46:Q46"/>
    <mergeCell ref="L43:M43"/>
    <mergeCell ref="N43:O43"/>
    <mergeCell ref="P43:Q43"/>
    <mergeCell ref="L44:M44"/>
    <mergeCell ref="N44:O44"/>
    <mergeCell ref="P44:Q44"/>
    <mergeCell ref="L41:M41"/>
    <mergeCell ref="N41:O41"/>
    <mergeCell ref="P41:Q41"/>
    <mergeCell ref="L42:M42"/>
    <mergeCell ref="N42:O42"/>
    <mergeCell ref="P42:Q42"/>
    <mergeCell ref="L39:M39"/>
    <mergeCell ref="N39:O39"/>
    <mergeCell ref="P39:Q39"/>
    <mergeCell ref="L40:M40"/>
    <mergeCell ref="N40:O40"/>
    <mergeCell ref="P40:Q40"/>
    <mergeCell ref="L38:M38"/>
    <mergeCell ref="N38:O38"/>
    <mergeCell ref="P38:Q38"/>
    <mergeCell ref="L35:M35"/>
    <mergeCell ref="N35:O35"/>
    <mergeCell ref="P35:Q35"/>
    <mergeCell ref="L36:M36"/>
    <mergeCell ref="N36:O36"/>
    <mergeCell ref="P36:Q36"/>
    <mergeCell ref="N34:O34"/>
    <mergeCell ref="P34:Q34"/>
    <mergeCell ref="L31:M31"/>
    <mergeCell ref="N31:O31"/>
    <mergeCell ref="P31:Q31"/>
    <mergeCell ref="L32:M32"/>
    <mergeCell ref="N32:O32"/>
    <mergeCell ref="P32:Q32"/>
    <mergeCell ref="L37:M37"/>
    <mergeCell ref="N37:O37"/>
    <mergeCell ref="P37:Q37"/>
    <mergeCell ref="P30:Q30"/>
    <mergeCell ref="F29:G29"/>
    <mergeCell ref="C75:C78"/>
    <mergeCell ref="C79:C82"/>
    <mergeCell ref="F81:G81"/>
    <mergeCell ref="F82:G82"/>
    <mergeCell ref="C36:C39"/>
    <mergeCell ref="C40:C43"/>
    <mergeCell ref="C44:C48"/>
    <mergeCell ref="C49:C52"/>
    <mergeCell ref="C53:C56"/>
    <mergeCell ref="C57:C61"/>
    <mergeCell ref="C62:C65"/>
    <mergeCell ref="C66:C69"/>
    <mergeCell ref="C70:C74"/>
    <mergeCell ref="F76:G76"/>
    <mergeCell ref="F77:G77"/>
    <mergeCell ref="F78:G78"/>
    <mergeCell ref="F79:G79"/>
    <mergeCell ref="F80:G80"/>
    <mergeCell ref="L33:M33"/>
    <mergeCell ref="N33:O33"/>
    <mergeCell ref="P33:Q33"/>
    <mergeCell ref="L34:M34"/>
    <mergeCell ref="F71:G71"/>
    <mergeCell ref="F72:G72"/>
    <mergeCell ref="F73:G73"/>
    <mergeCell ref="F74:G74"/>
    <mergeCell ref="F75:G75"/>
    <mergeCell ref="F66:G66"/>
    <mergeCell ref="F67:G67"/>
    <mergeCell ref="F68:G68"/>
    <mergeCell ref="F69:G69"/>
    <mergeCell ref="F70:G70"/>
    <mergeCell ref="F61:G61"/>
    <mergeCell ref="F62:G62"/>
    <mergeCell ref="F63:G63"/>
    <mergeCell ref="F64:G64"/>
    <mergeCell ref="F65:G65"/>
    <mergeCell ref="F56:G56"/>
    <mergeCell ref="F57:G57"/>
    <mergeCell ref="F58:G58"/>
    <mergeCell ref="F59:G59"/>
    <mergeCell ref="F60:G60"/>
    <mergeCell ref="F51:G51"/>
    <mergeCell ref="F52:G52"/>
    <mergeCell ref="F53:G53"/>
    <mergeCell ref="F54:G54"/>
    <mergeCell ref="F55:G55"/>
    <mergeCell ref="F46:G46"/>
    <mergeCell ref="F47:G47"/>
    <mergeCell ref="F48:G48"/>
    <mergeCell ref="F49:G49"/>
    <mergeCell ref="F50:G50"/>
    <mergeCell ref="F41:G41"/>
    <mergeCell ref="F42:G42"/>
    <mergeCell ref="F43:G43"/>
    <mergeCell ref="F44:G44"/>
    <mergeCell ref="F45:G45"/>
    <mergeCell ref="F36:G36"/>
    <mergeCell ref="F37:G37"/>
    <mergeCell ref="F38:G38"/>
    <mergeCell ref="F39:G39"/>
    <mergeCell ref="F40:G40"/>
    <mergeCell ref="F30:G30"/>
    <mergeCell ref="F31:G31"/>
    <mergeCell ref="C31:C35"/>
    <mergeCell ref="F32:G32"/>
    <mergeCell ref="F33:G33"/>
    <mergeCell ref="F34:G34"/>
    <mergeCell ref="F35:G35"/>
    <mergeCell ref="AD4:AE4"/>
    <mergeCell ref="R4:S4"/>
    <mergeCell ref="T4:U4"/>
    <mergeCell ref="V4:W4"/>
    <mergeCell ref="X4:Y4"/>
    <mergeCell ref="Z4:AA4"/>
    <mergeCell ref="AB4:AC4"/>
    <mergeCell ref="P4:Q4"/>
    <mergeCell ref="F4:G4"/>
    <mergeCell ref="H4:I4"/>
    <mergeCell ref="J4:K4"/>
    <mergeCell ref="L4:M4"/>
    <mergeCell ref="N4:O4"/>
    <mergeCell ref="P29:Q29"/>
    <mergeCell ref="J30:K30"/>
    <mergeCell ref="L30:M30"/>
    <mergeCell ref="N30:O3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Q159"/>
  <sheetViews>
    <sheetView tabSelected="1" zoomScaleNormal="100" workbookViewId="0">
      <pane xSplit="6" topLeftCell="G1" activePane="topRight" state="frozen"/>
      <selection activeCell="N18" sqref="N18"/>
      <selection pane="topRight" activeCell="Q1" sqref="Q1"/>
    </sheetView>
  </sheetViews>
  <sheetFormatPr baseColWidth="10" defaultColWidth="11.42578125" defaultRowHeight="15" x14ac:dyDescent="0.25"/>
  <cols>
    <col min="1" max="1" width="2.5703125" style="1" customWidth="1"/>
    <col min="2" max="2" width="17.140625" style="3" customWidth="1"/>
    <col min="3" max="6" width="4.7109375" style="3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7.57031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307" t="s">
        <v>63</v>
      </c>
      <c r="B1" s="2" t="s">
        <v>0</v>
      </c>
      <c r="C1" s="297" t="s">
        <v>1</v>
      </c>
      <c r="D1" s="298" t="s">
        <v>2</v>
      </c>
      <c r="E1" s="299" t="s">
        <v>3</v>
      </c>
      <c r="F1" s="300" t="s">
        <v>4</v>
      </c>
      <c r="G1" s="302" t="s">
        <v>5</v>
      </c>
      <c r="H1" s="303"/>
      <c r="I1" s="303"/>
      <c r="J1" s="303"/>
      <c r="K1" s="303"/>
      <c r="L1" s="303"/>
      <c r="M1" s="266">
        <v>1</v>
      </c>
      <c r="N1" s="266"/>
      <c r="BU1" s="302" t="s">
        <v>5</v>
      </c>
      <c r="BV1" s="303"/>
      <c r="BW1" s="303"/>
      <c r="BX1" s="303"/>
      <c r="BY1" s="303"/>
      <c r="BZ1" s="303"/>
      <c r="CA1" s="266">
        <f>M1</f>
        <v>1</v>
      </c>
      <c r="CB1" s="266"/>
      <c r="EI1" s="302" t="s">
        <v>5</v>
      </c>
      <c r="EJ1" s="303"/>
      <c r="EK1" s="303"/>
      <c r="EL1" s="303"/>
      <c r="EM1" s="303"/>
      <c r="EN1" s="303"/>
      <c r="EO1" s="266">
        <f>M1</f>
        <v>1</v>
      </c>
      <c r="EP1" s="266"/>
    </row>
    <row r="2" spans="1:173" ht="15" customHeight="1" thickBot="1" x14ac:dyDescent="0.3">
      <c r="A2" s="307"/>
      <c r="B2" s="4" t="s">
        <v>6</v>
      </c>
      <c r="C2" s="297"/>
      <c r="D2" s="298"/>
      <c r="E2" s="299"/>
      <c r="F2" s="300"/>
      <c r="G2" s="304"/>
      <c r="H2" s="305"/>
      <c r="I2" s="305"/>
      <c r="J2" s="305"/>
      <c r="K2" s="305"/>
      <c r="L2" s="305"/>
      <c r="M2" s="267"/>
      <c r="N2" s="267"/>
      <c r="BU2" s="304"/>
      <c r="BV2" s="305"/>
      <c r="BW2" s="305"/>
      <c r="BX2" s="305"/>
      <c r="BY2" s="305"/>
      <c r="BZ2" s="305"/>
      <c r="CA2" s="267"/>
      <c r="CB2" s="267"/>
      <c r="EI2" s="304"/>
      <c r="EJ2" s="305"/>
      <c r="EK2" s="305"/>
      <c r="EL2" s="305"/>
      <c r="EM2" s="305"/>
      <c r="EN2" s="305"/>
      <c r="EO2" s="267"/>
      <c r="EP2" s="267"/>
    </row>
    <row r="3" spans="1:173" ht="15" customHeight="1" thickBot="1" x14ac:dyDescent="0.3">
      <c r="A3" s="307"/>
      <c r="B3" s="5" t="s">
        <v>7</v>
      </c>
      <c r="C3" s="297"/>
      <c r="D3" s="298"/>
      <c r="E3" s="299"/>
      <c r="F3" s="301"/>
      <c r="G3" s="68" t="s">
        <v>8</v>
      </c>
      <c r="H3" s="69"/>
      <c r="I3" s="69"/>
      <c r="J3" s="259">
        <v>4</v>
      </c>
      <c r="K3" s="259"/>
      <c r="L3" s="69"/>
      <c r="M3" s="265" t="s">
        <v>279</v>
      </c>
      <c r="N3" s="265"/>
      <c r="O3" s="265"/>
      <c r="P3" s="265"/>
      <c r="Q3" s="69"/>
      <c r="R3" s="69"/>
      <c r="S3" s="72"/>
      <c r="T3" s="72"/>
      <c r="U3" s="72"/>
      <c r="V3" s="72"/>
      <c r="W3" s="72"/>
      <c r="X3" s="72"/>
      <c r="Y3" s="72"/>
      <c r="Z3" s="72"/>
      <c r="AA3" s="72"/>
      <c r="AB3" s="73"/>
      <c r="AC3" s="68" t="s">
        <v>9</v>
      </c>
      <c r="AD3" s="69"/>
      <c r="AE3" s="69"/>
      <c r="AF3" s="259">
        <f>J3+1</f>
        <v>5</v>
      </c>
      <c r="AG3" s="259"/>
      <c r="AH3" s="69"/>
      <c r="AI3" s="265" t="str">
        <f>M3</f>
        <v>Janvier</v>
      </c>
      <c r="AJ3" s="265"/>
      <c r="AK3" s="265"/>
      <c r="AL3" s="265"/>
      <c r="AM3" s="69"/>
      <c r="AN3" s="69"/>
      <c r="AO3" s="72"/>
      <c r="AP3" s="72"/>
      <c r="AQ3" s="72"/>
      <c r="AR3" s="72"/>
      <c r="AS3" s="72"/>
      <c r="AT3" s="72"/>
      <c r="AU3" s="72"/>
      <c r="AV3" s="72"/>
      <c r="AW3" s="72"/>
      <c r="AX3" s="73"/>
      <c r="AY3" s="68" t="s">
        <v>10</v>
      </c>
      <c r="AZ3" s="69"/>
      <c r="BA3" s="69"/>
      <c r="BB3" s="69"/>
      <c r="BC3" s="259">
        <f>AF3+1</f>
        <v>6</v>
      </c>
      <c r="BD3" s="259"/>
      <c r="BE3" s="265" t="str">
        <f>AI3</f>
        <v>Janvier</v>
      </c>
      <c r="BF3" s="265"/>
      <c r="BG3" s="265"/>
      <c r="BH3" s="265"/>
      <c r="BI3" s="69"/>
      <c r="BJ3" s="69"/>
      <c r="BK3" s="72"/>
      <c r="BL3" s="72"/>
      <c r="BM3" s="72"/>
      <c r="BN3" s="72"/>
      <c r="BO3" s="72"/>
      <c r="BP3" s="72"/>
      <c r="BQ3" s="72"/>
      <c r="BR3" s="72"/>
      <c r="BS3" s="72"/>
      <c r="BT3" s="73"/>
      <c r="BU3" s="68" t="s">
        <v>11</v>
      </c>
      <c r="BV3" s="69"/>
      <c r="BW3" s="69"/>
      <c r="BX3" s="259">
        <f>BC3+1</f>
        <v>7</v>
      </c>
      <c r="BY3" s="259"/>
      <c r="BZ3" s="69"/>
      <c r="CA3" s="265" t="str">
        <f>BE3</f>
        <v>Janvier</v>
      </c>
      <c r="CB3" s="265"/>
      <c r="CC3" s="265"/>
      <c r="CD3" s="265"/>
      <c r="CE3" s="69"/>
      <c r="CF3" s="69"/>
      <c r="CG3" s="72"/>
      <c r="CH3" s="72"/>
      <c r="CI3" s="72"/>
      <c r="CJ3" s="72"/>
      <c r="CK3" s="72"/>
      <c r="CL3" s="72"/>
      <c r="CM3" s="72"/>
      <c r="CN3" s="72"/>
      <c r="CO3" s="72"/>
      <c r="CP3" s="73"/>
      <c r="CQ3" s="68" t="s">
        <v>12</v>
      </c>
      <c r="CR3" s="69"/>
      <c r="CS3" s="69"/>
      <c r="CT3" s="69"/>
      <c r="CU3" s="259">
        <f>BX3+1</f>
        <v>8</v>
      </c>
      <c r="CV3" s="259"/>
      <c r="CW3" s="265" t="str">
        <f>CA3</f>
        <v>Janvier</v>
      </c>
      <c r="CX3" s="265"/>
      <c r="CY3" s="265"/>
      <c r="CZ3" s="265"/>
      <c r="DA3" s="69"/>
      <c r="DB3" s="69"/>
      <c r="DC3" s="72"/>
      <c r="DD3" s="72"/>
      <c r="DE3" s="72"/>
      <c r="DF3" s="72"/>
      <c r="DG3" s="72"/>
      <c r="DH3" s="72"/>
      <c r="DI3" s="72"/>
      <c r="DJ3" s="72"/>
      <c r="DK3" s="72"/>
      <c r="DL3" s="73"/>
      <c r="DM3" s="68" t="s">
        <v>13</v>
      </c>
      <c r="DN3" s="69"/>
      <c r="DO3" s="69"/>
      <c r="DP3" s="69"/>
      <c r="DQ3" s="259">
        <f>CU3+1</f>
        <v>9</v>
      </c>
      <c r="DR3" s="259"/>
      <c r="DS3" s="265" t="str">
        <f>CW3</f>
        <v>Janvier</v>
      </c>
      <c r="DT3" s="265"/>
      <c r="DU3" s="265"/>
      <c r="DV3" s="265"/>
      <c r="DW3" s="69"/>
      <c r="DX3" s="69"/>
      <c r="DY3" s="72"/>
      <c r="DZ3" s="72"/>
      <c r="EA3" s="72"/>
      <c r="EB3" s="72"/>
      <c r="EC3" s="72"/>
      <c r="ED3" s="72"/>
      <c r="EE3" s="72"/>
      <c r="EF3" s="72"/>
      <c r="EG3" s="72"/>
      <c r="EH3" s="73"/>
      <c r="EI3" s="68" t="s">
        <v>14</v>
      </c>
      <c r="EJ3" s="69"/>
      <c r="EK3" s="69"/>
      <c r="EL3" s="69"/>
      <c r="EM3" s="259">
        <f>DQ3+1</f>
        <v>10</v>
      </c>
      <c r="EN3" s="259"/>
      <c r="EO3" s="264" t="str">
        <f>DS3</f>
        <v>Janvier</v>
      </c>
      <c r="EP3" s="264"/>
      <c r="EQ3" s="264"/>
      <c r="ER3" s="264"/>
      <c r="ES3" s="69"/>
      <c r="ET3" s="69"/>
      <c r="EU3" s="72"/>
      <c r="EV3" s="72"/>
      <c r="EW3" s="72"/>
      <c r="EX3" s="72"/>
      <c r="EY3" s="72"/>
      <c r="EZ3" s="72"/>
      <c r="FA3" s="72"/>
      <c r="FB3" s="72"/>
      <c r="FC3" s="72"/>
      <c r="FD3" s="73"/>
      <c r="FE3" s="6"/>
      <c r="FF3" s="291" t="s">
        <v>15</v>
      </c>
      <c r="FG3" s="6"/>
      <c r="FH3" s="292" t="s">
        <v>16</v>
      </c>
      <c r="FI3" s="306"/>
      <c r="FJ3" s="293"/>
      <c r="FK3" s="293"/>
      <c r="FL3" s="293"/>
      <c r="FM3" s="293"/>
      <c r="FN3" s="294"/>
    </row>
    <row r="4" spans="1:173" ht="15" customHeight="1" x14ac:dyDescent="0.25">
      <c r="A4" s="307"/>
      <c r="B4" s="23" t="s">
        <v>60</v>
      </c>
      <c r="C4" s="297"/>
      <c r="D4" s="298"/>
      <c r="E4" s="299"/>
      <c r="F4" s="301"/>
      <c r="G4" s="7">
        <v>0.5</v>
      </c>
      <c r="H4" s="8">
        <v>0.5</v>
      </c>
      <c r="I4" s="8">
        <v>0.5</v>
      </c>
      <c r="J4" s="8">
        <v>0.5</v>
      </c>
      <c r="K4" s="8">
        <v>0.5</v>
      </c>
      <c r="L4" s="8">
        <v>0.5</v>
      </c>
      <c r="M4" s="8">
        <v>0.5</v>
      </c>
      <c r="N4" s="8">
        <v>0.5</v>
      </c>
      <c r="O4" s="8">
        <v>0.5</v>
      </c>
      <c r="P4" s="8">
        <v>0.5</v>
      </c>
      <c r="Q4" s="8">
        <v>0.5</v>
      </c>
      <c r="R4" s="8">
        <v>0.5</v>
      </c>
      <c r="S4" s="8">
        <v>0.5</v>
      </c>
      <c r="T4" s="8">
        <v>0.5</v>
      </c>
      <c r="U4" s="8">
        <v>0.5</v>
      </c>
      <c r="V4" s="8">
        <v>0.5</v>
      </c>
      <c r="W4" s="8">
        <v>0.5</v>
      </c>
      <c r="X4" s="8">
        <v>0.5</v>
      </c>
      <c r="Y4" s="8">
        <v>0.5</v>
      </c>
      <c r="Z4" s="8">
        <v>0.5</v>
      </c>
      <c r="AA4" s="8">
        <v>0.5</v>
      </c>
      <c r="AB4" s="9">
        <v>0.5</v>
      </c>
      <c r="AC4" s="7">
        <v>0.5</v>
      </c>
      <c r="AD4" s="8">
        <v>0.5</v>
      </c>
      <c r="AE4" s="8">
        <v>0.5</v>
      </c>
      <c r="AF4" s="8">
        <v>0.5</v>
      </c>
      <c r="AG4" s="8">
        <v>0.5</v>
      </c>
      <c r="AH4" s="8">
        <v>0.5</v>
      </c>
      <c r="AI4" s="8">
        <v>0.5</v>
      </c>
      <c r="AJ4" s="8">
        <v>0.5</v>
      </c>
      <c r="AK4" s="8">
        <v>0.5</v>
      </c>
      <c r="AL4" s="8">
        <v>0.5</v>
      </c>
      <c r="AM4" s="8">
        <v>0.5</v>
      </c>
      <c r="AN4" s="8">
        <v>0.5</v>
      </c>
      <c r="AO4" s="8">
        <v>0.5</v>
      </c>
      <c r="AP4" s="8">
        <v>0.5</v>
      </c>
      <c r="AQ4" s="8">
        <v>0.5</v>
      </c>
      <c r="AR4" s="8">
        <v>0.5</v>
      </c>
      <c r="AS4" s="8">
        <v>0.5</v>
      </c>
      <c r="AT4" s="8">
        <v>0.5</v>
      </c>
      <c r="AU4" s="8">
        <v>0.5</v>
      </c>
      <c r="AV4" s="8">
        <v>0.5</v>
      </c>
      <c r="AW4" s="8">
        <v>0.5</v>
      </c>
      <c r="AX4" s="9">
        <v>0.5</v>
      </c>
      <c r="AY4" s="7">
        <v>0.5</v>
      </c>
      <c r="AZ4" s="8">
        <v>0.5</v>
      </c>
      <c r="BA4" s="8">
        <v>0.5</v>
      </c>
      <c r="BB4" s="8">
        <v>0.5</v>
      </c>
      <c r="BC4" s="8">
        <v>0.5</v>
      </c>
      <c r="BD4" s="8">
        <v>0.5</v>
      </c>
      <c r="BE4" s="8">
        <v>0.5</v>
      </c>
      <c r="BF4" s="8">
        <v>0.5</v>
      </c>
      <c r="BG4" s="8">
        <v>0.5</v>
      </c>
      <c r="BH4" s="8">
        <v>0.5</v>
      </c>
      <c r="BI4" s="8">
        <v>0.5</v>
      </c>
      <c r="BJ4" s="8">
        <v>0.5</v>
      </c>
      <c r="BK4" s="8">
        <v>0.5</v>
      </c>
      <c r="BL4" s="8">
        <v>0.5</v>
      </c>
      <c r="BM4" s="8">
        <v>0.5</v>
      </c>
      <c r="BN4" s="8">
        <v>0.5</v>
      </c>
      <c r="BO4" s="8">
        <v>0.5</v>
      </c>
      <c r="BP4" s="8">
        <v>0.5</v>
      </c>
      <c r="BQ4" s="8">
        <v>0.5</v>
      </c>
      <c r="BR4" s="8">
        <v>0.5</v>
      </c>
      <c r="BS4" s="8">
        <v>0.5</v>
      </c>
      <c r="BT4" s="9">
        <v>0.5</v>
      </c>
      <c r="BU4" s="7">
        <v>0.5</v>
      </c>
      <c r="BV4" s="8">
        <v>0.5</v>
      </c>
      <c r="BW4" s="8">
        <v>0.5</v>
      </c>
      <c r="BX4" s="8">
        <v>0.5</v>
      </c>
      <c r="BY4" s="8">
        <v>0.5</v>
      </c>
      <c r="BZ4" s="8">
        <v>0.5</v>
      </c>
      <c r="CA4" s="8">
        <v>0.5</v>
      </c>
      <c r="CB4" s="8">
        <v>0.5</v>
      </c>
      <c r="CC4" s="8">
        <v>0.5</v>
      </c>
      <c r="CD4" s="8">
        <v>0.5</v>
      </c>
      <c r="CE4" s="8">
        <v>0.5</v>
      </c>
      <c r="CF4" s="8">
        <v>0.5</v>
      </c>
      <c r="CG4" s="8">
        <v>0.5</v>
      </c>
      <c r="CH4" s="8">
        <v>0.5</v>
      </c>
      <c r="CI4" s="8">
        <v>0.5</v>
      </c>
      <c r="CJ4" s="8">
        <v>0.5</v>
      </c>
      <c r="CK4" s="8">
        <v>0.5</v>
      </c>
      <c r="CL4" s="8">
        <v>0.5</v>
      </c>
      <c r="CM4" s="8">
        <v>0.5</v>
      </c>
      <c r="CN4" s="8">
        <v>0.5</v>
      </c>
      <c r="CO4" s="8">
        <v>0.5</v>
      </c>
      <c r="CP4" s="9">
        <v>0.5</v>
      </c>
      <c r="CQ4" s="7">
        <v>0.5</v>
      </c>
      <c r="CR4" s="8">
        <v>0.5</v>
      </c>
      <c r="CS4" s="8">
        <v>0.5</v>
      </c>
      <c r="CT4" s="8">
        <v>0.5</v>
      </c>
      <c r="CU4" s="8">
        <v>0.5</v>
      </c>
      <c r="CV4" s="8">
        <v>0.5</v>
      </c>
      <c r="CW4" s="8">
        <v>0.5</v>
      </c>
      <c r="CX4" s="8">
        <v>0.5</v>
      </c>
      <c r="CY4" s="8">
        <v>0.5</v>
      </c>
      <c r="CZ4" s="8">
        <v>0.5</v>
      </c>
      <c r="DA4" s="8">
        <v>0.5</v>
      </c>
      <c r="DB4" s="8">
        <v>0.5</v>
      </c>
      <c r="DC4" s="8">
        <v>0.5</v>
      </c>
      <c r="DD4" s="8">
        <v>0.5</v>
      </c>
      <c r="DE4" s="8">
        <v>0.5</v>
      </c>
      <c r="DF4" s="8">
        <v>0.5</v>
      </c>
      <c r="DG4" s="8">
        <v>0.5</v>
      </c>
      <c r="DH4" s="8">
        <v>0.5</v>
      </c>
      <c r="DI4" s="8">
        <v>0.5</v>
      </c>
      <c r="DJ4" s="8">
        <v>0.5</v>
      </c>
      <c r="DK4" s="8">
        <v>0.5</v>
      </c>
      <c r="DL4" s="9">
        <v>0.5</v>
      </c>
      <c r="DM4" s="7">
        <v>0.5</v>
      </c>
      <c r="DN4" s="8">
        <v>0.5</v>
      </c>
      <c r="DO4" s="8">
        <v>0.5</v>
      </c>
      <c r="DP4" s="8">
        <v>0.5</v>
      </c>
      <c r="DQ4" s="8">
        <v>0.5</v>
      </c>
      <c r="DR4" s="8">
        <v>0.5</v>
      </c>
      <c r="DS4" s="8">
        <v>0.5</v>
      </c>
      <c r="DT4" s="8">
        <v>0.5</v>
      </c>
      <c r="DU4" s="8">
        <v>0.5</v>
      </c>
      <c r="DV4" s="8">
        <v>0.5</v>
      </c>
      <c r="DW4" s="8">
        <v>0.5</v>
      </c>
      <c r="DX4" s="8">
        <v>0.5</v>
      </c>
      <c r="DY4" s="8">
        <v>0.5</v>
      </c>
      <c r="DZ4" s="8">
        <v>0.5</v>
      </c>
      <c r="EA4" s="8">
        <v>0.5</v>
      </c>
      <c r="EB4" s="8">
        <v>0.5</v>
      </c>
      <c r="EC4" s="8">
        <v>0.5</v>
      </c>
      <c r="ED4" s="8">
        <v>0.5</v>
      </c>
      <c r="EE4" s="8">
        <v>0.5</v>
      </c>
      <c r="EF4" s="8">
        <v>0.5</v>
      </c>
      <c r="EG4" s="8">
        <v>0.5</v>
      </c>
      <c r="EH4" s="9">
        <v>0.5</v>
      </c>
      <c r="EI4" s="7">
        <v>0.5</v>
      </c>
      <c r="EJ4" s="8">
        <v>0.5</v>
      </c>
      <c r="EK4" s="8">
        <v>0.5</v>
      </c>
      <c r="EL4" s="8">
        <v>0.5</v>
      </c>
      <c r="EM4" s="8">
        <v>0.5</v>
      </c>
      <c r="EN4" s="8">
        <v>0.5</v>
      </c>
      <c r="EO4" s="8">
        <v>0.5</v>
      </c>
      <c r="EP4" s="8">
        <v>0.5</v>
      </c>
      <c r="EQ4" s="8">
        <v>0.5</v>
      </c>
      <c r="ER4" s="8">
        <v>0.5</v>
      </c>
      <c r="ES4" s="8">
        <v>0.5</v>
      </c>
      <c r="ET4" s="8">
        <v>0.5</v>
      </c>
      <c r="EU4" s="8">
        <v>0.5</v>
      </c>
      <c r="EV4" s="8">
        <v>0.5</v>
      </c>
      <c r="EW4" s="8">
        <v>0.5</v>
      </c>
      <c r="EX4" s="8">
        <v>0.5</v>
      </c>
      <c r="EY4" s="8">
        <v>0.5</v>
      </c>
      <c r="EZ4" s="8">
        <v>0.5</v>
      </c>
      <c r="FA4" s="8">
        <v>0.5</v>
      </c>
      <c r="FB4" s="8">
        <v>0.5</v>
      </c>
      <c r="FC4" s="8">
        <v>0.5</v>
      </c>
      <c r="FD4" s="9">
        <v>0.5</v>
      </c>
      <c r="FE4" s="10"/>
      <c r="FF4" s="291"/>
      <c r="FG4" s="10"/>
      <c r="FH4" s="11" t="s">
        <v>17</v>
      </c>
      <c r="FI4" s="12" t="s">
        <v>17</v>
      </c>
      <c r="FJ4" s="13" t="s">
        <v>18</v>
      </c>
      <c r="FK4" s="12" t="s">
        <v>19</v>
      </c>
      <c r="FL4" s="14"/>
      <c r="FM4" s="14"/>
      <c r="FN4" s="12" t="s">
        <v>20</v>
      </c>
      <c r="FP4" s="15"/>
    </row>
    <row r="5" spans="1:173" s="22" customFormat="1" ht="15" customHeight="1" x14ac:dyDescent="0.25">
      <c r="A5" s="307"/>
      <c r="B5" s="76" t="s">
        <v>61</v>
      </c>
      <c r="C5" s="297"/>
      <c r="D5" s="298"/>
      <c r="E5" s="299"/>
      <c r="F5" s="301"/>
      <c r="G5" s="290" t="s">
        <v>21</v>
      </c>
      <c r="H5" s="288"/>
      <c r="I5" s="288" t="s">
        <v>22</v>
      </c>
      <c r="J5" s="288"/>
      <c r="K5" s="288" t="s">
        <v>23</v>
      </c>
      <c r="L5" s="288"/>
      <c r="M5" s="288" t="s">
        <v>24</v>
      </c>
      <c r="N5" s="288"/>
      <c r="O5" s="288" t="s">
        <v>25</v>
      </c>
      <c r="P5" s="288"/>
      <c r="Q5" s="288" t="s">
        <v>26</v>
      </c>
      <c r="R5" s="288"/>
      <c r="S5" s="288" t="s">
        <v>27</v>
      </c>
      <c r="T5" s="288"/>
      <c r="U5" s="288" t="s">
        <v>28</v>
      </c>
      <c r="V5" s="288"/>
      <c r="W5" s="288" t="s">
        <v>29</v>
      </c>
      <c r="X5" s="288"/>
      <c r="Y5" s="288" t="s">
        <v>30</v>
      </c>
      <c r="Z5" s="288"/>
      <c r="AA5" s="288" t="s">
        <v>31</v>
      </c>
      <c r="AB5" s="289"/>
      <c r="AC5" s="290" t="s">
        <v>21</v>
      </c>
      <c r="AD5" s="288"/>
      <c r="AE5" s="288" t="s">
        <v>22</v>
      </c>
      <c r="AF5" s="288"/>
      <c r="AG5" s="288" t="s">
        <v>23</v>
      </c>
      <c r="AH5" s="288"/>
      <c r="AI5" s="288" t="s">
        <v>24</v>
      </c>
      <c r="AJ5" s="288"/>
      <c r="AK5" s="288" t="s">
        <v>25</v>
      </c>
      <c r="AL5" s="288"/>
      <c r="AM5" s="288" t="s">
        <v>26</v>
      </c>
      <c r="AN5" s="288"/>
      <c r="AO5" s="288" t="s">
        <v>27</v>
      </c>
      <c r="AP5" s="288"/>
      <c r="AQ5" s="288" t="s">
        <v>28</v>
      </c>
      <c r="AR5" s="288"/>
      <c r="AS5" s="288" t="s">
        <v>29</v>
      </c>
      <c r="AT5" s="288"/>
      <c r="AU5" s="288" t="s">
        <v>30</v>
      </c>
      <c r="AV5" s="288"/>
      <c r="AW5" s="288" t="s">
        <v>31</v>
      </c>
      <c r="AX5" s="289"/>
      <c r="AY5" s="290" t="s">
        <v>21</v>
      </c>
      <c r="AZ5" s="288"/>
      <c r="BA5" s="288" t="s">
        <v>22</v>
      </c>
      <c r="BB5" s="288"/>
      <c r="BC5" s="288" t="s">
        <v>23</v>
      </c>
      <c r="BD5" s="288"/>
      <c r="BE5" s="288" t="s">
        <v>24</v>
      </c>
      <c r="BF5" s="288"/>
      <c r="BG5" s="288" t="s">
        <v>25</v>
      </c>
      <c r="BH5" s="288"/>
      <c r="BI5" s="288" t="s">
        <v>26</v>
      </c>
      <c r="BJ5" s="288"/>
      <c r="BK5" s="288" t="s">
        <v>27</v>
      </c>
      <c r="BL5" s="288"/>
      <c r="BM5" s="288" t="s">
        <v>28</v>
      </c>
      <c r="BN5" s="288"/>
      <c r="BO5" s="288" t="s">
        <v>29</v>
      </c>
      <c r="BP5" s="288"/>
      <c r="BQ5" s="288" t="s">
        <v>30</v>
      </c>
      <c r="BR5" s="288"/>
      <c r="BS5" s="288" t="s">
        <v>31</v>
      </c>
      <c r="BT5" s="289"/>
      <c r="BU5" s="290" t="s">
        <v>21</v>
      </c>
      <c r="BV5" s="288"/>
      <c r="BW5" s="288" t="s">
        <v>22</v>
      </c>
      <c r="BX5" s="288"/>
      <c r="BY5" s="288" t="s">
        <v>23</v>
      </c>
      <c r="BZ5" s="288"/>
      <c r="CA5" s="288" t="s">
        <v>24</v>
      </c>
      <c r="CB5" s="288"/>
      <c r="CC5" s="288" t="s">
        <v>25</v>
      </c>
      <c r="CD5" s="288"/>
      <c r="CE5" s="288" t="s">
        <v>26</v>
      </c>
      <c r="CF5" s="288"/>
      <c r="CG5" s="288" t="s">
        <v>27</v>
      </c>
      <c r="CH5" s="288"/>
      <c r="CI5" s="288" t="s">
        <v>28</v>
      </c>
      <c r="CJ5" s="288"/>
      <c r="CK5" s="288" t="s">
        <v>29</v>
      </c>
      <c r="CL5" s="288"/>
      <c r="CM5" s="288" t="s">
        <v>30</v>
      </c>
      <c r="CN5" s="288"/>
      <c r="CO5" s="288" t="s">
        <v>31</v>
      </c>
      <c r="CP5" s="289"/>
      <c r="CQ5" s="290" t="s">
        <v>21</v>
      </c>
      <c r="CR5" s="288"/>
      <c r="CS5" s="288" t="s">
        <v>22</v>
      </c>
      <c r="CT5" s="288"/>
      <c r="CU5" s="288" t="s">
        <v>23</v>
      </c>
      <c r="CV5" s="288"/>
      <c r="CW5" s="288" t="s">
        <v>24</v>
      </c>
      <c r="CX5" s="288"/>
      <c r="CY5" s="288" t="s">
        <v>25</v>
      </c>
      <c r="CZ5" s="288"/>
      <c r="DA5" s="288" t="s">
        <v>26</v>
      </c>
      <c r="DB5" s="288"/>
      <c r="DC5" s="288" t="s">
        <v>27</v>
      </c>
      <c r="DD5" s="288"/>
      <c r="DE5" s="288" t="s">
        <v>28</v>
      </c>
      <c r="DF5" s="288"/>
      <c r="DG5" s="288" t="s">
        <v>29</v>
      </c>
      <c r="DH5" s="288"/>
      <c r="DI5" s="288" t="s">
        <v>30</v>
      </c>
      <c r="DJ5" s="288"/>
      <c r="DK5" s="288" t="s">
        <v>31</v>
      </c>
      <c r="DL5" s="289"/>
      <c r="DM5" s="290" t="s">
        <v>21</v>
      </c>
      <c r="DN5" s="288"/>
      <c r="DO5" s="288" t="s">
        <v>22</v>
      </c>
      <c r="DP5" s="288"/>
      <c r="DQ5" s="288" t="s">
        <v>23</v>
      </c>
      <c r="DR5" s="288"/>
      <c r="DS5" s="288" t="s">
        <v>24</v>
      </c>
      <c r="DT5" s="288"/>
      <c r="DU5" s="288" t="s">
        <v>25</v>
      </c>
      <c r="DV5" s="288"/>
      <c r="DW5" s="288" t="s">
        <v>26</v>
      </c>
      <c r="DX5" s="288"/>
      <c r="DY5" s="288" t="s">
        <v>27</v>
      </c>
      <c r="DZ5" s="288"/>
      <c r="EA5" s="288" t="s">
        <v>28</v>
      </c>
      <c r="EB5" s="288"/>
      <c r="EC5" s="288" t="s">
        <v>29</v>
      </c>
      <c r="ED5" s="288"/>
      <c r="EE5" s="288" t="s">
        <v>30</v>
      </c>
      <c r="EF5" s="288"/>
      <c r="EG5" s="288" t="s">
        <v>31</v>
      </c>
      <c r="EH5" s="289"/>
      <c r="EI5" s="290" t="s">
        <v>21</v>
      </c>
      <c r="EJ5" s="288"/>
      <c r="EK5" s="288" t="s">
        <v>22</v>
      </c>
      <c r="EL5" s="288"/>
      <c r="EM5" s="288" t="s">
        <v>23</v>
      </c>
      <c r="EN5" s="288"/>
      <c r="EO5" s="288" t="s">
        <v>24</v>
      </c>
      <c r="EP5" s="288"/>
      <c r="EQ5" s="288" t="s">
        <v>25</v>
      </c>
      <c r="ER5" s="288"/>
      <c r="ES5" s="288" t="s">
        <v>26</v>
      </c>
      <c r="ET5" s="288"/>
      <c r="EU5" s="288" t="s">
        <v>27</v>
      </c>
      <c r="EV5" s="288"/>
      <c r="EW5" s="288" t="s">
        <v>28</v>
      </c>
      <c r="EX5" s="288"/>
      <c r="EY5" s="288" t="s">
        <v>29</v>
      </c>
      <c r="EZ5" s="288"/>
      <c r="FA5" s="288" t="s">
        <v>30</v>
      </c>
      <c r="FB5" s="288"/>
      <c r="FC5" s="288" t="s">
        <v>31</v>
      </c>
      <c r="FD5" s="289"/>
      <c r="FE5" s="17"/>
      <c r="FF5" s="291"/>
      <c r="FG5" s="17"/>
      <c r="FH5" s="18" t="s">
        <v>32</v>
      </c>
      <c r="FI5" s="19" t="s">
        <v>33</v>
      </c>
      <c r="FJ5" s="20" t="s">
        <v>34</v>
      </c>
      <c r="FK5" s="21" t="s">
        <v>14</v>
      </c>
      <c r="FL5" s="21" t="s">
        <v>17</v>
      </c>
      <c r="FM5" s="21" t="s">
        <v>35</v>
      </c>
      <c r="FN5" s="21" t="s">
        <v>36</v>
      </c>
      <c r="FP5" s="15"/>
    </row>
    <row r="6" spans="1:173" s="22" customFormat="1" ht="15" customHeight="1" x14ac:dyDescent="0.25">
      <c r="A6" s="308"/>
      <c r="B6" s="16" t="s">
        <v>62</v>
      </c>
      <c r="C6" s="297"/>
      <c r="D6" s="298"/>
      <c r="E6" s="299"/>
      <c r="F6" s="301"/>
      <c r="G6" s="24" t="s">
        <v>37</v>
      </c>
      <c r="H6" s="287" t="s">
        <v>38</v>
      </c>
      <c r="I6" s="287"/>
      <c r="J6" s="287" t="s">
        <v>39</v>
      </c>
      <c r="K6" s="287"/>
      <c r="L6" s="287" t="s">
        <v>40</v>
      </c>
      <c r="M6" s="287"/>
      <c r="N6" s="287" t="s">
        <v>41</v>
      </c>
      <c r="O6" s="287"/>
      <c r="P6" s="287" t="s">
        <v>42</v>
      </c>
      <c r="Q6" s="287"/>
      <c r="R6" s="287" t="s">
        <v>43</v>
      </c>
      <c r="S6" s="287"/>
      <c r="T6" s="287" t="s">
        <v>44</v>
      </c>
      <c r="U6" s="287"/>
      <c r="V6" s="287" t="s">
        <v>45</v>
      </c>
      <c r="W6" s="287"/>
      <c r="X6" s="287" t="s">
        <v>46</v>
      </c>
      <c r="Y6" s="287"/>
      <c r="Z6" s="287" t="s">
        <v>47</v>
      </c>
      <c r="AA6" s="287"/>
      <c r="AB6" s="25">
        <v>19</v>
      </c>
      <c r="AC6" s="24" t="s">
        <v>37</v>
      </c>
      <c r="AD6" s="287" t="s">
        <v>38</v>
      </c>
      <c r="AE6" s="287"/>
      <c r="AF6" s="287" t="s">
        <v>39</v>
      </c>
      <c r="AG6" s="287"/>
      <c r="AH6" s="287" t="s">
        <v>40</v>
      </c>
      <c r="AI6" s="287"/>
      <c r="AJ6" s="287" t="s">
        <v>41</v>
      </c>
      <c r="AK6" s="287"/>
      <c r="AL6" s="287" t="s">
        <v>42</v>
      </c>
      <c r="AM6" s="287"/>
      <c r="AN6" s="287" t="s">
        <v>43</v>
      </c>
      <c r="AO6" s="287"/>
      <c r="AP6" s="287" t="s">
        <v>44</v>
      </c>
      <c r="AQ6" s="287"/>
      <c r="AR6" s="287" t="s">
        <v>45</v>
      </c>
      <c r="AS6" s="287"/>
      <c r="AT6" s="287" t="s">
        <v>46</v>
      </c>
      <c r="AU6" s="287"/>
      <c r="AV6" s="287" t="s">
        <v>47</v>
      </c>
      <c r="AW6" s="287"/>
      <c r="AX6" s="25">
        <v>19</v>
      </c>
      <c r="AY6" s="24" t="s">
        <v>37</v>
      </c>
      <c r="AZ6" s="287" t="s">
        <v>38</v>
      </c>
      <c r="BA6" s="287"/>
      <c r="BB6" s="287" t="s">
        <v>39</v>
      </c>
      <c r="BC6" s="287"/>
      <c r="BD6" s="287" t="s">
        <v>40</v>
      </c>
      <c r="BE6" s="287"/>
      <c r="BF6" s="287" t="s">
        <v>41</v>
      </c>
      <c r="BG6" s="287"/>
      <c r="BH6" s="287" t="s">
        <v>42</v>
      </c>
      <c r="BI6" s="287"/>
      <c r="BJ6" s="287" t="s">
        <v>43</v>
      </c>
      <c r="BK6" s="287"/>
      <c r="BL6" s="287" t="s">
        <v>44</v>
      </c>
      <c r="BM6" s="287"/>
      <c r="BN6" s="287" t="s">
        <v>45</v>
      </c>
      <c r="BO6" s="287"/>
      <c r="BP6" s="287" t="s">
        <v>46</v>
      </c>
      <c r="BQ6" s="287"/>
      <c r="BR6" s="287" t="s">
        <v>47</v>
      </c>
      <c r="BS6" s="287"/>
      <c r="BT6" s="25">
        <v>19</v>
      </c>
      <c r="BU6" s="24" t="s">
        <v>37</v>
      </c>
      <c r="BV6" s="287" t="s">
        <v>38</v>
      </c>
      <c r="BW6" s="287"/>
      <c r="BX6" s="287" t="s">
        <v>39</v>
      </c>
      <c r="BY6" s="287"/>
      <c r="BZ6" s="287" t="s">
        <v>40</v>
      </c>
      <c r="CA6" s="287"/>
      <c r="CB6" s="287" t="s">
        <v>41</v>
      </c>
      <c r="CC6" s="287"/>
      <c r="CD6" s="287" t="s">
        <v>42</v>
      </c>
      <c r="CE6" s="287"/>
      <c r="CF6" s="287" t="s">
        <v>43</v>
      </c>
      <c r="CG6" s="287"/>
      <c r="CH6" s="287" t="s">
        <v>44</v>
      </c>
      <c r="CI6" s="287"/>
      <c r="CJ6" s="287" t="s">
        <v>45</v>
      </c>
      <c r="CK6" s="287"/>
      <c r="CL6" s="287" t="s">
        <v>46</v>
      </c>
      <c r="CM6" s="287"/>
      <c r="CN6" s="287" t="s">
        <v>47</v>
      </c>
      <c r="CO6" s="287"/>
      <c r="CP6" s="25">
        <v>19</v>
      </c>
      <c r="CQ6" s="24" t="s">
        <v>37</v>
      </c>
      <c r="CR6" s="287" t="s">
        <v>38</v>
      </c>
      <c r="CS6" s="287"/>
      <c r="CT6" s="287" t="s">
        <v>39</v>
      </c>
      <c r="CU6" s="287"/>
      <c r="CV6" s="287" t="s">
        <v>40</v>
      </c>
      <c r="CW6" s="287"/>
      <c r="CX6" s="287" t="s">
        <v>41</v>
      </c>
      <c r="CY6" s="287"/>
      <c r="CZ6" s="287" t="s">
        <v>42</v>
      </c>
      <c r="DA6" s="287"/>
      <c r="DB6" s="287" t="s">
        <v>43</v>
      </c>
      <c r="DC6" s="287"/>
      <c r="DD6" s="287" t="s">
        <v>44</v>
      </c>
      <c r="DE6" s="287"/>
      <c r="DF6" s="287" t="s">
        <v>45</v>
      </c>
      <c r="DG6" s="287"/>
      <c r="DH6" s="287" t="s">
        <v>46</v>
      </c>
      <c r="DI6" s="287"/>
      <c r="DJ6" s="287" t="s">
        <v>47</v>
      </c>
      <c r="DK6" s="287"/>
      <c r="DL6" s="25">
        <v>19</v>
      </c>
      <c r="DM6" s="24" t="s">
        <v>37</v>
      </c>
      <c r="DN6" s="287" t="s">
        <v>38</v>
      </c>
      <c r="DO6" s="287"/>
      <c r="DP6" s="287" t="s">
        <v>39</v>
      </c>
      <c r="DQ6" s="287"/>
      <c r="DR6" s="287" t="s">
        <v>40</v>
      </c>
      <c r="DS6" s="287"/>
      <c r="DT6" s="287" t="s">
        <v>41</v>
      </c>
      <c r="DU6" s="287"/>
      <c r="DV6" s="287" t="s">
        <v>42</v>
      </c>
      <c r="DW6" s="287"/>
      <c r="DX6" s="287" t="s">
        <v>43</v>
      </c>
      <c r="DY6" s="287"/>
      <c r="DZ6" s="287" t="s">
        <v>44</v>
      </c>
      <c r="EA6" s="287"/>
      <c r="EB6" s="287" t="s">
        <v>45</v>
      </c>
      <c r="EC6" s="287"/>
      <c r="ED6" s="287" t="s">
        <v>46</v>
      </c>
      <c r="EE6" s="287"/>
      <c r="EF6" s="287" t="s">
        <v>47</v>
      </c>
      <c r="EG6" s="287"/>
      <c r="EH6" s="25">
        <v>19</v>
      </c>
      <c r="EI6" s="24" t="s">
        <v>37</v>
      </c>
      <c r="EJ6" s="287" t="s">
        <v>38</v>
      </c>
      <c r="EK6" s="287"/>
      <c r="EL6" s="287" t="s">
        <v>39</v>
      </c>
      <c r="EM6" s="287"/>
      <c r="EN6" s="287" t="s">
        <v>40</v>
      </c>
      <c r="EO6" s="287"/>
      <c r="EP6" s="287" t="s">
        <v>41</v>
      </c>
      <c r="EQ6" s="287"/>
      <c r="ER6" s="287" t="s">
        <v>42</v>
      </c>
      <c r="ES6" s="287"/>
      <c r="ET6" s="287" t="s">
        <v>43</v>
      </c>
      <c r="EU6" s="287"/>
      <c r="EV6" s="287" t="s">
        <v>44</v>
      </c>
      <c r="EW6" s="287"/>
      <c r="EX6" s="287" t="s">
        <v>45</v>
      </c>
      <c r="EY6" s="287"/>
      <c r="EZ6" s="287" t="s">
        <v>46</v>
      </c>
      <c r="FA6" s="287"/>
      <c r="FB6" s="287" t="s">
        <v>47</v>
      </c>
      <c r="FC6" s="287"/>
      <c r="FD6" s="25">
        <v>19</v>
      </c>
      <c r="FE6" s="17"/>
      <c r="FF6" s="291"/>
      <c r="FG6" s="17"/>
      <c r="FH6" s="26" t="s">
        <v>14</v>
      </c>
      <c r="FI6" s="27"/>
      <c r="FJ6" s="28" t="s">
        <v>48</v>
      </c>
      <c r="FK6" s="29" t="s">
        <v>49</v>
      </c>
      <c r="FL6" s="29" t="s">
        <v>50</v>
      </c>
      <c r="FM6" s="29" t="s">
        <v>50</v>
      </c>
      <c r="FN6" s="29"/>
      <c r="FP6" s="30"/>
    </row>
    <row r="7" spans="1:173" x14ac:dyDescent="0.25">
      <c r="A7" s="31">
        <v>1</v>
      </c>
      <c r="B7" s="32" t="s">
        <v>268</v>
      </c>
      <c r="C7" s="33">
        <f>SUMIF($G7:$FD7,"A",$G$4:$FD$4)+SUMIF($G7:$FD7,"P",$G$4:$FD$4)</f>
        <v>7</v>
      </c>
      <c r="D7" s="34">
        <f>SUMIF($G7:$FD7,"R",$G$4:$FD$4)</f>
        <v>7</v>
      </c>
      <c r="E7" s="35">
        <f>SUMIF($G7:$FD7,"M",$G$4:$FD$4)+SUMIF($G7:$FD7,"F",$G$4:$FD$4)+SUMIF($G7:$FD7,"T",$G$4:$FD$4)</f>
        <v>14</v>
      </c>
      <c r="F7" s="36">
        <f>(SUM(C7:E7))+(SUMIF($G7:$FD7,"H",$G$4:$FD$4)+(SUMIF($G7:$FD7,"S",$G$4:$FD$4)+FF7))</f>
        <v>35</v>
      </c>
      <c r="G7" s="37"/>
      <c r="H7" s="38"/>
      <c r="I7" s="38"/>
      <c r="J7" s="38" t="s">
        <v>305</v>
      </c>
      <c r="K7" s="38" t="s">
        <v>305</v>
      </c>
      <c r="L7" s="38" t="s">
        <v>305</v>
      </c>
      <c r="M7" s="38" t="s">
        <v>305</v>
      </c>
      <c r="N7" s="38" t="s">
        <v>305</v>
      </c>
      <c r="O7" s="38"/>
      <c r="P7" s="38"/>
      <c r="Q7" s="38"/>
      <c r="R7" s="38"/>
      <c r="S7" s="38" t="s">
        <v>305</v>
      </c>
      <c r="T7" s="38" t="s">
        <v>305</v>
      </c>
      <c r="U7" s="38" t="s">
        <v>305</v>
      </c>
      <c r="V7" s="38" t="s">
        <v>305</v>
      </c>
      <c r="W7" s="38" t="s">
        <v>305</v>
      </c>
      <c r="X7" s="38" t="s">
        <v>305</v>
      </c>
      <c r="Y7" s="38" t="s">
        <v>305</v>
      </c>
      <c r="Z7" s="38" t="s">
        <v>305</v>
      </c>
      <c r="AA7" s="38" t="s">
        <v>305</v>
      </c>
      <c r="AB7" s="39"/>
      <c r="AC7" s="37"/>
      <c r="AD7" s="38"/>
      <c r="AE7" s="38" t="s">
        <v>304</v>
      </c>
      <c r="AF7" s="38" t="s">
        <v>304</v>
      </c>
      <c r="AG7" s="38" t="s">
        <v>304</v>
      </c>
      <c r="AH7" s="38" t="s">
        <v>304</v>
      </c>
      <c r="AI7" s="38" t="s">
        <v>304</v>
      </c>
      <c r="AJ7" s="38" t="s">
        <v>304</v>
      </c>
      <c r="AK7" s="38"/>
      <c r="AL7" s="38"/>
      <c r="AM7" s="38" t="s">
        <v>304</v>
      </c>
      <c r="AN7" s="38" t="s">
        <v>304</v>
      </c>
      <c r="AO7" s="38" t="s">
        <v>304</v>
      </c>
      <c r="AP7" s="38" t="s">
        <v>304</v>
      </c>
      <c r="AQ7" s="38" t="s">
        <v>304</v>
      </c>
      <c r="AR7" s="38" t="s">
        <v>304</v>
      </c>
      <c r="AS7" s="38" t="s">
        <v>304</v>
      </c>
      <c r="AT7" s="38" t="s">
        <v>304</v>
      </c>
      <c r="AU7" s="38"/>
      <c r="AV7" s="38"/>
      <c r="AW7" s="38"/>
      <c r="AX7" s="39"/>
      <c r="AY7" s="37"/>
      <c r="AZ7" s="38"/>
      <c r="BA7" s="38" t="s">
        <v>303</v>
      </c>
      <c r="BB7" s="38" t="s">
        <v>303</v>
      </c>
      <c r="BC7" s="38" t="s">
        <v>303</v>
      </c>
      <c r="BD7" s="38" t="s">
        <v>303</v>
      </c>
      <c r="BE7" s="38" t="s">
        <v>303</v>
      </c>
      <c r="BF7" s="38" t="s">
        <v>303</v>
      </c>
      <c r="BG7" s="38"/>
      <c r="BH7" s="38"/>
      <c r="BI7" s="38" t="s">
        <v>303</v>
      </c>
      <c r="BJ7" s="38" t="s">
        <v>303</v>
      </c>
      <c r="BK7" s="38" t="s">
        <v>303</v>
      </c>
      <c r="BL7" s="38" t="s">
        <v>303</v>
      </c>
      <c r="BM7" s="38" t="s">
        <v>303</v>
      </c>
      <c r="BN7" s="38" t="s">
        <v>303</v>
      </c>
      <c r="BO7" s="38" t="s">
        <v>303</v>
      </c>
      <c r="BP7" s="38" t="s">
        <v>303</v>
      </c>
      <c r="BQ7" s="38"/>
      <c r="BR7" s="38"/>
      <c r="BS7" s="38"/>
      <c r="BT7" s="39"/>
      <c r="BU7" s="37"/>
      <c r="BV7" s="38"/>
      <c r="BW7" s="38" t="s">
        <v>304</v>
      </c>
      <c r="BX7" s="38" t="s">
        <v>304</v>
      </c>
      <c r="BY7" s="38" t="s">
        <v>304</v>
      </c>
      <c r="BZ7" s="38" t="s">
        <v>304</v>
      </c>
      <c r="CA7" s="38" t="s">
        <v>304</v>
      </c>
      <c r="CB7" s="38" t="s">
        <v>304</v>
      </c>
      <c r="CC7" s="38"/>
      <c r="CD7" s="38"/>
      <c r="CE7" s="38" t="s">
        <v>304</v>
      </c>
      <c r="CF7" s="38" t="s">
        <v>304</v>
      </c>
      <c r="CG7" s="38" t="s">
        <v>304</v>
      </c>
      <c r="CH7" s="38" t="s">
        <v>304</v>
      </c>
      <c r="CI7" s="38" t="s">
        <v>304</v>
      </c>
      <c r="CJ7" s="38" t="s">
        <v>304</v>
      </c>
      <c r="CK7" s="38" t="s">
        <v>304</v>
      </c>
      <c r="CL7" s="38" t="s">
        <v>304</v>
      </c>
      <c r="CM7" s="38"/>
      <c r="CN7" s="38"/>
      <c r="CO7" s="38"/>
      <c r="CP7" s="39"/>
      <c r="CQ7" s="37"/>
      <c r="CR7" s="38"/>
      <c r="CS7" s="38" t="s">
        <v>307</v>
      </c>
      <c r="CT7" s="38" t="s">
        <v>307</v>
      </c>
      <c r="CU7" s="38" t="s">
        <v>307</v>
      </c>
      <c r="CV7" s="38" t="s">
        <v>307</v>
      </c>
      <c r="CW7" s="38" t="s">
        <v>307</v>
      </c>
      <c r="CX7" s="38" t="s">
        <v>307</v>
      </c>
      <c r="CY7" s="38"/>
      <c r="CZ7" s="38"/>
      <c r="DA7" s="38"/>
      <c r="DB7" s="38"/>
      <c r="DC7" s="38" t="s">
        <v>307</v>
      </c>
      <c r="DD7" s="38" t="s">
        <v>307</v>
      </c>
      <c r="DE7" s="38" t="s">
        <v>307</v>
      </c>
      <c r="DF7" s="38" t="s">
        <v>307</v>
      </c>
      <c r="DG7" s="38" t="s">
        <v>307</v>
      </c>
      <c r="DH7" s="38" t="s">
        <v>307</v>
      </c>
      <c r="DI7" s="38" t="s">
        <v>307</v>
      </c>
      <c r="DJ7" s="38" t="s">
        <v>307</v>
      </c>
      <c r="DK7" s="38"/>
      <c r="DL7" s="39"/>
      <c r="DM7" s="161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3"/>
      <c r="EI7" s="161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3"/>
      <c r="FE7" s="40"/>
      <c r="FF7" s="41"/>
      <c r="FG7" s="40"/>
      <c r="FH7" s="102">
        <f>SUMIF($EI7:$FD7,"A",$EI$4:$FD$4)+SUMIF($EI7:$FD7,"P",$EI$4:$FD$4)+SUMIF($EI7:$FD7,"T",$EI$4:$FD$4)</f>
        <v>0</v>
      </c>
      <c r="FI7" s="43"/>
      <c r="FJ7" s="45"/>
      <c r="FK7" s="42">
        <f t="shared" ref="FK7:FK12" si="0">FH7*1.5</f>
        <v>0</v>
      </c>
      <c r="FL7" s="45"/>
      <c r="FM7" s="103"/>
      <c r="FN7" s="44">
        <f>FI7+FJ7+FK7-FL7</f>
        <v>0</v>
      </c>
      <c r="FP7" s="77" t="str">
        <f>B7</f>
        <v>Valérie BERNINI</v>
      </c>
      <c r="FQ7" s="31">
        <v>1</v>
      </c>
    </row>
    <row r="8" spans="1:173" x14ac:dyDescent="0.25">
      <c r="A8" s="31">
        <v>2</v>
      </c>
      <c r="B8" s="32" t="s">
        <v>269</v>
      </c>
      <c r="C8" s="33">
        <f t="shared" ref="C8:C22" si="1">SUMIF($G8:$FD8,"A",$G$4:$FD$4)+SUMIF($G8:$FD8,"P",$G$4:$FD$4)</f>
        <v>35</v>
      </c>
      <c r="D8" s="34">
        <f t="shared" ref="D8:D22" si="2">SUMIF($G8:$FD8,"R",$G$4:$FD$4)</f>
        <v>0</v>
      </c>
      <c r="E8" s="35">
        <f t="shared" ref="E8:E22" si="3">SUMIF($G8:$FD8,"M",$G$4:$FD$4)+SUMIF($G8:$FD8,"F",$G$4:$FD$4)+SUMIF($G8:$FD8,"T",$G$4:$FD$4)</f>
        <v>0</v>
      </c>
      <c r="F8" s="36">
        <f t="shared" ref="F8:F23" si="4">(SUM(C8:E8))+(SUMIF($G8:$FD8,"H",$G$4:$FD$4)+(SUMIF($G8:$FD8,"S",$G$4:$FD$4)+FF8))</f>
        <v>35</v>
      </c>
      <c r="G8" s="161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3"/>
      <c r="AC8" s="37"/>
      <c r="AD8" s="38"/>
      <c r="AE8" s="38" t="s">
        <v>305</v>
      </c>
      <c r="AF8" s="38" t="s">
        <v>305</v>
      </c>
      <c r="AG8" s="38" t="s">
        <v>305</v>
      </c>
      <c r="AH8" s="38" t="s">
        <v>305</v>
      </c>
      <c r="AI8" s="38" t="s">
        <v>305</v>
      </c>
      <c r="AJ8" s="38" t="s">
        <v>305</v>
      </c>
      <c r="AK8" s="38"/>
      <c r="AL8" s="38"/>
      <c r="AM8" s="38"/>
      <c r="AN8" s="38"/>
      <c r="AO8" s="38" t="s">
        <v>305</v>
      </c>
      <c r="AP8" s="38" t="s">
        <v>305</v>
      </c>
      <c r="AQ8" s="38" t="s">
        <v>305</v>
      </c>
      <c r="AR8" s="38" t="s">
        <v>305</v>
      </c>
      <c r="AS8" s="38" t="s">
        <v>305</v>
      </c>
      <c r="AT8" s="38" t="s">
        <v>305</v>
      </c>
      <c r="AU8" s="38" t="s">
        <v>305</v>
      </c>
      <c r="AV8" s="38" t="s">
        <v>305</v>
      </c>
      <c r="AW8" s="38" t="s">
        <v>308</v>
      </c>
      <c r="AX8" s="39"/>
      <c r="AY8" s="37"/>
      <c r="AZ8" s="38"/>
      <c r="BA8" s="38" t="s">
        <v>305</v>
      </c>
      <c r="BB8" s="38" t="s">
        <v>305</v>
      </c>
      <c r="BC8" s="38" t="s">
        <v>305</v>
      </c>
      <c r="BD8" s="38" t="s">
        <v>305</v>
      </c>
      <c r="BE8" s="38" t="s">
        <v>305</v>
      </c>
      <c r="BF8" s="38" t="s">
        <v>305</v>
      </c>
      <c r="BG8" s="38"/>
      <c r="BH8" s="38"/>
      <c r="BI8" s="38"/>
      <c r="BJ8" s="38"/>
      <c r="BK8" s="38" t="s">
        <v>305</v>
      </c>
      <c r="BL8" s="38" t="s">
        <v>305</v>
      </c>
      <c r="BM8" s="38" t="s">
        <v>305</v>
      </c>
      <c r="BN8" s="38" t="s">
        <v>305</v>
      </c>
      <c r="BO8" s="38" t="s">
        <v>305</v>
      </c>
      <c r="BP8" s="38" t="s">
        <v>305</v>
      </c>
      <c r="BQ8" s="38" t="s">
        <v>305</v>
      </c>
      <c r="BR8" s="38" t="s">
        <v>305</v>
      </c>
      <c r="BS8" s="38" t="s">
        <v>308</v>
      </c>
      <c r="BT8" s="39"/>
      <c r="BU8" s="37"/>
      <c r="BV8" s="38"/>
      <c r="BW8" s="38" t="s">
        <v>305</v>
      </c>
      <c r="BX8" s="38" t="s">
        <v>305</v>
      </c>
      <c r="BY8" s="38" t="s">
        <v>305</v>
      </c>
      <c r="BZ8" s="38" t="s">
        <v>305</v>
      </c>
      <c r="CA8" s="38" t="s">
        <v>305</v>
      </c>
      <c r="CB8" s="38" t="s">
        <v>305</v>
      </c>
      <c r="CC8" s="38"/>
      <c r="CD8" s="38"/>
      <c r="CE8" s="38"/>
      <c r="CF8" s="38"/>
      <c r="CG8" s="38" t="s">
        <v>305</v>
      </c>
      <c r="CH8" s="38" t="s">
        <v>305</v>
      </c>
      <c r="CI8" s="38" t="s">
        <v>305</v>
      </c>
      <c r="CJ8" s="38" t="s">
        <v>305</v>
      </c>
      <c r="CK8" s="38" t="s">
        <v>305</v>
      </c>
      <c r="CL8" s="38" t="s">
        <v>305</v>
      </c>
      <c r="CM8" s="38" t="s">
        <v>305</v>
      </c>
      <c r="CN8" s="38" t="s">
        <v>305</v>
      </c>
      <c r="CO8" s="38" t="s">
        <v>308</v>
      </c>
      <c r="CP8" s="39"/>
      <c r="CQ8" s="37"/>
      <c r="CR8" s="38"/>
      <c r="CS8" s="38" t="s">
        <v>305</v>
      </c>
      <c r="CT8" s="38" t="s">
        <v>305</v>
      </c>
      <c r="CU8" s="38" t="s">
        <v>305</v>
      </c>
      <c r="CV8" s="38" t="s">
        <v>305</v>
      </c>
      <c r="CW8" s="38" t="s">
        <v>305</v>
      </c>
      <c r="CX8" s="38" t="s">
        <v>305</v>
      </c>
      <c r="CY8" s="38"/>
      <c r="CZ8" s="38"/>
      <c r="DA8" s="38"/>
      <c r="DB8" s="38"/>
      <c r="DC8" s="38" t="s">
        <v>305</v>
      </c>
      <c r="DD8" s="38" t="s">
        <v>305</v>
      </c>
      <c r="DE8" s="38" t="s">
        <v>305</v>
      </c>
      <c r="DF8" s="38" t="s">
        <v>305</v>
      </c>
      <c r="DG8" s="38" t="s">
        <v>305</v>
      </c>
      <c r="DH8" s="38" t="s">
        <v>305</v>
      </c>
      <c r="DI8" s="38" t="s">
        <v>305</v>
      </c>
      <c r="DJ8" s="38" t="s">
        <v>305</v>
      </c>
      <c r="DK8" s="38" t="s">
        <v>308</v>
      </c>
      <c r="DL8" s="39"/>
      <c r="DM8" s="37"/>
      <c r="DN8" s="38"/>
      <c r="DO8" s="38" t="s">
        <v>305</v>
      </c>
      <c r="DP8" s="38" t="s">
        <v>305</v>
      </c>
      <c r="DQ8" s="38" t="s">
        <v>305</v>
      </c>
      <c r="DR8" s="38" t="s">
        <v>305</v>
      </c>
      <c r="DS8" s="38" t="s">
        <v>305</v>
      </c>
      <c r="DT8" s="38" t="s">
        <v>305</v>
      </c>
      <c r="DU8" s="38"/>
      <c r="DV8" s="38"/>
      <c r="DW8" s="38"/>
      <c r="DX8" s="38"/>
      <c r="DY8" s="38" t="s">
        <v>305</v>
      </c>
      <c r="DZ8" s="38" t="s">
        <v>305</v>
      </c>
      <c r="EA8" s="38" t="s">
        <v>305</v>
      </c>
      <c r="EB8" s="38" t="s">
        <v>305</v>
      </c>
      <c r="EC8" s="38" t="s">
        <v>305</v>
      </c>
      <c r="ED8" s="38" t="s">
        <v>305</v>
      </c>
      <c r="EE8" s="38" t="s">
        <v>305</v>
      </c>
      <c r="EF8" s="38" t="s">
        <v>305</v>
      </c>
      <c r="EG8" s="38" t="s">
        <v>308</v>
      </c>
      <c r="EH8" s="39"/>
      <c r="EI8" s="161"/>
      <c r="EJ8" s="162"/>
      <c r="EK8" s="162"/>
      <c r="EL8" s="162"/>
      <c r="EM8" s="162"/>
      <c r="EN8" s="162"/>
      <c r="EO8" s="162"/>
      <c r="EP8" s="162"/>
      <c r="EQ8" s="162"/>
      <c r="ER8" s="162"/>
      <c r="ES8" s="162"/>
      <c r="ET8" s="162"/>
      <c r="EU8" s="162"/>
      <c r="EV8" s="162"/>
      <c r="EW8" s="162"/>
      <c r="EX8" s="162"/>
      <c r="EY8" s="162"/>
      <c r="EZ8" s="162"/>
      <c r="FA8" s="162"/>
      <c r="FB8" s="162"/>
      <c r="FC8" s="162"/>
      <c r="FD8" s="163"/>
      <c r="FE8" s="40"/>
      <c r="FF8" s="41"/>
      <c r="FG8" s="40"/>
      <c r="FH8" s="102">
        <f t="shared" ref="FH8:FH23" si="5">SUMIF($EI8:$FD8,"A",$EI$4:$FD$4)+SUMIF($EI8:$FD8,"P",$EI$4:$FD$4)+SUMIF($EI8:$FD8,"T",$EI$4:$FD$4)</f>
        <v>0</v>
      </c>
      <c r="FI8" s="41"/>
      <c r="FJ8" s="45">
        <v>5.25</v>
      </c>
      <c r="FK8" s="42"/>
      <c r="FL8" s="45"/>
      <c r="FM8" s="103"/>
      <c r="FN8" s="44">
        <f t="shared" ref="FN8:FN23" si="6">FI8+FJ8+FK8-FL8</f>
        <v>5.25</v>
      </c>
      <c r="FP8" s="77" t="str">
        <f t="shared" ref="FP8:FP23" si="7">B8</f>
        <v>Mara BORNKAMP</v>
      </c>
      <c r="FQ8" s="31">
        <v>2</v>
      </c>
    </row>
    <row r="9" spans="1:173" x14ac:dyDescent="0.25">
      <c r="A9" s="31">
        <v>3</v>
      </c>
      <c r="B9" s="32" t="s">
        <v>270</v>
      </c>
      <c r="C9" s="33">
        <f t="shared" si="1"/>
        <v>0</v>
      </c>
      <c r="D9" s="34">
        <f t="shared" si="2"/>
        <v>0</v>
      </c>
      <c r="E9" s="35">
        <f t="shared" si="3"/>
        <v>0</v>
      </c>
      <c r="F9" s="36">
        <f t="shared" si="4"/>
        <v>0</v>
      </c>
      <c r="G9" s="153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5"/>
      <c r="AC9" s="153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5"/>
      <c r="AY9" s="153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5"/>
      <c r="BU9" s="153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5"/>
      <c r="CQ9" s="153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4"/>
      <c r="DC9" s="154"/>
      <c r="DD9" s="154"/>
      <c r="DE9" s="154"/>
      <c r="DF9" s="154"/>
      <c r="DG9" s="154"/>
      <c r="DH9" s="154"/>
      <c r="DI9" s="154"/>
      <c r="DJ9" s="154"/>
      <c r="DK9" s="154"/>
      <c r="DL9" s="155"/>
      <c r="DM9" s="153"/>
      <c r="DN9" s="154"/>
      <c r="DO9" s="154"/>
      <c r="DP9" s="154"/>
      <c r="DQ9" s="154"/>
      <c r="DR9" s="154"/>
      <c r="DS9" s="154"/>
      <c r="DT9" s="154"/>
      <c r="DU9" s="154"/>
      <c r="DV9" s="154"/>
      <c r="DW9" s="154"/>
      <c r="DX9" s="154"/>
      <c r="DY9" s="154"/>
      <c r="DZ9" s="154"/>
      <c r="EA9" s="154"/>
      <c r="EB9" s="154"/>
      <c r="EC9" s="154"/>
      <c r="ED9" s="154"/>
      <c r="EE9" s="154"/>
      <c r="EF9" s="154"/>
      <c r="EG9" s="154"/>
      <c r="EH9" s="155"/>
      <c r="EI9" s="153"/>
      <c r="EJ9" s="154"/>
      <c r="EK9" s="154"/>
      <c r="EL9" s="154"/>
      <c r="EM9" s="154"/>
      <c r="EN9" s="154"/>
      <c r="EO9" s="154"/>
      <c r="EP9" s="154"/>
      <c r="EQ9" s="154"/>
      <c r="ER9" s="154"/>
      <c r="ES9" s="154"/>
      <c r="ET9" s="154"/>
      <c r="EU9" s="154"/>
      <c r="EV9" s="154"/>
      <c r="EW9" s="154"/>
      <c r="EX9" s="154"/>
      <c r="EY9" s="154"/>
      <c r="EZ9" s="154"/>
      <c r="FA9" s="154"/>
      <c r="FB9" s="154"/>
      <c r="FC9" s="154"/>
      <c r="FD9" s="155"/>
      <c r="FE9" s="40"/>
      <c r="FF9" s="41"/>
      <c r="FG9" s="40"/>
      <c r="FH9" s="102">
        <f t="shared" si="5"/>
        <v>0</v>
      </c>
      <c r="FI9" s="41"/>
      <c r="FJ9" s="45"/>
      <c r="FK9" s="42">
        <f t="shared" si="0"/>
        <v>0</v>
      </c>
      <c r="FL9" s="45"/>
      <c r="FM9" s="103"/>
      <c r="FN9" s="44">
        <f t="shared" si="6"/>
        <v>0</v>
      </c>
      <c r="FP9" s="77" t="str">
        <f t="shared" si="7"/>
        <v>Hélène DROCHON</v>
      </c>
      <c r="FQ9" s="31">
        <v>3</v>
      </c>
    </row>
    <row r="10" spans="1:173" x14ac:dyDescent="0.25">
      <c r="A10" s="31">
        <v>4</v>
      </c>
      <c r="B10" s="32" t="s">
        <v>271</v>
      </c>
      <c r="C10" s="33">
        <f t="shared" si="1"/>
        <v>6</v>
      </c>
      <c r="D10" s="34">
        <f t="shared" si="2"/>
        <v>7</v>
      </c>
      <c r="E10" s="35">
        <f t="shared" si="3"/>
        <v>18</v>
      </c>
      <c r="F10" s="36">
        <f t="shared" si="4"/>
        <v>31</v>
      </c>
      <c r="G10" s="37"/>
      <c r="H10" s="38"/>
      <c r="I10" s="38" t="s">
        <v>307</v>
      </c>
      <c r="J10" s="38" t="s">
        <v>307</v>
      </c>
      <c r="K10" s="38" t="s">
        <v>307</v>
      </c>
      <c r="L10" s="38" t="s">
        <v>307</v>
      </c>
      <c r="M10" s="38" t="s">
        <v>307</v>
      </c>
      <c r="N10" s="38" t="s">
        <v>307</v>
      </c>
      <c r="O10" s="38" t="s">
        <v>304</v>
      </c>
      <c r="P10" s="38" t="s">
        <v>304</v>
      </c>
      <c r="Q10" s="38"/>
      <c r="R10" s="38"/>
      <c r="S10" s="38" t="s">
        <v>307</v>
      </c>
      <c r="T10" s="38" t="s">
        <v>307</v>
      </c>
      <c r="U10" s="38" t="s">
        <v>307</v>
      </c>
      <c r="V10" s="38" t="s">
        <v>307</v>
      </c>
      <c r="W10" s="38" t="s">
        <v>307</v>
      </c>
      <c r="X10" s="38" t="s">
        <v>307</v>
      </c>
      <c r="Y10" s="38" t="s">
        <v>307</v>
      </c>
      <c r="Z10" s="38" t="s">
        <v>307</v>
      </c>
      <c r="AA10" s="38"/>
      <c r="AB10" s="39"/>
      <c r="AC10" s="156"/>
      <c r="AD10" s="38"/>
      <c r="AE10" s="157" t="s">
        <v>304</v>
      </c>
      <c r="AF10" s="38" t="s">
        <v>304</v>
      </c>
      <c r="AG10" s="38" t="s">
        <v>304</v>
      </c>
      <c r="AH10" s="38" t="s">
        <v>304</v>
      </c>
      <c r="AI10" s="38" t="s">
        <v>304</v>
      </c>
      <c r="AJ10" s="38" t="s">
        <v>304</v>
      </c>
      <c r="AK10" s="38" t="s">
        <v>304</v>
      </c>
      <c r="AL10" s="38"/>
      <c r="AM10" s="38"/>
      <c r="AN10" s="38" t="s">
        <v>304</v>
      </c>
      <c r="AO10" s="38" t="s">
        <v>304</v>
      </c>
      <c r="AP10" s="38" t="s">
        <v>304</v>
      </c>
      <c r="AQ10" s="38" t="s">
        <v>304</v>
      </c>
      <c r="AR10" s="38" t="s">
        <v>304</v>
      </c>
      <c r="AS10" s="38" t="s">
        <v>304</v>
      </c>
      <c r="AT10" s="38" t="s">
        <v>304</v>
      </c>
      <c r="AU10" s="38" t="s">
        <v>304</v>
      </c>
      <c r="AV10" s="38" t="s">
        <v>304</v>
      </c>
      <c r="AW10" s="38"/>
      <c r="AX10" s="39"/>
      <c r="AY10" s="37"/>
      <c r="AZ10" s="38"/>
      <c r="BA10" s="38" t="s">
        <v>304</v>
      </c>
      <c r="BB10" s="38" t="s">
        <v>304</v>
      </c>
      <c r="BC10" s="38" t="s">
        <v>304</v>
      </c>
      <c r="BD10" s="38" t="s">
        <v>304</v>
      </c>
      <c r="BE10" s="38" t="s">
        <v>304</v>
      </c>
      <c r="BF10" s="38" t="s">
        <v>304</v>
      </c>
      <c r="BG10" s="38" t="s">
        <v>304</v>
      </c>
      <c r="BH10" s="38"/>
      <c r="BI10" s="38"/>
      <c r="BJ10" s="38" t="s">
        <v>304</v>
      </c>
      <c r="BK10" s="38" t="s">
        <v>304</v>
      </c>
      <c r="BL10" s="38" t="s">
        <v>304</v>
      </c>
      <c r="BM10" s="38" t="s">
        <v>304</v>
      </c>
      <c r="BN10" s="38" t="s">
        <v>304</v>
      </c>
      <c r="BO10" s="38" t="s">
        <v>304</v>
      </c>
      <c r="BP10" s="38" t="s">
        <v>304</v>
      </c>
      <c r="BQ10" s="38" t="s">
        <v>304</v>
      </c>
      <c r="BR10" s="38" t="s">
        <v>304</v>
      </c>
      <c r="BS10" s="38"/>
      <c r="BT10" s="39"/>
      <c r="BU10" s="161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3"/>
      <c r="CQ10" s="161"/>
      <c r="CR10" s="162"/>
      <c r="CS10" s="162"/>
      <c r="CT10" s="162"/>
      <c r="CU10" s="162"/>
      <c r="CV10" s="162"/>
      <c r="CW10" s="162"/>
      <c r="CX10" s="162"/>
      <c r="CY10" s="162"/>
      <c r="CZ10" s="162"/>
      <c r="DA10" s="162"/>
      <c r="DB10" s="162"/>
      <c r="DC10" s="162"/>
      <c r="DD10" s="162"/>
      <c r="DE10" s="162"/>
      <c r="DF10" s="162"/>
      <c r="DG10" s="162"/>
      <c r="DH10" s="162"/>
      <c r="DI10" s="162"/>
      <c r="DJ10" s="162"/>
      <c r="DK10" s="162"/>
      <c r="DL10" s="163"/>
      <c r="DM10" s="37"/>
      <c r="DN10" s="38"/>
      <c r="DO10" s="38" t="s">
        <v>304</v>
      </c>
      <c r="DP10" s="38" t="s">
        <v>304</v>
      </c>
      <c r="DQ10" s="38" t="s">
        <v>306</v>
      </c>
      <c r="DR10" s="38" t="s">
        <v>306</v>
      </c>
      <c r="DS10" s="38" t="s">
        <v>306</v>
      </c>
      <c r="DT10" s="38" t="s">
        <v>306</v>
      </c>
      <c r="DU10" s="38"/>
      <c r="DV10" s="38"/>
      <c r="DW10" s="38" t="s">
        <v>306</v>
      </c>
      <c r="DX10" s="38" t="s">
        <v>306</v>
      </c>
      <c r="DY10" s="38" t="s">
        <v>306</v>
      </c>
      <c r="DZ10" s="38" t="s">
        <v>306</v>
      </c>
      <c r="EA10" s="38" t="s">
        <v>306</v>
      </c>
      <c r="EB10" s="38" t="s">
        <v>306</v>
      </c>
      <c r="EC10" s="38" t="s">
        <v>306</v>
      </c>
      <c r="ED10" s="38" t="s">
        <v>306</v>
      </c>
      <c r="EE10" s="38"/>
      <c r="EF10" s="38"/>
      <c r="EG10" s="38"/>
      <c r="EH10" s="39"/>
      <c r="EI10" s="161"/>
      <c r="EJ10" s="162"/>
      <c r="EK10" s="162"/>
      <c r="EL10" s="162"/>
      <c r="EM10" s="162"/>
      <c r="EN10" s="162"/>
      <c r="EO10" s="162"/>
      <c r="EP10" s="162"/>
      <c r="EQ10" s="162"/>
      <c r="ER10" s="162"/>
      <c r="ES10" s="162"/>
      <c r="ET10" s="162"/>
      <c r="EU10" s="162"/>
      <c r="EV10" s="162"/>
      <c r="EW10" s="162"/>
      <c r="EX10" s="162"/>
      <c r="EY10" s="162"/>
      <c r="EZ10" s="162"/>
      <c r="FA10" s="162"/>
      <c r="FB10" s="162"/>
      <c r="FC10" s="162"/>
      <c r="FD10" s="163"/>
      <c r="FE10" s="40"/>
      <c r="FF10" s="41"/>
      <c r="FG10" s="40"/>
      <c r="FH10" s="102">
        <f t="shared" si="5"/>
        <v>0</v>
      </c>
      <c r="FI10" s="41"/>
      <c r="FJ10" s="45"/>
      <c r="FK10" s="42"/>
      <c r="FL10" s="45"/>
      <c r="FM10" s="103"/>
      <c r="FN10" s="44">
        <f t="shared" si="6"/>
        <v>0</v>
      </c>
      <c r="FP10" s="77" t="str">
        <f t="shared" si="7"/>
        <v>Audrey LAGES</v>
      </c>
      <c r="FQ10" s="31">
        <v>4</v>
      </c>
    </row>
    <row r="11" spans="1:173" x14ac:dyDescent="0.25">
      <c r="A11" s="31">
        <v>5</v>
      </c>
      <c r="B11" s="32" t="s">
        <v>278</v>
      </c>
      <c r="C11" s="33">
        <f t="shared" si="1"/>
        <v>4</v>
      </c>
      <c r="D11" s="34">
        <f t="shared" si="2"/>
        <v>7</v>
      </c>
      <c r="E11" s="35">
        <f t="shared" si="3"/>
        <v>24</v>
      </c>
      <c r="F11" s="36">
        <f t="shared" si="4"/>
        <v>35</v>
      </c>
      <c r="G11" s="37"/>
      <c r="H11" s="38"/>
      <c r="I11" s="38" t="s">
        <v>304</v>
      </c>
      <c r="J11" s="38" t="s">
        <v>304</v>
      </c>
      <c r="K11" s="38" t="s">
        <v>304</v>
      </c>
      <c r="L11" s="38" t="s">
        <v>304</v>
      </c>
      <c r="M11" s="38" t="s">
        <v>304</v>
      </c>
      <c r="N11" s="38" t="s">
        <v>304</v>
      </c>
      <c r="O11" s="38"/>
      <c r="P11" s="38"/>
      <c r="Q11" s="38" t="s">
        <v>304</v>
      </c>
      <c r="R11" s="38" t="s">
        <v>304</v>
      </c>
      <c r="S11" s="38" t="s">
        <v>304</v>
      </c>
      <c r="T11" s="38" t="s">
        <v>304</v>
      </c>
      <c r="U11" s="38" t="s">
        <v>304</v>
      </c>
      <c r="V11" s="38" t="s">
        <v>304</v>
      </c>
      <c r="W11" s="38" t="s">
        <v>304</v>
      </c>
      <c r="X11" s="38" t="s">
        <v>304</v>
      </c>
      <c r="Y11" s="38"/>
      <c r="Z11" s="38"/>
      <c r="AA11" s="38"/>
      <c r="AB11" s="39"/>
      <c r="AC11" s="37"/>
      <c r="AD11" s="38"/>
      <c r="AE11" s="38" t="s">
        <v>304</v>
      </c>
      <c r="AF11" s="38" t="s">
        <v>304</v>
      </c>
      <c r="AG11" s="38" t="s">
        <v>304</v>
      </c>
      <c r="AH11" s="38" t="s">
        <v>304</v>
      </c>
      <c r="AI11" s="38" t="s">
        <v>304</v>
      </c>
      <c r="AJ11" s="38" t="s">
        <v>304</v>
      </c>
      <c r="AK11" s="38"/>
      <c r="AL11" s="38"/>
      <c r="AM11" s="38" t="s">
        <v>306</v>
      </c>
      <c r="AN11" s="38" t="s">
        <v>306</v>
      </c>
      <c r="AO11" s="38" t="s">
        <v>306</v>
      </c>
      <c r="AP11" s="38" t="s">
        <v>306</v>
      </c>
      <c r="AQ11" s="38" t="s">
        <v>306</v>
      </c>
      <c r="AR11" s="38" t="s">
        <v>306</v>
      </c>
      <c r="AS11" s="38" t="s">
        <v>306</v>
      </c>
      <c r="AT11" s="38" t="s">
        <v>306</v>
      </c>
      <c r="AU11" s="38"/>
      <c r="AV11" s="38"/>
      <c r="AW11" s="38"/>
      <c r="AX11" s="39"/>
      <c r="AY11" s="37"/>
      <c r="AZ11" s="38"/>
      <c r="BA11" s="38" t="s">
        <v>307</v>
      </c>
      <c r="BB11" s="38" t="s">
        <v>307</v>
      </c>
      <c r="BC11" s="38" t="s">
        <v>307</v>
      </c>
      <c r="BD11" s="38" t="s">
        <v>307</v>
      </c>
      <c r="BE11" s="38" t="s">
        <v>307</v>
      </c>
      <c r="BF11" s="38" t="s">
        <v>307</v>
      </c>
      <c r="BG11" s="38"/>
      <c r="BH11" s="38"/>
      <c r="BI11" s="38"/>
      <c r="BJ11" s="38"/>
      <c r="BK11" s="38" t="s">
        <v>307</v>
      </c>
      <c r="BL11" s="38" t="s">
        <v>307</v>
      </c>
      <c r="BM11" s="38" t="s">
        <v>307</v>
      </c>
      <c r="BN11" s="38" t="s">
        <v>307</v>
      </c>
      <c r="BO11" s="38" t="s">
        <v>307</v>
      </c>
      <c r="BP11" s="38" t="s">
        <v>307</v>
      </c>
      <c r="BQ11" s="38" t="s">
        <v>307</v>
      </c>
      <c r="BR11" s="38" t="s">
        <v>307</v>
      </c>
      <c r="BS11" s="38"/>
      <c r="BT11" s="39"/>
      <c r="BU11" s="37"/>
      <c r="BV11" s="38"/>
      <c r="BW11" s="38" t="s">
        <v>304</v>
      </c>
      <c r="BX11" s="38" t="s">
        <v>304</v>
      </c>
      <c r="BY11" s="38" t="s">
        <v>304</v>
      </c>
      <c r="BZ11" s="38" t="s">
        <v>304</v>
      </c>
      <c r="CA11" s="38" t="s">
        <v>304</v>
      </c>
      <c r="CB11" s="38" t="s">
        <v>304</v>
      </c>
      <c r="CC11" s="38"/>
      <c r="CD11" s="38"/>
      <c r="CE11" s="38" t="s">
        <v>304</v>
      </c>
      <c r="CF11" s="38" t="s">
        <v>304</v>
      </c>
      <c r="CG11" s="38" t="s">
        <v>304</v>
      </c>
      <c r="CH11" s="38" t="s">
        <v>304</v>
      </c>
      <c r="CI11" s="38" t="s">
        <v>304</v>
      </c>
      <c r="CJ11" s="38" t="s">
        <v>304</v>
      </c>
      <c r="CK11" s="38" t="s">
        <v>304</v>
      </c>
      <c r="CL11" s="38" t="s">
        <v>304</v>
      </c>
      <c r="CM11" s="38"/>
      <c r="CN11" s="38"/>
      <c r="CO11" s="38"/>
      <c r="CP11" s="39"/>
      <c r="CQ11" s="37"/>
      <c r="CR11" s="38"/>
      <c r="CS11" s="38" t="s">
        <v>304</v>
      </c>
      <c r="CT11" s="38" t="s">
        <v>304</v>
      </c>
      <c r="CU11" s="38" t="s">
        <v>304</v>
      </c>
      <c r="CV11" s="38" t="s">
        <v>304</v>
      </c>
      <c r="CW11" s="38" t="s">
        <v>304</v>
      </c>
      <c r="CX11" s="38" t="s">
        <v>304</v>
      </c>
      <c r="CY11" s="38"/>
      <c r="CZ11" s="38"/>
      <c r="DA11" s="38" t="s">
        <v>304</v>
      </c>
      <c r="DB11" s="38" t="s">
        <v>304</v>
      </c>
      <c r="DC11" s="38" t="s">
        <v>304</v>
      </c>
      <c r="DD11" s="38" t="s">
        <v>304</v>
      </c>
      <c r="DE11" s="38" t="s">
        <v>304</v>
      </c>
      <c r="DF11" s="38" t="s">
        <v>304</v>
      </c>
      <c r="DG11" s="38" t="s">
        <v>304</v>
      </c>
      <c r="DH11" s="38" t="s">
        <v>304</v>
      </c>
      <c r="DI11" s="38"/>
      <c r="DJ11" s="38"/>
      <c r="DK11" s="38"/>
      <c r="DL11" s="39"/>
      <c r="DM11" s="161"/>
      <c r="DN11" s="162"/>
      <c r="DO11" s="162"/>
      <c r="DP11" s="162"/>
      <c r="DQ11" s="162"/>
      <c r="DR11" s="162"/>
      <c r="DS11" s="162"/>
      <c r="DT11" s="162"/>
      <c r="DU11" s="162"/>
      <c r="DV11" s="162"/>
      <c r="DW11" s="162"/>
      <c r="DX11" s="162"/>
      <c r="DY11" s="162"/>
      <c r="DZ11" s="162"/>
      <c r="EA11" s="162"/>
      <c r="EB11" s="162"/>
      <c r="EC11" s="162"/>
      <c r="ED11" s="162"/>
      <c r="EE11" s="162"/>
      <c r="EF11" s="162"/>
      <c r="EG11" s="162"/>
      <c r="EH11" s="163"/>
      <c r="EI11" s="161"/>
      <c r="EJ11" s="162"/>
      <c r="EK11" s="162"/>
      <c r="EL11" s="162"/>
      <c r="EM11" s="162"/>
      <c r="EN11" s="162"/>
      <c r="EO11" s="162"/>
      <c r="EP11" s="162"/>
      <c r="EQ11" s="162"/>
      <c r="ER11" s="162"/>
      <c r="ES11" s="162"/>
      <c r="ET11" s="162"/>
      <c r="EU11" s="162"/>
      <c r="EV11" s="162"/>
      <c r="EW11" s="162"/>
      <c r="EX11" s="162"/>
      <c r="EY11" s="162"/>
      <c r="EZ11" s="162"/>
      <c r="FA11" s="162"/>
      <c r="FB11" s="162"/>
      <c r="FC11" s="162"/>
      <c r="FD11" s="163"/>
      <c r="FE11" s="40"/>
      <c r="FF11" s="41"/>
      <c r="FG11" s="40"/>
      <c r="FH11" s="102">
        <f t="shared" si="5"/>
        <v>0</v>
      </c>
      <c r="FI11" s="41"/>
      <c r="FJ11" s="45">
        <v>3.5</v>
      </c>
      <c r="FK11" s="42"/>
      <c r="FL11" s="45"/>
      <c r="FM11" s="103"/>
      <c r="FN11" s="44">
        <f t="shared" si="6"/>
        <v>3.5</v>
      </c>
      <c r="FP11" s="77" t="str">
        <f t="shared" si="7"/>
        <v>Franck LUCAS</v>
      </c>
      <c r="FQ11" s="31">
        <v>5</v>
      </c>
    </row>
    <row r="12" spans="1:173" x14ac:dyDescent="0.25">
      <c r="A12" s="31">
        <v>6</v>
      </c>
      <c r="B12" s="32" t="s">
        <v>272</v>
      </c>
      <c r="C12" s="33">
        <f t="shared" si="1"/>
        <v>4</v>
      </c>
      <c r="D12" s="34">
        <f t="shared" si="2"/>
        <v>7</v>
      </c>
      <c r="E12" s="35">
        <f t="shared" si="3"/>
        <v>24</v>
      </c>
      <c r="F12" s="36">
        <f t="shared" si="4"/>
        <v>35</v>
      </c>
      <c r="G12" s="50"/>
      <c r="H12" s="51"/>
      <c r="I12" s="51" t="s">
        <v>304</v>
      </c>
      <c r="J12" s="51" t="s">
        <v>304</v>
      </c>
      <c r="K12" s="51" t="s">
        <v>304</v>
      </c>
      <c r="L12" s="51" t="s">
        <v>304</v>
      </c>
      <c r="M12" s="51" t="s">
        <v>304</v>
      </c>
      <c r="N12" s="51" t="s">
        <v>304</v>
      </c>
      <c r="O12" s="51" t="s">
        <v>304</v>
      </c>
      <c r="P12" s="51"/>
      <c r="Q12" s="51"/>
      <c r="R12" s="51" t="s">
        <v>304</v>
      </c>
      <c r="S12" s="51" t="s">
        <v>304</v>
      </c>
      <c r="T12" s="51" t="s">
        <v>304</v>
      </c>
      <c r="U12" s="51" t="s">
        <v>304</v>
      </c>
      <c r="V12" s="51" t="s">
        <v>304</v>
      </c>
      <c r="W12" s="51" t="s">
        <v>304</v>
      </c>
      <c r="X12" s="51" t="s">
        <v>304</v>
      </c>
      <c r="Y12" s="51"/>
      <c r="Z12" s="51"/>
      <c r="AA12" s="51"/>
      <c r="AB12" s="52"/>
      <c r="AC12" s="50"/>
      <c r="AD12" s="51"/>
      <c r="AE12" s="51" t="s">
        <v>307</v>
      </c>
      <c r="AF12" s="51" t="s">
        <v>307</v>
      </c>
      <c r="AG12" s="51" t="s">
        <v>307</v>
      </c>
      <c r="AH12" s="51" t="s">
        <v>307</v>
      </c>
      <c r="AI12" s="51" t="s">
        <v>307</v>
      </c>
      <c r="AJ12" s="51" t="s">
        <v>307</v>
      </c>
      <c r="AK12" s="51"/>
      <c r="AL12" s="51"/>
      <c r="AM12" s="51"/>
      <c r="AN12" s="51"/>
      <c r="AO12" s="51" t="s">
        <v>307</v>
      </c>
      <c r="AP12" s="51" t="s">
        <v>307</v>
      </c>
      <c r="AQ12" s="51" t="s">
        <v>307</v>
      </c>
      <c r="AR12" s="51" t="s">
        <v>307</v>
      </c>
      <c r="AS12" s="51" t="s">
        <v>307</v>
      </c>
      <c r="AT12" s="51" t="s">
        <v>307</v>
      </c>
      <c r="AU12" s="51" t="s">
        <v>307</v>
      </c>
      <c r="AV12" s="51" t="s">
        <v>307</v>
      </c>
      <c r="AW12" s="51"/>
      <c r="AX12" s="52"/>
      <c r="AY12" s="50"/>
      <c r="AZ12" s="51"/>
      <c r="BA12" s="51" t="s">
        <v>304</v>
      </c>
      <c r="BB12" s="51" t="s">
        <v>304</v>
      </c>
      <c r="BC12" s="51" t="s">
        <v>304</v>
      </c>
      <c r="BD12" s="51" t="s">
        <v>304</v>
      </c>
      <c r="BE12" s="51" t="s">
        <v>304</v>
      </c>
      <c r="BF12" s="51" t="s">
        <v>304</v>
      </c>
      <c r="BG12" s="51" t="s">
        <v>304</v>
      </c>
      <c r="BH12" s="51"/>
      <c r="BI12" s="51"/>
      <c r="BJ12" s="51" t="s">
        <v>304</v>
      </c>
      <c r="BK12" s="51" t="s">
        <v>304</v>
      </c>
      <c r="BL12" s="51" t="s">
        <v>304</v>
      </c>
      <c r="BM12" s="51" t="s">
        <v>304</v>
      </c>
      <c r="BN12" s="51" t="s">
        <v>304</v>
      </c>
      <c r="BO12" s="51" t="s">
        <v>304</v>
      </c>
      <c r="BP12" s="51" t="s">
        <v>304</v>
      </c>
      <c r="BQ12" s="51"/>
      <c r="BR12" s="51"/>
      <c r="BS12" s="51"/>
      <c r="BT12" s="52"/>
      <c r="BU12" s="37"/>
      <c r="BV12" s="38"/>
      <c r="BW12" s="38" t="s">
        <v>304</v>
      </c>
      <c r="BX12" s="38" t="s">
        <v>304</v>
      </c>
      <c r="BY12" s="38" t="s">
        <v>304</v>
      </c>
      <c r="BZ12" s="38" t="s">
        <v>304</v>
      </c>
      <c r="CA12" s="38" t="s">
        <v>304</v>
      </c>
      <c r="CB12" s="38" t="s">
        <v>304</v>
      </c>
      <c r="CC12" s="38"/>
      <c r="CD12" s="38"/>
      <c r="CE12" s="38" t="s">
        <v>306</v>
      </c>
      <c r="CF12" s="38" t="s">
        <v>306</v>
      </c>
      <c r="CG12" s="38" t="s">
        <v>306</v>
      </c>
      <c r="CH12" s="38" t="s">
        <v>306</v>
      </c>
      <c r="CI12" s="38" t="s">
        <v>306</v>
      </c>
      <c r="CJ12" s="38" t="s">
        <v>306</v>
      </c>
      <c r="CK12" s="38" t="s">
        <v>306</v>
      </c>
      <c r="CL12" s="38" t="s">
        <v>306</v>
      </c>
      <c r="CM12" s="38"/>
      <c r="CN12" s="38"/>
      <c r="CO12" s="51"/>
      <c r="CP12" s="52"/>
      <c r="CQ12" s="50"/>
      <c r="CR12" s="51"/>
      <c r="CS12" s="51" t="s">
        <v>304</v>
      </c>
      <c r="CT12" s="51" t="s">
        <v>304</v>
      </c>
      <c r="CU12" s="51" t="s">
        <v>304</v>
      </c>
      <c r="CV12" s="51" t="s">
        <v>304</v>
      </c>
      <c r="CW12" s="51" t="s">
        <v>304</v>
      </c>
      <c r="CX12" s="51" t="s">
        <v>304</v>
      </c>
      <c r="CY12" s="51" t="s">
        <v>304</v>
      </c>
      <c r="CZ12" s="51"/>
      <c r="DA12" s="51"/>
      <c r="DB12" s="51" t="s">
        <v>304</v>
      </c>
      <c r="DC12" s="51" t="s">
        <v>304</v>
      </c>
      <c r="DD12" s="51" t="s">
        <v>304</v>
      </c>
      <c r="DE12" s="51" t="s">
        <v>304</v>
      </c>
      <c r="DF12" s="51" t="s">
        <v>304</v>
      </c>
      <c r="DG12" s="51" t="s">
        <v>304</v>
      </c>
      <c r="DH12" s="51" t="s">
        <v>304</v>
      </c>
      <c r="DI12" s="51"/>
      <c r="DJ12" s="51"/>
      <c r="DK12" s="51"/>
      <c r="DL12" s="52"/>
      <c r="DM12" s="164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6"/>
      <c r="EI12" s="16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6"/>
      <c r="FE12" s="53"/>
      <c r="FF12" s="41"/>
      <c r="FG12" s="53"/>
      <c r="FH12" s="102">
        <f t="shared" si="5"/>
        <v>0</v>
      </c>
      <c r="FI12" s="41"/>
      <c r="FJ12" s="45"/>
      <c r="FK12" s="42">
        <f t="shared" si="0"/>
        <v>0</v>
      </c>
      <c r="FL12" s="45"/>
      <c r="FM12" s="103"/>
      <c r="FN12" s="44">
        <f t="shared" si="6"/>
        <v>0</v>
      </c>
      <c r="FP12" s="77" t="str">
        <f t="shared" si="7"/>
        <v>Florent MULARD</v>
      </c>
      <c r="FQ12" s="31">
        <v>6</v>
      </c>
    </row>
    <row r="13" spans="1:173" x14ac:dyDescent="0.25">
      <c r="A13" s="31">
        <v>7</v>
      </c>
      <c r="B13" s="32" t="s">
        <v>277</v>
      </c>
      <c r="C13" s="33">
        <f t="shared" si="1"/>
        <v>4</v>
      </c>
      <c r="D13" s="34">
        <f t="shared" si="2"/>
        <v>0</v>
      </c>
      <c r="E13" s="35">
        <f t="shared" si="3"/>
        <v>25</v>
      </c>
      <c r="F13" s="36">
        <f t="shared" si="4"/>
        <v>36</v>
      </c>
      <c r="G13" s="37"/>
      <c r="H13" s="38"/>
      <c r="I13" s="51" t="s">
        <v>304</v>
      </c>
      <c r="J13" s="51" t="s">
        <v>304</v>
      </c>
      <c r="K13" s="51" t="s">
        <v>304</v>
      </c>
      <c r="L13" s="51" t="s">
        <v>304</v>
      </c>
      <c r="M13" s="51" t="s">
        <v>304</v>
      </c>
      <c r="N13" s="51" t="s">
        <v>304</v>
      </c>
      <c r="O13" s="51" t="s">
        <v>304</v>
      </c>
      <c r="P13" s="51"/>
      <c r="Q13" s="51"/>
      <c r="R13" s="51" t="s">
        <v>304</v>
      </c>
      <c r="S13" s="51" t="s">
        <v>304</v>
      </c>
      <c r="T13" s="51" t="s">
        <v>304</v>
      </c>
      <c r="U13" s="51" t="s">
        <v>304</v>
      </c>
      <c r="V13" s="51" t="s">
        <v>304</v>
      </c>
      <c r="W13" s="51" t="s">
        <v>304</v>
      </c>
      <c r="X13" s="51" t="s">
        <v>304</v>
      </c>
      <c r="Y13" s="38"/>
      <c r="Z13" s="38"/>
      <c r="AA13" s="38"/>
      <c r="AB13" s="39"/>
      <c r="AC13" s="37"/>
      <c r="AD13" s="38"/>
      <c r="AE13" s="51" t="s">
        <v>304</v>
      </c>
      <c r="AF13" s="51" t="s">
        <v>304</v>
      </c>
      <c r="AG13" s="51" t="s">
        <v>304</v>
      </c>
      <c r="AH13" s="51" t="s">
        <v>304</v>
      </c>
      <c r="AI13" s="51" t="s">
        <v>304</v>
      </c>
      <c r="AJ13" s="51" t="s">
        <v>304</v>
      </c>
      <c r="AK13" s="51" t="s">
        <v>304</v>
      </c>
      <c r="AL13" s="51"/>
      <c r="AM13" s="51"/>
      <c r="AN13" s="51" t="s">
        <v>304</v>
      </c>
      <c r="AO13" s="51" t="s">
        <v>304</v>
      </c>
      <c r="AP13" s="51" t="s">
        <v>304</v>
      </c>
      <c r="AQ13" s="51" t="s">
        <v>304</v>
      </c>
      <c r="AR13" s="51" t="s">
        <v>304</v>
      </c>
      <c r="AS13" s="51" t="s">
        <v>304</v>
      </c>
      <c r="AT13" s="51" t="s">
        <v>304</v>
      </c>
      <c r="AU13" s="38"/>
      <c r="AV13" s="38"/>
      <c r="AW13" s="38"/>
      <c r="AX13" s="39"/>
      <c r="AY13" s="37"/>
      <c r="AZ13" s="38"/>
      <c r="BA13" s="51" t="s">
        <v>304</v>
      </c>
      <c r="BB13" s="51" t="s">
        <v>304</v>
      </c>
      <c r="BC13" s="51" t="s">
        <v>304</v>
      </c>
      <c r="BD13" s="51" t="s">
        <v>304</v>
      </c>
      <c r="BE13" s="51" t="s">
        <v>304</v>
      </c>
      <c r="BF13" s="51" t="s">
        <v>304</v>
      </c>
      <c r="BG13" s="51"/>
      <c r="BH13" s="51"/>
      <c r="BI13" s="51" t="s">
        <v>306</v>
      </c>
      <c r="BJ13" s="51" t="s">
        <v>306</v>
      </c>
      <c r="BK13" s="51" t="s">
        <v>306</v>
      </c>
      <c r="BL13" s="51" t="s">
        <v>306</v>
      </c>
      <c r="BM13" s="51" t="s">
        <v>306</v>
      </c>
      <c r="BN13" s="51" t="s">
        <v>306</v>
      </c>
      <c r="BO13" s="51" t="s">
        <v>306</v>
      </c>
      <c r="BP13" s="51" t="s">
        <v>306</v>
      </c>
      <c r="BQ13" s="38"/>
      <c r="BR13" s="38"/>
      <c r="BS13" s="38"/>
      <c r="BT13" s="39"/>
      <c r="BU13" s="37"/>
      <c r="BV13" s="38"/>
      <c r="BW13" s="51" t="s">
        <v>303</v>
      </c>
      <c r="BX13" s="51" t="s">
        <v>303</v>
      </c>
      <c r="BY13" s="51" t="s">
        <v>303</v>
      </c>
      <c r="BZ13" s="51" t="s">
        <v>303</v>
      </c>
      <c r="CA13" s="51" t="s">
        <v>303</v>
      </c>
      <c r="CB13" s="51" t="s">
        <v>303</v>
      </c>
      <c r="CC13" s="51" t="s">
        <v>303</v>
      </c>
      <c r="CD13" s="51"/>
      <c r="CE13" s="51"/>
      <c r="CF13" s="51" t="s">
        <v>303</v>
      </c>
      <c r="CG13" s="51" t="s">
        <v>303</v>
      </c>
      <c r="CH13" s="51" t="s">
        <v>303</v>
      </c>
      <c r="CI13" s="51" t="s">
        <v>303</v>
      </c>
      <c r="CJ13" s="51" t="s">
        <v>303</v>
      </c>
      <c r="CK13" s="51" t="s">
        <v>303</v>
      </c>
      <c r="CL13" s="51" t="s">
        <v>303</v>
      </c>
      <c r="CM13" s="38"/>
      <c r="CN13" s="38"/>
      <c r="CO13" s="38"/>
      <c r="CP13" s="39"/>
      <c r="CQ13" s="37"/>
      <c r="CR13" s="38"/>
      <c r="CS13" s="38" t="s">
        <v>304</v>
      </c>
      <c r="CT13" s="38" t="s">
        <v>304</v>
      </c>
      <c r="CU13" s="38" t="s">
        <v>304</v>
      </c>
      <c r="CV13" s="38" t="s">
        <v>304</v>
      </c>
      <c r="CW13" s="38" t="s">
        <v>304</v>
      </c>
      <c r="CX13" s="38" t="s">
        <v>304</v>
      </c>
      <c r="CY13" s="38" t="s">
        <v>304</v>
      </c>
      <c r="CZ13" s="38"/>
      <c r="DA13" s="38"/>
      <c r="DB13" s="38" t="s">
        <v>304</v>
      </c>
      <c r="DC13" s="38" t="s">
        <v>304</v>
      </c>
      <c r="DD13" s="38" t="s">
        <v>304</v>
      </c>
      <c r="DE13" s="38" t="s">
        <v>304</v>
      </c>
      <c r="DF13" s="38" t="s">
        <v>304</v>
      </c>
      <c r="DG13" s="38" t="s">
        <v>304</v>
      </c>
      <c r="DH13" s="38" t="s">
        <v>304</v>
      </c>
      <c r="DI13" s="38"/>
      <c r="DJ13" s="38"/>
      <c r="DK13" s="38"/>
      <c r="DL13" s="39"/>
      <c r="DM13" s="161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162"/>
      <c r="EA13" s="162"/>
      <c r="EB13" s="162"/>
      <c r="EC13" s="162"/>
      <c r="ED13" s="162"/>
      <c r="EE13" s="162"/>
      <c r="EF13" s="162"/>
      <c r="EG13" s="162"/>
      <c r="EH13" s="163"/>
      <c r="EI13" s="161"/>
      <c r="EJ13" s="162"/>
      <c r="EK13" s="162"/>
      <c r="EL13" s="162"/>
      <c r="EM13" s="162"/>
      <c r="EN13" s="162"/>
      <c r="EO13" s="162"/>
      <c r="EP13" s="162"/>
      <c r="EQ13" s="162"/>
      <c r="ER13" s="162"/>
      <c r="ES13" s="162"/>
      <c r="ET13" s="162"/>
      <c r="EU13" s="162"/>
      <c r="EV13" s="162" t="s">
        <v>312</v>
      </c>
      <c r="EW13" s="162" t="s">
        <v>312</v>
      </c>
      <c r="EX13" s="162"/>
      <c r="EY13" s="162"/>
      <c r="EZ13" s="162"/>
      <c r="FA13" s="162"/>
      <c r="FB13" s="162"/>
      <c r="FC13" s="162"/>
      <c r="FD13" s="163"/>
      <c r="FE13" s="40"/>
      <c r="FF13" s="41"/>
      <c r="FG13" s="40"/>
      <c r="FH13" s="102">
        <f t="shared" si="5"/>
        <v>1</v>
      </c>
      <c r="FI13" s="41"/>
      <c r="FJ13" s="45"/>
      <c r="FK13" s="42"/>
      <c r="FL13" s="45"/>
      <c r="FM13" s="103"/>
      <c r="FN13" s="44">
        <f t="shared" si="6"/>
        <v>0</v>
      </c>
      <c r="FP13" s="77" t="str">
        <f t="shared" si="7"/>
        <v>Gautier ROSSO</v>
      </c>
      <c r="FQ13" s="31">
        <v>7</v>
      </c>
    </row>
    <row r="14" spans="1:173" x14ac:dyDescent="0.25">
      <c r="A14" s="31">
        <v>8</v>
      </c>
      <c r="B14" s="32" t="s">
        <v>273</v>
      </c>
      <c r="C14" s="33">
        <f t="shared" si="1"/>
        <v>4</v>
      </c>
      <c r="D14" s="34">
        <f t="shared" si="2"/>
        <v>7</v>
      </c>
      <c r="E14" s="35">
        <f t="shared" si="3"/>
        <v>17</v>
      </c>
      <c r="F14" s="36">
        <f t="shared" si="4"/>
        <v>28</v>
      </c>
      <c r="G14" s="37"/>
      <c r="H14" s="38"/>
      <c r="I14" s="51" t="s">
        <v>304</v>
      </c>
      <c r="J14" s="51" t="s">
        <v>304</v>
      </c>
      <c r="K14" s="51" t="s">
        <v>304</v>
      </c>
      <c r="L14" s="51" t="s">
        <v>304</v>
      </c>
      <c r="M14" s="51" t="s">
        <v>304</v>
      </c>
      <c r="N14" s="51" t="s">
        <v>304</v>
      </c>
      <c r="O14" s="51" t="s">
        <v>304</v>
      </c>
      <c r="P14" s="51"/>
      <c r="Q14" s="51"/>
      <c r="R14" s="51" t="s">
        <v>304</v>
      </c>
      <c r="S14" s="51" t="s">
        <v>304</v>
      </c>
      <c r="T14" s="51" t="s">
        <v>304</v>
      </c>
      <c r="U14" s="51" t="s">
        <v>304</v>
      </c>
      <c r="V14" s="51" t="s">
        <v>304</v>
      </c>
      <c r="W14" s="51" t="s">
        <v>304</v>
      </c>
      <c r="X14" s="51" t="s">
        <v>304</v>
      </c>
      <c r="Y14" s="38"/>
      <c r="Z14" s="38"/>
      <c r="AA14" s="38"/>
      <c r="AB14" s="39"/>
      <c r="AC14" s="37"/>
      <c r="AD14" s="38"/>
      <c r="AE14" s="51" t="s">
        <v>304</v>
      </c>
      <c r="AF14" s="51" t="s">
        <v>304</v>
      </c>
      <c r="AG14" s="51" t="s">
        <v>304</v>
      </c>
      <c r="AH14" s="51" t="s">
        <v>304</v>
      </c>
      <c r="AI14" s="51" t="s">
        <v>304</v>
      </c>
      <c r="AJ14" s="51" t="s">
        <v>304</v>
      </c>
      <c r="AK14" s="51" t="s">
        <v>304</v>
      </c>
      <c r="AL14" s="51"/>
      <c r="AM14" s="51"/>
      <c r="AN14" s="51" t="s">
        <v>304</v>
      </c>
      <c r="AO14" s="51" t="s">
        <v>304</v>
      </c>
      <c r="AP14" s="51" t="s">
        <v>304</v>
      </c>
      <c r="AQ14" s="51" t="s">
        <v>304</v>
      </c>
      <c r="AR14" s="51" t="s">
        <v>304</v>
      </c>
      <c r="AS14" s="51" t="s">
        <v>304</v>
      </c>
      <c r="AT14" s="51" t="s">
        <v>304</v>
      </c>
      <c r="AU14" s="38"/>
      <c r="AV14" s="38"/>
      <c r="AW14" s="38"/>
      <c r="AX14" s="39"/>
      <c r="AY14" s="122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4"/>
      <c r="BU14" s="37"/>
      <c r="BV14" s="38"/>
      <c r="BW14" s="38" t="s">
        <v>307</v>
      </c>
      <c r="BX14" s="38" t="s">
        <v>307</v>
      </c>
      <c r="BY14" s="38" t="s">
        <v>307</v>
      </c>
      <c r="BZ14" s="38" t="s">
        <v>307</v>
      </c>
      <c r="CA14" s="38" t="s">
        <v>307</v>
      </c>
      <c r="CB14" s="38" t="s">
        <v>307</v>
      </c>
      <c r="CC14" s="38"/>
      <c r="CD14" s="38"/>
      <c r="CE14" s="38"/>
      <c r="CF14" s="38"/>
      <c r="CG14" s="38" t="s">
        <v>307</v>
      </c>
      <c r="CH14" s="38" t="s">
        <v>307</v>
      </c>
      <c r="CI14" s="38" t="s">
        <v>307</v>
      </c>
      <c r="CJ14" s="38" t="s">
        <v>307</v>
      </c>
      <c r="CK14" s="38" t="s">
        <v>307</v>
      </c>
      <c r="CL14" s="38" t="s">
        <v>307</v>
      </c>
      <c r="CM14" s="38" t="s">
        <v>307</v>
      </c>
      <c r="CN14" s="38" t="s">
        <v>307</v>
      </c>
      <c r="CO14" s="38"/>
      <c r="CP14" s="39"/>
      <c r="CQ14" s="37"/>
      <c r="CR14" s="38"/>
      <c r="CS14" s="38" t="s">
        <v>304</v>
      </c>
      <c r="CT14" s="38" t="s">
        <v>304</v>
      </c>
      <c r="CU14" s="38" t="s">
        <v>304</v>
      </c>
      <c r="CV14" s="38" t="s">
        <v>304</v>
      </c>
      <c r="CW14" s="38" t="s">
        <v>304</v>
      </c>
      <c r="CX14" s="38" t="s">
        <v>304</v>
      </c>
      <c r="CY14" s="38"/>
      <c r="CZ14" s="38"/>
      <c r="DA14" s="38" t="s">
        <v>306</v>
      </c>
      <c r="DB14" s="38" t="s">
        <v>306</v>
      </c>
      <c r="DC14" s="38" t="s">
        <v>306</v>
      </c>
      <c r="DD14" s="38" t="s">
        <v>306</v>
      </c>
      <c r="DE14" s="38" t="s">
        <v>306</v>
      </c>
      <c r="DF14" s="38" t="s">
        <v>306</v>
      </c>
      <c r="DG14" s="38" t="s">
        <v>306</v>
      </c>
      <c r="DH14" s="38" t="s">
        <v>306</v>
      </c>
      <c r="DI14" s="38"/>
      <c r="DJ14" s="38"/>
      <c r="DK14" s="38"/>
      <c r="DL14" s="39"/>
      <c r="DM14" s="161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3"/>
      <c r="EI14" s="161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3"/>
      <c r="FE14" s="40"/>
      <c r="FF14" s="41"/>
      <c r="FG14" s="40"/>
      <c r="FH14" s="102">
        <f t="shared" si="5"/>
        <v>0</v>
      </c>
      <c r="FI14" s="41"/>
      <c r="FJ14" s="45"/>
      <c r="FK14" s="42"/>
      <c r="FL14" s="45"/>
      <c r="FM14" s="103"/>
      <c r="FN14" s="44">
        <f t="shared" si="6"/>
        <v>0</v>
      </c>
      <c r="FP14" s="77" t="str">
        <f t="shared" si="7"/>
        <v>Virginie TRAVERSIER</v>
      </c>
      <c r="FQ14" s="31">
        <v>8</v>
      </c>
    </row>
    <row r="15" spans="1:173" x14ac:dyDescent="0.25">
      <c r="A15" s="31">
        <v>9</v>
      </c>
      <c r="B15" s="32"/>
      <c r="C15" s="33">
        <f t="shared" si="1"/>
        <v>0</v>
      </c>
      <c r="D15" s="34">
        <f t="shared" si="2"/>
        <v>0</v>
      </c>
      <c r="E15" s="35">
        <f t="shared" si="3"/>
        <v>0</v>
      </c>
      <c r="F15" s="36">
        <f t="shared" si="4"/>
        <v>0</v>
      </c>
      <c r="G15" s="37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9"/>
      <c r="AC15" s="37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9"/>
      <c r="AY15" s="37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9"/>
      <c r="BU15" s="37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9"/>
      <c r="CQ15" s="37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9"/>
      <c r="DM15" s="37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9"/>
      <c r="EI15" s="37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9"/>
      <c r="FE15" s="40"/>
      <c r="FF15" s="41"/>
      <c r="FG15" s="40"/>
      <c r="FH15" s="102">
        <f t="shared" si="5"/>
        <v>0</v>
      </c>
      <c r="FI15" s="41"/>
      <c r="FJ15" s="45"/>
      <c r="FK15" s="42"/>
      <c r="FL15" s="45"/>
      <c r="FM15" s="103"/>
      <c r="FN15" s="44">
        <f t="shared" si="6"/>
        <v>0</v>
      </c>
      <c r="FP15" s="77">
        <f t="shared" si="7"/>
        <v>0</v>
      </c>
      <c r="FQ15" s="31">
        <v>9</v>
      </c>
    </row>
    <row r="16" spans="1:173" x14ac:dyDescent="0.25">
      <c r="A16" s="31">
        <v>10</v>
      </c>
      <c r="B16" s="32"/>
      <c r="C16" s="33">
        <f t="shared" si="1"/>
        <v>0</v>
      </c>
      <c r="D16" s="34">
        <f t="shared" si="2"/>
        <v>0</v>
      </c>
      <c r="E16" s="35">
        <f t="shared" si="3"/>
        <v>0</v>
      </c>
      <c r="F16" s="36">
        <f t="shared" si="4"/>
        <v>0</v>
      </c>
      <c r="G16" s="37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9"/>
      <c r="AC16" s="37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9"/>
      <c r="AY16" s="37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9"/>
      <c r="BU16" s="37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9"/>
      <c r="CQ16" s="37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9"/>
      <c r="DM16" s="37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9"/>
      <c r="EI16" s="37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9"/>
      <c r="FE16" s="40"/>
      <c r="FF16" s="41"/>
      <c r="FG16" s="40"/>
      <c r="FH16" s="102">
        <f t="shared" si="5"/>
        <v>0</v>
      </c>
      <c r="FI16" s="41"/>
      <c r="FJ16" s="45"/>
      <c r="FK16" s="42"/>
      <c r="FL16" s="45"/>
      <c r="FM16" s="103"/>
      <c r="FN16" s="44">
        <f t="shared" si="6"/>
        <v>0</v>
      </c>
      <c r="FP16" s="77">
        <f t="shared" si="7"/>
        <v>0</v>
      </c>
      <c r="FQ16" s="31">
        <v>10</v>
      </c>
    </row>
    <row r="17" spans="1:173" x14ac:dyDescent="0.25">
      <c r="A17" s="31">
        <v>11</v>
      </c>
      <c r="B17" s="32"/>
      <c r="C17" s="33">
        <f t="shared" si="1"/>
        <v>0</v>
      </c>
      <c r="D17" s="34">
        <f t="shared" si="2"/>
        <v>0</v>
      </c>
      <c r="E17" s="35">
        <f t="shared" si="3"/>
        <v>0</v>
      </c>
      <c r="F17" s="36">
        <f t="shared" si="4"/>
        <v>0</v>
      </c>
      <c r="G17" s="37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9"/>
      <c r="AC17" s="37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9"/>
      <c r="AY17" s="37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9"/>
      <c r="BU17" s="37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9"/>
      <c r="CQ17" s="37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9"/>
      <c r="DM17" s="37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9"/>
      <c r="EI17" s="37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9"/>
      <c r="FE17" s="40"/>
      <c r="FF17" s="41"/>
      <c r="FG17" s="40"/>
      <c r="FH17" s="102">
        <f t="shared" si="5"/>
        <v>0</v>
      </c>
      <c r="FI17" s="41"/>
      <c r="FJ17" s="45"/>
      <c r="FK17" s="42"/>
      <c r="FL17" s="45"/>
      <c r="FM17" s="103"/>
      <c r="FN17" s="44">
        <f t="shared" si="6"/>
        <v>0</v>
      </c>
      <c r="FP17" s="77">
        <f t="shared" si="7"/>
        <v>0</v>
      </c>
      <c r="FQ17" s="31">
        <v>11</v>
      </c>
    </row>
    <row r="18" spans="1:173" x14ac:dyDescent="0.25">
      <c r="A18" s="31">
        <v>12</v>
      </c>
      <c r="B18" s="32"/>
      <c r="C18" s="33">
        <f t="shared" si="1"/>
        <v>0</v>
      </c>
      <c r="D18" s="34">
        <f t="shared" si="2"/>
        <v>0</v>
      </c>
      <c r="E18" s="35">
        <f t="shared" si="3"/>
        <v>0</v>
      </c>
      <c r="F18" s="36">
        <f t="shared" si="4"/>
        <v>0</v>
      </c>
      <c r="G18" s="37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9"/>
      <c r="AC18" s="37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9"/>
      <c r="AY18" s="37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9"/>
      <c r="BU18" s="37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9"/>
      <c r="CQ18" s="37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9"/>
      <c r="DM18" s="37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9"/>
      <c r="EI18" s="37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9"/>
      <c r="FE18" s="40"/>
      <c r="FF18" s="41"/>
      <c r="FG18" s="40"/>
      <c r="FH18" s="102">
        <f t="shared" si="5"/>
        <v>0</v>
      </c>
      <c r="FI18" s="41"/>
      <c r="FJ18" s="45"/>
      <c r="FK18" s="42"/>
      <c r="FL18" s="45"/>
      <c r="FM18" s="103"/>
      <c r="FN18" s="44">
        <f t="shared" si="6"/>
        <v>0</v>
      </c>
      <c r="FP18" s="77">
        <f t="shared" si="7"/>
        <v>0</v>
      </c>
      <c r="FQ18" s="31">
        <v>12</v>
      </c>
    </row>
    <row r="19" spans="1:173" x14ac:dyDescent="0.25">
      <c r="A19" s="31">
        <v>13</v>
      </c>
      <c r="B19" s="32"/>
      <c r="C19" s="33">
        <f t="shared" si="1"/>
        <v>0</v>
      </c>
      <c r="D19" s="34">
        <f t="shared" si="2"/>
        <v>0</v>
      </c>
      <c r="E19" s="35">
        <f t="shared" si="3"/>
        <v>0</v>
      </c>
      <c r="F19" s="36">
        <f t="shared" si="4"/>
        <v>0</v>
      </c>
      <c r="G19" s="37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9"/>
      <c r="AC19" s="37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9"/>
      <c r="AY19" s="37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9"/>
      <c r="CQ19" s="37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9"/>
      <c r="DM19" s="37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9"/>
      <c r="EI19" s="37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9"/>
      <c r="FE19" s="40"/>
      <c r="FF19" s="41"/>
      <c r="FG19" s="40"/>
      <c r="FH19" s="102">
        <f t="shared" si="5"/>
        <v>0</v>
      </c>
      <c r="FI19" s="41"/>
      <c r="FJ19" s="45"/>
      <c r="FK19" s="42"/>
      <c r="FL19" s="45"/>
      <c r="FM19" s="103"/>
      <c r="FN19" s="44">
        <f t="shared" si="6"/>
        <v>0</v>
      </c>
      <c r="FP19" s="77">
        <f t="shared" si="7"/>
        <v>0</v>
      </c>
      <c r="FQ19" s="31">
        <v>13</v>
      </c>
    </row>
    <row r="20" spans="1:173" x14ac:dyDescent="0.25">
      <c r="A20" s="31">
        <v>14</v>
      </c>
      <c r="B20" s="32"/>
      <c r="C20" s="33">
        <f t="shared" si="1"/>
        <v>0</v>
      </c>
      <c r="D20" s="34">
        <f t="shared" si="2"/>
        <v>0</v>
      </c>
      <c r="E20" s="35">
        <f t="shared" si="3"/>
        <v>0</v>
      </c>
      <c r="F20" s="36">
        <f t="shared" si="4"/>
        <v>0</v>
      </c>
      <c r="G20" s="37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9"/>
      <c r="AC20" s="37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9"/>
      <c r="AY20" s="37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9"/>
      <c r="BU20" s="37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9"/>
      <c r="CQ20" s="37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9"/>
      <c r="DM20" s="37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9"/>
      <c r="EI20" s="37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9"/>
      <c r="FE20" s="40"/>
      <c r="FF20" s="41"/>
      <c r="FG20" s="40"/>
      <c r="FH20" s="102">
        <f t="shared" si="5"/>
        <v>0</v>
      </c>
      <c r="FI20" s="41"/>
      <c r="FJ20" s="45"/>
      <c r="FK20" s="42"/>
      <c r="FL20" s="45"/>
      <c r="FM20" s="103"/>
      <c r="FN20" s="44">
        <f t="shared" si="6"/>
        <v>0</v>
      </c>
      <c r="FP20" s="77">
        <f t="shared" si="7"/>
        <v>0</v>
      </c>
      <c r="FQ20" s="31">
        <v>14</v>
      </c>
    </row>
    <row r="21" spans="1:173" x14ac:dyDescent="0.25">
      <c r="A21" s="31">
        <v>15</v>
      </c>
      <c r="B21" s="32"/>
      <c r="C21" s="33">
        <f t="shared" si="1"/>
        <v>0</v>
      </c>
      <c r="D21" s="34">
        <f t="shared" si="2"/>
        <v>0</v>
      </c>
      <c r="E21" s="35">
        <f t="shared" si="3"/>
        <v>0</v>
      </c>
      <c r="F21" s="36">
        <f t="shared" si="4"/>
        <v>0</v>
      </c>
      <c r="G21" s="37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9"/>
      <c r="AC21" s="37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9"/>
      <c r="AY21" s="37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9"/>
      <c r="CQ21" s="37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9"/>
      <c r="DM21" s="37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9"/>
      <c r="EI21" s="37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9"/>
      <c r="FE21" s="40"/>
      <c r="FF21" s="41"/>
      <c r="FG21" s="40"/>
      <c r="FH21" s="102">
        <f t="shared" si="5"/>
        <v>0</v>
      </c>
      <c r="FI21" s="41"/>
      <c r="FJ21" s="45"/>
      <c r="FK21" s="42"/>
      <c r="FL21" s="45"/>
      <c r="FM21" s="103"/>
      <c r="FN21" s="44">
        <f t="shared" si="6"/>
        <v>0</v>
      </c>
      <c r="FP21" s="77">
        <f t="shared" si="7"/>
        <v>0</v>
      </c>
      <c r="FQ21" s="31">
        <v>15</v>
      </c>
    </row>
    <row r="22" spans="1:173" x14ac:dyDescent="0.25">
      <c r="A22" s="31">
        <v>16</v>
      </c>
      <c r="B22" s="32"/>
      <c r="C22" s="33">
        <f t="shared" si="1"/>
        <v>0</v>
      </c>
      <c r="D22" s="34">
        <f t="shared" si="2"/>
        <v>0</v>
      </c>
      <c r="E22" s="35">
        <f t="shared" si="3"/>
        <v>0</v>
      </c>
      <c r="F22" s="36">
        <f t="shared" si="4"/>
        <v>0</v>
      </c>
      <c r="G22" s="37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9"/>
      <c r="AC22" s="37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9"/>
      <c r="AY22" s="37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9"/>
      <c r="BU22" s="37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9"/>
      <c r="CQ22" s="37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9"/>
      <c r="DM22" s="37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9"/>
      <c r="EI22" s="37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9"/>
      <c r="FE22" s="40"/>
      <c r="FF22" s="41"/>
      <c r="FG22" s="40"/>
      <c r="FH22" s="102">
        <f t="shared" si="5"/>
        <v>0</v>
      </c>
      <c r="FI22" s="41"/>
      <c r="FJ22" s="45"/>
      <c r="FK22" s="42"/>
      <c r="FL22" s="45"/>
      <c r="FM22" s="103"/>
      <c r="FN22" s="44">
        <f t="shared" si="6"/>
        <v>0</v>
      </c>
      <c r="FP22" s="77">
        <f t="shared" si="7"/>
        <v>0</v>
      </c>
      <c r="FQ22" s="31">
        <v>16</v>
      </c>
    </row>
    <row r="23" spans="1:173" ht="15" customHeight="1" x14ac:dyDescent="0.25">
      <c r="A23" s="31">
        <v>17</v>
      </c>
      <c r="B23" s="32"/>
      <c r="C23" s="33">
        <f t="shared" ref="C23" si="8">SUMIF($G23:$FK23,"A",$G$4:$FK$4)+SUMIF($G23:$FK23,"P",$G$4:$FK$4)</f>
        <v>0</v>
      </c>
      <c r="D23" s="34">
        <f t="shared" ref="D23" si="9">SUMIF($G23:$FK23,"R",$G$4:$FK$4)</f>
        <v>0</v>
      </c>
      <c r="E23" s="35">
        <f t="shared" ref="E23" si="10">SUMIF($G23:$FK23,"M",$G$4:$FK$4)+SUMIF($G23:$FK23,"F",$G$4:$FK$4)+SUMIF($G23:$FK23,"T",$G$4:$FK$4)</f>
        <v>0</v>
      </c>
      <c r="F23" s="36">
        <f t="shared" si="4"/>
        <v>0</v>
      </c>
      <c r="G23" s="37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9"/>
      <c r="AC23" s="37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9"/>
      <c r="AY23" s="37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9"/>
      <c r="CQ23" s="37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9"/>
      <c r="DM23" s="37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9"/>
      <c r="EI23" s="37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9"/>
      <c r="FE23" s="40"/>
      <c r="FF23" s="41"/>
      <c r="FG23" s="40"/>
      <c r="FH23" s="102">
        <f t="shared" si="5"/>
        <v>0</v>
      </c>
      <c r="FI23" s="41"/>
      <c r="FJ23" s="45"/>
      <c r="FK23" s="42"/>
      <c r="FL23" s="45"/>
      <c r="FM23" s="103"/>
      <c r="FN23" s="44">
        <f t="shared" si="6"/>
        <v>0</v>
      </c>
      <c r="FP23" s="77">
        <f t="shared" si="7"/>
        <v>0</v>
      </c>
      <c r="FQ23" s="31">
        <v>17</v>
      </c>
    </row>
    <row r="24" spans="1:173" x14ac:dyDescent="0.25">
      <c r="G24" s="54" t="s">
        <v>51</v>
      </c>
      <c r="H24" s="268" t="s">
        <v>38</v>
      </c>
      <c r="I24" s="268"/>
      <c r="J24" s="268" t="s">
        <v>39</v>
      </c>
      <c r="K24" s="268"/>
      <c r="L24" s="268" t="s">
        <v>40</v>
      </c>
      <c r="M24" s="268"/>
      <c r="N24" s="268" t="s">
        <v>41</v>
      </c>
      <c r="O24" s="268"/>
      <c r="P24" s="268" t="s">
        <v>42</v>
      </c>
      <c r="Q24" s="268"/>
      <c r="R24" s="268" t="s">
        <v>43</v>
      </c>
      <c r="S24" s="268"/>
      <c r="T24" s="268" t="s">
        <v>44</v>
      </c>
      <c r="U24" s="268"/>
      <c r="V24" s="268" t="s">
        <v>45</v>
      </c>
      <c r="W24" s="268"/>
      <c r="X24" s="268" t="s">
        <v>46</v>
      </c>
      <c r="Y24" s="268"/>
      <c r="Z24" s="268" t="s">
        <v>47</v>
      </c>
      <c r="AA24" s="268"/>
      <c r="AB24" s="55">
        <v>19</v>
      </c>
      <c r="AC24" s="54" t="s">
        <v>51</v>
      </c>
      <c r="AD24" s="268" t="s">
        <v>38</v>
      </c>
      <c r="AE24" s="268"/>
      <c r="AF24" s="268" t="s">
        <v>39</v>
      </c>
      <c r="AG24" s="268"/>
      <c r="AH24" s="268" t="s">
        <v>40</v>
      </c>
      <c r="AI24" s="268"/>
      <c r="AJ24" s="268" t="s">
        <v>41</v>
      </c>
      <c r="AK24" s="268"/>
      <c r="AL24" s="268" t="s">
        <v>42</v>
      </c>
      <c r="AM24" s="268"/>
      <c r="AN24" s="268" t="s">
        <v>43</v>
      </c>
      <c r="AO24" s="268"/>
      <c r="AP24" s="268" t="s">
        <v>44</v>
      </c>
      <c r="AQ24" s="268"/>
      <c r="AR24" s="268" t="s">
        <v>45</v>
      </c>
      <c r="AS24" s="268"/>
      <c r="AT24" s="268" t="s">
        <v>46</v>
      </c>
      <c r="AU24" s="268"/>
      <c r="AV24" s="268" t="s">
        <v>47</v>
      </c>
      <c r="AW24" s="268"/>
      <c r="AX24" s="55">
        <v>19</v>
      </c>
      <c r="AY24" s="54" t="s">
        <v>51</v>
      </c>
      <c r="AZ24" s="268" t="s">
        <v>38</v>
      </c>
      <c r="BA24" s="268"/>
      <c r="BB24" s="268" t="s">
        <v>39</v>
      </c>
      <c r="BC24" s="268"/>
      <c r="BD24" s="268" t="s">
        <v>40</v>
      </c>
      <c r="BE24" s="268"/>
      <c r="BF24" s="268" t="s">
        <v>41</v>
      </c>
      <c r="BG24" s="268"/>
      <c r="BH24" s="268" t="s">
        <v>42</v>
      </c>
      <c r="BI24" s="268"/>
      <c r="BJ24" s="268" t="s">
        <v>43</v>
      </c>
      <c r="BK24" s="268"/>
      <c r="BL24" s="268" t="s">
        <v>44</v>
      </c>
      <c r="BM24" s="268"/>
      <c r="BN24" s="268" t="s">
        <v>45</v>
      </c>
      <c r="BO24" s="268"/>
      <c r="BP24" s="268" t="s">
        <v>46</v>
      </c>
      <c r="BQ24" s="268"/>
      <c r="BR24" s="268" t="s">
        <v>47</v>
      </c>
      <c r="BS24" s="268"/>
      <c r="BT24" s="55">
        <v>19</v>
      </c>
      <c r="BU24" s="54" t="s">
        <v>51</v>
      </c>
      <c r="BV24" s="268" t="s">
        <v>38</v>
      </c>
      <c r="BW24" s="268"/>
      <c r="BX24" s="268" t="s">
        <v>39</v>
      </c>
      <c r="BY24" s="268"/>
      <c r="BZ24" s="268" t="s">
        <v>40</v>
      </c>
      <c r="CA24" s="268"/>
      <c r="CB24" s="268" t="s">
        <v>41</v>
      </c>
      <c r="CC24" s="268"/>
      <c r="CD24" s="268" t="s">
        <v>42</v>
      </c>
      <c r="CE24" s="268"/>
      <c r="CF24" s="268" t="s">
        <v>43</v>
      </c>
      <c r="CG24" s="268"/>
      <c r="CH24" s="268" t="s">
        <v>44</v>
      </c>
      <c r="CI24" s="268"/>
      <c r="CJ24" s="268" t="s">
        <v>45</v>
      </c>
      <c r="CK24" s="268"/>
      <c r="CL24" s="268" t="s">
        <v>46</v>
      </c>
      <c r="CM24" s="268"/>
      <c r="CN24" s="268" t="s">
        <v>47</v>
      </c>
      <c r="CO24" s="268"/>
      <c r="CP24" s="55">
        <v>19</v>
      </c>
      <c r="CQ24" s="54" t="s">
        <v>51</v>
      </c>
      <c r="CR24" s="268" t="s">
        <v>38</v>
      </c>
      <c r="CS24" s="268"/>
      <c r="CT24" s="268" t="s">
        <v>39</v>
      </c>
      <c r="CU24" s="268"/>
      <c r="CV24" s="268" t="s">
        <v>40</v>
      </c>
      <c r="CW24" s="268"/>
      <c r="CX24" s="268" t="s">
        <v>41</v>
      </c>
      <c r="CY24" s="268"/>
      <c r="CZ24" s="268" t="s">
        <v>42</v>
      </c>
      <c r="DA24" s="268"/>
      <c r="DB24" s="268" t="s">
        <v>43</v>
      </c>
      <c r="DC24" s="268"/>
      <c r="DD24" s="268" t="s">
        <v>44</v>
      </c>
      <c r="DE24" s="268"/>
      <c r="DF24" s="268" t="s">
        <v>45</v>
      </c>
      <c r="DG24" s="268"/>
      <c r="DH24" s="268" t="s">
        <v>46</v>
      </c>
      <c r="DI24" s="268"/>
      <c r="DJ24" s="268" t="s">
        <v>47</v>
      </c>
      <c r="DK24" s="268"/>
      <c r="DL24" s="55">
        <v>19</v>
      </c>
      <c r="DM24" s="54" t="s">
        <v>51</v>
      </c>
      <c r="DN24" s="268" t="s">
        <v>38</v>
      </c>
      <c r="DO24" s="268"/>
      <c r="DP24" s="268" t="s">
        <v>39</v>
      </c>
      <c r="DQ24" s="268"/>
      <c r="DR24" s="268" t="s">
        <v>40</v>
      </c>
      <c r="DS24" s="268"/>
      <c r="DT24" s="268" t="s">
        <v>41</v>
      </c>
      <c r="DU24" s="268"/>
      <c r="DV24" s="268" t="s">
        <v>42</v>
      </c>
      <c r="DW24" s="268"/>
      <c r="DX24" s="268" t="s">
        <v>43</v>
      </c>
      <c r="DY24" s="268"/>
      <c r="DZ24" s="268" t="s">
        <v>44</v>
      </c>
      <c r="EA24" s="268"/>
      <c r="EB24" s="268" t="s">
        <v>45</v>
      </c>
      <c r="EC24" s="268"/>
      <c r="ED24" s="268" t="s">
        <v>46</v>
      </c>
      <c r="EE24" s="268"/>
      <c r="EF24" s="268" t="s">
        <v>47</v>
      </c>
      <c r="EG24" s="268"/>
      <c r="EH24" s="55">
        <v>19</v>
      </c>
      <c r="EI24" s="54" t="s">
        <v>51</v>
      </c>
      <c r="EJ24" s="268" t="s">
        <v>38</v>
      </c>
      <c r="EK24" s="268"/>
      <c r="EL24" s="268" t="s">
        <v>39</v>
      </c>
      <c r="EM24" s="268"/>
      <c r="EN24" s="268" t="s">
        <v>40</v>
      </c>
      <c r="EO24" s="268"/>
      <c r="EP24" s="268" t="s">
        <v>41</v>
      </c>
      <c r="EQ24" s="268"/>
      <c r="ER24" s="268" t="s">
        <v>42</v>
      </c>
      <c r="ES24" s="268"/>
      <c r="ET24" s="268" t="s">
        <v>43</v>
      </c>
      <c r="EU24" s="268"/>
      <c r="EV24" s="268" t="s">
        <v>44</v>
      </c>
      <c r="EW24" s="268"/>
      <c r="EX24" s="268" t="s">
        <v>45</v>
      </c>
      <c r="EY24" s="268"/>
      <c r="EZ24" s="268" t="s">
        <v>46</v>
      </c>
      <c r="FA24" s="268"/>
      <c r="FB24" s="268" t="s">
        <v>47</v>
      </c>
      <c r="FC24" s="268"/>
      <c r="FD24" s="55">
        <v>19</v>
      </c>
      <c r="FE24" s="17"/>
      <c r="FF24" s="17"/>
      <c r="FG24" s="17"/>
      <c r="FH24" s="17"/>
      <c r="FI24" s="17"/>
      <c r="FJ24" s="17"/>
      <c r="FK24" s="15"/>
    </row>
    <row r="25" spans="1:173" ht="15.75" thickBot="1" x14ac:dyDescent="0.3">
      <c r="G25" s="263" t="s">
        <v>21</v>
      </c>
      <c r="H25" s="261"/>
      <c r="I25" s="261" t="s">
        <v>22</v>
      </c>
      <c r="J25" s="261"/>
      <c r="K25" s="261" t="s">
        <v>23</v>
      </c>
      <c r="L25" s="261"/>
      <c r="M25" s="261" t="s">
        <v>24</v>
      </c>
      <c r="N25" s="261"/>
      <c r="O25" s="261" t="s">
        <v>25</v>
      </c>
      <c r="P25" s="261"/>
      <c r="Q25" s="261" t="s">
        <v>26</v>
      </c>
      <c r="R25" s="261"/>
      <c r="S25" s="261" t="s">
        <v>27</v>
      </c>
      <c r="T25" s="261"/>
      <c r="U25" s="261" t="s">
        <v>28</v>
      </c>
      <c r="V25" s="261"/>
      <c r="W25" s="261" t="s">
        <v>29</v>
      </c>
      <c r="X25" s="261"/>
      <c r="Y25" s="261" t="s">
        <v>30</v>
      </c>
      <c r="Z25" s="261"/>
      <c r="AA25" s="261" t="s">
        <v>31</v>
      </c>
      <c r="AB25" s="262"/>
      <c r="AC25" s="263" t="s">
        <v>21</v>
      </c>
      <c r="AD25" s="261"/>
      <c r="AE25" s="261" t="s">
        <v>22</v>
      </c>
      <c r="AF25" s="261"/>
      <c r="AG25" s="261" t="s">
        <v>23</v>
      </c>
      <c r="AH25" s="261"/>
      <c r="AI25" s="261" t="s">
        <v>24</v>
      </c>
      <c r="AJ25" s="261"/>
      <c r="AK25" s="261" t="s">
        <v>25</v>
      </c>
      <c r="AL25" s="261"/>
      <c r="AM25" s="261" t="s">
        <v>26</v>
      </c>
      <c r="AN25" s="261"/>
      <c r="AO25" s="261" t="s">
        <v>27</v>
      </c>
      <c r="AP25" s="261"/>
      <c r="AQ25" s="261" t="s">
        <v>28</v>
      </c>
      <c r="AR25" s="261"/>
      <c r="AS25" s="261" t="s">
        <v>29</v>
      </c>
      <c r="AT25" s="261"/>
      <c r="AU25" s="261" t="s">
        <v>30</v>
      </c>
      <c r="AV25" s="261"/>
      <c r="AW25" s="261" t="s">
        <v>31</v>
      </c>
      <c r="AX25" s="262"/>
      <c r="AY25" s="263" t="s">
        <v>21</v>
      </c>
      <c r="AZ25" s="261"/>
      <c r="BA25" s="261" t="s">
        <v>22</v>
      </c>
      <c r="BB25" s="261"/>
      <c r="BC25" s="261" t="s">
        <v>23</v>
      </c>
      <c r="BD25" s="261"/>
      <c r="BE25" s="261" t="s">
        <v>24</v>
      </c>
      <c r="BF25" s="261"/>
      <c r="BG25" s="261" t="s">
        <v>25</v>
      </c>
      <c r="BH25" s="261"/>
      <c r="BI25" s="261" t="s">
        <v>26</v>
      </c>
      <c r="BJ25" s="261"/>
      <c r="BK25" s="261" t="s">
        <v>27</v>
      </c>
      <c r="BL25" s="261"/>
      <c r="BM25" s="261" t="s">
        <v>28</v>
      </c>
      <c r="BN25" s="261"/>
      <c r="BO25" s="261" t="s">
        <v>29</v>
      </c>
      <c r="BP25" s="261"/>
      <c r="BQ25" s="261" t="s">
        <v>30</v>
      </c>
      <c r="BR25" s="261"/>
      <c r="BS25" s="261" t="s">
        <v>31</v>
      </c>
      <c r="BT25" s="262"/>
      <c r="BU25" s="263" t="s">
        <v>21</v>
      </c>
      <c r="BV25" s="261"/>
      <c r="BW25" s="261" t="s">
        <v>22</v>
      </c>
      <c r="BX25" s="261"/>
      <c r="BY25" s="261" t="s">
        <v>23</v>
      </c>
      <c r="BZ25" s="261"/>
      <c r="CA25" s="261" t="s">
        <v>24</v>
      </c>
      <c r="CB25" s="261"/>
      <c r="CC25" s="261" t="s">
        <v>25</v>
      </c>
      <c r="CD25" s="261"/>
      <c r="CE25" s="261" t="s">
        <v>26</v>
      </c>
      <c r="CF25" s="261"/>
      <c r="CG25" s="261" t="s">
        <v>27</v>
      </c>
      <c r="CH25" s="261"/>
      <c r="CI25" s="261" t="s">
        <v>28</v>
      </c>
      <c r="CJ25" s="261"/>
      <c r="CK25" s="261" t="s">
        <v>29</v>
      </c>
      <c r="CL25" s="261"/>
      <c r="CM25" s="261" t="s">
        <v>30</v>
      </c>
      <c r="CN25" s="261"/>
      <c r="CO25" s="261" t="s">
        <v>31</v>
      </c>
      <c r="CP25" s="262"/>
      <c r="CQ25" s="263" t="s">
        <v>21</v>
      </c>
      <c r="CR25" s="261"/>
      <c r="CS25" s="261" t="s">
        <v>22</v>
      </c>
      <c r="CT25" s="261"/>
      <c r="CU25" s="261" t="s">
        <v>23</v>
      </c>
      <c r="CV25" s="261"/>
      <c r="CW25" s="261" t="s">
        <v>24</v>
      </c>
      <c r="CX25" s="261"/>
      <c r="CY25" s="261" t="s">
        <v>25</v>
      </c>
      <c r="CZ25" s="261"/>
      <c r="DA25" s="261" t="s">
        <v>26</v>
      </c>
      <c r="DB25" s="261"/>
      <c r="DC25" s="261" t="s">
        <v>27</v>
      </c>
      <c r="DD25" s="261"/>
      <c r="DE25" s="261" t="s">
        <v>28</v>
      </c>
      <c r="DF25" s="261"/>
      <c r="DG25" s="261" t="s">
        <v>29</v>
      </c>
      <c r="DH25" s="261"/>
      <c r="DI25" s="261" t="s">
        <v>30</v>
      </c>
      <c r="DJ25" s="261"/>
      <c r="DK25" s="261" t="s">
        <v>31</v>
      </c>
      <c r="DL25" s="262"/>
      <c r="DM25" s="263" t="s">
        <v>21</v>
      </c>
      <c r="DN25" s="261"/>
      <c r="DO25" s="261" t="s">
        <v>22</v>
      </c>
      <c r="DP25" s="261"/>
      <c r="DQ25" s="261" t="s">
        <v>23</v>
      </c>
      <c r="DR25" s="261"/>
      <c r="DS25" s="261" t="s">
        <v>24</v>
      </c>
      <c r="DT25" s="261"/>
      <c r="DU25" s="261" t="s">
        <v>25</v>
      </c>
      <c r="DV25" s="261"/>
      <c r="DW25" s="261" t="s">
        <v>26</v>
      </c>
      <c r="DX25" s="261"/>
      <c r="DY25" s="261" t="s">
        <v>27</v>
      </c>
      <c r="DZ25" s="261"/>
      <c r="EA25" s="261" t="s">
        <v>28</v>
      </c>
      <c r="EB25" s="261"/>
      <c r="EC25" s="261" t="s">
        <v>29</v>
      </c>
      <c r="ED25" s="261"/>
      <c r="EE25" s="261" t="s">
        <v>30</v>
      </c>
      <c r="EF25" s="261"/>
      <c r="EG25" s="261" t="s">
        <v>31</v>
      </c>
      <c r="EH25" s="262"/>
      <c r="EI25" s="263" t="s">
        <v>21</v>
      </c>
      <c r="EJ25" s="261"/>
      <c r="EK25" s="261" t="s">
        <v>22</v>
      </c>
      <c r="EL25" s="261"/>
      <c r="EM25" s="261" t="s">
        <v>23</v>
      </c>
      <c r="EN25" s="261"/>
      <c r="EO25" s="261" t="s">
        <v>24</v>
      </c>
      <c r="EP25" s="261"/>
      <c r="EQ25" s="261" t="s">
        <v>25</v>
      </c>
      <c r="ER25" s="261"/>
      <c r="ES25" s="261" t="s">
        <v>26</v>
      </c>
      <c r="ET25" s="261"/>
      <c r="EU25" s="261" t="s">
        <v>27</v>
      </c>
      <c r="EV25" s="261"/>
      <c r="EW25" s="261" t="s">
        <v>28</v>
      </c>
      <c r="EX25" s="261"/>
      <c r="EY25" s="261" t="s">
        <v>29</v>
      </c>
      <c r="EZ25" s="261"/>
      <c r="FA25" s="261" t="s">
        <v>30</v>
      </c>
      <c r="FB25" s="261"/>
      <c r="FC25" s="261" t="s">
        <v>31</v>
      </c>
      <c r="FD25" s="262"/>
      <c r="FE25" s="17"/>
      <c r="FF25" s="17"/>
      <c r="FG25" s="17"/>
      <c r="FH25" s="17"/>
      <c r="FI25" s="17"/>
      <c r="FJ25" s="17"/>
      <c r="FK25" s="17"/>
    </row>
    <row r="28" spans="1:173" ht="15" customHeight="1" x14ac:dyDescent="0.25">
      <c r="A28" s="307" t="s">
        <v>63</v>
      </c>
      <c r="B28" s="2" t="s">
        <v>0</v>
      </c>
      <c r="C28" s="297" t="s">
        <v>1</v>
      </c>
      <c r="D28" s="298" t="s">
        <v>2</v>
      </c>
      <c r="E28" s="299" t="s">
        <v>3</v>
      </c>
      <c r="F28" s="300" t="s">
        <v>4</v>
      </c>
      <c r="G28" s="302" t="s">
        <v>5</v>
      </c>
      <c r="H28" s="303"/>
      <c r="I28" s="303"/>
      <c r="J28" s="303"/>
      <c r="K28" s="303"/>
      <c r="L28" s="303"/>
      <c r="M28" s="266">
        <f>M1+1</f>
        <v>2</v>
      </c>
      <c r="N28" s="266"/>
      <c r="BU28" s="302" t="s">
        <v>5</v>
      </c>
      <c r="BV28" s="303"/>
      <c r="BW28" s="303"/>
      <c r="BX28" s="303"/>
      <c r="BY28" s="303"/>
      <c r="BZ28" s="303"/>
      <c r="CA28" s="266">
        <f>M28</f>
        <v>2</v>
      </c>
      <c r="CB28" s="266"/>
      <c r="EI28" s="302" t="s">
        <v>5</v>
      </c>
      <c r="EJ28" s="303"/>
      <c r="EK28" s="303"/>
      <c r="EL28" s="303"/>
      <c r="EM28" s="303"/>
      <c r="EN28" s="303"/>
      <c r="EO28" s="266">
        <f>M28</f>
        <v>2</v>
      </c>
      <c r="EP28" s="266"/>
    </row>
    <row r="29" spans="1:173" ht="15.75" customHeight="1" thickBot="1" x14ac:dyDescent="0.3">
      <c r="A29" s="307"/>
      <c r="B29" s="4" t="s">
        <v>6</v>
      </c>
      <c r="C29" s="297"/>
      <c r="D29" s="298"/>
      <c r="E29" s="299"/>
      <c r="F29" s="300"/>
      <c r="G29" s="304"/>
      <c r="H29" s="305"/>
      <c r="I29" s="305"/>
      <c r="J29" s="305"/>
      <c r="K29" s="305"/>
      <c r="L29" s="305"/>
      <c r="M29" s="267"/>
      <c r="N29" s="267"/>
      <c r="BU29" s="304"/>
      <c r="BV29" s="305"/>
      <c r="BW29" s="305"/>
      <c r="BX29" s="305"/>
      <c r="BY29" s="305"/>
      <c r="BZ29" s="305"/>
      <c r="CA29" s="267"/>
      <c r="CB29" s="267"/>
      <c r="EI29" s="304"/>
      <c r="EJ29" s="305"/>
      <c r="EK29" s="305"/>
      <c r="EL29" s="305"/>
      <c r="EM29" s="305"/>
      <c r="EN29" s="305"/>
      <c r="EO29" s="267"/>
      <c r="EP29" s="267"/>
    </row>
    <row r="30" spans="1:173" ht="15.75" customHeight="1" thickBot="1" x14ac:dyDescent="0.3">
      <c r="A30" s="307"/>
      <c r="B30" s="5" t="s">
        <v>7</v>
      </c>
      <c r="C30" s="297"/>
      <c r="D30" s="298"/>
      <c r="E30" s="299"/>
      <c r="F30" s="301"/>
      <c r="G30" s="68" t="s">
        <v>8</v>
      </c>
      <c r="H30" s="69"/>
      <c r="I30" s="69"/>
      <c r="J30" s="259">
        <f>EM3+1</f>
        <v>11</v>
      </c>
      <c r="K30" s="259"/>
      <c r="L30" s="69"/>
      <c r="M30" s="264" t="str">
        <f>EO3</f>
        <v>Janvier</v>
      </c>
      <c r="N30" s="265"/>
      <c r="O30" s="265"/>
      <c r="P30" s="265"/>
      <c r="Q30" s="69"/>
      <c r="R30" s="69"/>
      <c r="S30" s="72"/>
      <c r="T30" s="72"/>
      <c r="U30" s="72"/>
      <c r="V30" s="72"/>
      <c r="W30" s="72"/>
      <c r="X30" s="72"/>
      <c r="Y30" s="72"/>
      <c r="Z30" s="72"/>
      <c r="AA30" s="72"/>
      <c r="AB30" s="73"/>
      <c r="AC30" s="68" t="s">
        <v>9</v>
      </c>
      <c r="AD30" s="69"/>
      <c r="AE30" s="69"/>
      <c r="AF30" s="259">
        <f>J30+1</f>
        <v>12</v>
      </c>
      <c r="AG30" s="259"/>
      <c r="AH30" s="69"/>
      <c r="AI30" s="264" t="str">
        <f>M30</f>
        <v>Janvier</v>
      </c>
      <c r="AJ30" s="265"/>
      <c r="AK30" s="265"/>
      <c r="AL30" s="265"/>
      <c r="AM30" s="69"/>
      <c r="AN30" s="69"/>
      <c r="AO30" s="72"/>
      <c r="AP30" s="72"/>
      <c r="AQ30" s="72"/>
      <c r="AR30" s="72"/>
      <c r="AS30" s="72"/>
      <c r="AT30" s="72"/>
      <c r="AU30" s="72"/>
      <c r="AV30" s="72"/>
      <c r="AW30" s="72"/>
      <c r="AX30" s="73"/>
      <c r="AY30" s="68" t="s">
        <v>10</v>
      </c>
      <c r="AZ30" s="69"/>
      <c r="BA30" s="69"/>
      <c r="BB30" s="69"/>
      <c r="BC30" s="259">
        <f>AF30+1</f>
        <v>13</v>
      </c>
      <c r="BD30" s="259"/>
      <c r="BE30" s="264" t="str">
        <f>AI30</f>
        <v>Janvier</v>
      </c>
      <c r="BF30" s="264"/>
      <c r="BG30" s="264"/>
      <c r="BH30" s="264"/>
      <c r="BI30" s="69"/>
      <c r="BJ30" s="69"/>
      <c r="BK30" s="72"/>
      <c r="BL30" s="72"/>
      <c r="BM30" s="72"/>
      <c r="BN30" s="72"/>
      <c r="BO30" s="72"/>
      <c r="BP30" s="72"/>
      <c r="BQ30" s="72"/>
      <c r="BR30" s="72"/>
      <c r="BS30" s="72"/>
      <c r="BT30" s="73"/>
      <c r="BU30" s="68" t="s">
        <v>11</v>
      </c>
      <c r="BV30" s="69"/>
      <c r="BW30" s="69"/>
      <c r="BX30" s="259">
        <f>BC30+1</f>
        <v>14</v>
      </c>
      <c r="BY30" s="259"/>
      <c r="BZ30" s="69"/>
      <c r="CA30" s="264" t="str">
        <f>BE30</f>
        <v>Janvier</v>
      </c>
      <c r="CB30" s="265"/>
      <c r="CC30" s="265"/>
      <c r="CD30" s="265"/>
      <c r="CE30" s="69"/>
      <c r="CF30" s="69"/>
      <c r="CG30" s="72"/>
      <c r="CH30" s="72"/>
      <c r="CI30" s="72"/>
      <c r="CJ30" s="72"/>
      <c r="CK30" s="72"/>
      <c r="CL30" s="72"/>
      <c r="CM30" s="72"/>
      <c r="CN30" s="72"/>
      <c r="CO30" s="72"/>
      <c r="CP30" s="73"/>
      <c r="CQ30" s="68" t="s">
        <v>12</v>
      </c>
      <c r="CR30" s="69"/>
      <c r="CS30" s="69"/>
      <c r="CT30" s="69"/>
      <c r="CU30" s="259">
        <f>BX30+1</f>
        <v>15</v>
      </c>
      <c r="CV30" s="259"/>
      <c r="CW30" s="264" t="str">
        <f>CA30</f>
        <v>Janvier</v>
      </c>
      <c r="CX30" s="264"/>
      <c r="CY30" s="264"/>
      <c r="CZ30" s="264"/>
      <c r="DA30" s="69"/>
      <c r="DB30" s="69"/>
      <c r="DC30" s="72"/>
      <c r="DD30" s="72"/>
      <c r="DE30" s="72"/>
      <c r="DF30" s="72"/>
      <c r="DG30" s="72"/>
      <c r="DH30" s="72"/>
      <c r="DI30" s="72"/>
      <c r="DJ30" s="72"/>
      <c r="DK30" s="72"/>
      <c r="DL30" s="73"/>
      <c r="DM30" s="68" t="s">
        <v>13</v>
      </c>
      <c r="DN30" s="69"/>
      <c r="DO30" s="69"/>
      <c r="DP30" s="69"/>
      <c r="DQ30" s="259">
        <f>CU30+1</f>
        <v>16</v>
      </c>
      <c r="DR30" s="259"/>
      <c r="DS30" s="264" t="str">
        <f>CW30</f>
        <v>Janvier</v>
      </c>
      <c r="DT30" s="265"/>
      <c r="DU30" s="265"/>
      <c r="DV30" s="265"/>
      <c r="DW30" s="69"/>
      <c r="DX30" s="69"/>
      <c r="DY30" s="72"/>
      <c r="DZ30" s="72"/>
      <c r="EA30" s="72"/>
      <c r="EB30" s="72"/>
      <c r="EC30" s="72"/>
      <c r="ED30" s="72"/>
      <c r="EE30" s="72"/>
      <c r="EF30" s="72"/>
      <c r="EG30" s="72"/>
      <c r="EH30" s="73"/>
      <c r="EI30" s="68" t="s">
        <v>14</v>
      </c>
      <c r="EJ30" s="69"/>
      <c r="EK30" s="69"/>
      <c r="EL30" s="69"/>
      <c r="EM30" s="259">
        <f>DQ30+1</f>
        <v>17</v>
      </c>
      <c r="EN30" s="259"/>
      <c r="EO30" s="264" t="str">
        <f>DS30</f>
        <v>Janvier</v>
      </c>
      <c r="EP30" s="264"/>
      <c r="EQ30" s="264"/>
      <c r="ER30" s="264"/>
      <c r="ES30" s="69"/>
      <c r="ET30" s="69"/>
      <c r="EU30" s="72"/>
      <c r="EV30" s="72"/>
      <c r="EW30" s="72"/>
      <c r="EX30" s="72"/>
      <c r="EY30" s="72"/>
      <c r="EZ30" s="72"/>
      <c r="FA30" s="72"/>
      <c r="FB30" s="72"/>
      <c r="FC30" s="72"/>
      <c r="FD30" s="73"/>
      <c r="FE30" s="6"/>
      <c r="FF30" s="291" t="s">
        <v>15</v>
      </c>
      <c r="FG30" s="6"/>
      <c r="FH30" s="292" t="s">
        <v>16</v>
      </c>
      <c r="FI30" s="293"/>
      <c r="FJ30" s="293"/>
      <c r="FK30" s="293"/>
      <c r="FL30" s="293"/>
      <c r="FM30" s="293"/>
      <c r="FN30" s="294"/>
    </row>
    <row r="31" spans="1:173" x14ac:dyDescent="0.25">
      <c r="A31" s="307"/>
      <c r="B31" s="23" t="s">
        <v>60</v>
      </c>
      <c r="C31" s="297"/>
      <c r="D31" s="298"/>
      <c r="E31" s="299"/>
      <c r="F31" s="301"/>
      <c r="G31" s="7">
        <v>0.5</v>
      </c>
      <c r="H31" s="8">
        <v>0.5</v>
      </c>
      <c r="I31" s="8">
        <v>0.5</v>
      </c>
      <c r="J31" s="8">
        <v>0.5</v>
      </c>
      <c r="K31" s="8">
        <v>0.5</v>
      </c>
      <c r="L31" s="8">
        <v>0.5</v>
      </c>
      <c r="M31" s="8">
        <v>0.5</v>
      </c>
      <c r="N31" s="8">
        <v>0.5</v>
      </c>
      <c r="O31" s="8">
        <v>0.5</v>
      </c>
      <c r="P31" s="8">
        <v>0.5</v>
      </c>
      <c r="Q31" s="8">
        <v>0.5</v>
      </c>
      <c r="R31" s="8">
        <v>0.5</v>
      </c>
      <c r="S31" s="8">
        <v>0.5</v>
      </c>
      <c r="T31" s="8">
        <v>0.5</v>
      </c>
      <c r="U31" s="8">
        <v>0.5</v>
      </c>
      <c r="V31" s="8">
        <v>0.5</v>
      </c>
      <c r="W31" s="8">
        <v>0.5</v>
      </c>
      <c r="X31" s="8">
        <v>0.5</v>
      </c>
      <c r="Y31" s="8">
        <v>0.5</v>
      </c>
      <c r="Z31" s="8">
        <v>0.5</v>
      </c>
      <c r="AA31" s="8">
        <v>0.5</v>
      </c>
      <c r="AB31" s="9">
        <v>0.5</v>
      </c>
      <c r="AC31" s="7">
        <v>0.5</v>
      </c>
      <c r="AD31" s="8">
        <v>0.5</v>
      </c>
      <c r="AE31" s="8">
        <v>0.5</v>
      </c>
      <c r="AF31" s="8">
        <v>0.5</v>
      </c>
      <c r="AG31" s="8">
        <v>0.5</v>
      </c>
      <c r="AH31" s="8">
        <v>0.5</v>
      </c>
      <c r="AI31" s="8">
        <v>0.5</v>
      </c>
      <c r="AJ31" s="8">
        <v>0.5</v>
      </c>
      <c r="AK31" s="8">
        <v>0.5</v>
      </c>
      <c r="AL31" s="8">
        <v>0.5</v>
      </c>
      <c r="AM31" s="8">
        <v>0.5</v>
      </c>
      <c r="AN31" s="8">
        <v>0.5</v>
      </c>
      <c r="AO31" s="8">
        <v>0.5</v>
      </c>
      <c r="AP31" s="8">
        <v>0.5</v>
      </c>
      <c r="AQ31" s="8">
        <v>0.5</v>
      </c>
      <c r="AR31" s="8">
        <v>0.5</v>
      </c>
      <c r="AS31" s="8">
        <v>0.5</v>
      </c>
      <c r="AT31" s="8">
        <v>0.5</v>
      </c>
      <c r="AU31" s="8">
        <v>0.5</v>
      </c>
      <c r="AV31" s="8">
        <v>0.5</v>
      </c>
      <c r="AW31" s="8">
        <v>0.5</v>
      </c>
      <c r="AX31" s="9">
        <v>0.5</v>
      </c>
      <c r="AY31" s="7">
        <v>0.5</v>
      </c>
      <c r="AZ31" s="8">
        <v>0.5</v>
      </c>
      <c r="BA31" s="8">
        <v>0.5</v>
      </c>
      <c r="BB31" s="8">
        <v>0.5</v>
      </c>
      <c r="BC31" s="8">
        <v>0.5</v>
      </c>
      <c r="BD31" s="8">
        <v>0.5</v>
      </c>
      <c r="BE31" s="8">
        <v>0.5</v>
      </c>
      <c r="BF31" s="8">
        <v>0.5</v>
      </c>
      <c r="BG31" s="8">
        <v>0.5</v>
      </c>
      <c r="BH31" s="8">
        <v>0.5</v>
      </c>
      <c r="BI31" s="8">
        <v>0.5</v>
      </c>
      <c r="BJ31" s="8">
        <v>0.5</v>
      </c>
      <c r="BK31" s="8">
        <v>0.5</v>
      </c>
      <c r="BL31" s="8">
        <v>0.5</v>
      </c>
      <c r="BM31" s="8">
        <v>0.5</v>
      </c>
      <c r="BN31" s="8">
        <v>0.5</v>
      </c>
      <c r="BO31" s="8">
        <v>0.5</v>
      </c>
      <c r="BP31" s="8">
        <v>0.5</v>
      </c>
      <c r="BQ31" s="8">
        <v>0.5</v>
      </c>
      <c r="BR31" s="8">
        <v>0.5</v>
      </c>
      <c r="BS31" s="8">
        <v>0.5</v>
      </c>
      <c r="BT31" s="9">
        <v>0.5</v>
      </c>
      <c r="BU31" s="7">
        <v>0.5</v>
      </c>
      <c r="BV31" s="8">
        <v>0.5</v>
      </c>
      <c r="BW31" s="8">
        <v>0.5</v>
      </c>
      <c r="BX31" s="8">
        <v>0.5</v>
      </c>
      <c r="BY31" s="8">
        <v>0.5</v>
      </c>
      <c r="BZ31" s="8">
        <v>0.5</v>
      </c>
      <c r="CA31" s="8">
        <v>0.5</v>
      </c>
      <c r="CB31" s="8">
        <v>0.5</v>
      </c>
      <c r="CC31" s="8">
        <v>0.5</v>
      </c>
      <c r="CD31" s="8">
        <v>0.5</v>
      </c>
      <c r="CE31" s="8">
        <v>0.5</v>
      </c>
      <c r="CF31" s="8">
        <v>0.5</v>
      </c>
      <c r="CG31" s="8">
        <v>0.5</v>
      </c>
      <c r="CH31" s="8">
        <v>0.5</v>
      </c>
      <c r="CI31" s="8">
        <v>0.5</v>
      </c>
      <c r="CJ31" s="8">
        <v>0.5</v>
      </c>
      <c r="CK31" s="8">
        <v>0.5</v>
      </c>
      <c r="CL31" s="8">
        <v>0.5</v>
      </c>
      <c r="CM31" s="8">
        <v>0.5</v>
      </c>
      <c r="CN31" s="8">
        <v>0.5</v>
      </c>
      <c r="CO31" s="8">
        <v>0.5</v>
      </c>
      <c r="CP31" s="9">
        <v>0.5</v>
      </c>
      <c r="CQ31" s="7">
        <v>0.5</v>
      </c>
      <c r="CR31" s="8">
        <v>0.5</v>
      </c>
      <c r="CS31" s="8">
        <v>0.5</v>
      </c>
      <c r="CT31" s="8">
        <v>0.5</v>
      </c>
      <c r="CU31" s="8">
        <v>0.5</v>
      </c>
      <c r="CV31" s="8">
        <v>0.5</v>
      </c>
      <c r="CW31" s="8">
        <v>0.5</v>
      </c>
      <c r="CX31" s="8">
        <v>0.5</v>
      </c>
      <c r="CY31" s="8">
        <v>0.5</v>
      </c>
      <c r="CZ31" s="8">
        <v>0.5</v>
      </c>
      <c r="DA31" s="8">
        <v>0.5</v>
      </c>
      <c r="DB31" s="8">
        <v>0.5</v>
      </c>
      <c r="DC31" s="8">
        <v>0.5</v>
      </c>
      <c r="DD31" s="8">
        <v>0.5</v>
      </c>
      <c r="DE31" s="8">
        <v>0.5</v>
      </c>
      <c r="DF31" s="8">
        <v>0.5</v>
      </c>
      <c r="DG31" s="8">
        <v>0.5</v>
      </c>
      <c r="DH31" s="8">
        <v>0.5</v>
      </c>
      <c r="DI31" s="8">
        <v>0.5</v>
      </c>
      <c r="DJ31" s="8">
        <v>0.5</v>
      </c>
      <c r="DK31" s="8">
        <v>0.5</v>
      </c>
      <c r="DL31" s="9">
        <v>0.5</v>
      </c>
      <c r="DM31" s="7">
        <v>0.5</v>
      </c>
      <c r="DN31" s="8">
        <v>0.5</v>
      </c>
      <c r="DO31" s="8">
        <v>0.5</v>
      </c>
      <c r="DP31" s="8">
        <v>0.5</v>
      </c>
      <c r="DQ31" s="8">
        <v>0.5</v>
      </c>
      <c r="DR31" s="8">
        <v>0.5</v>
      </c>
      <c r="DS31" s="8">
        <v>0.5</v>
      </c>
      <c r="DT31" s="8">
        <v>0.5</v>
      </c>
      <c r="DU31" s="8">
        <v>0.5</v>
      </c>
      <c r="DV31" s="8">
        <v>0.5</v>
      </c>
      <c r="DW31" s="8">
        <v>0.5</v>
      </c>
      <c r="DX31" s="8">
        <v>0.5</v>
      </c>
      <c r="DY31" s="8">
        <v>0.5</v>
      </c>
      <c r="DZ31" s="8">
        <v>0.5</v>
      </c>
      <c r="EA31" s="8">
        <v>0.5</v>
      </c>
      <c r="EB31" s="8">
        <v>0.5</v>
      </c>
      <c r="EC31" s="8">
        <v>0.5</v>
      </c>
      <c r="ED31" s="8">
        <v>0.5</v>
      </c>
      <c r="EE31" s="8">
        <v>0.5</v>
      </c>
      <c r="EF31" s="8">
        <v>0.5</v>
      </c>
      <c r="EG31" s="8">
        <v>0.5</v>
      </c>
      <c r="EH31" s="9">
        <v>0.5</v>
      </c>
      <c r="EI31" s="7">
        <v>0.5</v>
      </c>
      <c r="EJ31" s="8">
        <v>0.5</v>
      </c>
      <c r="EK31" s="8">
        <v>0.5</v>
      </c>
      <c r="EL31" s="8">
        <v>0.5</v>
      </c>
      <c r="EM31" s="8">
        <v>0.5</v>
      </c>
      <c r="EN31" s="8">
        <v>0.5</v>
      </c>
      <c r="EO31" s="8">
        <v>0.5</v>
      </c>
      <c r="EP31" s="8">
        <v>0.5</v>
      </c>
      <c r="EQ31" s="8">
        <v>0.5</v>
      </c>
      <c r="ER31" s="8">
        <v>0.5</v>
      </c>
      <c r="ES31" s="8">
        <v>0.5</v>
      </c>
      <c r="ET31" s="8">
        <v>0.5</v>
      </c>
      <c r="EU31" s="8">
        <v>0.5</v>
      </c>
      <c r="EV31" s="8">
        <v>0.5</v>
      </c>
      <c r="EW31" s="8">
        <v>0.5</v>
      </c>
      <c r="EX31" s="8">
        <v>0.5</v>
      </c>
      <c r="EY31" s="8">
        <v>0.5</v>
      </c>
      <c r="EZ31" s="8">
        <v>0.5</v>
      </c>
      <c r="FA31" s="8">
        <v>0.5</v>
      </c>
      <c r="FB31" s="8">
        <v>0.5</v>
      </c>
      <c r="FC31" s="8">
        <v>0.5</v>
      </c>
      <c r="FD31" s="9">
        <v>0.5</v>
      </c>
      <c r="FE31" s="10"/>
      <c r="FF31" s="291"/>
      <c r="FG31" s="10"/>
      <c r="FH31" s="12" t="s">
        <v>17</v>
      </c>
      <c r="FI31" s="12" t="s">
        <v>17</v>
      </c>
      <c r="FJ31" s="13" t="s">
        <v>18</v>
      </c>
      <c r="FK31" s="12" t="s">
        <v>19</v>
      </c>
      <c r="FL31" s="14"/>
      <c r="FM31" s="14"/>
      <c r="FN31" s="12" t="s">
        <v>20</v>
      </c>
    </row>
    <row r="32" spans="1:173" x14ac:dyDescent="0.25">
      <c r="A32" s="307"/>
      <c r="B32" s="76" t="s">
        <v>61</v>
      </c>
      <c r="C32" s="297"/>
      <c r="D32" s="298"/>
      <c r="E32" s="299"/>
      <c r="F32" s="301"/>
      <c r="G32" s="290" t="s">
        <v>21</v>
      </c>
      <c r="H32" s="288"/>
      <c r="I32" s="288" t="s">
        <v>22</v>
      </c>
      <c r="J32" s="288"/>
      <c r="K32" s="288" t="s">
        <v>23</v>
      </c>
      <c r="L32" s="288"/>
      <c r="M32" s="288" t="s">
        <v>24</v>
      </c>
      <c r="N32" s="288"/>
      <c r="O32" s="288" t="s">
        <v>25</v>
      </c>
      <c r="P32" s="288"/>
      <c r="Q32" s="288" t="s">
        <v>26</v>
      </c>
      <c r="R32" s="288"/>
      <c r="S32" s="288" t="s">
        <v>27</v>
      </c>
      <c r="T32" s="288"/>
      <c r="U32" s="288" t="s">
        <v>28</v>
      </c>
      <c r="V32" s="288"/>
      <c r="W32" s="288" t="s">
        <v>29</v>
      </c>
      <c r="X32" s="288"/>
      <c r="Y32" s="288" t="s">
        <v>30</v>
      </c>
      <c r="Z32" s="288"/>
      <c r="AA32" s="288" t="s">
        <v>31</v>
      </c>
      <c r="AB32" s="289"/>
      <c r="AC32" s="290" t="s">
        <v>21</v>
      </c>
      <c r="AD32" s="288"/>
      <c r="AE32" s="288" t="s">
        <v>22</v>
      </c>
      <c r="AF32" s="288"/>
      <c r="AG32" s="288" t="s">
        <v>23</v>
      </c>
      <c r="AH32" s="288"/>
      <c r="AI32" s="288" t="s">
        <v>24</v>
      </c>
      <c r="AJ32" s="288"/>
      <c r="AK32" s="288" t="s">
        <v>25</v>
      </c>
      <c r="AL32" s="288"/>
      <c r="AM32" s="288" t="s">
        <v>26</v>
      </c>
      <c r="AN32" s="288"/>
      <c r="AO32" s="288" t="s">
        <v>27</v>
      </c>
      <c r="AP32" s="288"/>
      <c r="AQ32" s="288" t="s">
        <v>28</v>
      </c>
      <c r="AR32" s="288"/>
      <c r="AS32" s="288" t="s">
        <v>29</v>
      </c>
      <c r="AT32" s="288"/>
      <c r="AU32" s="288" t="s">
        <v>30</v>
      </c>
      <c r="AV32" s="288"/>
      <c r="AW32" s="288" t="s">
        <v>31</v>
      </c>
      <c r="AX32" s="289"/>
      <c r="AY32" s="290" t="s">
        <v>21</v>
      </c>
      <c r="AZ32" s="288"/>
      <c r="BA32" s="288" t="s">
        <v>22</v>
      </c>
      <c r="BB32" s="288"/>
      <c r="BC32" s="288" t="s">
        <v>23</v>
      </c>
      <c r="BD32" s="288"/>
      <c r="BE32" s="288" t="s">
        <v>24</v>
      </c>
      <c r="BF32" s="288"/>
      <c r="BG32" s="288" t="s">
        <v>25</v>
      </c>
      <c r="BH32" s="288"/>
      <c r="BI32" s="288" t="s">
        <v>26</v>
      </c>
      <c r="BJ32" s="288"/>
      <c r="BK32" s="288" t="s">
        <v>27</v>
      </c>
      <c r="BL32" s="288"/>
      <c r="BM32" s="288" t="s">
        <v>28</v>
      </c>
      <c r="BN32" s="288"/>
      <c r="BO32" s="288" t="s">
        <v>29</v>
      </c>
      <c r="BP32" s="288"/>
      <c r="BQ32" s="288" t="s">
        <v>30</v>
      </c>
      <c r="BR32" s="288"/>
      <c r="BS32" s="288" t="s">
        <v>31</v>
      </c>
      <c r="BT32" s="289"/>
      <c r="BU32" s="290" t="s">
        <v>21</v>
      </c>
      <c r="BV32" s="288"/>
      <c r="BW32" s="288" t="s">
        <v>22</v>
      </c>
      <c r="BX32" s="288"/>
      <c r="BY32" s="288" t="s">
        <v>23</v>
      </c>
      <c r="BZ32" s="288"/>
      <c r="CA32" s="288" t="s">
        <v>24</v>
      </c>
      <c r="CB32" s="288"/>
      <c r="CC32" s="288" t="s">
        <v>25</v>
      </c>
      <c r="CD32" s="288"/>
      <c r="CE32" s="288" t="s">
        <v>26</v>
      </c>
      <c r="CF32" s="288"/>
      <c r="CG32" s="288" t="s">
        <v>27</v>
      </c>
      <c r="CH32" s="288"/>
      <c r="CI32" s="288" t="s">
        <v>28</v>
      </c>
      <c r="CJ32" s="288"/>
      <c r="CK32" s="288" t="s">
        <v>29</v>
      </c>
      <c r="CL32" s="288"/>
      <c r="CM32" s="288" t="s">
        <v>30</v>
      </c>
      <c r="CN32" s="288"/>
      <c r="CO32" s="288" t="s">
        <v>31</v>
      </c>
      <c r="CP32" s="289"/>
      <c r="CQ32" s="290" t="s">
        <v>21</v>
      </c>
      <c r="CR32" s="288"/>
      <c r="CS32" s="288" t="s">
        <v>22</v>
      </c>
      <c r="CT32" s="288"/>
      <c r="CU32" s="288" t="s">
        <v>23</v>
      </c>
      <c r="CV32" s="288"/>
      <c r="CW32" s="288" t="s">
        <v>24</v>
      </c>
      <c r="CX32" s="288"/>
      <c r="CY32" s="288" t="s">
        <v>25</v>
      </c>
      <c r="CZ32" s="288"/>
      <c r="DA32" s="288" t="s">
        <v>26</v>
      </c>
      <c r="DB32" s="288"/>
      <c r="DC32" s="288" t="s">
        <v>27</v>
      </c>
      <c r="DD32" s="288"/>
      <c r="DE32" s="288" t="s">
        <v>28</v>
      </c>
      <c r="DF32" s="288"/>
      <c r="DG32" s="288" t="s">
        <v>29</v>
      </c>
      <c r="DH32" s="288"/>
      <c r="DI32" s="288" t="s">
        <v>30</v>
      </c>
      <c r="DJ32" s="288"/>
      <c r="DK32" s="288" t="s">
        <v>31</v>
      </c>
      <c r="DL32" s="289"/>
      <c r="DM32" s="290" t="s">
        <v>21</v>
      </c>
      <c r="DN32" s="288"/>
      <c r="DO32" s="288" t="s">
        <v>22</v>
      </c>
      <c r="DP32" s="288"/>
      <c r="DQ32" s="288" t="s">
        <v>23</v>
      </c>
      <c r="DR32" s="288"/>
      <c r="DS32" s="288" t="s">
        <v>24</v>
      </c>
      <c r="DT32" s="288"/>
      <c r="DU32" s="288" t="s">
        <v>25</v>
      </c>
      <c r="DV32" s="288"/>
      <c r="DW32" s="288" t="s">
        <v>26</v>
      </c>
      <c r="DX32" s="288"/>
      <c r="DY32" s="288" t="s">
        <v>27</v>
      </c>
      <c r="DZ32" s="288"/>
      <c r="EA32" s="288" t="s">
        <v>28</v>
      </c>
      <c r="EB32" s="288"/>
      <c r="EC32" s="288" t="s">
        <v>29</v>
      </c>
      <c r="ED32" s="288"/>
      <c r="EE32" s="288" t="s">
        <v>30</v>
      </c>
      <c r="EF32" s="288"/>
      <c r="EG32" s="288" t="s">
        <v>31</v>
      </c>
      <c r="EH32" s="289"/>
      <c r="EI32" s="290" t="s">
        <v>21</v>
      </c>
      <c r="EJ32" s="288"/>
      <c r="EK32" s="288" t="s">
        <v>22</v>
      </c>
      <c r="EL32" s="288"/>
      <c r="EM32" s="288" t="s">
        <v>23</v>
      </c>
      <c r="EN32" s="288"/>
      <c r="EO32" s="288" t="s">
        <v>24</v>
      </c>
      <c r="EP32" s="288"/>
      <c r="EQ32" s="288" t="s">
        <v>25</v>
      </c>
      <c r="ER32" s="288"/>
      <c r="ES32" s="288" t="s">
        <v>26</v>
      </c>
      <c r="ET32" s="288"/>
      <c r="EU32" s="288" t="s">
        <v>27</v>
      </c>
      <c r="EV32" s="288"/>
      <c r="EW32" s="288" t="s">
        <v>28</v>
      </c>
      <c r="EX32" s="288"/>
      <c r="EY32" s="288" t="s">
        <v>29</v>
      </c>
      <c r="EZ32" s="288"/>
      <c r="FA32" s="288" t="s">
        <v>30</v>
      </c>
      <c r="FB32" s="288"/>
      <c r="FC32" s="288" t="s">
        <v>31</v>
      </c>
      <c r="FD32" s="289"/>
      <c r="FE32" s="17"/>
      <c r="FF32" s="291"/>
      <c r="FG32" s="17"/>
      <c r="FH32" s="21" t="s">
        <v>32</v>
      </c>
      <c r="FI32" s="19" t="s">
        <v>33</v>
      </c>
      <c r="FJ32" s="20" t="s">
        <v>34</v>
      </c>
      <c r="FK32" s="21" t="s">
        <v>14</v>
      </c>
      <c r="FL32" s="21" t="s">
        <v>17</v>
      </c>
      <c r="FM32" s="21" t="s">
        <v>35</v>
      </c>
      <c r="FN32" s="21" t="s">
        <v>36</v>
      </c>
    </row>
    <row r="33" spans="1:173" x14ac:dyDescent="0.25">
      <c r="A33" s="308"/>
      <c r="B33" s="16" t="s">
        <v>62</v>
      </c>
      <c r="C33" s="297"/>
      <c r="D33" s="298"/>
      <c r="E33" s="299"/>
      <c r="F33" s="301"/>
      <c r="G33" s="24" t="s">
        <v>37</v>
      </c>
      <c r="H33" s="287" t="s">
        <v>38</v>
      </c>
      <c r="I33" s="287"/>
      <c r="J33" s="287" t="s">
        <v>39</v>
      </c>
      <c r="K33" s="287"/>
      <c r="L33" s="287" t="s">
        <v>40</v>
      </c>
      <c r="M33" s="287"/>
      <c r="N33" s="287" t="s">
        <v>41</v>
      </c>
      <c r="O33" s="287"/>
      <c r="P33" s="287" t="s">
        <v>42</v>
      </c>
      <c r="Q33" s="287"/>
      <c r="R33" s="287" t="s">
        <v>43</v>
      </c>
      <c r="S33" s="287"/>
      <c r="T33" s="287" t="s">
        <v>44</v>
      </c>
      <c r="U33" s="287"/>
      <c r="V33" s="287" t="s">
        <v>45</v>
      </c>
      <c r="W33" s="287"/>
      <c r="X33" s="287" t="s">
        <v>46</v>
      </c>
      <c r="Y33" s="287"/>
      <c r="Z33" s="287" t="s">
        <v>47</v>
      </c>
      <c r="AA33" s="287"/>
      <c r="AB33" s="25">
        <v>19</v>
      </c>
      <c r="AC33" s="24" t="s">
        <v>37</v>
      </c>
      <c r="AD33" s="287" t="s">
        <v>38</v>
      </c>
      <c r="AE33" s="287"/>
      <c r="AF33" s="287" t="s">
        <v>39</v>
      </c>
      <c r="AG33" s="287"/>
      <c r="AH33" s="287" t="s">
        <v>40</v>
      </c>
      <c r="AI33" s="287"/>
      <c r="AJ33" s="287" t="s">
        <v>41</v>
      </c>
      <c r="AK33" s="287"/>
      <c r="AL33" s="287" t="s">
        <v>42</v>
      </c>
      <c r="AM33" s="287"/>
      <c r="AN33" s="287" t="s">
        <v>43</v>
      </c>
      <c r="AO33" s="287"/>
      <c r="AP33" s="287" t="s">
        <v>44</v>
      </c>
      <c r="AQ33" s="287"/>
      <c r="AR33" s="287" t="s">
        <v>45</v>
      </c>
      <c r="AS33" s="287"/>
      <c r="AT33" s="287" t="s">
        <v>46</v>
      </c>
      <c r="AU33" s="287"/>
      <c r="AV33" s="287" t="s">
        <v>47</v>
      </c>
      <c r="AW33" s="287"/>
      <c r="AX33" s="25">
        <v>19</v>
      </c>
      <c r="AY33" s="24" t="s">
        <v>37</v>
      </c>
      <c r="AZ33" s="287" t="s">
        <v>38</v>
      </c>
      <c r="BA33" s="287"/>
      <c r="BB33" s="287" t="s">
        <v>39</v>
      </c>
      <c r="BC33" s="287"/>
      <c r="BD33" s="287" t="s">
        <v>40</v>
      </c>
      <c r="BE33" s="287"/>
      <c r="BF33" s="287" t="s">
        <v>41</v>
      </c>
      <c r="BG33" s="287"/>
      <c r="BH33" s="287" t="s">
        <v>42</v>
      </c>
      <c r="BI33" s="287"/>
      <c r="BJ33" s="287" t="s">
        <v>43</v>
      </c>
      <c r="BK33" s="287"/>
      <c r="BL33" s="287" t="s">
        <v>44</v>
      </c>
      <c r="BM33" s="287"/>
      <c r="BN33" s="287" t="s">
        <v>45</v>
      </c>
      <c r="BO33" s="287"/>
      <c r="BP33" s="287" t="s">
        <v>46</v>
      </c>
      <c r="BQ33" s="287"/>
      <c r="BR33" s="287" t="s">
        <v>47</v>
      </c>
      <c r="BS33" s="287"/>
      <c r="BT33" s="25">
        <v>19</v>
      </c>
      <c r="BU33" s="24" t="s">
        <v>37</v>
      </c>
      <c r="BV33" s="287" t="s">
        <v>38</v>
      </c>
      <c r="BW33" s="287"/>
      <c r="BX33" s="287" t="s">
        <v>39</v>
      </c>
      <c r="BY33" s="287"/>
      <c r="BZ33" s="287" t="s">
        <v>40</v>
      </c>
      <c r="CA33" s="287"/>
      <c r="CB33" s="287" t="s">
        <v>41</v>
      </c>
      <c r="CC33" s="287"/>
      <c r="CD33" s="287" t="s">
        <v>42</v>
      </c>
      <c r="CE33" s="287"/>
      <c r="CF33" s="287" t="s">
        <v>43</v>
      </c>
      <c r="CG33" s="287"/>
      <c r="CH33" s="287" t="s">
        <v>44</v>
      </c>
      <c r="CI33" s="287"/>
      <c r="CJ33" s="287" t="s">
        <v>45</v>
      </c>
      <c r="CK33" s="287"/>
      <c r="CL33" s="287" t="s">
        <v>46</v>
      </c>
      <c r="CM33" s="287"/>
      <c r="CN33" s="287" t="s">
        <v>47</v>
      </c>
      <c r="CO33" s="287"/>
      <c r="CP33" s="25">
        <v>19</v>
      </c>
      <c r="CQ33" s="24" t="s">
        <v>37</v>
      </c>
      <c r="CR33" s="287" t="s">
        <v>38</v>
      </c>
      <c r="CS33" s="287"/>
      <c r="CT33" s="287" t="s">
        <v>39</v>
      </c>
      <c r="CU33" s="287"/>
      <c r="CV33" s="287" t="s">
        <v>40</v>
      </c>
      <c r="CW33" s="287"/>
      <c r="CX33" s="287" t="s">
        <v>41</v>
      </c>
      <c r="CY33" s="287"/>
      <c r="CZ33" s="287" t="s">
        <v>42</v>
      </c>
      <c r="DA33" s="287"/>
      <c r="DB33" s="287" t="s">
        <v>43</v>
      </c>
      <c r="DC33" s="287"/>
      <c r="DD33" s="287" t="s">
        <v>44</v>
      </c>
      <c r="DE33" s="287"/>
      <c r="DF33" s="287" t="s">
        <v>45</v>
      </c>
      <c r="DG33" s="287"/>
      <c r="DH33" s="287" t="s">
        <v>46</v>
      </c>
      <c r="DI33" s="287"/>
      <c r="DJ33" s="287" t="s">
        <v>47</v>
      </c>
      <c r="DK33" s="287"/>
      <c r="DL33" s="25">
        <v>19</v>
      </c>
      <c r="DM33" s="24" t="s">
        <v>37</v>
      </c>
      <c r="DN33" s="287" t="s">
        <v>38</v>
      </c>
      <c r="DO33" s="287"/>
      <c r="DP33" s="287" t="s">
        <v>39</v>
      </c>
      <c r="DQ33" s="287"/>
      <c r="DR33" s="287" t="s">
        <v>40</v>
      </c>
      <c r="DS33" s="287"/>
      <c r="DT33" s="287" t="s">
        <v>41</v>
      </c>
      <c r="DU33" s="287"/>
      <c r="DV33" s="287" t="s">
        <v>42</v>
      </c>
      <c r="DW33" s="287"/>
      <c r="DX33" s="287" t="s">
        <v>43</v>
      </c>
      <c r="DY33" s="287"/>
      <c r="DZ33" s="287" t="s">
        <v>44</v>
      </c>
      <c r="EA33" s="287"/>
      <c r="EB33" s="287" t="s">
        <v>45</v>
      </c>
      <c r="EC33" s="287"/>
      <c r="ED33" s="287" t="s">
        <v>46</v>
      </c>
      <c r="EE33" s="287"/>
      <c r="EF33" s="287" t="s">
        <v>47</v>
      </c>
      <c r="EG33" s="287"/>
      <c r="EH33" s="25">
        <v>19</v>
      </c>
      <c r="EI33" s="24" t="s">
        <v>37</v>
      </c>
      <c r="EJ33" s="287" t="s">
        <v>38</v>
      </c>
      <c r="EK33" s="287"/>
      <c r="EL33" s="287" t="s">
        <v>39</v>
      </c>
      <c r="EM33" s="287"/>
      <c r="EN33" s="287" t="s">
        <v>40</v>
      </c>
      <c r="EO33" s="287"/>
      <c r="EP33" s="287" t="s">
        <v>41</v>
      </c>
      <c r="EQ33" s="287"/>
      <c r="ER33" s="287" t="s">
        <v>42</v>
      </c>
      <c r="ES33" s="287"/>
      <c r="ET33" s="287" t="s">
        <v>43</v>
      </c>
      <c r="EU33" s="287"/>
      <c r="EV33" s="287" t="s">
        <v>44</v>
      </c>
      <c r="EW33" s="287"/>
      <c r="EX33" s="287" t="s">
        <v>45</v>
      </c>
      <c r="EY33" s="287"/>
      <c r="EZ33" s="287" t="s">
        <v>46</v>
      </c>
      <c r="FA33" s="287"/>
      <c r="FB33" s="287" t="s">
        <v>47</v>
      </c>
      <c r="FC33" s="287"/>
      <c r="FD33" s="25">
        <v>19</v>
      </c>
      <c r="FE33" s="17"/>
      <c r="FF33" s="291"/>
      <c r="FG33" s="17"/>
      <c r="FH33" s="56" t="s">
        <v>14</v>
      </c>
      <c r="FI33" s="27"/>
      <c r="FJ33" s="28" t="s">
        <v>48</v>
      </c>
      <c r="FK33" s="29" t="s">
        <v>49</v>
      </c>
      <c r="FL33" s="29" t="s">
        <v>50</v>
      </c>
      <c r="FM33" s="29" t="s">
        <v>50</v>
      </c>
      <c r="FN33" s="29"/>
    </row>
    <row r="34" spans="1:173" x14ac:dyDescent="0.25">
      <c r="A34" s="31">
        <v>1</v>
      </c>
      <c r="B34" s="32" t="str">
        <f>B7</f>
        <v>Valérie BERNINI</v>
      </c>
      <c r="C34" s="33">
        <f>SUMIF($G34:$FD34,"A",$G$4:$FD$4)+SUMIF($G34:$FD34,"P",$G$4:$FD$4)</f>
        <v>15</v>
      </c>
      <c r="D34" s="34">
        <f>SUMIF($G34:$FD34,"R",$G$4:$FD$4)</f>
        <v>6</v>
      </c>
      <c r="E34" s="35">
        <f>SUMIF($G34:$FD34,"M",$G$4:$FD$4)+SUMIF($G34:$FD34,"F",$G$4:$FD$4)+SUMIF($G34:$FD34,"T",$G$4:$FD$4)</f>
        <v>14</v>
      </c>
      <c r="F34" s="36">
        <f t="shared" ref="F34:F50" si="11">(SUM(C34:E34))+(SUMIF($G34:$FD34,"H",$G$4:$FD$4)+(SUMIF($G34:$FD34,"S",$G$4:$FD$4)+FF34))</f>
        <v>35</v>
      </c>
      <c r="G34" s="37"/>
      <c r="H34" s="38"/>
      <c r="I34" s="38"/>
      <c r="J34" s="38" t="s">
        <v>305</v>
      </c>
      <c r="K34" s="38" t="s">
        <v>305</v>
      </c>
      <c r="L34" s="38" t="s">
        <v>305</v>
      </c>
      <c r="M34" s="38" t="s">
        <v>305</v>
      </c>
      <c r="N34" s="38" t="s">
        <v>305</v>
      </c>
      <c r="O34" s="38"/>
      <c r="P34" s="38"/>
      <c r="Q34" s="38"/>
      <c r="R34" s="38"/>
      <c r="S34" s="38" t="s">
        <v>305</v>
      </c>
      <c r="T34" s="38" t="s">
        <v>305</v>
      </c>
      <c r="U34" s="38" t="s">
        <v>305</v>
      </c>
      <c r="V34" s="38" t="s">
        <v>305</v>
      </c>
      <c r="W34" s="38" t="s">
        <v>305</v>
      </c>
      <c r="X34" s="38" t="s">
        <v>305</v>
      </c>
      <c r="Y34" s="38" t="s">
        <v>305</v>
      </c>
      <c r="Z34" s="38" t="s">
        <v>305</v>
      </c>
      <c r="AA34" s="38" t="s">
        <v>305</v>
      </c>
      <c r="AB34" s="39"/>
      <c r="AC34" s="158"/>
      <c r="AD34" s="159"/>
      <c r="AE34" s="159" t="s">
        <v>304</v>
      </c>
      <c r="AF34" s="159" t="s">
        <v>304</v>
      </c>
      <c r="AG34" s="159" t="s">
        <v>304</v>
      </c>
      <c r="AH34" s="159" t="s">
        <v>304</v>
      </c>
      <c r="AI34" s="159" t="s">
        <v>304</v>
      </c>
      <c r="AJ34" s="159" t="s">
        <v>304</v>
      </c>
      <c r="AK34" s="159"/>
      <c r="AL34" s="159"/>
      <c r="AM34" s="159" t="s">
        <v>304</v>
      </c>
      <c r="AN34" s="159" t="s">
        <v>304</v>
      </c>
      <c r="AO34" s="159" t="s">
        <v>304</v>
      </c>
      <c r="AP34" s="159" t="s">
        <v>304</v>
      </c>
      <c r="AQ34" s="159" t="s">
        <v>304</v>
      </c>
      <c r="AR34" s="159" t="s">
        <v>304</v>
      </c>
      <c r="AS34" s="159" t="s">
        <v>304</v>
      </c>
      <c r="AT34" s="159" t="s">
        <v>304</v>
      </c>
      <c r="AU34" s="159"/>
      <c r="AV34" s="159"/>
      <c r="AW34" s="159"/>
      <c r="AX34" s="160"/>
      <c r="AY34" s="37"/>
      <c r="AZ34" s="38"/>
      <c r="BA34" s="38" t="s">
        <v>307</v>
      </c>
      <c r="BB34" s="38" t="s">
        <v>307</v>
      </c>
      <c r="BC34" s="38" t="s">
        <v>307</v>
      </c>
      <c r="BD34" s="38" t="s">
        <v>307</v>
      </c>
      <c r="BE34" s="38" t="s">
        <v>307</v>
      </c>
      <c r="BF34" s="38" t="s">
        <v>307</v>
      </c>
      <c r="BG34" s="38"/>
      <c r="BH34" s="38"/>
      <c r="BI34" s="38" t="s">
        <v>306</v>
      </c>
      <c r="BJ34" s="38" t="s">
        <v>306</v>
      </c>
      <c r="BK34" s="38" t="s">
        <v>306</v>
      </c>
      <c r="BL34" s="38" t="s">
        <v>306</v>
      </c>
      <c r="BM34" s="38" t="s">
        <v>306</v>
      </c>
      <c r="BN34" s="38" t="s">
        <v>306</v>
      </c>
      <c r="BO34" s="38" t="s">
        <v>306</v>
      </c>
      <c r="BP34" s="38" t="s">
        <v>306</v>
      </c>
      <c r="BQ34" s="38"/>
      <c r="BR34" s="38"/>
      <c r="BS34" s="38"/>
      <c r="BT34" s="39"/>
      <c r="BU34" s="37"/>
      <c r="BV34" s="38"/>
      <c r="BW34" s="38" t="s">
        <v>307</v>
      </c>
      <c r="BX34" s="38" t="s">
        <v>307</v>
      </c>
      <c r="BY34" s="38" t="s">
        <v>307</v>
      </c>
      <c r="BZ34" s="38" t="s">
        <v>307</v>
      </c>
      <c r="CA34" s="38" t="s">
        <v>307</v>
      </c>
      <c r="CB34" s="38" t="s">
        <v>307</v>
      </c>
      <c r="CC34" s="38"/>
      <c r="CD34" s="38"/>
      <c r="CE34" s="38" t="s">
        <v>306</v>
      </c>
      <c r="CF34" s="38" t="s">
        <v>306</v>
      </c>
      <c r="CG34" s="38" t="s">
        <v>306</v>
      </c>
      <c r="CH34" s="38" t="s">
        <v>306</v>
      </c>
      <c r="CI34" s="38" t="s">
        <v>306</v>
      </c>
      <c r="CJ34" s="38" t="s">
        <v>306</v>
      </c>
      <c r="CK34" s="38" t="s">
        <v>306</v>
      </c>
      <c r="CL34" s="38" t="s">
        <v>306</v>
      </c>
      <c r="CM34" s="38"/>
      <c r="CN34" s="38"/>
      <c r="CO34" s="38"/>
      <c r="CP34" s="39"/>
      <c r="CQ34" s="37"/>
      <c r="CR34" s="38"/>
      <c r="CS34" s="38" t="s">
        <v>304</v>
      </c>
      <c r="CT34" s="38" t="s">
        <v>304</v>
      </c>
      <c r="CU34" s="38" t="s">
        <v>304</v>
      </c>
      <c r="CV34" s="38" t="s">
        <v>304</v>
      </c>
      <c r="CW34" s="38" t="s">
        <v>304</v>
      </c>
      <c r="CX34" s="38" t="s">
        <v>304</v>
      </c>
      <c r="CY34" s="38"/>
      <c r="CZ34" s="38"/>
      <c r="DA34" s="38" t="s">
        <v>304</v>
      </c>
      <c r="DB34" s="38" t="s">
        <v>304</v>
      </c>
      <c r="DC34" s="38" t="s">
        <v>304</v>
      </c>
      <c r="DD34" s="38" t="s">
        <v>304</v>
      </c>
      <c r="DE34" s="38" t="s">
        <v>304</v>
      </c>
      <c r="DF34" s="38" t="s">
        <v>304</v>
      </c>
      <c r="DG34" s="38" t="s">
        <v>304</v>
      </c>
      <c r="DH34" s="38" t="s">
        <v>304</v>
      </c>
      <c r="DI34" s="38"/>
      <c r="DJ34" s="38"/>
      <c r="DK34" s="38"/>
      <c r="DL34" s="39"/>
      <c r="DM34" s="161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3"/>
      <c r="EI34" s="161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3"/>
      <c r="FE34" s="40"/>
      <c r="FF34" s="41"/>
      <c r="FG34" s="40"/>
      <c r="FH34" s="102">
        <f t="shared" ref="FH34:FH50" si="12">SUMIF($EI34:$FD34,"A",$EI$4:$FD$4)+SUMIF($EI34:$FD34,"P",$EI$4:$FD$4)+SUMIF($EI34:$FD34,"T",$EI$4:$FD$4)</f>
        <v>0</v>
      </c>
      <c r="FI34" s="41"/>
      <c r="FJ34" s="45">
        <f>FN7</f>
        <v>0</v>
      </c>
      <c r="FK34" s="42">
        <f t="shared" ref="FK34:FK39" si="13">FH34*1.5</f>
        <v>0</v>
      </c>
      <c r="FL34" s="45"/>
      <c r="FM34" s="103"/>
      <c r="FN34" s="44">
        <f>FI34+FJ34+FK34-FL34</f>
        <v>0</v>
      </c>
      <c r="FP34" s="77" t="str">
        <f>B34</f>
        <v>Valérie BERNINI</v>
      </c>
      <c r="FQ34" s="31">
        <v>1</v>
      </c>
    </row>
    <row r="35" spans="1:173" x14ac:dyDescent="0.25">
      <c r="A35" s="31">
        <v>2</v>
      </c>
      <c r="B35" s="32" t="str">
        <f t="shared" ref="B35:B50" si="14">B8</f>
        <v>Mara BORNKAMP</v>
      </c>
      <c r="C35" s="33">
        <f t="shared" ref="C35:C49" si="15">SUMIF($G35:$FD35,"A",$G$4:$FD$4)+SUMIF($G35:$FD35,"P",$G$4:$FD$4)</f>
        <v>32</v>
      </c>
      <c r="D35" s="34">
        <f t="shared" ref="D35:D49" si="16">SUMIF($G35:$FD35,"R",$G$4:$FD$4)</f>
        <v>0</v>
      </c>
      <c r="E35" s="35">
        <f t="shared" ref="E35:E49" si="17">SUMIF($G35:$FD35,"M",$G$4:$FD$4)+SUMIF($G35:$FD35,"F",$G$4:$FD$4)+SUMIF($G35:$FD35,"T",$G$4:$FD$4)</f>
        <v>3</v>
      </c>
      <c r="F35" s="36">
        <f t="shared" si="11"/>
        <v>35</v>
      </c>
      <c r="G35" s="161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3"/>
      <c r="AC35" s="37"/>
      <c r="AD35" s="38"/>
      <c r="AE35" s="38" t="s">
        <v>305</v>
      </c>
      <c r="AF35" s="38" t="s">
        <v>305</v>
      </c>
      <c r="AG35" s="38" t="s">
        <v>305</v>
      </c>
      <c r="AH35" s="38" t="s">
        <v>305</v>
      </c>
      <c r="AI35" s="38" t="s">
        <v>305</v>
      </c>
      <c r="AJ35" s="38" t="s">
        <v>305</v>
      </c>
      <c r="AK35" s="38"/>
      <c r="AL35" s="38"/>
      <c r="AM35" s="38"/>
      <c r="AN35" s="38"/>
      <c r="AO35" s="38" t="s">
        <v>305</v>
      </c>
      <c r="AP35" s="38" t="s">
        <v>305</v>
      </c>
      <c r="AQ35" s="38" t="s">
        <v>305</v>
      </c>
      <c r="AR35" s="38" t="s">
        <v>305</v>
      </c>
      <c r="AS35" s="38" t="s">
        <v>305</v>
      </c>
      <c r="AT35" s="38" t="s">
        <v>305</v>
      </c>
      <c r="AU35" s="38" t="s">
        <v>305</v>
      </c>
      <c r="AV35" s="38" t="s">
        <v>305</v>
      </c>
      <c r="AW35" s="38" t="s">
        <v>308</v>
      </c>
      <c r="AX35" s="39"/>
      <c r="AY35" s="37"/>
      <c r="AZ35" s="38"/>
      <c r="BA35" s="38" t="s">
        <v>305</v>
      </c>
      <c r="BB35" s="38" t="s">
        <v>305</v>
      </c>
      <c r="BC35" s="38" t="s">
        <v>305</v>
      </c>
      <c r="BD35" s="38" t="s">
        <v>305</v>
      </c>
      <c r="BE35" s="38" t="s">
        <v>305</v>
      </c>
      <c r="BF35" s="38" t="s">
        <v>305</v>
      </c>
      <c r="BG35" s="38"/>
      <c r="BH35" s="38"/>
      <c r="BI35" s="38"/>
      <c r="BJ35" s="38"/>
      <c r="BK35" s="38" t="s">
        <v>305</v>
      </c>
      <c r="BL35" s="38" t="s">
        <v>305</v>
      </c>
      <c r="BM35" s="38" t="s">
        <v>305</v>
      </c>
      <c r="BN35" s="38" t="s">
        <v>305</v>
      </c>
      <c r="BO35" s="38" t="s">
        <v>305</v>
      </c>
      <c r="BP35" s="38" t="s">
        <v>305</v>
      </c>
      <c r="BQ35" s="38" t="s">
        <v>305</v>
      </c>
      <c r="BR35" s="38" t="s">
        <v>305</v>
      </c>
      <c r="BS35" s="38" t="s">
        <v>308</v>
      </c>
      <c r="BT35" s="39"/>
      <c r="BU35" s="37"/>
      <c r="BV35" s="38"/>
      <c r="BW35" s="38" t="s">
        <v>305</v>
      </c>
      <c r="BX35" s="38" t="s">
        <v>305</v>
      </c>
      <c r="BY35" s="38" t="s">
        <v>305</v>
      </c>
      <c r="BZ35" s="38" t="s">
        <v>305</v>
      </c>
      <c r="CA35" s="38" t="s">
        <v>305</v>
      </c>
      <c r="CB35" s="38" t="s">
        <v>305</v>
      </c>
      <c r="CC35" s="38"/>
      <c r="CD35" s="38"/>
      <c r="CE35" s="38"/>
      <c r="CF35" s="38"/>
      <c r="CG35" s="38" t="s">
        <v>305</v>
      </c>
      <c r="CH35" s="38" t="s">
        <v>305</v>
      </c>
      <c r="CI35" s="38" t="s">
        <v>305</v>
      </c>
      <c r="CJ35" s="38" t="s">
        <v>305</v>
      </c>
      <c r="CK35" s="38" t="s">
        <v>305</v>
      </c>
      <c r="CL35" s="38" t="s">
        <v>305</v>
      </c>
      <c r="CM35" s="38" t="s">
        <v>305</v>
      </c>
      <c r="CN35" s="38" t="s">
        <v>305</v>
      </c>
      <c r="CO35" s="38" t="s">
        <v>308</v>
      </c>
      <c r="CP35" s="39"/>
      <c r="CQ35" s="37"/>
      <c r="CR35" s="38"/>
      <c r="CS35" s="38" t="s">
        <v>304</v>
      </c>
      <c r="CT35" s="38" t="s">
        <v>304</v>
      </c>
      <c r="CU35" s="38" t="s">
        <v>304</v>
      </c>
      <c r="CV35" s="38" t="s">
        <v>304</v>
      </c>
      <c r="CW35" s="38" t="s">
        <v>304</v>
      </c>
      <c r="CX35" s="38" t="s">
        <v>304</v>
      </c>
      <c r="CY35" s="38"/>
      <c r="CZ35" s="38"/>
      <c r="DA35" s="38"/>
      <c r="DB35" s="38"/>
      <c r="DC35" s="38" t="s">
        <v>305</v>
      </c>
      <c r="DD35" s="38" t="s">
        <v>305</v>
      </c>
      <c r="DE35" s="38" t="s">
        <v>305</v>
      </c>
      <c r="DF35" s="38" t="s">
        <v>305</v>
      </c>
      <c r="DG35" s="38" t="s">
        <v>305</v>
      </c>
      <c r="DH35" s="38" t="s">
        <v>305</v>
      </c>
      <c r="DI35" s="38" t="s">
        <v>305</v>
      </c>
      <c r="DJ35" s="38" t="s">
        <v>305</v>
      </c>
      <c r="DK35" s="38" t="s">
        <v>308</v>
      </c>
      <c r="DL35" s="39"/>
      <c r="DM35" s="37"/>
      <c r="DN35" s="38"/>
      <c r="DO35" s="38" t="s">
        <v>305</v>
      </c>
      <c r="DP35" s="38" t="s">
        <v>305</v>
      </c>
      <c r="DQ35" s="38" t="s">
        <v>305</v>
      </c>
      <c r="DR35" s="38" t="s">
        <v>305</v>
      </c>
      <c r="DS35" s="38" t="s">
        <v>305</v>
      </c>
      <c r="DT35" s="38" t="s">
        <v>305</v>
      </c>
      <c r="DU35" s="38"/>
      <c r="DV35" s="38"/>
      <c r="DW35" s="38"/>
      <c r="DX35" s="38"/>
      <c r="DY35" s="38" t="s">
        <v>305</v>
      </c>
      <c r="DZ35" s="38" t="s">
        <v>305</v>
      </c>
      <c r="EA35" s="38" t="s">
        <v>305</v>
      </c>
      <c r="EB35" s="38" t="s">
        <v>305</v>
      </c>
      <c r="EC35" s="38" t="s">
        <v>305</v>
      </c>
      <c r="ED35" s="38" t="s">
        <v>305</v>
      </c>
      <c r="EE35" s="38" t="s">
        <v>305</v>
      </c>
      <c r="EF35" s="38" t="s">
        <v>305</v>
      </c>
      <c r="EG35" s="38" t="s">
        <v>308</v>
      </c>
      <c r="EH35" s="39"/>
      <c r="EI35" s="161"/>
      <c r="EJ35" s="162"/>
      <c r="EK35" s="162"/>
      <c r="EL35" s="162"/>
      <c r="EM35" s="162"/>
      <c r="EN35" s="162"/>
      <c r="EO35" s="162"/>
      <c r="EP35" s="162"/>
      <c r="EQ35" s="162"/>
      <c r="ER35" s="162"/>
      <c r="ES35" s="162"/>
      <c r="ET35" s="162"/>
      <c r="EU35" s="162"/>
      <c r="EV35" s="162"/>
      <c r="EW35" s="162"/>
      <c r="EX35" s="162"/>
      <c r="EY35" s="162"/>
      <c r="EZ35" s="162"/>
      <c r="FA35" s="162"/>
      <c r="FB35" s="162"/>
      <c r="FC35" s="162"/>
      <c r="FD35" s="163"/>
      <c r="FE35" s="40"/>
      <c r="FF35" s="41"/>
      <c r="FG35" s="40"/>
      <c r="FH35" s="102">
        <f t="shared" si="12"/>
        <v>0</v>
      </c>
      <c r="FI35" s="41"/>
      <c r="FJ35" s="45">
        <f t="shared" ref="FJ35:FJ50" si="18">FN8</f>
        <v>5.25</v>
      </c>
      <c r="FK35" s="42"/>
      <c r="FL35" s="45"/>
      <c r="FM35" s="103"/>
      <c r="FN35" s="44">
        <f t="shared" ref="FN35:FN50" si="19">FI35+FJ35+FK35-FL35</f>
        <v>5.25</v>
      </c>
      <c r="FP35" s="77" t="str">
        <f t="shared" ref="FP35:FP50" si="20">B35</f>
        <v>Mara BORNKAMP</v>
      </c>
      <c r="FQ35" s="31">
        <v>2</v>
      </c>
    </row>
    <row r="36" spans="1:173" x14ac:dyDescent="0.25">
      <c r="A36" s="31">
        <v>3</v>
      </c>
      <c r="B36" s="32" t="str">
        <f t="shared" si="14"/>
        <v>Hélène DROCHON</v>
      </c>
      <c r="C36" s="33">
        <f t="shared" si="15"/>
        <v>4</v>
      </c>
      <c r="D36" s="34">
        <f t="shared" si="16"/>
        <v>0</v>
      </c>
      <c r="E36" s="35">
        <f t="shared" si="17"/>
        <v>31</v>
      </c>
      <c r="F36" s="36">
        <f t="shared" si="11"/>
        <v>35</v>
      </c>
      <c r="G36" s="37"/>
      <c r="H36" s="38"/>
      <c r="I36" s="38" t="s">
        <v>304</v>
      </c>
      <c r="J36" s="38" t="s">
        <v>304</v>
      </c>
      <c r="K36" s="38" t="s">
        <v>304</v>
      </c>
      <c r="L36" s="38" t="s">
        <v>304</v>
      </c>
      <c r="M36" s="38" t="s">
        <v>304</v>
      </c>
      <c r="N36" s="38" t="s">
        <v>304</v>
      </c>
      <c r="O36" s="38" t="s">
        <v>304</v>
      </c>
      <c r="P36" s="38"/>
      <c r="Q36" s="38"/>
      <c r="R36" s="38" t="s">
        <v>304</v>
      </c>
      <c r="S36" s="38" t="s">
        <v>304</v>
      </c>
      <c r="T36" s="38" t="s">
        <v>304</v>
      </c>
      <c r="U36" s="38" t="s">
        <v>304</v>
      </c>
      <c r="V36" s="38" t="s">
        <v>304</v>
      </c>
      <c r="W36" s="38" t="s">
        <v>304</v>
      </c>
      <c r="X36" s="38" t="s">
        <v>304</v>
      </c>
      <c r="Y36" s="38"/>
      <c r="Z36" s="38"/>
      <c r="AA36" s="38"/>
      <c r="AB36" s="39"/>
      <c r="AC36" s="37"/>
      <c r="AD36" s="38"/>
      <c r="AE36" s="38" t="s">
        <v>304</v>
      </c>
      <c r="AF36" s="38" t="s">
        <v>304</v>
      </c>
      <c r="AG36" s="38" t="s">
        <v>304</v>
      </c>
      <c r="AH36" s="38" t="s">
        <v>304</v>
      </c>
      <c r="AI36" s="38" t="s">
        <v>304</v>
      </c>
      <c r="AJ36" s="38" t="s">
        <v>304</v>
      </c>
      <c r="AK36" s="38" t="s">
        <v>304</v>
      </c>
      <c r="AL36" s="38"/>
      <c r="AM36" s="38"/>
      <c r="AN36" s="38" t="s">
        <v>304</v>
      </c>
      <c r="AO36" s="38" t="s">
        <v>304</v>
      </c>
      <c r="AP36" s="38" t="s">
        <v>304</v>
      </c>
      <c r="AQ36" s="38" t="s">
        <v>304</v>
      </c>
      <c r="AR36" s="38" t="s">
        <v>304</v>
      </c>
      <c r="AS36" s="38" t="s">
        <v>304</v>
      </c>
      <c r="AT36" s="38" t="s">
        <v>304</v>
      </c>
      <c r="AU36" s="38"/>
      <c r="AV36" s="38"/>
      <c r="AW36" s="38"/>
      <c r="AX36" s="39"/>
      <c r="AY36" s="37"/>
      <c r="AZ36" s="38"/>
      <c r="BA36" s="38" t="s">
        <v>304</v>
      </c>
      <c r="BB36" s="38" t="s">
        <v>304</v>
      </c>
      <c r="BC36" s="38" t="s">
        <v>304</v>
      </c>
      <c r="BD36" s="38" t="s">
        <v>304</v>
      </c>
      <c r="BE36" s="38" t="s">
        <v>304</v>
      </c>
      <c r="BF36" s="38" t="s">
        <v>304</v>
      </c>
      <c r="BG36" s="38" t="s">
        <v>304</v>
      </c>
      <c r="BH36" s="38"/>
      <c r="BI36" s="38"/>
      <c r="BJ36" s="38" t="s">
        <v>304</v>
      </c>
      <c r="BK36" s="38" t="s">
        <v>304</v>
      </c>
      <c r="BL36" s="38" t="s">
        <v>304</v>
      </c>
      <c r="BM36" s="38" t="s">
        <v>304</v>
      </c>
      <c r="BN36" s="38" t="s">
        <v>304</v>
      </c>
      <c r="BO36" s="38" t="s">
        <v>304</v>
      </c>
      <c r="BP36" s="38" t="s">
        <v>304</v>
      </c>
      <c r="BQ36" s="38"/>
      <c r="BR36" s="38"/>
      <c r="BS36" s="38"/>
      <c r="BT36" s="39"/>
      <c r="BU36" s="37"/>
      <c r="BV36" s="38" t="s">
        <v>313</v>
      </c>
      <c r="BW36" s="38" t="s">
        <v>304</v>
      </c>
      <c r="BX36" s="38" t="s">
        <v>304</v>
      </c>
      <c r="BY36" s="38" t="s">
        <v>304</v>
      </c>
      <c r="BZ36" s="38" t="s">
        <v>304</v>
      </c>
      <c r="CA36" s="38" t="s">
        <v>304</v>
      </c>
      <c r="CB36" s="38" t="s">
        <v>304</v>
      </c>
      <c r="CC36" s="38" t="s">
        <v>304</v>
      </c>
      <c r="CD36" s="38" t="s">
        <v>313</v>
      </c>
      <c r="CE36" s="38"/>
      <c r="CF36" s="38"/>
      <c r="CG36" s="38" t="s">
        <v>304</v>
      </c>
      <c r="CH36" s="38" t="s">
        <v>304</v>
      </c>
      <c r="CI36" s="38" t="s">
        <v>304</v>
      </c>
      <c r="CJ36" s="38" t="s">
        <v>304</v>
      </c>
      <c r="CK36" s="38" t="s">
        <v>304</v>
      </c>
      <c r="CL36" s="38"/>
      <c r="CM36" s="38"/>
      <c r="CN36" s="38"/>
      <c r="CO36" s="38"/>
      <c r="CP36" s="39"/>
      <c r="CQ36" s="37"/>
      <c r="CR36" s="38"/>
      <c r="CS36" s="38" t="s">
        <v>304</v>
      </c>
      <c r="CT36" s="38" t="s">
        <v>304</v>
      </c>
      <c r="CU36" s="38" t="s">
        <v>304</v>
      </c>
      <c r="CV36" s="38" t="s">
        <v>304</v>
      </c>
      <c r="CW36" s="38" t="s">
        <v>304</v>
      </c>
      <c r="CX36" s="38" t="s">
        <v>304</v>
      </c>
      <c r="CY36" s="38"/>
      <c r="CZ36" s="38"/>
      <c r="DA36" s="38" t="s">
        <v>306</v>
      </c>
      <c r="DB36" s="38" t="s">
        <v>306</v>
      </c>
      <c r="DC36" s="38" t="s">
        <v>306</v>
      </c>
      <c r="DD36" s="38" t="s">
        <v>306</v>
      </c>
      <c r="DE36" s="38" t="s">
        <v>306</v>
      </c>
      <c r="DF36" s="38" t="s">
        <v>306</v>
      </c>
      <c r="DG36" s="38" t="s">
        <v>306</v>
      </c>
      <c r="DH36" s="38" t="s">
        <v>306</v>
      </c>
      <c r="DI36" s="38"/>
      <c r="DJ36" s="38"/>
      <c r="DK36" s="38"/>
      <c r="DL36" s="39"/>
      <c r="DM36" s="161"/>
      <c r="DN36" s="162"/>
      <c r="DO36" s="162"/>
      <c r="DP36" s="162"/>
      <c r="DQ36" s="162"/>
      <c r="DR36" s="162"/>
      <c r="DS36" s="162"/>
      <c r="DT36" s="162"/>
      <c r="DU36" s="162"/>
      <c r="DV36" s="162"/>
      <c r="DW36" s="162"/>
      <c r="DX36" s="162"/>
      <c r="DY36" s="162"/>
      <c r="DZ36" s="162"/>
      <c r="EA36" s="162"/>
      <c r="EB36" s="162"/>
      <c r="EC36" s="162"/>
      <c r="ED36" s="162"/>
      <c r="EE36" s="162"/>
      <c r="EF36" s="162"/>
      <c r="EG36" s="162"/>
      <c r="EH36" s="163"/>
      <c r="EI36" s="161"/>
      <c r="EJ36" s="162"/>
      <c r="EK36" s="162"/>
      <c r="EL36" s="162"/>
      <c r="EM36" s="162"/>
      <c r="EN36" s="162"/>
      <c r="EO36" s="162"/>
      <c r="EP36" s="162"/>
      <c r="EQ36" s="162"/>
      <c r="ER36" s="162"/>
      <c r="ES36" s="162"/>
      <c r="ET36" s="162"/>
      <c r="EU36" s="162"/>
      <c r="EV36" s="162"/>
      <c r="EW36" s="162"/>
      <c r="EX36" s="162"/>
      <c r="EY36" s="162"/>
      <c r="EZ36" s="162"/>
      <c r="FA36" s="162"/>
      <c r="FB36" s="162"/>
      <c r="FC36" s="162"/>
      <c r="FD36" s="163"/>
      <c r="FE36" s="40"/>
      <c r="FF36" s="41"/>
      <c r="FG36" s="40"/>
      <c r="FH36" s="102">
        <f t="shared" si="12"/>
        <v>0</v>
      </c>
      <c r="FI36" s="41"/>
      <c r="FJ36" s="45">
        <f t="shared" si="18"/>
        <v>0</v>
      </c>
      <c r="FK36" s="42">
        <f t="shared" si="13"/>
        <v>0</v>
      </c>
      <c r="FL36" s="45"/>
      <c r="FM36" s="103"/>
      <c r="FN36" s="44">
        <f t="shared" si="19"/>
        <v>0</v>
      </c>
      <c r="FP36" s="77" t="str">
        <f t="shared" si="20"/>
        <v>Hélène DROCHON</v>
      </c>
      <c r="FQ36" s="31">
        <v>3</v>
      </c>
    </row>
    <row r="37" spans="1:173" x14ac:dyDescent="0.25">
      <c r="A37" s="31">
        <v>4</v>
      </c>
      <c r="B37" s="32" t="str">
        <f t="shared" si="14"/>
        <v>Audrey LAGES</v>
      </c>
      <c r="C37" s="33">
        <f t="shared" si="15"/>
        <v>0</v>
      </c>
      <c r="D37" s="34">
        <f t="shared" si="16"/>
        <v>0</v>
      </c>
      <c r="E37" s="35">
        <f t="shared" si="17"/>
        <v>35</v>
      </c>
      <c r="F37" s="36">
        <f t="shared" si="11"/>
        <v>39</v>
      </c>
      <c r="G37" s="37"/>
      <c r="H37" s="38"/>
      <c r="I37" s="38" t="s">
        <v>304</v>
      </c>
      <c r="J37" s="38" t="s">
        <v>304</v>
      </c>
      <c r="K37" s="38" t="s">
        <v>304</v>
      </c>
      <c r="L37" s="38" t="s">
        <v>304</v>
      </c>
      <c r="M37" s="38" t="s">
        <v>304</v>
      </c>
      <c r="N37" s="38" t="s">
        <v>304</v>
      </c>
      <c r="O37" s="38" t="s">
        <v>304</v>
      </c>
      <c r="P37" s="38"/>
      <c r="Q37" s="38"/>
      <c r="R37" s="38" t="s">
        <v>304</v>
      </c>
      <c r="S37" s="38" t="s">
        <v>304</v>
      </c>
      <c r="T37" s="38" t="s">
        <v>304</v>
      </c>
      <c r="U37" s="38" t="s">
        <v>304</v>
      </c>
      <c r="V37" s="38" t="s">
        <v>304</v>
      </c>
      <c r="W37" s="38" t="s">
        <v>304</v>
      </c>
      <c r="X37" s="38" t="s">
        <v>304</v>
      </c>
      <c r="Y37" s="38" t="s">
        <v>304</v>
      </c>
      <c r="Z37" s="38" t="s">
        <v>304</v>
      </c>
      <c r="AA37" s="38"/>
      <c r="AB37" s="39"/>
      <c r="AC37" s="37"/>
      <c r="AD37" s="38"/>
      <c r="AE37" s="38" t="s">
        <v>304</v>
      </c>
      <c r="AF37" s="38" t="s">
        <v>304</v>
      </c>
      <c r="AG37" s="38" t="s">
        <v>304</v>
      </c>
      <c r="AH37" s="38" t="s">
        <v>304</v>
      </c>
      <c r="AI37" s="38" t="s">
        <v>304</v>
      </c>
      <c r="AJ37" s="38" t="s">
        <v>304</v>
      </c>
      <c r="AK37" s="38" t="s">
        <v>304</v>
      </c>
      <c r="AL37" s="38"/>
      <c r="AM37" s="38"/>
      <c r="AN37" s="38" t="s">
        <v>304</v>
      </c>
      <c r="AO37" s="38" t="s">
        <v>304</v>
      </c>
      <c r="AP37" s="38" t="s">
        <v>304</v>
      </c>
      <c r="AQ37" s="38" t="s">
        <v>304</v>
      </c>
      <c r="AR37" s="38" t="s">
        <v>304</v>
      </c>
      <c r="AS37" s="38" t="s">
        <v>304</v>
      </c>
      <c r="AT37" s="38" t="s">
        <v>304</v>
      </c>
      <c r="AU37" s="38" t="s">
        <v>304</v>
      </c>
      <c r="AV37" s="38" t="s">
        <v>304</v>
      </c>
      <c r="AW37" s="38"/>
      <c r="AX37" s="39"/>
      <c r="AY37" s="37"/>
      <c r="AZ37" s="38"/>
      <c r="BA37" s="38" t="s">
        <v>304</v>
      </c>
      <c r="BB37" s="38" t="s">
        <v>304</v>
      </c>
      <c r="BC37" s="38" t="s">
        <v>304</v>
      </c>
      <c r="BD37" s="38" t="s">
        <v>304</v>
      </c>
      <c r="BE37" s="38" t="s">
        <v>304</v>
      </c>
      <c r="BF37" s="38" t="s">
        <v>304</v>
      </c>
      <c r="BG37" s="38" t="s">
        <v>304</v>
      </c>
      <c r="BH37" s="38"/>
      <c r="BI37" s="38"/>
      <c r="BJ37" s="38" t="s">
        <v>304</v>
      </c>
      <c r="BK37" s="38" t="s">
        <v>304</v>
      </c>
      <c r="BL37" s="38" t="s">
        <v>304</v>
      </c>
      <c r="BM37" s="38" t="s">
        <v>304</v>
      </c>
      <c r="BN37" s="38" t="s">
        <v>304</v>
      </c>
      <c r="BO37" s="38" t="s">
        <v>304</v>
      </c>
      <c r="BP37" s="38" t="s">
        <v>304</v>
      </c>
      <c r="BQ37" s="38" t="s">
        <v>304</v>
      </c>
      <c r="BR37" s="38" t="s">
        <v>304</v>
      </c>
      <c r="BS37" s="38"/>
      <c r="BT37" s="39"/>
      <c r="BU37" s="37"/>
      <c r="BV37" s="38" t="s">
        <v>313</v>
      </c>
      <c r="BW37" s="38" t="s">
        <v>304</v>
      </c>
      <c r="BX37" s="38" t="s">
        <v>304</v>
      </c>
      <c r="BY37" s="38" t="s">
        <v>304</v>
      </c>
      <c r="BZ37" s="38" t="s">
        <v>304</v>
      </c>
      <c r="CA37" s="38" t="s">
        <v>304</v>
      </c>
      <c r="CB37" s="38" t="s">
        <v>304</v>
      </c>
      <c r="CC37" s="38" t="s">
        <v>304</v>
      </c>
      <c r="CD37" s="38" t="s">
        <v>313</v>
      </c>
      <c r="CE37" s="38"/>
      <c r="CF37" s="38"/>
      <c r="CG37" s="38" t="s">
        <v>304</v>
      </c>
      <c r="CH37" s="38" t="s">
        <v>304</v>
      </c>
      <c r="CI37" s="38" t="s">
        <v>304</v>
      </c>
      <c r="CJ37" s="38" t="s">
        <v>304</v>
      </c>
      <c r="CK37" s="38" t="s">
        <v>304</v>
      </c>
      <c r="CL37" s="38" t="s">
        <v>304</v>
      </c>
      <c r="CM37" s="38"/>
      <c r="CN37" s="38"/>
      <c r="CO37" s="38"/>
      <c r="CP37" s="39"/>
      <c r="CQ37" s="37"/>
      <c r="CR37" s="38"/>
      <c r="CS37" s="38" t="s">
        <v>304</v>
      </c>
      <c r="CT37" s="38" t="s">
        <v>304</v>
      </c>
      <c r="CU37" s="38" t="s">
        <v>304</v>
      </c>
      <c r="CV37" s="38" t="s">
        <v>304</v>
      </c>
      <c r="CW37" s="38" t="s">
        <v>304</v>
      </c>
      <c r="CX37" s="38" t="s">
        <v>304</v>
      </c>
      <c r="CY37" s="38" t="s">
        <v>304</v>
      </c>
      <c r="CZ37" s="38"/>
      <c r="DA37" s="38"/>
      <c r="DB37" s="38"/>
      <c r="DC37" s="38" t="s">
        <v>303</v>
      </c>
      <c r="DD37" s="38" t="s">
        <v>303</v>
      </c>
      <c r="DE37" s="38" t="s">
        <v>303</v>
      </c>
      <c r="DF37" s="38" t="s">
        <v>303</v>
      </c>
      <c r="DG37" s="38" t="s">
        <v>303</v>
      </c>
      <c r="DH37" s="38" t="s">
        <v>303</v>
      </c>
      <c r="DI37" s="38" t="s">
        <v>303</v>
      </c>
      <c r="DJ37" s="38" t="s">
        <v>303</v>
      </c>
      <c r="DK37" s="38"/>
      <c r="DL37" s="39"/>
      <c r="DM37" s="161"/>
      <c r="DN37" s="162"/>
      <c r="DO37" s="162"/>
      <c r="DP37" s="162"/>
      <c r="DQ37" s="162"/>
      <c r="DR37" s="162"/>
      <c r="DS37" s="162"/>
      <c r="DT37" s="162"/>
      <c r="DU37" s="162"/>
      <c r="DV37" s="162"/>
      <c r="DW37" s="162"/>
      <c r="DX37" s="162"/>
      <c r="DY37" s="162"/>
      <c r="DZ37" s="162"/>
      <c r="EA37" s="162"/>
      <c r="EB37" s="162"/>
      <c r="EC37" s="162"/>
      <c r="ED37" s="162"/>
      <c r="EE37" s="162"/>
      <c r="EF37" s="162"/>
      <c r="EG37" s="162"/>
      <c r="EH37" s="163"/>
      <c r="EI37" s="161"/>
      <c r="EJ37" s="162"/>
      <c r="EK37" s="162"/>
      <c r="EL37" s="162"/>
      <c r="EM37" s="162"/>
      <c r="EN37" s="162"/>
      <c r="EO37" s="162"/>
      <c r="EP37" s="162"/>
      <c r="EQ37" s="162"/>
      <c r="ER37" s="162"/>
      <c r="ES37" s="162"/>
      <c r="ET37" s="162"/>
      <c r="EU37" s="162"/>
      <c r="EV37" s="162"/>
      <c r="EW37" s="162"/>
      <c r="EX37" s="162"/>
      <c r="EY37" s="162"/>
      <c r="EZ37" s="162"/>
      <c r="FA37" s="162"/>
      <c r="FB37" s="162"/>
      <c r="FC37" s="162"/>
      <c r="FD37" s="163"/>
      <c r="FE37" s="40"/>
      <c r="FF37" s="41"/>
      <c r="FG37" s="40"/>
      <c r="FH37" s="102">
        <f t="shared" si="12"/>
        <v>0</v>
      </c>
      <c r="FI37" s="41"/>
      <c r="FJ37" s="45">
        <f t="shared" si="18"/>
        <v>0</v>
      </c>
      <c r="FK37" s="42"/>
      <c r="FL37" s="45"/>
      <c r="FM37" s="103"/>
      <c r="FN37" s="44">
        <f t="shared" si="19"/>
        <v>0</v>
      </c>
      <c r="FP37" s="77" t="str">
        <f t="shared" si="20"/>
        <v>Audrey LAGES</v>
      </c>
      <c r="FQ37" s="31">
        <v>4</v>
      </c>
    </row>
    <row r="38" spans="1:173" x14ac:dyDescent="0.25">
      <c r="A38" s="31">
        <v>5</v>
      </c>
      <c r="B38" s="32" t="str">
        <f t="shared" si="14"/>
        <v>Franck LUCAS</v>
      </c>
      <c r="C38" s="33">
        <f t="shared" si="15"/>
        <v>0</v>
      </c>
      <c r="D38" s="34">
        <f t="shared" si="16"/>
        <v>4</v>
      </c>
      <c r="E38" s="35">
        <f t="shared" si="17"/>
        <v>31</v>
      </c>
      <c r="F38" s="36">
        <f t="shared" si="11"/>
        <v>35</v>
      </c>
      <c r="G38" s="37"/>
      <c r="H38" s="38"/>
      <c r="I38" s="38" t="s">
        <v>304</v>
      </c>
      <c r="J38" s="38" t="s">
        <v>304</v>
      </c>
      <c r="K38" s="38" t="s">
        <v>304</v>
      </c>
      <c r="L38" s="38" t="s">
        <v>304</v>
      </c>
      <c r="M38" s="38" t="s">
        <v>304</v>
      </c>
      <c r="N38" s="38" t="s">
        <v>304</v>
      </c>
      <c r="O38" s="38"/>
      <c r="P38" s="38"/>
      <c r="Q38" s="38" t="s">
        <v>304</v>
      </c>
      <c r="R38" s="38" t="s">
        <v>304</v>
      </c>
      <c r="S38" s="38" t="s">
        <v>304</v>
      </c>
      <c r="T38" s="38" t="s">
        <v>304</v>
      </c>
      <c r="U38" s="38" t="s">
        <v>304</v>
      </c>
      <c r="V38" s="38" t="s">
        <v>304</v>
      </c>
      <c r="W38" s="38" t="s">
        <v>304</v>
      </c>
      <c r="X38" s="38" t="s">
        <v>304</v>
      </c>
      <c r="Y38" s="38"/>
      <c r="Z38" s="38"/>
      <c r="AA38" s="38"/>
      <c r="AB38" s="39"/>
      <c r="AC38" s="37"/>
      <c r="AD38" s="38"/>
      <c r="AE38" s="38" t="s">
        <v>304</v>
      </c>
      <c r="AF38" s="38" t="s">
        <v>304</v>
      </c>
      <c r="AG38" s="38" t="s">
        <v>304</v>
      </c>
      <c r="AH38" s="38" t="s">
        <v>304</v>
      </c>
      <c r="AI38" s="38" t="s">
        <v>304</v>
      </c>
      <c r="AJ38" s="38" t="s">
        <v>304</v>
      </c>
      <c r="AK38" s="38"/>
      <c r="AL38" s="38"/>
      <c r="AM38" s="38" t="s">
        <v>304</v>
      </c>
      <c r="AN38" s="38" t="s">
        <v>304</v>
      </c>
      <c r="AO38" s="38" t="s">
        <v>304</v>
      </c>
      <c r="AP38" s="38" t="s">
        <v>304</v>
      </c>
      <c r="AQ38" s="38" t="s">
        <v>304</v>
      </c>
      <c r="AR38" s="38" t="s">
        <v>304</v>
      </c>
      <c r="AS38" s="38" t="s">
        <v>304</v>
      </c>
      <c r="AT38" s="38" t="s">
        <v>304</v>
      </c>
      <c r="AU38" s="38"/>
      <c r="AV38" s="38"/>
      <c r="AW38" s="38"/>
      <c r="AX38" s="39"/>
      <c r="AY38" s="37"/>
      <c r="AZ38" s="38"/>
      <c r="BA38" s="38" t="s">
        <v>304</v>
      </c>
      <c r="BB38" s="38" t="s">
        <v>304</v>
      </c>
      <c r="BC38" s="38" t="s">
        <v>304</v>
      </c>
      <c r="BD38" s="38" t="s">
        <v>304</v>
      </c>
      <c r="BE38" s="38" t="s">
        <v>304</v>
      </c>
      <c r="BF38" s="38" t="s">
        <v>304</v>
      </c>
      <c r="BG38" s="38"/>
      <c r="BH38" s="38"/>
      <c r="BI38" s="38"/>
      <c r="BJ38" s="38"/>
      <c r="BK38" s="38" t="s">
        <v>307</v>
      </c>
      <c r="BL38" s="38" t="s">
        <v>307</v>
      </c>
      <c r="BM38" s="38" t="s">
        <v>307</v>
      </c>
      <c r="BN38" s="38" t="s">
        <v>307</v>
      </c>
      <c r="BO38" s="38" t="s">
        <v>307</v>
      </c>
      <c r="BP38" s="38" t="s">
        <v>307</v>
      </c>
      <c r="BQ38" s="38" t="s">
        <v>307</v>
      </c>
      <c r="BR38" s="38" t="s">
        <v>307</v>
      </c>
      <c r="BS38" s="38"/>
      <c r="BT38" s="39"/>
      <c r="BU38" s="37"/>
      <c r="BV38" s="38"/>
      <c r="BW38" s="38" t="s">
        <v>304</v>
      </c>
      <c r="BX38" s="38" t="s">
        <v>304</v>
      </c>
      <c r="BY38" s="38" t="s">
        <v>304</v>
      </c>
      <c r="BZ38" s="38" t="s">
        <v>304</v>
      </c>
      <c r="CA38" s="38" t="s">
        <v>304</v>
      </c>
      <c r="CB38" s="38" t="s">
        <v>304</v>
      </c>
      <c r="CC38" s="38"/>
      <c r="CD38" s="38"/>
      <c r="CE38" s="38" t="s">
        <v>304</v>
      </c>
      <c r="CF38" s="38" t="s">
        <v>304</v>
      </c>
      <c r="CG38" s="38" t="s">
        <v>304</v>
      </c>
      <c r="CH38" s="38" t="s">
        <v>304</v>
      </c>
      <c r="CI38" s="38" t="s">
        <v>304</v>
      </c>
      <c r="CJ38" s="38" t="s">
        <v>304</v>
      </c>
      <c r="CK38" s="38" t="s">
        <v>304</v>
      </c>
      <c r="CL38" s="38" t="s">
        <v>304</v>
      </c>
      <c r="CM38" s="38"/>
      <c r="CN38" s="38"/>
      <c r="CO38" s="38"/>
      <c r="CP38" s="39"/>
      <c r="CQ38" s="37"/>
      <c r="CR38" s="38"/>
      <c r="CS38" s="38" t="s">
        <v>304</v>
      </c>
      <c r="CT38" s="38" t="s">
        <v>304</v>
      </c>
      <c r="CU38" s="38" t="s">
        <v>304</v>
      </c>
      <c r="CV38" s="38" t="s">
        <v>304</v>
      </c>
      <c r="CW38" s="38" t="s">
        <v>304</v>
      </c>
      <c r="CX38" s="38" t="s">
        <v>304</v>
      </c>
      <c r="CY38" s="38"/>
      <c r="CZ38" s="38"/>
      <c r="DA38" s="38" t="s">
        <v>304</v>
      </c>
      <c r="DB38" s="38" t="s">
        <v>304</v>
      </c>
      <c r="DC38" s="38" t="s">
        <v>304</v>
      </c>
      <c r="DD38" s="38" t="s">
        <v>304</v>
      </c>
      <c r="DE38" s="38" t="s">
        <v>304</v>
      </c>
      <c r="DF38" s="38" t="s">
        <v>304</v>
      </c>
      <c r="DG38" s="38" t="s">
        <v>304</v>
      </c>
      <c r="DH38" s="38" t="s">
        <v>304</v>
      </c>
      <c r="DI38" s="38"/>
      <c r="DJ38" s="38"/>
      <c r="DK38" s="38"/>
      <c r="DL38" s="39"/>
      <c r="DM38" s="161"/>
      <c r="DN38" s="162"/>
      <c r="DO38" s="162"/>
      <c r="DP38" s="162"/>
      <c r="DQ38" s="162"/>
      <c r="DR38" s="162"/>
      <c r="DS38" s="162"/>
      <c r="DT38" s="162"/>
      <c r="DU38" s="162"/>
      <c r="DV38" s="162"/>
      <c r="DW38" s="162"/>
      <c r="DX38" s="162"/>
      <c r="DY38" s="162"/>
      <c r="DZ38" s="162"/>
      <c r="EA38" s="162"/>
      <c r="EB38" s="162"/>
      <c r="EC38" s="162"/>
      <c r="ED38" s="162"/>
      <c r="EE38" s="162"/>
      <c r="EF38" s="162"/>
      <c r="EG38" s="162"/>
      <c r="EH38" s="163"/>
      <c r="EI38" s="161"/>
      <c r="EJ38" s="162"/>
      <c r="EK38" s="162"/>
      <c r="EL38" s="162"/>
      <c r="EM38" s="162"/>
      <c r="EN38" s="162"/>
      <c r="EO38" s="162"/>
      <c r="EP38" s="162"/>
      <c r="EQ38" s="162"/>
      <c r="ER38" s="162"/>
      <c r="ES38" s="162"/>
      <c r="ET38" s="162"/>
      <c r="EU38" s="162"/>
      <c r="EV38" s="162"/>
      <c r="EW38" s="162"/>
      <c r="EX38" s="162"/>
      <c r="EY38" s="162"/>
      <c r="EZ38" s="162"/>
      <c r="FA38" s="162"/>
      <c r="FB38" s="162"/>
      <c r="FC38" s="162"/>
      <c r="FD38" s="163"/>
      <c r="FE38" s="40"/>
      <c r="FF38" s="41"/>
      <c r="FG38" s="40"/>
      <c r="FH38" s="102">
        <f t="shared" si="12"/>
        <v>0</v>
      </c>
      <c r="FI38" s="41"/>
      <c r="FJ38" s="45">
        <f t="shared" si="18"/>
        <v>3.5</v>
      </c>
      <c r="FK38" s="42"/>
      <c r="FL38" s="45"/>
      <c r="FM38" s="103"/>
      <c r="FN38" s="44">
        <f t="shared" si="19"/>
        <v>3.5</v>
      </c>
      <c r="FP38" s="77" t="str">
        <f t="shared" si="20"/>
        <v>Franck LUCAS</v>
      </c>
      <c r="FQ38" s="31">
        <v>5</v>
      </c>
    </row>
    <row r="39" spans="1:173" x14ac:dyDescent="0.25">
      <c r="A39" s="31">
        <v>6</v>
      </c>
      <c r="B39" s="32" t="str">
        <f t="shared" si="14"/>
        <v>Florent MULARD</v>
      </c>
      <c r="C39" s="33">
        <f t="shared" si="15"/>
        <v>4</v>
      </c>
      <c r="D39" s="34">
        <f t="shared" si="16"/>
        <v>6</v>
      </c>
      <c r="E39" s="35">
        <f t="shared" si="17"/>
        <v>25</v>
      </c>
      <c r="F39" s="36">
        <f t="shared" si="11"/>
        <v>35</v>
      </c>
      <c r="G39" s="50"/>
      <c r="H39" s="51"/>
      <c r="I39" s="51" t="s">
        <v>304</v>
      </c>
      <c r="J39" s="51" t="s">
        <v>304</v>
      </c>
      <c r="K39" s="51" t="s">
        <v>304</v>
      </c>
      <c r="L39" s="51" t="s">
        <v>304</v>
      </c>
      <c r="M39" s="51" t="s">
        <v>304</v>
      </c>
      <c r="N39" s="51" t="s">
        <v>304</v>
      </c>
      <c r="O39" s="51" t="s">
        <v>304</v>
      </c>
      <c r="P39" s="51"/>
      <c r="Q39" s="51"/>
      <c r="R39" s="51" t="s">
        <v>304</v>
      </c>
      <c r="S39" s="51" t="s">
        <v>304</v>
      </c>
      <c r="T39" s="51" t="s">
        <v>304</v>
      </c>
      <c r="U39" s="51" t="s">
        <v>304</v>
      </c>
      <c r="V39" s="51" t="s">
        <v>304</v>
      </c>
      <c r="W39" s="51" t="s">
        <v>304</v>
      </c>
      <c r="X39" s="51" t="s">
        <v>304</v>
      </c>
      <c r="Y39" s="51"/>
      <c r="Z39" s="51"/>
      <c r="AA39" s="51"/>
      <c r="AB39" s="52"/>
      <c r="AC39" s="50"/>
      <c r="AD39" s="51"/>
      <c r="AE39" s="51" t="s">
        <v>304</v>
      </c>
      <c r="AF39" s="51" t="s">
        <v>304</v>
      </c>
      <c r="AG39" s="51" t="s">
        <v>304</v>
      </c>
      <c r="AH39" s="51" t="s">
        <v>304</v>
      </c>
      <c r="AI39" s="51" t="s">
        <v>304</v>
      </c>
      <c r="AJ39" s="51" t="s">
        <v>304</v>
      </c>
      <c r="AK39" s="51"/>
      <c r="AL39" s="51"/>
      <c r="AM39" s="51" t="s">
        <v>306</v>
      </c>
      <c r="AN39" s="51" t="s">
        <v>306</v>
      </c>
      <c r="AO39" s="51" t="s">
        <v>306</v>
      </c>
      <c r="AP39" s="51" t="s">
        <v>306</v>
      </c>
      <c r="AQ39" s="51" t="s">
        <v>306</v>
      </c>
      <c r="AR39" s="51" t="s">
        <v>306</v>
      </c>
      <c r="AS39" s="51" t="s">
        <v>306</v>
      </c>
      <c r="AT39" s="51" t="s">
        <v>306</v>
      </c>
      <c r="AU39" s="51"/>
      <c r="AV39" s="51"/>
      <c r="AW39" s="51"/>
      <c r="AX39" s="52"/>
      <c r="AY39" s="50"/>
      <c r="AZ39" s="51"/>
      <c r="BA39" s="51" t="s">
        <v>304</v>
      </c>
      <c r="BB39" s="51" t="s">
        <v>304</v>
      </c>
      <c r="BC39" s="51" t="s">
        <v>304</v>
      </c>
      <c r="BD39" s="51" t="s">
        <v>304</v>
      </c>
      <c r="BE39" s="51" t="s">
        <v>304</v>
      </c>
      <c r="BF39" s="51" t="s">
        <v>304</v>
      </c>
      <c r="BG39" s="51" t="s">
        <v>304</v>
      </c>
      <c r="BH39" s="51"/>
      <c r="BI39" s="51"/>
      <c r="BJ39" s="51" t="s">
        <v>304</v>
      </c>
      <c r="BK39" s="51" t="s">
        <v>304</v>
      </c>
      <c r="BL39" s="51" t="s">
        <v>304</v>
      </c>
      <c r="BM39" s="51" t="s">
        <v>304</v>
      </c>
      <c r="BN39" s="51" t="s">
        <v>304</v>
      </c>
      <c r="BO39" s="51" t="s">
        <v>304</v>
      </c>
      <c r="BP39" s="51" t="s">
        <v>304</v>
      </c>
      <c r="BQ39" s="51"/>
      <c r="BR39" s="51"/>
      <c r="BS39" s="51"/>
      <c r="BT39" s="52"/>
      <c r="BU39" s="50"/>
      <c r="BV39" s="51"/>
      <c r="BW39" s="51" t="s">
        <v>304</v>
      </c>
      <c r="BX39" s="51" t="s">
        <v>304</v>
      </c>
      <c r="BY39" s="51" t="s">
        <v>304</v>
      </c>
      <c r="BZ39" s="51" t="s">
        <v>304</v>
      </c>
      <c r="CA39" s="51" t="s">
        <v>304</v>
      </c>
      <c r="CB39" s="51" t="s">
        <v>304</v>
      </c>
      <c r="CC39" s="51"/>
      <c r="CD39" s="51"/>
      <c r="CE39" s="51"/>
      <c r="CF39" s="51"/>
      <c r="CG39" s="51" t="s">
        <v>307</v>
      </c>
      <c r="CH39" s="51" t="s">
        <v>307</v>
      </c>
      <c r="CI39" s="51" t="s">
        <v>307</v>
      </c>
      <c r="CJ39" s="51" t="s">
        <v>307</v>
      </c>
      <c r="CK39" s="51" t="s">
        <v>307</v>
      </c>
      <c r="CL39" s="51" t="s">
        <v>307</v>
      </c>
      <c r="CM39" s="51" t="s">
        <v>307</v>
      </c>
      <c r="CN39" s="51" t="s">
        <v>307</v>
      </c>
      <c r="CO39" s="51"/>
      <c r="CP39" s="52"/>
      <c r="CQ39" s="50"/>
      <c r="CR39" s="51"/>
      <c r="CS39" s="51" t="s">
        <v>304</v>
      </c>
      <c r="CT39" s="51" t="s">
        <v>304</v>
      </c>
      <c r="CU39" s="51" t="s">
        <v>304</v>
      </c>
      <c r="CV39" s="51" t="s">
        <v>304</v>
      </c>
      <c r="CW39" s="51" t="s">
        <v>304</v>
      </c>
      <c r="CX39" s="51" t="s">
        <v>304</v>
      </c>
      <c r="CY39" s="51" t="s">
        <v>304</v>
      </c>
      <c r="CZ39" s="51"/>
      <c r="DA39" s="51"/>
      <c r="DB39" s="51"/>
      <c r="DC39" s="38" t="s">
        <v>307</v>
      </c>
      <c r="DD39" s="51" t="s">
        <v>304</v>
      </c>
      <c r="DE39" s="38" t="s">
        <v>307</v>
      </c>
      <c r="DF39" s="51" t="s">
        <v>304</v>
      </c>
      <c r="DG39" s="38" t="s">
        <v>307</v>
      </c>
      <c r="DH39" s="51" t="s">
        <v>304</v>
      </c>
      <c r="DI39" s="38" t="s">
        <v>307</v>
      </c>
      <c r="DJ39" s="38"/>
      <c r="DK39" s="51"/>
      <c r="DL39" s="52"/>
      <c r="DM39" s="164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6"/>
      <c r="EI39" s="164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6"/>
      <c r="FE39" s="53"/>
      <c r="FF39" s="41"/>
      <c r="FG39" s="53"/>
      <c r="FH39" s="102">
        <f t="shared" si="12"/>
        <v>0</v>
      </c>
      <c r="FI39" s="41"/>
      <c r="FJ39" s="45">
        <f t="shared" si="18"/>
        <v>0</v>
      </c>
      <c r="FK39" s="42">
        <f t="shared" si="13"/>
        <v>0</v>
      </c>
      <c r="FL39" s="45"/>
      <c r="FM39" s="103"/>
      <c r="FN39" s="44">
        <f t="shared" si="19"/>
        <v>0</v>
      </c>
      <c r="FP39" s="77" t="str">
        <f t="shared" si="20"/>
        <v>Florent MULARD</v>
      </c>
      <c r="FQ39" s="31">
        <v>6</v>
      </c>
    </row>
    <row r="40" spans="1:173" x14ac:dyDescent="0.25">
      <c r="A40" s="31">
        <v>7</v>
      </c>
      <c r="B40" s="32" t="str">
        <f t="shared" si="14"/>
        <v>Gautier ROSSO</v>
      </c>
      <c r="C40" s="33">
        <f t="shared" si="15"/>
        <v>0</v>
      </c>
      <c r="D40" s="34">
        <f t="shared" si="16"/>
        <v>9</v>
      </c>
      <c r="E40" s="35">
        <f t="shared" si="17"/>
        <v>26</v>
      </c>
      <c r="F40" s="36">
        <f t="shared" si="11"/>
        <v>35</v>
      </c>
      <c r="G40" s="37"/>
      <c r="H40" s="38"/>
      <c r="I40" s="51" t="s">
        <v>307</v>
      </c>
      <c r="J40" s="51" t="s">
        <v>307</v>
      </c>
      <c r="K40" s="51" t="s">
        <v>307</v>
      </c>
      <c r="L40" s="51" t="s">
        <v>307</v>
      </c>
      <c r="M40" s="51" t="s">
        <v>307</v>
      </c>
      <c r="N40" s="51" t="s">
        <v>307</v>
      </c>
      <c r="O40" s="51"/>
      <c r="P40" s="51"/>
      <c r="Q40" s="51"/>
      <c r="R40" s="51"/>
      <c r="S40" s="51" t="s">
        <v>307</v>
      </c>
      <c r="T40" s="51" t="s">
        <v>307</v>
      </c>
      <c r="U40" s="51" t="s">
        <v>307</v>
      </c>
      <c r="V40" s="51" t="s">
        <v>307</v>
      </c>
      <c r="W40" s="51" t="s">
        <v>307</v>
      </c>
      <c r="X40" s="51" t="s">
        <v>307</v>
      </c>
      <c r="Y40" s="38" t="s">
        <v>307</v>
      </c>
      <c r="Z40" s="38" t="s">
        <v>307</v>
      </c>
      <c r="AA40" s="38"/>
      <c r="AB40" s="39"/>
      <c r="AC40" s="37"/>
      <c r="AD40" s="38"/>
      <c r="AE40" s="38" t="s">
        <v>304</v>
      </c>
      <c r="AF40" s="38" t="s">
        <v>304</v>
      </c>
      <c r="AG40" s="38" t="s">
        <v>304</v>
      </c>
      <c r="AH40" s="38" t="s">
        <v>304</v>
      </c>
      <c r="AI40" s="38" t="s">
        <v>304</v>
      </c>
      <c r="AJ40" s="38" t="s">
        <v>304</v>
      </c>
      <c r="AK40" s="38" t="s">
        <v>304</v>
      </c>
      <c r="AL40" s="38"/>
      <c r="AM40" s="38"/>
      <c r="AN40" s="38" t="s">
        <v>304</v>
      </c>
      <c r="AO40" s="38" t="s">
        <v>304</v>
      </c>
      <c r="AP40" s="38" t="s">
        <v>304</v>
      </c>
      <c r="AQ40" s="38" t="s">
        <v>304</v>
      </c>
      <c r="AR40" s="38" t="s">
        <v>304</v>
      </c>
      <c r="AS40" s="38" t="s">
        <v>304</v>
      </c>
      <c r="AT40" s="38" t="s">
        <v>304</v>
      </c>
      <c r="AU40" s="38"/>
      <c r="AV40" s="38"/>
      <c r="AW40" s="38"/>
      <c r="AX40" s="39"/>
      <c r="AY40" s="37"/>
      <c r="AZ40" s="38"/>
      <c r="BA40" s="38" t="s">
        <v>304</v>
      </c>
      <c r="BB40" s="38" t="s">
        <v>304</v>
      </c>
      <c r="BC40" s="38" t="s">
        <v>304</v>
      </c>
      <c r="BD40" s="38" t="s">
        <v>304</v>
      </c>
      <c r="BE40" s="38" t="s">
        <v>304</v>
      </c>
      <c r="BF40" s="38" t="s">
        <v>304</v>
      </c>
      <c r="BG40" s="38" t="s">
        <v>304</v>
      </c>
      <c r="BH40" s="38" t="s">
        <v>312</v>
      </c>
      <c r="BI40" s="38" t="s">
        <v>312</v>
      </c>
      <c r="BJ40" s="38" t="s">
        <v>308</v>
      </c>
      <c r="BK40" s="38" t="s">
        <v>308</v>
      </c>
      <c r="BL40" s="38" t="s">
        <v>304</v>
      </c>
      <c r="BM40" s="38" t="s">
        <v>304</v>
      </c>
      <c r="BN40" s="38" t="s">
        <v>304</v>
      </c>
      <c r="BO40" s="38" t="s">
        <v>304</v>
      </c>
      <c r="BP40" s="38" t="s">
        <v>304</v>
      </c>
      <c r="BQ40" s="38"/>
      <c r="BR40" s="38"/>
      <c r="BS40" s="38"/>
      <c r="BT40" s="39"/>
      <c r="BU40" s="37"/>
      <c r="BV40" s="38"/>
      <c r="BW40" s="38" t="s">
        <v>304</v>
      </c>
      <c r="BX40" s="38" t="s">
        <v>304</v>
      </c>
      <c r="BY40" s="38" t="s">
        <v>304</v>
      </c>
      <c r="BZ40" s="38" t="s">
        <v>304</v>
      </c>
      <c r="CA40" s="38" t="s">
        <v>304</v>
      </c>
      <c r="CB40" s="38" t="s">
        <v>304</v>
      </c>
      <c r="CC40" s="38" t="s">
        <v>304</v>
      </c>
      <c r="CD40" s="38"/>
      <c r="CE40" s="38"/>
      <c r="CF40" s="38" t="s">
        <v>304</v>
      </c>
      <c r="CG40" s="38" t="s">
        <v>304</v>
      </c>
      <c r="CH40" s="38" t="s">
        <v>304</v>
      </c>
      <c r="CI40" s="38" t="s">
        <v>304</v>
      </c>
      <c r="CJ40" s="38" t="s">
        <v>304</v>
      </c>
      <c r="CK40" s="38" t="s">
        <v>304</v>
      </c>
      <c r="CL40" s="38" t="s">
        <v>304</v>
      </c>
      <c r="CM40" s="38"/>
      <c r="CN40" s="38"/>
      <c r="CO40" s="38"/>
      <c r="CP40" s="39"/>
      <c r="CQ40" s="37"/>
      <c r="CR40" s="38"/>
      <c r="CS40" s="38" t="s">
        <v>304</v>
      </c>
      <c r="CT40" s="38" t="s">
        <v>304</v>
      </c>
      <c r="CU40" s="38" t="s">
        <v>304</v>
      </c>
      <c r="CV40" s="38" t="s">
        <v>304</v>
      </c>
      <c r="CW40" s="38" t="s">
        <v>304</v>
      </c>
      <c r="CX40" s="38" t="s">
        <v>304</v>
      </c>
      <c r="CY40" s="38" t="s">
        <v>304</v>
      </c>
      <c r="CZ40" s="38"/>
      <c r="DA40" s="38"/>
      <c r="DB40" s="38"/>
      <c r="DC40" s="38"/>
      <c r="DD40" s="38" t="s">
        <v>307</v>
      </c>
      <c r="DE40" s="38" t="s">
        <v>304</v>
      </c>
      <c r="DF40" s="38" t="s">
        <v>307</v>
      </c>
      <c r="DG40" s="38" t="s">
        <v>304</v>
      </c>
      <c r="DH40" s="38" t="s">
        <v>307</v>
      </c>
      <c r="DI40" s="38" t="s">
        <v>304</v>
      </c>
      <c r="DJ40" s="38" t="s">
        <v>307</v>
      </c>
      <c r="DK40" s="38"/>
      <c r="DL40" s="39"/>
      <c r="DM40" s="161"/>
      <c r="DN40" s="162"/>
      <c r="DO40" s="162"/>
      <c r="DP40" s="162"/>
      <c r="DQ40" s="162"/>
      <c r="DR40" s="162"/>
      <c r="DS40" s="162"/>
      <c r="DT40" s="162"/>
      <c r="DU40" s="162"/>
      <c r="DV40" s="162"/>
      <c r="DW40" s="162"/>
      <c r="DX40" s="162"/>
      <c r="DY40" s="162"/>
      <c r="DZ40" s="162"/>
      <c r="EA40" s="162"/>
      <c r="EB40" s="162"/>
      <c r="EC40" s="162"/>
      <c r="ED40" s="162"/>
      <c r="EE40" s="162"/>
      <c r="EF40" s="162"/>
      <c r="EG40" s="162"/>
      <c r="EH40" s="163"/>
      <c r="EI40" s="161"/>
      <c r="EJ40" s="162"/>
      <c r="EK40" s="162"/>
      <c r="EL40" s="162"/>
      <c r="EM40" s="162"/>
      <c r="EN40" s="162"/>
      <c r="EO40" s="162"/>
      <c r="EP40" s="162"/>
      <c r="EQ40" s="162"/>
      <c r="ER40" s="162"/>
      <c r="ES40" s="162"/>
      <c r="ET40" s="162"/>
      <c r="EU40" s="162"/>
      <c r="EV40" s="162"/>
      <c r="EW40" s="162"/>
      <c r="EX40" s="162"/>
      <c r="EY40" s="162"/>
      <c r="EZ40" s="162"/>
      <c r="FA40" s="162"/>
      <c r="FB40" s="162"/>
      <c r="FC40" s="162"/>
      <c r="FD40" s="163"/>
      <c r="FE40" s="40"/>
      <c r="FF40" s="41"/>
      <c r="FG40" s="40"/>
      <c r="FH40" s="102">
        <f t="shared" si="12"/>
        <v>0</v>
      </c>
      <c r="FI40" s="41"/>
      <c r="FJ40" s="45">
        <f t="shared" si="18"/>
        <v>0</v>
      </c>
      <c r="FK40" s="42"/>
      <c r="FL40" s="45"/>
      <c r="FM40" s="103"/>
      <c r="FN40" s="44">
        <f t="shared" si="19"/>
        <v>0</v>
      </c>
      <c r="FP40" s="77" t="str">
        <f t="shared" si="20"/>
        <v>Gautier ROSSO</v>
      </c>
      <c r="FQ40" s="31">
        <v>7</v>
      </c>
    </row>
    <row r="41" spans="1:173" x14ac:dyDescent="0.25">
      <c r="A41" s="31">
        <v>8</v>
      </c>
      <c r="B41" s="32" t="str">
        <f t="shared" si="14"/>
        <v>Virginie TRAVERSIER</v>
      </c>
      <c r="C41" s="33">
        <f t="shared" si="15"/>
        <v>6</v>
      </c>
      <c r="D41" s="34">
        <f t="shared" si="16"/>
        <v>7</v>
      </c>
      <c r="E41" s="35">
        <f t="shared" si="17"/>
        <v>15</v>
      </c>
      <c r="F41" s="36">
        <f t="shared" si="11"/>
        <v>28</v>
      </c>
      <c r="G41" s="164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3"/>
      <c r="AC41" s="37"/>
      <c r="AD41" s="38"/>
      <c r="AE41" s="38" t="s">
        <v>307</v>
      </c>
      <c r="AF41" s="38" t="s">
        <v>307</v>
      </c>
      <c r="AG41" s="38" t="s">
        <v>307</v>
      </c>
      <c r="AH41" s="38" t="s">
        <v>307</v>
      </c>
      <c r="AI41" s="38" t="s">
        <v>307</v>
      </c>
      <c r="AJ41" s="38" t="s">
        <v>307</v>
      </c>
      <c r="AK41" s="38" t="s">
        <v>304</v>
      </c>
      <c r="AL41" s="38"/>
      <c r="AM41" s="38"/>
      <c r="AN41" s="38" t="s">
        <v>304</v>
      </c>
      <c r="AO41" s="38" t="s">
        <v>307</v>
      </c>
      <c r="AP41" s="38" t="s">
        <v>307</v>
      </c>
      <c r="AQ41" s="38" t="s">
        <v>307</v>
      </c>
      <c r="AR41" s="38" t="s">
        <v>307</v>
      </c>
      <c r="AS41" s="38" t="s">
        <v>307</v>
      </c>
      <c r="AT41" s="38" t="s">
        <v>307</v>
      </c>
      <c r="AU41" s="38" t="s">
        <v>307</v>
      </c>
      <c r="AV41" s="38" t="s">
        <v>307</v>
      </c>
      <c r="AW41" s="38" t="s">
        <v>308</v>
      </c>
      <c r="AX41" s="39"/>
      <c r="AY41" s="122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4"/>
      <c r="BU41" s="50"/>
      <c r="BV41" s="51"/>
      <c r="BW41" s="51" t="s">
        <v>304</v>
      </c>
      <c r="BX41" s="51" t="s">
        <v>304</v>
      </c>
      <c r="BY41" s="51" t="s">
        <v>304</v>
      </c>
      <c r="BZ41" s="51" t="s">
        <v>304</v>
      </c>
      <c r="CA41" s="51" t="s">
        <v>304</v>
      </c>
      <c r="CB41" s="51" t="s">
        <v>304</v>
      </c>
      <c r="CC41" s="51" t="s">
        <v>304</v>
      </c>
      <c r="CD41" s="51"/>
      <c r="CE41" s="51"/>
      <c r="CF41" s="51" t="s">
        <v>304</v>
      </c>
      <c r="CG41" s="51" t="s">
        <v>304</v>
      </c>
      <c r="CH41" s="51" t="s">
        <v>304</v>
      </c>
      <c r="CI41" s="51" t="s">
        <v>304</v>
      </c>
      <c r="CJ41" s="51" t="s">
        <v>304</v>
      </c>
      <c r="CK41" s="51" t="s">
        <v>304</v>
      </c>
      <c r="CL41" s="51" t="s">
        <v>304</v>
      </c>
      <c r="CM41" s="51" t="s">
        <v>308</v>
      </c>
      <c r="CN41" s="51" t="s">
        <v>308</v>
      </c>
      <c r="CO41" s="51" t="s">
        <v>308</v>
      </c>
      <c r="CP41" s="39"/>
      <c r="CQ41" s="50"/>
      <c r="CR41" s="51"/>
      <c r="CS41" s="51" t="s">
        <v>304</v>
      </c>
      <c r="CT41" s="51" t="s">
        <v>304</v>
      </c>
      <c r="CU41" s="51" t="s">
        <v>304</v>
      </c>
      <c r="CV41" s="51" t="s">
        <v>304</v>
      </c>
      <c r="CW41" s="51" t="s">
        <v>304</v>
      </c>
      <c r="CX41" s="51" t="s">
        <v>304</v>
      </c>
      <c r="CY41" s="51" t="s">
        <v>304</v>
      </c>
      <c r="CZ41" s="51"/>
      <c r="DA41" s="51"/>
      <c r="DB41" s="51" t="s">
        <v>304</v>
      </c>
      <c r="DC41" s="51" t="s">
        <v>304</v>
      </c>
      <c r="DD41" s="51" t="s">
        <v>304</v>
      </c>
      <c r="DE41" s="51" t="s">
        <v>304</v>
      </c>
      <c r="DF41" s="51" t="s">
        <v>304</v>
      </c>
      <c r="DG41" s="51" t="s">
        <v>304</v>
      </c>
      <c r="DH41" s="51" t="s">
        <v>304</v>
      </c>
      <c r="DI41" s="51" t="s">
        <v>308</v>
      </c>
      <c r="DJ41" s="51" t="s">
        <v>308</v>
      </c>
      <c r="DK41" s="51" t="s">
        <v>308</v>
      </c>
      <c r="DL41" s="39"/>
      <c r="DM41" s="37"/>
      <c r="DN41" s="38"/>
      <c r="DO41" s="38" t="s">
        <v>308</v>
      </c>
      <c r="DP41" s="38" t="s">
        <v>308</v>
      </c>
      <c r="DQ41" s="38" t="s">
        <v>306</v>
      </c>
      <c r="DR41" s="38" t="s">
        <v>306</v>
      </c>
      <c r="DS41" s="38" t="s">
        <v>306</v>
      </c>
      <c r="DT41" s="38" t="s">
        <v>306</v>
      </c>
      <c r="DU41" s="38"/>
      <c r="DV41" s="38"/>
      <c r="DW41" s="38" t="s">
        <v>306</v>
      </c>
      <c r="DX41" s="38" t="s">
        <v>306</v>
      </c>
      <c r="DY41" s="38" t="s">
        <v>306</v>
      </c>
      <c r="DZ41" s="38" t="s">
        <v>306</v>
      </c>
      <c r="EA41" s="38" t="s">
        <v>306</v>
      </c>
      <c r="EB41" s="38" t="s">
        <v>306</v>
      </c>
      <c r="EC41" s="38" t="s">
        <v>306</v>
      </c>
      <c r="ED41" s="38" t="s">
        <v>306</v>
      </c>
      <c r="EE41" s="38" t="s">
        <v>308</v>
      </c>
      <c r="EF41" s="38" t="s">
        <v>308</v>
      </c>
      <c r="EG41" s="38"/>
      <c r="EH41" s="39"/>
      <c r="EI41" s="161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3"/>
      <c r="FE41" s="40"/>
      <c r="FF41" s="41"/>
      <c r="FG41" s="40"/>
      <c r="FH41" s="102">
        <f t="shared" si="12"/>
        <v>0</v>
      </c>
      <c r="FI41" s="41"/>
      <c r="FJ41" s="45">
        <f t="shared" si="18"/>
        <v>0</v>
      </c>
      <c r="FK41" s="42"/>
      <c r="FL41" s="45"/>
      <c r="FM41" s="103"/>
      <c r="FN41" s="44">
        <f t="shared" si="19"/>
        <v>0</v>
      </c>
      <c r="FP41" s="77" t="str">
        <f t="shared" si="20"/>
        <v>Virginie TRAVERSIER</v>
      </c>
      <c r="FQ41" s="31">
        <v>8</v>
      </c>
    </row>
    <row r="42" spans="1:173" x14ac:dyDescent="0.25">
      <c r="A42" s="31">
        <v>9</v>
      </c>
      <c r="B42" s="32">
        <f t="shared" si="14"/>
        <v>0</v>
      </c>
      <c r="C42" s="33">
        <f t="shared" si="15"/>
        <v>0</v>
      </c>
      <c r="D42" s="34">
        <f t="shared" si="16"/>
        <v>0</v>
      </c>
      <c r="E42" s="35">
        <f t="shared" si="17"/>
        <v>0</v>
      </c>
      <c r="F42" s="36">
        <f t="shared" si="11"/>
        <v>0</v>
      </c>
      <c r="G42" s="37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9"/>
      <c r="AC42" s="37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9"/>
      <c r="AY42" s="37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9"/>
      <c r="BU42" s="37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9"/>
      <c r="CQ42" s="37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9"/>
      <c r="DM42" s="37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9"/>
      <c r="EI42" s="37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9"/>
      <c r="FE42" s="40"/>
      <c r="FF42" s="41"/>
      <c r="FG42" s="40"/>
      <c r="FH42" s="102">
        <f t="shared" si="12"/>
        <v>0</v>
      </c>
      <c r="FI42" s="41"/>
      <c r="FJ42" s="45">
        <f t="shared" si="18"/>
        <v>0</v>
      </c>
      <c r="FK42" s="42"/>
      <c r="FL42" s="45"/>
      <c r="FM42" s="103"/>
      <c r="FN42" s="44">
        <f t="shared" si="19"/>
        <v>0</v>
      </c>
      <c r="FP42" s="77">
        <f t="shared" si="20"/>
        <v>0</v>
      </c>
      <c r="FQ42" s="31">
        <v>9</v>
      </c>
    </row>
    <row r="43" spans="1:173" x14ac:dyDescent="0.25">
      <c r="A43" s="31">
        <v>10</v>
      </c>
      <c r="B43" s="32">
        <f t="shared" si="14"/>
        <v>0</v>
      </c>
      <c r="C43" s="33">
        <f t="shared" si="15"/>
        <v>0</v>
      </c>
      <c r="D43" s="34">
        <f t="shared" si="16"/>
        <v>0</v>
      </c>
      <c r="E43" s="35">
        <f t="shared" si="17"/>
        <v>0</v>
      </c>
      <c r="F43" s="36">
        <f t="shared" si="11"/>
        <v>0</v>
      </c>
      <c r="G43" s="37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9"/>
      <c r="AC43" s="37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9"/>
      <c r="AY43" s="37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9"/>
      <c r="BU43" s="37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9"/>
      <c r="CQ43" s="37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9"/>
      <c r="DM43" s="37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9"/>
      <c r="EI43" s="37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9"/>
      <c r="FE43" s="40"/>
      <c r="FF43" s="41"/>
      <c r="FG43" s="40"/>
      <c r="FH43" s="102">
        <f t="shared" si="12"/>
        <v>0</v>
      </c>
      <c r="FI43" s="41"/>
      <c r="FJ43" s="45">
        <f t="shared" si="18"/>
        <v>0</v>
      </c>
      <c r="FK43" s="42"/>
      <c r="FL43" s="45"/>
      <c r="FM43" s="103"/>
      <c r="FN43" s="44">
        <f t="shared" si="19"/>
        <v>0</v>
      </c>
      <c r="FP43" s="77">
        <f t="shared" si="20"/>
        <v>0</v>
      </c>
      <c r="FQ43" s="31">
        <v>10</v>
      </c>
    </row>
    <row r="44" spans="1:173" x14ac:dyDescent="0.25">
      <c r="A44" s="31">
        <v>11</v>
      </c>
      <c r="B44" s="32">
        <f t="shared" si="14"/>
        <v>0</v>
      </c>
      <c r="C44" s="33">
        <f t="shared" si="15"/>
        <v>0</v>
      </c>
      <c r="D44" s="34">
        <f t="shared" si="16"/>
        <v>0</v>
      </c>
      <c r="E44" s="35">
        <f t="shared" si="17"/>
        <v>0</v>
      </c>
      <c r="F44" s="36">
        <f t="shared" si="11"/>
        <v>0</v>
      </c>
      <c r="G44" s="37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9"/>
      <c r="AC44" s="37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9"/>
      <c r="AY44" s="37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9"/>
      <c r="CQ44" s="37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9"/>
      <c r="DM44" s="37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9"/>
      <c r="EI44" s="37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9"/>
      <c r="FE44" s="40"/>
      <c r="FF44" s="41"/>
      <c r="FG44" s="40"/>
      <c r="FH44" s="102">
        <f t="shared" si="12"/>
        <v>0</v>
      </c>
      <c r="FI44" s="41"/>
      <c r="FJ44" s="45">
        <f t="shared" si="18"/>
        <v>0</v>
      </c>
      <c r="FK44" s="42"/>
      <c r="FL44" s="45"/>
      <c r="FM44" s="103"/>
      <c r="FN44" s="44">
        <f t="shared" si="19"/>
        <v>0</v>
      </c>
      <c r="FP44" s="77">
        <f t="shared" si="20"/>
        <v>0</v>
      </c>
      <c r="FQ44" s="31">
        <v>11</v>
      </c>
    </row>
    <row r="45" spans="1:173" x14ac:dyDescent="0.25">
      <c r="A45" s="31">
        <v>12</v>
      </c>
      <c r="B45" s="32">
        <f t="shared" si="14"/>
        <v>0</v>
      </c>
      <c r="C45" s="33">
        <f t="shared" si="15"/>
        <v>0</v>
      </c>
      <c r="D45" s="34">
        <f t="shared" si="16"/>
        <v>0</v>
      </c>
      <c r="E45" s="35">
        <f t="shared" si="17"/>
        <v>0</v>
      </c>
      <c r="F45" s="36">
        <f t="shared" si="11"/>
        <v>0</v>
      </c>
      <c r="G45" s="37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9"/>
      <c r="AC45" s="37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9"/>
      <c r="AY45" s="37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9"/>
      <c r="BU45" s="37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9"/>
      <c r="CQ45" s="37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9"/>
      <c r="DM45" s="37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9"/>
      <c r="EI45" s="37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9"/>
      <c r="FE45" s="40"/>
      <c r="FF45" s="41"/>
      <c r="FG45" s="40"/>
      <c r="FH45" s="102">
        <f t="shared" si="12"/>
        <v>0</v>
      </c>
      <c r="FI45" s="41"/>
      <c r="FJ45" s="45">
        <f t="shared" si="18"/>
        <v>0</v>
      </c>
      <c r="FK45" s="42"/>
      <c r="FL45" s="45"/>
      <c r="FM45" s="103"/>
      <c r="FN45" s="44">
        <f t="shared" si="19"/>
        <v>0</v>
      </c>
      <c r="FP45" s="77">
        <f t="shared" si="20"/>
        <v>0</v>
      </c>
      <c r="FQ45" s="31">
        <v>12</v>
      </c>
    </row>
    <row r="46" spans="1:173" x14ac:dyDescent="0.25">
      <c r="A46" s="31">
        <v>13</v>
      </c>
      <c r="B46" s="32">
        <f t="shared" si="14"/>
        <v>0</v>
      </c>
      <c r="C46" s="33">
        <f t="shared" si="15"/>
        <v>0</v>
      </c>
      <c r="D46" s="34">
        <f t="shared" si="16"/>
        <v>0</v>
      </c>
      <c r="E46" s="35">
        <f t="shared" si="17"/>
        <v>0</v>
      </c>
      <c r="F46" s="36">
        <f t="shared" si="11"/>
        <v>0</v>
      </c>
      <c r="G46" s="37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9"/>
      <c r="AC46" s="37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9"/>
      <c r="AY46" s="37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9"/>
      <c r="BU46" s="37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9"/>
      <c r="CQ46" s="37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9"/>
      <c r="DM46" s="37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9"/>
      <c r="EI46" s="37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9"/>
      <c r="FE46" s="40"/>
      <c r="FF46" s="41"/>
      <c r="FG46" s="40"/>
      <c r="FH46" s="102">
        <f t="shared" si="12"/>
        <v>0</v>
      </c>
      <c r="FI46" s="41"/>
      <c r="FJ46" s="45">
        <f t="shared" si="18"/>
        <v>0</v>
      </c>
      <c r="FK46" s="42"/>
      <c r="FL46" s="45"/>
      <c r="FM46" s="103"/>
      <c r="FN46" s="44">
        <f t="shared" si="19"/>
        <v>0</v>
      </c>
      <c r="FP46" s="77">
        <f t="shared" si="20"/>
        <v>0</v>
      </c>
      <c r="FQ46" s="31">
        <v>13</v>
      </c>
    </row>
    <row r="47" spans="1:173" x14ac:dyDescent="0.25">
      <c r="A47" s="31">
        <v>14</v>
      </c>
      <c r="B47" s="32">
        <f t="shared" si="14"/>
        <v>0</v>
      </c>
      <c r="C47" s="33">
        <f t="shared" si="15"/>
        <v>0</v>
      </c>
      <c r="D47" s="34">
        <f t="shared" si="16"/>
        <v>0</v>
      </c>
      <c r="E47" s="35">
        <f t="shared" si="17"/>
        <v>0</v>
      </c>
      <c r="F47" s="36">
        <f t="shared" si="11"/>
        <v>0</v>
      </c>
      <c r="G47" s="37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9"/>
      <c r="AC47" s="37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9"/>
      <c r="AY47" s="37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9"/>
      <c r="BU47" s="37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9"/>
      <c r="CQ47" s="37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9"/>
      <c r="DM47" s="37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9"/>
      <c r="EI47" s="37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9"/>
      <c r="FE47" s="40"/>
      <c r="FF47" s="41"/>
      <c r="FG47" s="40"/>
      <c r="FH47" s="102">
        <f t="shared" si="12"/>
        <v>0</v>
      </c>
      <c r="FI47" s="41"/>
      <c r="FJ47" s="45">
        <f t="shared" si="18"/>
        <v>0</v>
      </c>
      <c r="FK47" s="42"/>
      <c r="FL47" s="45"/>
      <c r="FM47" s="103"/>
      <c r="FN47" s="44">
        <f t="shared" si="19"/>
        <v>0</v>
      </c>
      <c r="FP47" s="77">
        <f t="shared" si="20"/>
        <v>0</v>
      </c>
      <c r="FQ47" s="31">
        <v>14</v>
      </c>
    </row>
    <row r="48" spans="1:173" x14ac:dyDescent="0.25">
      <c r="A48" s="31">
        <v>15</v>
      </c>
      <c r="B48" s="32">
        <f t="shared" si="14"/>
        <v>0</v>
      </c>
      <c r="C48" s="33">
        <f t="shared" si="15"/>
        <v>0</v>
      </c>
      <c r="D48" s="34">
        <f t="shared" si="16"/>
        <v>0</v>
      </c>
      <c r="E48" s="35">
        <f t="shared" si="17"/>
        <v>0</v>
      </c>
      <c r="F48" s="36">
        <f t="shared" si="11"/>
        <v>0</v>
      </c>
      <c r="G48" s="37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9"/>
      <c r="AC48" s="37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9"/>
      <c r="AY48" s="37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9"/>
      <c r="BU48" s="37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9"/>
      <c r="CQ48" s="37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9"/>
      <c r="DM48" s="37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9"/>
      <c r="EI48" s="37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9"/>
      <c r="FE48" s="40"/>
      <c r="FF48" s="41"/>
      <c r="FG48" s="40"/>
      <c r="FH48" s="102">
        <f t="shared" si="12"/>
        <v>0</v>
      </c>
      <c r="FI48" s="41"/>
      <c r="FJ48" s="45">
        <f t="shared" si="18"/>
        <v>0</v>
      </c>
      <c r="FK48" s="42"/>
      <c r="FL48" s="45"/>
      <c r="FM48" s="103"/>
      <c r="FN48" s="44">
        <f t="shared" si="19"/>
        <v>0</v>
      </c>
      <c r="FP48" s="77">
        <f t="shared" si="20"/>
        <v>0</v>
      </c>
      <c r="FQ48" s="31">
        <v>15</v>
      </c>
    </row>
    <row r="49" spans="1:173" x14ac:dyDescent="0.25">
      <c r="A49" s="31">
        <v>16</v>
      </c>
      <c r="B49" s="32">
        <f t="shared" si="14"/>
        <v>0</v>
      </c>
      <c r="C49" s="33">
        <f t="shared" si="15"/>
        <v>0</v>
      </c>
      <c r="D49" s="34">
        <f t="shared" si="16"/>
        <v>0</v>
      </c>
      <c r="E49" s="35">
        <f t="shared" si="17"/>
        <v>0</v>
      </c>
      <c r="F49" s="36">
        <f t="shared" si="11"/>
        <v>0</v>
      </c>
      <c r="G49" s="37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9"/>
      <c r="AC49" s="37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9"/>
      <c r="AY49" s="37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9"/>
      <c r="BU49" s="37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9"/>
      <c r="CQ49" s="37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9"/>
      <c r="DM49" s="37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9"/>
      <c r="EI49" s="37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9"/>
      <c r="FE49" s="40"/>
      <c r="FF49" s="41"/>
      <c r="FG49" s="40"/>
      <c r="FH49" s="102">
        <f t="shared" si="12"/>
        <v>0</v>
      </c>
      <c r="FI49" s="41"/>
      <c r="FJ49" s="45">
        <f t="shared" si="18"/>
        <v>0</v>
      </c>
      <c r="FK49" s="42"/>
      <c r="FL49" s="45"/>
      <c r="FM49" s="103"/>
      <c r="FN49" s="44">
        <f t="shared" si="19"/>
        <v>0</v>
      </c>
      <c r="FP49" s="77">
        <f t="shared" si="20"/>
        <v>0</v>
      </c>
      <c r="FQ49" s="31">
        <v>16</v>
      </c>
    </row>
    <row r="50" spans="1:173" x14ac:dyDescent="0.25">
      <c r="A50" s="31">
        <v>17</v>
      </c>
      <c r="B50" s="32">
        <f t="shared" si="14"/>
        <v>0</v>
      </c>
      <c r="C50" s="33">
        <f t="shared" ref="C50" si="21">SUMIF($G50:$FK50,"A",$G$4:$FK$4)+SUMIF($G50:$FK50,"P",$G$4:$FK$4)</f>
        <v>0</v>
      </c>
      <c r="D50" s="34">
        <f t="shared" ref="D50" si="22">SUMIF($G50:$FK50,"R",$G$4:$FK$4)</f>
        <v>0</v>
      </c>
      <c r="E50" s="35">
        <f t="shared" ref="E50" si="23">SUMIF($G50:$FK50,"M",$G$4:$FK$4)+SUMIF($G50:$FK50,"F",$G$4:$FK$4)+SUMIF($G50:$FK50,"T",$G$4:$FK$4)</f>
        <v>0</v>
      </c>
      <c r="F50" s="36">
        <f t="shared" si="11"/>
        <v>0</v>
      </c>
      <c r="G50" s="37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9"/>
      <c r="AC50" s="37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9"/>
      <c r="AY50" s="37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9"/>
      <c r="CQ50" s="37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9"/>
      <c r="DM50" s="37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9"/>
      <c r="EI50" s="37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9"/>
      <c r="FE50" s="40"/>
      <c r="FF50" s="41"/>
      <c r="FG50" s="40"/>
      <c r="FH50" s="102">
        <f t="shared" si="12"/>
        <v>0</v>
      </c>
      <c r="FI50" s="41"/>
      <c r="FJ50" s="45">
        <f t="shared" si="18"/>
        <v>0</v>
      </c>
      <c r="FK50" s="42"/>
      <c r="FL50" s="45"/>
      <c r="FM50" s="103"/>
      <c r="FN50" s="44">
        <f t="shared" si="19"/>
        <v>0</v>
      </c>
      <c r="FP50" s="77">
        <f t="shared" si="20"/>
        <v>0</v>
      </c>
      <c r="FQ50" s="31">
        <v>17</v>
      </c>
    </row>
    <row r="51" spans="1:173" x14ac:dyDescent="0.25">
      <c r="G51" s="54" t="s">
        <v>51</v>
      </c>
      <c r="H51" s="268" t="s">
        <v>38</v>
      </c>
      <c r="I51" s="268"/>
      <c r="J51" s="268" t="s">
        <v>39</v>
      </c>
      <c r="K51" s="268"/>
      <c r="L51" s="268" t="s">
        <v>40</v>
      </c>
      <c r="M51" s="268"/>
      <c r="N51" s="268" t="s">
        <v>41</v>
      </c>
      <c r="O51" s="268"/>
      <c r="P51" s="268" t="s">
        <v>42</v>
      </c>
      <c r="Q51" s="268"/>
      <c r="R51" s="268" t="s">
        <v>43</v>
      </c>
      <c r="S51" s="268"/>
      <c r="T51" s="268" t="s">
        <v>44</v>
      </c>
      <c r="U51" s="268"/>
      <c r="V51" s="268" t="s">
        <v>45</v>
      </c>
      <c r="W51" s="268"/>
      <c r="X51" s="268" t="s">
        <v>46</v>
      </c>
      <c r="Y51" s="268"/>
      <c r="Z51" s="268" t="s">
        <v>47</v>
      </c>
      <c r="AA51" s="268"/>
      <c r="AB51" s="55">
        <v>19</v>
      </c>
      <c r="AC51" s="54" t="s">
        <v>51</v>
      </c>
      <c r="AD51" s="268" t="s">
        <v>38</v>
      </c>
      <c r="AE51" s="268"/>
      <c r="AF51" s="268" t="s">
        <v>39</v>
      </c>
      <c r="AG51" s="268"/>
      <c r="AH51" s="268" t="s">
        <v>40</v>
      </c>
      <c r="AI51" s="268"/>
      <c r="AJ51" s="268" t="s">
        <v>41</v>
      </c>
      <c r="AK51" s="268"/>
      <c r="AL51" s="268" t="s">
        <v>42</v>
      </c>
      <c r="AM51" s="268"/>
      <c r="AN51" s="268" t="s">
        <v>43</v>
      </c>
      <c r="AO51" s="268"/>
      <c r="AP51" s="268" t="s">
        <v>44</v>
      </c>
      <c r="AQ51" s="268"/>
      <c r="AR51" s="268" t="s">
        <v>45</v>
      </c>
      <c r="AS51" s="268"/>
      <c r="AT51" s="268" t="s">
        <v>46</v>
      </c>
      <c r="AU51" s="268"/>
      <c r="AV51" s="268" t="s">
        <v>47</v>
      </c>
      <c r="AW51" s="268"/>
      <c r="AX51" s="55">
        <v>19</v>
      </c>
      <c r="AY51" s="54" t="s">
        <v>51</v>
      </c>
      <c r="AZ51" s="268" t="s">
        <v>38</v>
      </c>
      <c r="BA51" s="268"/>
      <c r="BB51" s="268" t="s">
        <v>39</v>
      </c>
      <c r="BC51" s="268"/>
      <c r="BD51" s="268" t="s">
        <v>40</v>
      </c>
      <c r="BE51" s="268"/>
      <c r="BF51" s="268" t="s">
        <v>41</v>
      </c>
      <c r="BG51" s="268"/>
      <c r="BH51" s="268" t="s">
        <v>42</v>
      </c>
      <c r="BI51" s="268"/>
      <c r="BJ51" s="268" t="s">
        <v>43</v>
      </c>
      <c r="BK51" s="268"/>
      <c r="BL51" s="268" t="s">
        <v>44</v>
      </c>
      <c r="BM51" s="268"/>
      <c r="BN51" s="268" t="s">
        <v>45</v>
      </c>
      <c r="BO51" s="268"/>
      <c r="BP51" s="268" t="s">
        <v>46</v>
      </c>
      <c r="BQ51" s="268"/>
      <c r="BR51" s="268" t="s">
        <v>47</v>
      </c>
      <c r="BS51" s="268"/>
      <c r="BT51" s="55">
        <v>19</v>
      </c>
      <c r="BU51" s="54" t="s">
        <v>51</v>
      </c>
      <c r="BV51" s="268" t="s">
        <v>38</v>
      </c>
      <c r="BW51" s="268"/>
      <c r="BX51" s="268" t="s">
        <v>39</v>
      </c>
      <c r="BY51" s="268"/>
      <c r="BZ51" s="268" t="s">
        <v>40</v>
      </c>
      <c r="CA51" s="268"/>
      <c r="CB51" s="268" t="s">
        <v>41</v>
      </c>
      <c r="CC51" s="268"/>
      <c r="CD51" s="268" t="s">
        <v>42</v>
      </c>
      <c r="CE51" s="268"/>
      <c r="CF51" s="268" t="s">
        <v>43</v>
      </c>
      <c r="CG51" s="268"/>
      <c r="CH51" s="268" t="s">
        <v>44</v>
      </c>
      <c r="CI51" s="268"/>
      <c r="CJ51" s="268" t="s">
        <v>45</v>
      </c>
      <c r="CK51" s="268"/>
      <c r="CL51" s="268" t="s">
        <v>46</v>
      </c>
      <c r="CM51" s="268"/>
      <c r="CN51" s="268" t="s">
        <v>47</v>
      </c>
      <c r="CO51" s="268"/>
      <c r="CP51" s="55">
        <v>19</v>
      </c>
      <c r="CQ51" s="54" t="s">
        <v>51</v>
      </c>
      <c r="CR51" s="268" t="s">
        <v>38</v>
      </c>
      <c r="CS51" s="268"/>
      <c r="CT51" s="268" t="s">
        <v>39</v>
      </c>
      <c r="CU51" s="268"/>
      <c r="CV51" s="268" t="s">
        <v>40</v>
      </c>
      <c r="CW51" s="268"/>
      <c r="CX51" s="268" t="s">
        <v>41</v>
      </c>
      <c r="CY51" s="268"/>
      <c r="CZ51" s="268" t="s">
        <v>42</v>
      </c>
      <c r="DA51" s="268"/>
      <c r="DB51" s="268" t="s">
        <v>43</v>
      </c>
      <c r="DC51" s="268"/>
      <c r="DD51" s="268" t="s">
        <v>44</v>
      </c>
      <c r="DE51" s="268"/>
      <c r="DF51" s="268" t="s">
        <v>45</v>
      </c>
      <c r="DG51" s="268"/>
      <c r="DH51" s="268" t="s">
        <v>46</v>
      </c>
      <c r="DI51" s="268"/>
      <c r="DJ51" s="268" t="s">
        <v>47</v>
      </c>
      <c r="DK51" s="268"/>
      <c r="DL51" s="55">
        <v>19</v>
      </c>
      <c r="DM51" s="54" t="s">
        <v>51</v>
      </c>
      <c r="DN51" s="268" t="s">
        <v>38</v>
      </c>
      <c r="DO51" s="268"/>
      <c r="DP51" s="268" t="s">
        <v>39</v>
      </c>
      <c r="DQ51" s="268"/>
      <c r="DR51" s="268" t="s">
        <v>40</v>
      </c>
      <c r="DS51" s="268"/>
      <c r="DT51" s="268" t="s">
        <v>41</v>
      </c>
      <c r="DU51" s="268"/>
      <c r="DV51" s="268" t="s">
        <v>42</v>
      </c>
      <c r="DW51" s="268"/>
      <c r="DX51" s="268" t="s">
        <v>43</v>
      </c>
      <c r="DY51" s="268"/>
      <c r="DZ51" s="268" t="s">
        <v>44</v>
      </c>
      <c r="EA51" s="268"/>
      <c r="EB51" s="268" t="s">
        <v>45</v>
      </c>
      <c r="EC51" s="268"/>
      <c r="ED51" s="268" t="s">
        <v>46</v>
      </c>
      <c r="EE51" s="268"/>
      <c r="EF51" s="268" t="s">
        <v>47</v>
      </c>
      <c r="EG51" s="268"/>
      <c r="EH51" s="55">
        <v>19</v>
      </c>
      <c r="EI51" s="54" t="s">
        <v>51</v>
      </c>
      <c r="EJ51" s="268" t="s">
        <v>38</v>
      </c>
      <c r="EK51" s="268"/>
      <c r="EL51" s="268" t="s">
        <v>39</v>
      </c>
      <c r="EM51" s="268"/>
      <c r="EN51" s="268" t="s">
        <v>40</v>
      </c>
      <c r="EO51" s="268"/>
      <c r="EP51" s="268" t="s">
        <v>41</v>
      </c>
      <c r="EQ51" s="268"/>
      <c r="ER51" s="268" t="s">
        <v>42</v>
      </c>
      <c r="ES51" s="268"/>
      <c r="ET51" s="268" t="s">
        <v>43</v>
      </c>
      <c r="EU51" s="268"/>
      <c r="EV51" s="268" t="s">
        <v>44</v>
      </c>
      <c r="EW51" s="268"/>
      <c r="EX51" s="268" t="s">
        <v>45</v>
      </c>
      <c r="EY51" s="268"/>
      <c r="EZ51" s="268" t="s">
        <v>46</v>
      </c>
      <c r="FA51" s="268"/>
      <c r="FB51" s="268" t="s">
        <v>47</v>
      </c>
      <c r="FC51" s="268"/>
      <c r="FD51" s="55">
        <v>19</v>
      </c>
      <c r="FE51" s="17"/>
      <c r="FF51" s="17"/>
      <c r="FG51" s="17"/>
      <c r="FH51" s="17"/>
      <c r="FI51" s="17"/>
      <c r="FJ51" s="17"/>
      <c r="FK51" s="15"/>
    </row>
    <row r="52" spans="1:173" ht="15.75" thickBot="1" x14ac:dyDescent="0.3">
      <c r="G52" s="263" t="s">
        <v>21</v>
      </c>
      <c r="H52" s="261"/>
      <c r="I52" s="261" t="s">
        <v>22</v>
      </c>
      <c r="J52" s="261"/>
      <c r="K52" s="261" t="s">
        <v>23</v>
      </c>
      <c r="L52" s="261"/>
      <c r="M52" s="261" t="s">
        <v>24</v>
      </c>
      <c r="N52" s="261"/>
      <c r="O52" s="261" t="s">
        <v>25</v>
      </c>
      <c r="P52" s="261"/>
      <c r="Q52" s="261" t="s">
        <v>26</v>
      </c>
      <c r="R52" s="261"/>
      <c r="S52" s="261" t="s">
        <v>27</v>
      </c>
      <c r="T52" s="261"/>
      <c r="U52" s="261" t="s">
        <v>28</v>
      </c>
      <c r="V52" s="261"/>
      <c r="W52" s="261" t="s">
        <v>29</v>
      </c>
      <c r="X52" s="261"/>
      <c r="Y52" s="261" t="s">
        <v>30</v>
      </c>
      <c r="Z52" s="261"/>
      <c r="AA52" s="261" t="s">
        <v>31</v>
      </c>
      <c r="AB52" s="262"/>
      <c r="AC52" s="263" t="s">
        <v>21</v>
      </c>
      <c r="AD52" s="261"/>
      <c r="AE52" s="261" t="s">
        <v>22</v>
      </c>
      <c r="AF52" s="261"/>
      <c r="AG52" s="261" t="s">
        <v>23</v>
      </c>
      <c r="AH52" s="261"/>
      <c r="AI52" s="261" t="s">
        <v>24</v>
      </c>
      <c r="AJ52" s="261"/>
      <c r="AK52" s="261" t="s">
        <v>25</v>
      </c>
      <c r="AL52" s="261"/>
      <c r="AM52" s="261" t="s">
        <v>26</v>
      </c>
      <c r="AN52" s="261"/>
      <c r="AO52" s="261" t="s">
        <v>27</v>
      </c>
      <c r="AP52" s="261"/>
      <c r="AQ52" s="261" t="s">
        <v>28</v>
      </c>
      <c r="AR52" s="261"/>
      <c r="AS52" s="261" t="s">
        <v>29</v>
      </c>
      <c r="AT52" s="261"/>
      <c r="AU52" s="261" t="s">
        <v>30</v>
      </c>
      <c r="AV52" s="261"/>
      <c r="AW52" s="261" t="s">
        <v>31</v>
      </c>
      <c r="AX52" s="262"/>
      <c r="AY52" s="263" t="s">
        <v>21</v>
      </c>
      <c r="AZ52" s="261"/>
      <c r="BA52" s="261" t="s">
        <v>22</v>
      </c>
      <c r="BB52" s="261"/>
      <c r="BC52" s="261" t="s">
        <v>23</v>
      </c>
      <c r="BD52" s="261"/>
      <c r="BE52" s="261" t="s">
        <v>24</v>
      </c>
      <c r="BF52" s="261"/>
      <c r="BG52" s="261" t="s">
        <v>25</v>
      </c>
      <c r="BH52" s="261"/>
      <c r="BI52" s="261" t="s">
        <v>26</v>
      </c>
      <c r="BJ52" s="261"/>
      <c r="BK52" s="261" t="s">
        <v>27</v>
      </c>
      <c r="BL52" s="261"/>
      <c r="BM52" s="261" t="s">
        <v>28</v>
      </c>
      <c r="BN52" s="261"/>
      <c r="BO52" s="261" t="s">
        <v>29</v>
      </c>
      <c r="BP52" s="261"/>
      <c r="BQ52" s="261" t="s">
        <v>30</v>
      </c>
      <c r="BR52" s="261"/>
      <c r="BS52" s="261" t="s">
        <v>31</v>
      </c>
      <c r="BT52" s="262"/>
      <c r="BU52" s="263" t="s">
        <v>21</v>
      </c>
      <c r="BV52" s="261"/>
      <c r="BW52" s="261" t="s">
        <v>22</v>
      </c>
      <c r="BX52" s="261"/>
      <c r="BY52" s="261" t="s">
        <v>23</v>
      </c>
      <c r="BZ52" s="261"/>
      <c r="CA52" s="261" t="s">
        <v>24</v>
      </c>
      <c r="CB52" s="261"/>
      <c r="CC52" s="261" t="s">
        <v>25</v>
      </c>
      <c r="CD52" s="261"/>
      <c r="CE52" s="261" t="s">
        <v>26</v>
      </c>
      <c r="CF52" s="261"/>
      <c r="CG52" s="261" t="s">
        <v>27</v>
      </c>
      <c r="CH52" s="261"/>
      <c r="CI52" s="261" t="s">
        <v>28</v>
      </c>
      <c r="CJ52" s="261"/>
      <c r="CK52" s="261" t="s">
        <v>29</v>
      </c>
      <c r="CL52" s="261"/>
      <c r="CM52" s="261" t="s">
        <v>30</v>
      </c>
      <c r="CN52" s="261"/>
      <c r="CO52" s="261" t="s">
        <v>31</v>
      </c>
      <c r="CP52" s="262"/>
      <c r="CQ52" s="263" t="s">
        <v>21</v>
      </c>
      <c r="CR52" s="261"/>
      <c r="CS52" s="261" t="s">
        <v>22</v>
      </c>
      <c r="CT52" s="261"/>
      <c r="CU52" s="261" t="s">
        <v>23</v>
      </c>
      <c r="CV52" s="261"/>
      <c r="CW52" s="261" t="s">
        <v>24</v>
      </c>
      <c r="CX52" s="261"/>
      <c r="CY52" s="261" t="s">
        <v>25</v>
      </c>
      <c r="CZ52" s="261"/>
      <c r="DA52" s="261" t="s">
        <v>26</v>
      </c>
      <c r="DB52" s="261"/>
      <c r="DC52" s="261" t="s">
        <v>27</v>
      </c>
      <c r="DD52" s="261"/>
      <c r="DE52" s="261" t="s">
        <v>28</v>
      </c>
      <c r="DF52" s="261"/>
      <c r="DG52" s="261" t="s">
        <v>29</v>
      </c>
      <c r="DH52" s="261"/>
      <c r="DI52" s="261" t="s">
        <v>30</v>
      </c>
      <c r="DJ52" s="261"/>
      <c r="DK52" s="261" t="s">
        <v>31</v>
      </c>
      <c r="DL52" s="262"/>
      <c r="DM52" s="263" t="s">
        <v>21</v>
      </c>
      <c r="DN52" s="261"/>
      <c r="DO52" s="261" t="s">
        <v>22</v>
      </c>
      <c r="DP52" s="261"/>
      <c r="DQ52" s="261" t="s">
        <v>23</v>
      </c>
      <c r="DR52" s="261"/>
      <c r="DS52" s="261" t="s">
        <v>24</v>
      </c>
      <c r="DT52" s="261"/>
      <c r="DU52" s="261" t="s">
        <v>25</v>
      </c>
      <c r="DV52" s="261"/>
      <c r="DW52" s="261" t="s">
        <v>26</v>
      </c>
      <c r="DX52" s="261"/>
      <c r="DY52" s="261" t="s">
        <v>27</v>
      </c>
      <c r="DZ52" s="261"/>
      <c r="EA52" s="261" t="s">
        <v>28</v>
      </c>
      <c r="EB52" s="261"/>
      <c r="EC52" s="261" t="s">
        <v>29</v>
      </c>
      <c r="ED52" s="261"/>
      <c r="EE52" s="261" t="s">
        <v>30</v>
      </c>
      <c r="EF52" s="261"/>
      <c r="EG52" s="261" t="s">
        <v>31</v>
      </c>
      <c r="EH52" s="262"/>
      <c r="EI52" s="263" t="s">
        <v>21</v>
      </c>
      <c r="EJ52" s="261"/>
      <c r="EK52" s="261" t="s">
        <v>22</v>
      </c>
      <c r="EL52" s="261"/>
      <c r="EM52" s="261" t="s">
        <v>23</v>
      </c>
      <c r="EN52" s="261"/>
      <c r="EO52" s="261" t="s">
        <v>24</v>
      </c>
      <c r="EP52" s="261"/>
      <c r="EQ52" s="261" t="s">
        <v>25</v>
      </c>
      <c r="ER52" s="261"/>
      <c r="ES52" s="261" t="s">
        <v>26</v>
      </c>
      <c r="ET52" s="261"/>
      <c r="EU52" s="261" t="s">
        <v>27</v>
      </c>
      <c r="EV52" s="261"/>
      <c r="EW52" s="261" t="s">
        <v>28</v>
      </c>
      <c r="EX52" s="261"/>
      <c r="EY52" s="261" t="s">
        <v>29</v>
      </c>
      <c r="EZ52" s="261"/>
      <c r="FA52" s="261" t="s">
        <v>30</v>
      </c>
      <c r="FB52" s="261"/>
      <c r="FC52" s="261" t="s">
        <v>31</v>
      </c>
      <c r="FD52" s="262"/>
      <c r="FE52" s="17"/>
      <c r="FF52" s="17"/>
      <c r="FG52" s="17"/>
      <c r="FH52" s="17"/>
      <c r="FI52" s="17"/>
      <c r="FJ52" s="17"/>
      <c r="FK52" s="17"/>
    </row>
    <row r="55" spans="1:173" ht="15" customHeight="1" x14ac:dyDescent="0.25">
      <c r="A55" s="307" t="s">
        <v>63</v>
      </c>
      <c r="B55" s="2" t="s">
        <v>0</v>
      </c>
      <c r="C55" s="297" t="s">
        <v>1</v>
      </c>
      <c r="D55" s="298" t="s">
        <v>2</v>
      </c>
      <c r="E55" s="299" t="s">
        <v>3</v>
      </c>
      <c r="F55" s="300" t="s">
        <v>4</v>
      </c>
      <c r="G55" s="302" t="s">
        <v>5</v>
      </c>
      <c r="H55" s="303"/>
      <c r="I55" s="303"/>
      <c r="J55" s="303"/>
      <c r="K55" s="303"/>
      <c r="L55" s="303"/>
      <c r="M55" s="266">
        <f>M28+1</f>
        <v>3</v>
      </c>
      <c r="N55" s="266"/>
      <c r="BU55" s="302" t="s">
        <v>5</v>
      </c>
      <c r="BV55" s="303"/>
      <c r="BW55" s="303"/>
      <c r="BX55" s="303"/>
      <c r="BY55" s="303"/>
      <c r="BZ55" s="303"/>
      <c r="CA55" s="266">
        <f>M55</f>
        <v>3</v>
      </c>
      <c r="CB55" s="266"/>
      <c r="EI55" s="302" t="s">
        <v>5</v>
      </c>
      <c r="EJ55" s="303"/>
      <c r="EK55" s="303"/>
      <c r="EL55" s="303"/>
      <c r="EM55" s="303"/>
      <c r="EN55" s="303"/>
      <c r="EO55" s="266">
        <f>M55</f>
        <v>3</v>
      </c>
      <c r="EP55" s="266"/>
    </row>
    <row r="56" spans="1:173" ht="15.75" customHeight="1" thickBot="1" x14ac:dyDescent="0.3">
      <c r="A56" s="307"/>
      <c r="B56" s="4" t="s">
        <v>6</v>
      </c>
      <c r="C56" s="297"/>
      <c r="D56" s="298"/>
      <c r="E56" s="299"/>
      <c r="F56" s="300"/>
      <c r="G56" s="304"/>
      <c r="H56" s="305"/>
      <c r="I56" s="305"/>
      <c r="J56" s="305"/>
      <c r="K56" s="305"/>
      <c r="L56" s="305"/>
      <c r="M56" s="267"/>
      <c r="N56" s="267"/>
      <c r="BU56" s="304"/>
      <c r="BV56" s="305"/>
      <c r="BW56" s="305"/>
      <c r="BX56" s="305"/>
      <c r="BY56" s="305"/>
      <c r="BZ56" s="305"/>
      <c r="CA56" s="267"/>
      <c r="CB56" s="267"/>
      <c r="EI56" s="304"/>
      <c r="EJ56" s="305"/>
      <c r="EK56" s="305"/>
      <c r="EL56" s="305"/>
      <c r="EM56" s="305"/>
      <c r="EN56" s="305"/>
      <c r="EO56" s="267"/>
      <c r="EP56" s="267"/>
    </row>
    <row r="57" spans="1:173" ht="15.75" thickBot="1" x14ac:dyDescent="0.3">
      <c r="A57" s="307"/>
      <c r="B57" s="5" t="s">
        <v>7</v>
      </c>
      <c r="C57" s="297"/>
      <c r="D57" s="298"/>
      <c r="E57" s="299"/>
      <c r="F57" s="301"/>
      <c r="G57" s="68" t="s">
        <v>8</v>
      </c>
      <c r="H57" s="69"/>
      <c r="I57" s="69"/>
      <c r="J57" s="259">
        <f>EM30+1</f>
        <v>18</v>
      </c>
      <c r="K57" s="259"/>
      <c r="L57" s="69"/>
      <c r="M57" s="264" t="str">
        <f>EO30</f>
        <v>Janvier</v>
      </c>
      <c r="N57" s="265"/>
      <c r="O57" s="265"/>
      <c r="P57" s="265"/>
      <c r="Q57" s="69"/>
      <c r="R57" s="69"/>
      <c r="S57" s="72"/>
      <c r="T57" s="72"/>
      <c r="U57" s="72"/>
      <c r="V57" s="72"/>
      <c r="W57" s="72"/>
      <c r="X57" s="72"/>
      <c r="Y57" s="72"/>
      <c r="Z57" s="72"/>
      <c r="AA57" s="72"/>
      <c r="AB57" s="73"/>
      <c r="AC57" s="68" t="s">
        <v>9</v>
      </c>
      <c r="AD57" s="69"/>
      <c r="AE57" s="69"/>
      <c r="AF57" s="259">
        <f>J57+1</f>
        <v>19</v>
      </c>
      <c r="AG57" s="259"/>
      <c r="AH57" s="69"/>
      <c r="AI57" s="264" t="str">
        <f>M57</f>
        <v>Janvier</v>
      </c>
      <c r="AJ57" s="265"/>
      <c r="AK57" s="265"/>
      <c r="AL57" s="265"/>
      <c r="AM57" s="69"/>
      <c r="AN57" s="69"/>
      <c r="AO57" s="72"/>
      <c r="AP57" s="72"/>
      <c r="AQ57" s="72"/>
      <c r="AR57" s="72"/>
      <c r="AS57" s="72"/>
      <c r="AT57" s="72"/>
      <c r="AU57" s="72"/>
      <c r="AV57" s="72"/>
      <c r="AW57" s="72"/>
      <c r="AX57" s="73"/>
      <c r="AY57" s="68" t="s">
        <v>10</v>
      </c>
      <c r="AZ57" s="69"/>
      <c r="BA57" s="69"/>
      <c r="BB57" s="69"/>
      <c r="BC57" s="259">
        <f>AF57+1</f>
        <v>20</v>
      </c>
      <c r="BD57" s="259"/>
      <c r="BE57" s="264" t="str">
        <f>AI57</f>
        <v>Janvier</v>
      </c>
      <c r="BF57" s="264"/>
      <c r="BG57" s="264"/>
      <c r="BH57" s="264"/>
      <c r="BI57" s="69"/>
      <c r="BJ57" s="69"/>
      <c r="BK57" s="72"/>
      <c r="BL57" s="72"/>
      <c r="BM57" s="72"/>
      <c r="BN57" s="72"/>
      <c r="BO57" s="72"/>
      <c r="BP57" s="72"/>
      <c r="BQ57" s="72"/>
      <c r="BR57" s="72"/>
      <c r="BS57" s="72"/>
      <c r="BT57" s="73"/>
      <c r="BU57" s="68" t="s">
        <v>11</v>
      </c>
      <c r="BV57" s="69"/>
      <c r="BW57" s="69"/>
      <c r="BX57" s="259">
        <f>BC57+1</f>
        <v>21</v>
      </c>
      <c r="BY57" s="259"/>
      <c r="BZ57" s="69"/>
      <c r="CA57" s="264" t="str">
        <f>BE57</f>
        <v>Janvier</v>
      </c>
      <c r="CB57" s="265"/>
      <c r="CC57" s="265"/>
      <c r="CD57" s="265"/>
      <c r="CE57" s="69"/>
      <c r="CF57" s="69"/>
      <c r="CG57" s="72"/>
      <c r="CH57" s="72"/>
      <c r="CI57" s="72"/>
      <c r="CJ57" s="72"/>
      <c r="CK57" s="72"/>
      <c r="CL57" s="72"/>
      <c r="CM57" s="72"/>
      <c r="CN57" s="72"/>
      <c r="CO57" s="72"/>
      <c r="CP57" s="73"/>
      <c r="CQ57" s="68" t="s">
        <v>12</v>
      </c>
      <c r="CR57" s="69"/>
      <c r="CS57" s="69"/>
      <c r="CT57" s="69"/>
      <c r="CU57" s="259">
        <f>BX57+1</f>
        <v>22</v>
      </c>
      <c r="CV57" s="259"/>
      <c r="CW57" s="264" t="str">
        <f>CA57</f>
        <v>Janvier</v>
      </c>
      <c r="CX57" s="264"/>
      <c r="CY57" s="264"/>
      <c r="CZ57" s="264"/>
      <c r="DA57" s="69"/>
      <c r="DB57" s="69"/>
      <c r="DC57" s="72"/>
      <c r="DD57" s="72"/>
      <c r="DE57" s="72"/>
      <c r="DF57" s="72"/>
      <c r="DG57" s="72"/>
      <c r="DH57" s="72"/>
      <c r="DI57" s="72"/>
      <c r="DJ57" s="72"/>
      <c r="DK57" s="72"/>
      <c r="DL57" s="73"/>
      <c r="DM57" s="68" t="s">
        <v>13</v>
      </c>
      <c r="DN57" s="69"/>
      <c r="DO57" s="69"/>
      <c r="DP57" s="69"/>
      <c r="DQ57" s="259">
        <f>CU57+1</f>
        <v>23</v>
      </c>
      <c r="DR57" s="259"/>
      <c r="DS57" s="264" t="str">
        <f>CW57</f>
        <v>Janvier</v>
      </c>
      <c r="DT57" s="265"/>
      <c r="DU57" s="265"/>
      <c r="DV57" s="265"/>
      <c r="DW57" s="69"/>
      <c r="DX57" s="69"/>
      <c r="DY57" s="72"/>
      <c r="DZ57" s="72"/>
      <c r="EA57" s="72"/>
      <c r="EB57" s="72"/>
      <c r="EC57" s="72"/>
      <c r="ED57" s="72"/>
      <c r="EE57" s="72"/>
      <c r="EF57" s="72"/>
      <c r="EG57" s="72"/>
      <c r="EH57" s="73"/>
      <c r="EI57" s="68" t="s">
        <v>14</v>
      </c>
      <c r="EJ57" s="69"/>
      <c r="EK57" s="69"/>
      <c r="EL57" s="69"/>
      <c r="EM57" s="259">
        <f>DQ57+1</f>
        <v>24</v>
      </c>
      <c r="EN57" s="259"/>
      <c r="EO57" s="264" t="str">
        <f>DS57</f>
        <v>Janvier</v>
      </c>
      <c r="EP57" s="265"/>
      <c r="EQ57" s="265"/>
      <c r="ER57" s="265"/>
      <c r="ES57" s="69"/>
      <c r="ET57" s="69"/>
      <c r="EU57" s="72"/>
      <c r="EV57" s="72"/>
      <c r="EW57" s="72"/>
      <c r="EX57" s="72"/>
      <c r="EY57" s="72"/>
      <c r="EZ57" s="72"/>
      <c r="FA57" s="72"/>
      <c r="FB57" s="72"/>
      <c r="FC57" s="72"/>
      <c r="FD57" s="73"/>
      <c r="FE57" s="6"/>
      <c r="FF57" s="291" t="s">
        <v>15</v>
      </c>
      <c r="FG57" s="6"/>
      <c r="FH57" s="292" t="s">
        <v>16</v>
      </c>
      <c r="FI57" s="293"/>
      <c r="FJ57" s="293"/>
      <c r="FK57" s="293"/>
      <c r="FL57" s="293"/>
      <c r="FM57" s="293"/>
      <c r="FN57" s="294"/>
    </row>
    <row r="58" spans="1:173" x14ac:dyDescent="0.25">
      <c r="A58" s="307"/>
      <c r="B58" s="23" t="s">
        <v>60</v>
      </c>
      <c r="C58" s="297"/>
      <c r="D58" s="298"/>
      <c r="E58" s="299"/>
      <c r="F58" s="301"/>
      <c r="G58" s="7">
        <v>0.5</v>
      </c>
      <c r="H58" s="8">
        <v>0.5</v>
      </c>
      <c r="I58" s="8">
        <v>0.5</v>
      </c>
      <c r="J58" s="8">
        <v>0.5</v>
      </c>
      <c r="K58" s="8">
        <v>0.5</v>
      </c>
      <c r="L58" s="8">
        <v>0.5</v>
      </c>
      <c r="M58" s="8">
        <v>0.5</v>
      </c>
      <c r="N58" s="8">
        <v>0.5</v>
      </c>
      <c r="O58" s="8">
        <v>0.5</v>
      </c>
      <c r="P58" s="8">
        <v>0.5</v>
      </c>
      <c r="Q58" s="8">
        <v>0.5</v>
      </c>
      <c r="R58" s="8">
        <v>0.5</v>
      </c>
      <c r="S58" s="8">
        <v>0.5</v>
      </c>
      <c r="T58" s="8">
        <v>0.5</v>
      </c>
      <c r="U58" s="8">
        <v>0.5</v>
      </c>
      <c r="V58" s="8">
        <v>0.5</v>
      </c>
      <c r="W58" s="8">
        <v>0.5</v>
      </c>
      <c r="X58" s="8">
        <v>0.5</v>
      </c>
      <c r="Y58" s="8">
        <v>0.5</v>
      </c>
      <c r="Z58" s="8">
        <v>0.5</v>
      </c>
      <c r="AA58" s="8">
        <v>0.5</v>
      </c>
      <c r="AB58" s="9">
        <v>0.5</v>
      </c>
      <c r="AC58" s="7">
        <v>0.5</v>
      </c>
      <c r="AD58" s="8">
        <v>0.5</v>
      </c>
      <c r="AE58" s="8">
        <v>0.5</v>
      </c>
      <c r="AF58" s="8">
        <v>0.5</v>
      </c>
      <c r="AG58" s="8">
        <v>0.5</v>
      </c>
      <c r="AH58" s="8">
        <v>0.5</v>
      </c>
      <c r="AI58" s="8">
        <v>0.5</v>
      </c>
      <c r="AJ58" s="8">
        <v>0.5</v>
      </c>
      <c r="AK58" s="8">
        <v>0.5</v>
      </c>
      <c r="AL58" s="8">
        <v>0.5</v>
      </c>
      <c r="AM58" s="8">
        <v>0.5</v>
      </c>
      <c r="AN58" s="8">
        <v>0.5</v>
      </c>
      <c r="AO58" s="8">
        <v>0.5</v>
      </c>
      <c r="AP58" s="8">
        <v>0.5</v>
      </c>
      <c r="AQ58" s="8">
        <v>0.5</v>
      </c>
      <c r="AR58" s="8">
        <v>0.5</v>
      </c>
      <c r="AS58" s="8">
        <v>0.5</v>
      </c>
      <c r="AT58" s="8">
        <v>0.5</v>
      </c>
      <c r="AU58" s="8">
        <v>0.5</v>
      </c>
      <c r="AV58" s="8">
        <v>0.5</v>
      </c>
      <c r="AW58" s="8">
        <v>0.5</v>
      </c>
      <c r="AX58" s="9">
        <v>0.5</v>
      </c>
      <c r="AY58" s="7">
        <v>0.5</v>
      </c>
      <c r="AZ58" s="8">
        <v>0.5</v>
      </c>
      <c r="BA58" s="8">
        <v>0.5</v>
      </c>
      <c r="BB58" s="8">
        <v>0.5</v>
      </c>
      <c r="BC58" s="8">
        <v>0.5</v>
      </c>
      <c r="BD58" s="8">
        <v>0.5</v>
      </c>
      <c r="BE58" s="8">
        <v>0.5</v>
      </c>
      <c r="BF58" s="8">
        <v>0.5</v>
      </c>
      <c r="BG58" s="8">
        <v>0.5</v>
      </c>
      <c r="BH58" s="8">
        <v>0.5</v>
      </c>
      <c r="BI58" s="8">
        <v>0.5</v>
      </c>
      <c r="BJ58" s="8">
        <v>0.5</v>
      </c>
      <c r="BK58" s="8">
        <v>0.5</v>
      </c>
      <c r="BL58" s="8">
        <v>0.5</v>
      </c>
      <c r="BM58" s="8">
        <v>0.5</v>
      </c>
      <c r="BN58" s="8">
        <v>0.5</v>
      </c>
      <c r="BO58" s="8">
        <v>0.5</v>
      </c>
      <c r="BP58" s="8">
        <v>0.5</v>
      </c>
      <c r="BQ58" s="8">
        <v>0.5</v>
      </c>
      <c r="BR58" s="8">
        <v>0.5</v>
      </c>
      <c r="BS58" s="8">
        <v>0.5</v>
      </c>
      <c r="BT58" s="9">
        <v>0.5</v>
      </c>
      <c r="BU58" s="7">
        <v>0.5</v>
      </c>
      <c r="BV58" s="8">
        <v>0.5</v>
      </c>
      <c r="BW58" s="8">
        <v>0.5</v>
      </c>
      <c r="BX58" s="8">
        <v>0.5</v>
      </c>
      <c r="BY58" s="8">
        <v>0.5</v>
      </c>
      <c r="BZ58" s="8">
        <v>0.5</v>
      </c>
      <c r="CA58" s="8">
        <v>0.5</v>
      </c>
      <c r="CB58" s="8">
        <v>0.5</v>
      </c>
      <c r="CC58" s="8">
        <v>0.5</v>
      </c>
      <c r="CD58" s="8">
        <v>0.5</v>
      </c>
      <c r="CE58" s="8">
        <v>0.5</v>
      </c>
      <c r="CF58" s="8">
        <v>0.5</v>
      </c>
      <c r="CG58" s="8">
        <v>0.5</v>
      </c>
      <c r="CH58" s="8">
        <v>0.5</v>
      </c>
      <c r="CI58" s="8">
        <v>0.5</v>
      </c>
      <c r="CJ58" s="8">
        <v>0.5</v>
      </c>
      <c r="CK58" s="8">
        <v>0.5</v>
      </c>
      <c r="CL58" s="8">
        <v>0.5</v>
      </c>
      <c r="CM58" s="8">
        <v>0.5</v>
      </c>
      <c r="CN58" s="8">
        <v>0.5</v>
      </c>
      <c r="CO58" s="8">
        <v>0.5</v>
      </c>
      <c r="CP58" s="9">
        <v>0.5</v>
      </c>
      <c r="CQ58" s="7">
        <v>0.5</v>
      </c>
      <c r="CR58" s="8">
        <v>0.5</v>
      </c>
      <c r="CS58" s="8">
        <v>0.5</v>
      </c>
      <c r="CT58" s="8">
        <v>0.5</v>
      </c>
      <c r="CU58" s="8">
        <v>0.5</v>
      </c>
      <c r="CV58" s="8">
        <v>0.5</v>
      </c>
      <c r="CW58" s="8">
        <v>0.5</v>
      </c>
      <c r="CX58" s="8">
        <v>0.5</v>
      </c>
      <c r="CY58" s="8">
        <v>0.5</v>
      </c>
      <c r="CZ58" s="8">
        <v>0.5</v>
      </c>
      <c r="DA58" s="8">
        <v>0.5</v>
      </c>
      <c r="DB58" s="8">
        <v>0.5</v>
      </c>
      <c r="DC58" s="8">
        <v>0.5</v>
      </c>
      <c r="DD58" s="8">
        <v>0.5</v>
      </c>
      <c r="DE58" s="8">
        <v>0.5</v>
      </c>
      <c r="DF58" s="8">
        <v>0.5</v>
      </c>
      <c r="DG58" s="8">
        <v>0.5</v>
      </c>
      <c r="DH58" s="8">
        <v>0.5</v>
      </c>
      <c r="DI58" s="8">
        <v>0.5</v>
      </c>
      <c r="DJ58" s="8">
        <v>0.5</v>
      </c>
      <c r="DK58" s="8">
        <v>0.5</v>
      </c>
      <c r="DL58" s="9">
        <v>0.5</v>
      </c>
      <c r="DM58" s="7">
        <v>0.5</v>
      </c>
      <c r="DN58" s="8">
        <v>0.5</v>
      </c>
      <c r="DO58" s="8">
        <v>0.5</v>
      </c>
      <c r="DP58" s="8">
        <v>0.5</v>
      </c>
      <c r="DQ58" s="8">
        <v>0.5</v>
      </c>
      <c r="DR58" s="8">
        <v>0.5</v>
      </c>
      <c r="DS58" s="8">
        <v>0.5</v>
      </c>
      <c r="DT58" s="8">
        <v>0.5</v>
      </c>
      <c r="DU58" s="8">
        <v>0.5</v>
      </c>
      <c r="DV58" s="8">
        <v>0.5</v>
      </c>
      <c r="DW58" s="8">
        <v>0.5</v>
      </c>
      <c r="DX58" s="8">
        <v>0.5</v>
      </c>
      <c r="DY58" s="8">
        <v>0.5</v>
      </c>
      <c r="DZ58" s="8">
        <v>0.5</v>
      </c>
      <c r="EA58" s="8">
        <v>0.5</v>
      </c>
      <c r="EB58" s="8">
        <v>0.5</v>
      </c>
      <c r="EC58" s="8">
        <v>0.5</v>
      </c>
      <c r="ED58" s="8">
        <v>0.5</v>
      </c>
      <c r="EE58" s="8">
        <v>0.5</v>
      </c>
      <c r="EF58" s="8">
        <v>0.5</v>
      </c>
      <c r="EG58" s="8">
        <v>0.5</v>
      </c>
      <c r="EH58" s="9">
        <v>0.5</v>
      </c>
      <c r="EI58" s="7">
        <v>0.5</v>
      </c>
      <c r="EJ58" s="8">
        <v>0.5</v>
      </c>
      <c r="EK58" s="8">
        <v>0.5</v>
      </c>
      <c r="EL58" s="8">
        <v>0.5</v>
      </c>
      <c r="EM58" s="8">
        <v>0.5</v>
      </c>
      <c r="EN58" s="8">
        <v>0.5</v>
      </c>
      <c r="EO58" s="8">
        <v>0.5</v>
      </c>
      <c r="EP58" s="8">
        <v>0.5</v>
      </c>
      <c r="EQ58" s="8">
        <v>0.5</v>
      </c>
      <c r="ER58" s="8">
        <v>0.5</v>
      </c>
      <c r="ES58" s="8">
        <v>0.5</v>
      </c>
      <c r="ET58" s="8">
        <v>0.5</v>
      </c>
      <c r="EU58" s="8">
        <v>0.5</v>
      </c>
      <c r="EV58" s="8">
        <v>0.5</v>
      </c>
      <c r="EW58" s="8">
        <v>0.5</v>
      </c>
      <c r="EX58" s="8">
        <v>0.5</v>
      </c>
      <c r="EY58" s="8">
        <v>0.5</v>
      </c>
      <c r="EZ58" s="8">
        <v>0.5</v>
      </c>
      <c r="FA58" s="8">
        <v>0.5</v>
      </c>
      <c r="FB58" s="8">
        <v>0.5</v>
      </c>
      <c r="FC58" s="8">
        <v>0.5</v>
      </c>
      <c r="FD58" s="9">
        <v>0.5</v>
      </c>
      <c r="FE58" s="10"/>
      <c r="FF58" s="291"/>
      <c r="FG58" s="10"/>
      <c r="FH58" s="12" t="s">
        <v>17</v>
      </c>
      <c r="FI58" s="12" t="s">
        <v>17</v>
      </c>
      <c r="FJ58" s="13" t="s">
        <v>18</v>
      </c>
      <c r="FK58" s="12" t="s">
        <v>19</v>
      </c>
      <c r="FL58" s="14"/>
      <c r="FM58" s="14"/>
      <c r="FN58" s="12" t="s">
        <v>20</v>
      </c>
    </row>
    <row r="59" spans="1:173" x14ac:dyDescent="0.25">
      <c r="A59" s="307"/>
      <c r="B59" s="76" t="s">
        <v>61</v>
      </c>
      <c r="C59" s="297"/>
      <c r="D59" s="298"/>
      <c r="E59" s="299"/>
      <c r="F59" s="301"/>
      <c r="G59" s="290" t="s">
        <v>21</v>
      </c>
      <c r="H59" s="288"/>
      <c r="I59" s="288" t="s">
        <v>22</v>
      </c>
      <c r="J59" s="288"/>
      <c r="K59" s="288" t="s">
        <v>23</v>
      </c>
      <c r="L59" s="288"/>
      <c r="M59" s="288" t="s">
        <v>24</v>
      </c>
      <c r="N59" s="288"/>
      <c r="O59" s="288" t="s">
        <v>25</v>
      </c>
      <c r="P59" s="288"/>
      <c r="Q59" s="288" t="s">
        <v>26</v>
      </c>
      <c r="R59" s="288"/>
      <c r="S59" s="288" t="s">
        <v>27</v>
      </c>
      <c r="T59" s="288"/>
      <c r="U59" s="288" t="s">
        <v>28</v>
      </c>
      <c r="V59" s="288"/>
      <c r="W59" s="288" t="s">
        <v>29</v>
      </c>
      <c r="X59" s="288"/>
      <c r="Y59" s="288" t="s">
        <v>30</v>
      </c>
      <c r="Z59" s="288"/>
      <c r="AA59" s="288" t="s">
        <v>31</v>
      </c>
      <c r="AB59" s="289"/>
      <c r="AC59" s="290" t="s">
        <v>21</v>
      </c>
      <c r="AD59" s="288"/>
      <c r="AE59" s="288" t="s">
        <v>22</v>
      </c>
      <c r="AF59" s="288"/>
      <c r="AG59" s="288" t="s">
        <v>23</v>
      </c>
      <c r="AH59" s="288"/>
      <c r="AI59" s="288" t="s">
        <v>24</v>
      </c>
      <c r="AJ59" s="288"/>
      <c r="AK59" s="288" t="s">
        <v>25</v>
      </c>
      <c r="AL59" s="288"/>
      <c r="AM59" s="288" t="s">
        <v>26</v>
      </c>
      <c r="AN59" s="288"/>
      <c r="AO59" s="288" t="s">
        <v>27</v>
      </c>
      <c r="AP59" s="288"/>
      <c r="AQ59" s="288" t="s">
        <v>28</v>
      </c>
      <c r="AR59" s="288"/>
      <c r="AS59" s="288" t="s">
        <v>29</v>
      </c>
      <c r="AT59" s="288"/>
      <c r="AU59" s="288" t="s">
        <v>30</v>
      </c>
      <c r="AV59" s="288"/>
      <c r="AW59" s="288" t="s">
        <v>31</v>
      </c>
      <c r="AX59" s="289"/>
      <c r="AY59" s="290" t="s">
        <v>21</v>
      </c>
      <c r="AZ59" s="288"/>
      <c r="BA59" s="288" t="s">
        <v>22</v>
      </c>
      <c r="BB59" s="288"/>
      <c r="BC59" s="288" t="s">
        <v>23</v>
      </c>
      <c r="BD59" s="288"/>
      <c r="BE59" s="288" t="s">
        <v>24</v>
      </c>
      <c r="BF59" s="288"/>
      <c r="BG59" s="288" t="s">
        <v>25</v>
      </c>
      <c r="BH59" s="288"/>
      <c r="BI59" s="288" t="s">
        <v>26</v>
      </c>
      <c r="BJ59" s="288"/>
      <c r="BK59" s="288" t="s">
        <v>27</v>
      </c>
      <c r="BL59" s="288"/>
      <c r="BM59" s="288" t="s">
        <v>28</v>
      </c>
      <c r="BN59" s="288"/>
      <c r="BO59" s="288" t="s">
        <v>29</v>
      </c>
      <c r="BP59" s="288"/>
      <c r="BQ59" s="288" t="s">
        <v>30</v>
      </c>
      <c r="BR59" s="288"/>
      <c r="BS59" s="288" t="s">
        <v>31</v>
      </c>
      <c r="BT59" s="289"/>
      <c r="BU59" s="290" t="s">
        <v>21</v>
      </c>
      <c r="BV59" s="288"/>
      <c r="BW59" s="288" t="s">
        <v>22</v>
      </c>
      <c r="BX59" s="288"/>
      <c r="BY59" s="288" t="s">
        <v>23</v>
      </c>
      <c r="BZ59" s="288"/>
      <c r="CA59" s="288" t="s">
        <v>24</v>
      </c>
      <c r="CB59" s="288"/>
      <c r="CC59" s="288" t="s">
        <v>25</v>
      </c>
      <c r="CD59" s="288"/>
      <c r="CE59" s="288" t="s">
        <v>26</v>
      </c>
      <c r="CF59" s="288"/>
      <c r="CG59" s="288" t="s">
        <v>27</v>
      </c>
      <c r="CH59" s="288"/>
      <c r="CI59" s="288" t="s">
        <v>28</v>
      </c>
      <c r="CJ59" s="288"/>
      <c r="CK59" s="288" t="s">
        <v>29</v>
      </c>
      <c r="CL59" s="288"/>
      <c r="CM59" s="288" t="s">
        <v>30</v>
      </c>
      <c r="CN59" s="288"/>
      <c r="CO59" s="288" t="s">
        <v>31</v>
      </c>
      <c r="CP59" s="289"/>
      <c r="CQ59" s="290" t="s">
        <v>21</v>
      </c>
      <c r="CR59" s="288"/>
      <c r="CS59" s="288" t="s">
        <v>22</v>
      </c>
      <c r="CT59" s="288"/>
      <c r="CU59" s="288" t="s">
        <v>23</v>
      </c>
      <c r="CV59" s="288"/>
      <c r="CW59" s="288" t="s">
        <v>24</v>
      </c>
      <c r="CX59" s="288"/>
      <c r="CY59" s="288" t="s">
        <v>25</v>
      </c>
      <c r="CZ59" s="288"/>
      <c r="DA59" s="288" t="s">
        <v>26</v>
      </c>
      <c r="DB59" s="288"/>
      <c r="DC59" s="288" t="s">
        <v>27</v>
      </c>
      <c r="DD59" s="288"/>
      <c r="DE59" s="288" t="s">
        <v>28</v>
      </c>
      <c r="DF59" s="288"/>
      <c r="DG59" s="288" t="s">
        <v>29</v>
      </c>
      <c r="DH59" s="288"/>
      <c r="DI59" s="288" t="s">
        <v>30</v>
      </c>
      <c r="DJ59" s="288"/>
      <c r="DK59" s="288" t="s">
        <v>31</v>
      </c>
      <c r="DL59" s="289"/>
      <c r="DM59" s="290" t="s">
        <v>21</v>
      </c>
      <c r="DN59" s="288"/>
      <c r="DO59" s="288" t="s">
        <v>22</v>
      </c>
      <c r="DP59" s="288"/>
      <c r="DQ59" s="288" t="s">
        <v>23</v>
      </c>
      <c r="DR59" s="288"/>
      <c r="DS59" s="288" t="s">
        <v>24</v>
      </c>
      <c r="DT59" s="288"/>
      <c r="DU59" s="288" t="s">
        <v>25</v>
      </c>
      <c r="DV59" s="288"/>
      <c r="DW59" s="288" t="s">
        <v>26</v>
      </c>
      <c r="DX59" s="288"/>
      <c r="DY59" s="288" t="s">
        <v>27</v>
      </c>
      <c r="DZ59" s="288"/>
      <c r="EA59" s="288" t="s">
        <v>28</v>
      </c>
      <c r="EB59" s="288"/>
      <c r="EC59" s="288" t="s">
        <v>29</v>
      </c>
      <c r="ED59" s="288"/>
      <c r="EE59" s="288" t="s">
        <v>30</v>
      </c>
      <c r="EF59" s="288"/>
      <c r="EG59" s="288" t="s">
        <v>31</v>
      </c>
      <c r="EH59" s="289"/>
      <c r="EI59" s="290" t="s">
        <v>21</v>
      </c>
      <c r="EJ59" s="288"/>
      <c r="EK59" s="288" t="s">
        <v>22</v>
      </c>
      <c r="EL59" s="288"/>
      <c r="EM59" s="288" t="s">
        <v>23</v>
      </c>
      <c r="EN59" s="288"/>
      <c r="EO59" s="288" t="s">
        <v>24</v>
      </c>
      <c r="EP59" s="288"/>
      <c r="EQ59" s="288" t="s">
        <v>25</v>
      </c>
      <c r="ER59" s="288"/>
      <c r="ES59" s="288" t="s">
        <v>26</v>
      </c>
      <c r="ET59" s="288"/>
      <c r="EU59" s="288" t="s">
        <v>27</v>
      </c>
      <c r="EV59" s="288"/>
      <c r="EW59" s="288" t="s">
        <v>28</v>
      </c>
      <c r="EX59" s="288"/>
      <c r="EY59" s="288" t="s">
        <v>29</v>
      </c>
      <c r="EZ59" s="288"/>
      <c r="FA59" s="288" t="s">
        <v>30</v>
      </c>
      <c r="FB59" s="288"/>
      <c r="FC59" s="288" t="s">
        <v>31</v>
      </c>
      <c r="FD59" s="289"/>
      <c r="FE59" s="17"/>
      <c r="FF59" s="291"/>
      <c r="FG59" s="17"/>
      <c r="FH59" s="21" t="s">
        <v>32</v>
      </c>
      <c r="FI59" s="19" t="s">
        <v>33</v>
      </c>
      <c r="FJ59" s="20" t="s">
        <v>34</v>
      </c>
      <c r="FK59" s="21" t="s">
        <v>14</v>
      </c>
      <c r="FL59" s="21" t="s">
        <v>17</v>
      </c>
      <c r="FM59" s="21" t="s">
        <v>35</v>
      </c>
      <c r="FN59" s="21" t="s">
        <v>36</v>
      </c>
    </row>
    <row r="60" spans="1:173" x14ac:dyDescent="0.25">
      <c r="A60" s="308"/>
      <c r="B60" s="16" t="s">
        <v>62</v>
      </c>
      <c r="C60" s="297"/>
      <c r="D60" s="298"/>
      <c r="E60" s="299"/>
      <c r="F60" s="301"/>
      <c r="G60" s="24" t="s">
        <v>37</v>
      </c>
      <c r="H60" s="287" t="s">
        <v>38</v>
      </c>
      <c r="I60" s="287"/>
      <c r="J60" s="287" t="s">
        <v>39</v>
      </c>
      <c r="K60" s="287"/>
      <c r="L60" s="287" t="s">
        <v>40</v>
      </c>
      <c r="M60" s="287"/>
      <c r="N60" s="287" t="s">
        <v>41</v>
      </c>
      <c r="O60" s="287"/>
      <c r="P60" s="287" t="s">
        <v>42</v>
      </c>
      <c r="Q60" s="287"/>
      <c r="R60" s="287" t="s">
        <v>43</v>
      </c>
      <c r="S60" s="287"/>
      <c r="T60" s="287" t="s">
        <v>44</v>
      </c>
      <c r="U60" s="287"/>
      <c r="V60" s="287" t="s">
        <v>45</v>
      </c>
      <c r="W60" s="287"/>
      <c r="X60" s="287" t="s">
        <v>46</v>
      </c>
      <c r="Y60" s="287"/>
      <c r="Z60" s="287" t="s">
        <v>47</v>
      </c>
      <c r="AA60" s="287"/>
      <c r="AB60" s="25">
        <v>19</v>
      </c>
      <c r="AC60" s="24" t="s">
        <v>37</v>
      </c>
      <c r="AD60" s="287" t="s">
        <v>38</v>
      </c>
      <c r="AE60" s="287"/>
      <c r="AF60" s="287" t="s">
        <v>39</v>
      </c>
      <c r="AG60" s="287"/>
      <c r="AH60" s="287" t="s">
        <v>40</v>
      </c>
      <c r="AI60" s="287"/>
      <c r="AJ60" s="287" t="s">
        <v>41</v>
      </c>
      <c r="AK60" s="287"/>
      <c r="AL60" s="287" t="s">
        <v>42</v>
      </c>
      <c r="AM60" s="287"/>
      <c r="AN60" s="287" t="s">
        <v>43</v>
      </c>
      <c r="AO60" s="287"/>
      <c r="AP60" s="287" t="s">
        <v>44</v>
      </c>
      <c r="AQ60" s="287"/>
      <c r="AR60" s="287" t="s">
        <v>45</v>
      </c>
      <c r="AS60" s="287"/>
      <c r="AT60" s="287" t="s">
        <v>46</v>
      </c>
      <c r="AU60" s="287"/>
      <c r="AV60" s="287" t="s">
        <v>47</v>
      </c>
      <c r="AW60" s="287"/>
      <c r="AX60" s="25">
        <v>19</v>
      </c>
      <c r="AY60" s="24" t="s">
        <v>37</v>
      </c>
      <c r="AZ60" s="287" t="s">
        <v>38</v>
      </c>
      <c r="BA60" s="287"/>
      <c r="BB60" s="287" t="s">
        <v>39</v>
      </c>
      <c r="BC60" s="287"/>
      <c r="BD60" s="287" t="s">
        <v>40</v>
      </c>
      <c r="BE60" s="287"/>
      <c r="BF60" s="287" t="s">
        <v>41</v>
      </c>
      <c r="BG60" s="287"/>
      <c r="BH60" s="287" t="s">
        <v>42</v>
      </c>
      <c r="BI60" s="287"/>
      <c r="BJ60" s="287" t="s">
        <v>43</v>
      </c>
      <c r="BK60" s="287"/>
      <c r="BL60" s="287" t="s">
        <v>44</v>
      </c>
      <c r="BM60" s="287"/>
      <c r="BN60" s="287" t="s">
        <v>45</v>
      </c>
      <c r="BO60" s="287"/>
      <c r="BP60" s="287" t="s">
        <v>46</v>
      </c>
      <c r="BQ60" s="287"/>
      <c r="BR60" s="287" t="s">
        <v>47</v>
      </c>
      <c r="BS60" s="287"/>
      <c r="BT60" s="25">
        <v>19</v>
      </c>
      <c r="BU60" s="24" t="s">
        <v>37</v>
      </c>
      <c r="BV60" s="287" t="s">
        <v>38</v>
      </c>
      <c r="BW60" s="287"/>
      <c r="BX60" s="287" t="s">
        <v>39</v>
      </c>
      <c r="BY60" s="287"/>
      <c r="BZ60" s="287" t="s">
        <v>40</v>
      </c>
      <c r="CA60" s="287"/>
      <c r="CB60" s="287" t="s">
        <v>41</v>
      </c>
      <c r="CC60" s="287"/>
      <c r="CD60" s="287" t="s">
        <v>42</v>
      </c>
      <c r="CE60" s="287"/>
      <c r="CF60" s="287" t="s">
        <v>43</v>
      </c>
      <c r="CG60" s="287"/>
      <c r="CH60" s="287" t="s">
        <v>44</v>
      </c>
      <c r="CI60" s="287"/>
      <c r="CJ60" s="287" t="s">
        <v>45</v>
      </c>
      <c r="CK60" s="287"/>
      <c r="CL60" s="287" t="s">
        <v>46</v>
      </c>
      <c r="CM60" s="287"/>
      <c r="CN60" s="287" t="s">
        <v>47</v>
      </c>
      <c r="CO60" s="287"/>
      <c r="CP60" s="25">
        <v>19</v>
      </c>
      <c r="CQ60" s="24" t="s">
        <v>37</v>
      </c>
      <c r="CR60" s="287" t="s">
        <v>38</v>
      </c>
      <c r="CS60" s="287"/>
      <c r="CT60" s="287" t="s">
        <v>39</v>
      </c>
      <c r="CU60" s="287"/>
      <c r="CV60" s="287" t="s">
        <v>40</v>
      </c>
      <c r="CW60" s="287"/>
      <c r="CX60" s="287" t="s">
        <v>41</v>
      </c>
      <c r="CY60" s="287"/>
      <c r="CZ60" s="287" t="s">
        <v>42</v>
      </c>
      <c r="DA60" s="287"/>
      <c r="DB60" s="287" t="s">
        <v>43</v>
      </c>
      <c r="DC60" s="287"/>
      <c r="DD60" s="287" t="s">
        <v>44</v>
      </c>
      <c r="DE60" s="287"/>
      <c r="DF60" s="287" t="s">
        <v>45</v>
      </c>
      <c r="DG60" s="287"/>
      <c r="DH60" s="287" t="s">
        <v>46</v>
      </c>
      <c r="DI60" s="287"/>
      <c r="DJ60" s="287" t="s">
        <v>47</v>
      </c>
      <c r="DK60" s="287"/>
      <c r="DL60" s="25">
        <v>19</v>
      </c>
      <c r="DM60" s="24" t="s">
        <v>37</v>
      </c>
      <c r="DN60" s="287" t="s">
        <v>38</v>
      </c>
      <c r="DO60" s="287"/>
      <c r="DP60" s="287" t="s">
        <v>39</v>
      </c>
      <c r="DQ60" s="287"/>
      <c r="DR60" s="287" t="s">
        <v>40</v>
      </c>
      <c r="DS60" s="287"/>
      <c r="DT60" s="287" t="s">
        <v>41</v>
      </c>
      <c r="DU60" s="287"/>
      <c r="DV60" s="287" t="s">
        <v>42</v>
      </c>
      <c r="DW60" s="287"/>
      <c r="DX60" s="287" t="s">
        <v>43</v>
      </c>
      <c r="DY60" s="287"/>
      <c r="DZ60" s="287" t="s">
        <v>44</v>
      </c>
      <c r="EA60" s="287"/>
      <c r="EB60" s="287" t="s">
        <v>45</v>
      </c>
      <c r="EC60" s="287"/>
      <c r="ED60" s="287" t="s">
        <v>46</v>
      </c>
      <c r="EE60" s="287"/>
      <c r="EF60" s="287" t="s">
        <v>47</v>
      </c>
      <c r="EG60" s="287"/>
      <c r="EH60" s="25">
        <v>19</v>
      </c>
      <c r="EI60" s="24" t="s">
        <v>37</v>
      </c>
      <c r="EJ60" s="287" t="s">
        <v>38</v>
      </c>
      <c r="EK60" s="287"/>
      <c r="EL60" s="287" t="s">
        <v>39</v>
      </c>
      <c r="EM60" s="287"/>
      <c r="EN60" s="287" t="s">
        <v>40</v>
      </c>
      <c r="EO60" s="287"/>
      <c r="EP60" s="287" t="s">
        <v>41</v>
      </c>
      <c r="EQ60" s="287"/>
      <c r="ER60" s="287" t="s">
        <v>42</v>
      </c>
      <c r="ES60" s="287"/>
      <c r="ET60" s="287" t="s">
        <v>43</v>
      </c>
      <c r="EU60" s="287"/>
      <c r="EV60" s="287" t="s">
        <v>44</v>
      </c>
      <c r="EW60" s="287"/>
      <c r="EX60" s="287" t="s">
        <v>45</v>
      </c>
      <c r="EY60" s="287"/>
      <c r="EZ60" s="287" t="s">
        <v>46</v>
      </c>
      <c r="FA60" s="287"/>
      <c r="FB60" s="287" t="s">
        <v>47</v>
      </c>
      <c r="FC60" s="287"/>
      <c r="FD60" s="25">
        <v>19</v>
      </c>
      <c r="FE60" s="17"/>
      <c r="FF60" s="291"/>
      <c r="FG60" s="17"/>
      <c r="FH60" s="56" t="s">
        <v>14</v>
      </c>
      <c r="FI60" s="27"/>
      <c r="FJ60" s="28" t="s">
        <v>48</v>
      </c>
      <c r="FK60" s="29" t="s">
        <v>49</v>
      </c>
      <c r="FL60" s="29" t="s">
        <v>50</v>
      </c>
      <c r="FM60" s="29" t="s">
        <v>50</v>
      </c>
      <c r="FN60" s="29"/>
    </row>
    <row r="61" spans="1:173" x14ac:dyDescent="0.25">
      <c r="A61" s="31">
        <v>1</v>
      </c>
      <c r="B61" s="32" t="str">
        <f>B34</f>
        <v>Valérie BERNINI</v>
      </c>
      <c r="C61" s="33">
        <f>SUMIF($G61:$FD61,"A",$G$4:$FD$4)+SUMIF($G61:$FD61,"P",$G$4:$FD$4)</f>
        <v>15.5</v>
      </c>
      <c r="D61" s="34">
        <f>SUMIF($G61:$FD61,"R",$G$4:$FD$4)</f>
        <v>0</v>
      </c>
      <c r="E61" s="35">
        <f>SUMIF($G61:$FD61,"M",$G$4:$FD$4)+SUMIF($G61:$FD61,"F",$G$4:$FD$4)+SUMIF($G61:$FD61,"T",$G$4:$FD$4)</f>
        <v>12.5</v>
      </c>
      <c r="F61" s="36">
        <f t="shared" ref="F61:F77" si="24">(SUM(C61:E61))+(SUMIF($G61:$FD61,"H",$G$4:$FD$4)+(SUMIF($G61:$FD61,"S",$G$4:$FD$4)+FF61))</f>
        <v>35</v>
      </c>
      <c r="G61" s="37"/>
      <c r="H61" s="38"/>
      <c r="I61" s="38"/>
      <c r="J61" s="38" t="s">
        <v>305</v>
      </c>
      <c r="K61" s="38" t="s">
        <v>305</v>
      </c>
      <c r="L61" s="38" t="s">
        <v>305</v>
      </c>
      <c r="M61" s="38" t="s">
        <v>305</v>
      </c>
      <c r="N61" s="38" t="s">
        <v>305</v>
      </c>
      <c r="O61" s="38"/>
      <c r="P61" s="38"/>
      <c r="Q61" s="38"/>
      <c r="R61" s="38"/>
      <c r="S61" s="38" t="s">
        <v>305</v>
      </c>
      <c r="T61" s="38" t="s">
        <v>305</v>
      </c>
      <c r="U61" s="38" t="s">
        <v>305</v>
      </c>
      <c r="V61" s="38" t="s">
        <v>305</v>
      </c>
      <c r="W61" s="38" t="s">
        <v>305</v>
      </c>
      <c r="X61" s="38" t="s">
        <v>305</v>
      </c>
      <c r="Y61" s="38" t="s">
        <v>305</v>
      </c>
      <c r="Z61" s="38" t="s">
        <v>305</v>
      </c>
      <c r="AA61" s="38" t="s">
        <v>305</v>
      </c>
      <c r="AB61" s="39"/>
      <c r="AC61" s="37"/>
      <c r="AD61" s="38"/>
      <c r="AE61" s="38"/>
      <c r="AF61" s="38" t="s">
        <v>305</v>
      </c>
      <c r="AG61" s="38" t="s">
        <v>305</v>
      </c>
      <c r="AH61" s="38" t="s">
        <v>305</v>
      </c>
      <c r="AI61" s="38" t="s">
        <v>305</v>
      </c>
      <c r="AJ61" s="38" t="s">
        <v>305</v>
      </c>
      <c r="AK61" s="38"/>
      <c r="AL61" s="38"/>
      <c r="AM61" s="38"/>
      <c r="AN61" s="38"/>
      <c r="AO61" s="38" t="s">
        <v>305</v>
      </c>
      <c r="AP61" s="38" t="s">
        <v>305</v>
      </c>
      <c r="AQ61" s="38" t="s">
        <v>305</v>
      </c>
      <c r="AR61" s="38" t="s">
        <v>305</v>
      </c>
      <c r="AS61" s="38" t="s">
        <v>312</v>
      </c>
      <c r="AT61" s="38" t="s">
        <v>312</v>
      </c>
      <c r="AU61" s="38" t="s">
        <v>312</v>
      </c>
      <c r="AV61" s="38" t="s">
        <v>312</v>
      </c>
      <c r="AW61" s="38" t="s">
        <v>312</v>
      </c>
      <c r="AX61" s="39"/>
      <c r="AY61" s="311" t="s">
        <v>309</v>
      </c>
      <c r="AZ61" s="312"/>
      <c r="BA61" s="312"/>
      <c r="BB61" s="312"/>
      <c r="BC61" s="312"/>
      <c r="BD61" s="312"/>
      <c r="BE61" s="312"/>
      <c r="BF61" s="312"/>
      <c r="BG61" s="312"/>
      <c r="BH61" s="312"/>
      <c r="BI61" s="312"/>
      <c r="BJ61" s="312"/>
      <c r="BK61" s="312"/>
      <c r="BL61" s="312"/>
      <c r="BM61" s="312"/>
      <c r="BN61" s="312"/>
      <c r="BO61" s="312"/>
      <c r="BP61" s="312"/>
      <c r="BQ61" s="312"/>
      <c r="BR61" s="312"/>
      <c r="BS61" s="312"/>
      <c r="BT61" s="313"/>
      <c r="BU61" s="37"/>
      <c r="BV61" s="38"/>
      <c r="BW61" s="38" t="s">
        <v>304</v>
      </c>
      <c r="BX61" s="38" t="s">
        <v>304</v>
      </c>
      <c r="BY61" s="38" t="s">
        <v>304</v>
      </c>
      <c r="BZ61" s="38" t="s">
        <v>304</v>
      </c>
      <c r="CA61" s="38" t="s">
        <v>304</v>
      </c>
      <c r="CB61" s="38" t="s">
        <v>304</v>
      </c>
      <c r="CC61" s="38"/>
      <c r="CD61" s="38"/>
      <c r="CE61" s="38" t="s">
        <v>306</v>
      </c>
      <c r="CF61" s="38" t="s">
        <v>306</v>
      </c>
      <c r="CG61" s="38" t="s">
        <v>306</v>
      </c>
      <c r="CH61" s="38" t="s">
        <v>306</v>
      </c>
      <c r="CI61" s="38" t="s">
        <v>306</v>
      </c>
      <c r="CJ61" s="38" t="s">
        <v>306</v>
      </c>
      <c r="CK61" s="38" t="s">
        <v>306</v>
      </c>
      <c r="CL61" s="38" t="s">
        <v>306</v>
      </c>
      <c r="CM61" s="38"/>
      <c r="CN61" s="38"/>
      <c r="CO61" s="38"/>
      <c r="CP61" s="39"/>
      <c r="CQ61" s="37"/>
      <c r="CR61" s="38"/>
      <c r="CS61" s="38" t="s">
        <v>304</v>
      </c>
      <c r="CT61" s="38" t="s">
        <v>304</v>
      </c>
      <c r="CU61" s="38" t="s">
        <v>304</v>
      </c>
      <c r="CV61" s="38" t="s">
        <v>304</v>
      </c>
      <c r="CW61" s="38" t="s">
        <v>304</v>
      </c>
      <c r="CX61" s="38" t="s">
        <v>304</v>
      </c>
      <c r="CY61" s="38"/>
      <c r="CZ61" s="38"/>
      <c r="DA61" s="38" t="s">
        <v>304</v>
      </c>
      <c r="DB61" s="38" t="s">
        <v>304</v>
      </c>
      <c r="DC61" s="38" t="s">
        <v>304</v>
      </c>
      <c r="DD61" s="38" t="s">
        <v>304</v>
      </c>
      <c r="DE61" s="38" t="s">
        <v>304</v>
      </c>
      <c r="DF61" s="38" t="s">
        <v>304</v>
      </c>
      <c r="DG61" s="38" t="s">
        <v>304</v>
      </c>
      <c r="DH61" s="38" t="s">
        <v>304</v>
      </c>
      <c r="DI61" s="38"/>
      <c r="DJ61" s="38"/>
      <c r="DK61" s="38"/>
      <c r="DL61" s="39"/>
      <c r="DM61" s="161"/>
      <c r="DN61" s="162"/>
      <c r="DO61" s="162"/>
      <c r="DP61" s="162"/>
      <c r="DQ61" s="162"/>
      <c r="DR61" s="162"/>
      <c r="DS61" s="162"/>
      <c r="DT61" s="162"/>
      <c r="DU61" s="162"/>
      <c r="DV61" s="162"/>
      <c r="DW61" s="162"/>
      <c r="DX61" s="162"/>
      <c r="DY61" s="162"/>
      <c r="DZ61" s="162"/>
      <c r="EA61" s="162"/>
      <c r="EB61" s="162"/>
      <c r="EC61" s="162"/>
      <c r="ED61" s="162"/>
      <c r="EE61" s="162"/>
      <c r="EF61" s="162"/>
      <c r="EG61" s="162"/>
      <c r="EH61" s="163"/>
      <c r="EI61" s="161"/>
      <c r="EJ61" s="162"/>
      <c r="EK61" s="162"/>
      <c r="EL61" s="162"/>
      <c r="EM61" s="162"/>
      <c r="EN61" s="162"/>
      <c r="EO61" s="162"/>
      <c r="EP61" s="162"/>
      <c r="EQ61" s="162"/>
      <c r="ER61" s="162"/>
      <c r="ES61" s="162"/>
      <c r="ET61" s="162"/>
      <c r="EU61" s="162"/>
      <c r="EV61" s="162"/>
      <c r="EW61" s="162"/>
      <c r="EX61" s="162"/>
      <c r="EY61" s="162"/>
      <c r="EZ61" s="162"/>
      <c r="FA61" s="162"/>
      <c r="FB61" s="162"/>
      <c r="FC61" s="162"/>
      <c r="FD61" s="163"/>
      <c r="FE61" s="40"/>
      <c r="FF61" s="41">
        <v>7</v>
      </c>
      <c r="FG61" s="40"/>
      <c r="FH61" s="102">
        <f t="shared" ref="FH61:FH77" si="25">SUMIF($EI61:$FD61,"A",$EI$4:$FD$4)+SUMIF($EI61:$FD61,"P",$EI$4:$FD$4)+SUMIF($EI61:$FD61,"T",$EI$4:$FD$4)</f>
        <v>0</v>
      </c>
      <c r="FI61" s="41"/>
      <c r="FJ61" s="45">
        <f>FN34</f>
        <v>0</v>
      </c>
      <c r="FK61" s="42">
        <f t="shared" ref="FK61:FK66" si="26">FH61*1.5</f>
        <v>0</v>
      </c>
      <c r="FL61" s="45"/>
      <c r="FM61" s="103"/>
      <c r="FN61" s="44">
        <f>FI61+FJ61+FK61-FL61</f>
        <v>0</v>
      </c>
      <c r="FP61" s="77" t="str">
        <f>B61</f>
        <v>Valérie BERNINI</v>
      </c>
      <c r="FQ61" s="31">
        <v>1</v>
      </c>
    </row>
    <row r="62" spans="1:173" x14ac:dyDescent="0.25">
      <c r="A62" s="31">
        <v>2</v>
      </c>
      <c r="B62" s="32" t="str">
        <f>B35</f>
        <v>Mara BORNKAMP</v>
      </c>
      <c r="C62" s="33">
        <f t="shared" ref="C62:C76" si="27">SUMIF($G62:$FD62,"A",$G$4:$FD$4)+SUMIF($G62:$FD62,"P",$G$4:$FD$4)</f>
        <v>28</v>
      </c>
      <c r="D62" s="34">
        <f t="shared" ref="D62:D76" si="28">SUMIF($G62:$FD62,"R",$G$4:$FD$4)</f>
        <v>0</v>
      </c>
      <c r="E62" s="35">
        <f t="shared" ref="E62:E76" si="29">SUMIF($G62:$FD62,"M",$G$4:$FD$4)+SUMIF($G62:$FD62,"F",$G$4:$FD$4)+SUMIF($G62:$FD62,"T",$G$4:$FD$4)</f>
        <v>7</v>
      </c>
      <c r="F62" s="36">
        <f t="shared" si="24"/>
        <v>35</v>
      </c>
      <c r="G62" s="161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3"/>
      <c r="AC62" s="37"/>
      <c r="AD62" s="38"/>
      <c r="AE62" s="38" t="s">
        <v>304</v>
      </c>
      <c r="AF62" s="38" t="s">
        <v>304</v>
      </c>
      <c r="AG62" s="38" t="s">
        <v>304</v>
      </c>
      <c r="AH62" s="38" t="s">
        <v>304</v>
      </c>
      <c r="AI62" s="38" t="s">
        <v>304</v>
      </c>
      <c r="AJ62" s="38" t="s">
        <v>304</v>
      </c>
      <c r="AK62" s="38"/>
      <c r="AL62" s="38"/>
      <c r="AM62" s="38"/>
      <c r="AN62" s="38"/>
      <c r="AO62" s="38" t="s">
        <v>304</v>
      </c>
      <c r="AP62" s="38" t="s">
        <v>304</v>
      </c>
      <c r="AQ62" s="38" t="s">
        <v>304</v>
      </c>
      <c r="AR62" s="38" t="s">
        <v>304</v>
      </c>
      <c r="AS62" s="38" t="s">
        <v>304</v>
      </c>
      <c r="AT62" s="38" t="s">
        <v>304</v>
      </c>
      <c r="AU62" s="38" t="s">
        <v>304</v>
      </c>
      <c r="AV62" s="38" t="s">
        <v>304</v>
      </c>
      <c r="AW62" s="38" t="s">
        <v>308</v>
      </c>
      <c r="AX62" s="39"/>
      <c r="AY62" s="37"/>
      <c r="AZ62" s="38"/>
      <c r="BA62" s="38" t="s">
        <v>305</v>
      </c>
      <c r="BB62" s="38" t="s">
        <v>305</v>
      </c>
      <c r="BC62" s="38" t="s">
        <v>305</v>
      </c>
      <c r="BD62" s="38" t="s">
        <v>305</v>
      </c>
      <c r="BE62" s="38" t="s">
        <v>305</v>
      </c>
      <c r="BF62" s="38" t="s">
        <v>305</v>
      </c>
      <c r="BG62" s="38"/>
      <c r="BH62" s="38"/>
      <c r="BI62" s="38"/>
      <c r="BJ62" s="38"/>
      <c r="BK62" s="38" t="s">
        <v>305</v>
      </c>
      <c r="BL62" s="38" t="s">
        <v>305</v>
      </c>
      <c r="BM62" s="38" t="s">
        <v>305</v>
      </c>
      <c r="BN62" s="38" t="s">
        <v>305</v>
      </c>
      <c r="BO62" s="38" t="s">
        <v>305</v>
      </c>
      <c r="BP62" s="38" t="s">
        <v>305</v>
      </c>
      <c r="BQ62" s="38" t="s">
        <v>305</v>
      </c>
      <c r="BR62" s="38" t="s">
        <v>305</v>
      </c>
      <c r="BS62" s="38" t="s">
        <v>308</v>
      </c>
      <c r="BT62" s="39"/>
      <c r="BU62" s="37"/>
      <c r="BV62" s="38"/>
      <c r="BW62" s="38" t="s">
        <v>305</v>
      </c>
      <c r="BX62" s="38" t="s">
        <v>305</v>
      </c>
      <c r="BY62" s="38" t="s">
        <v>305</v>
      </c>
      <c r="BZ62" s="38" t="s">
        <v>305</v>
      </c>
      <c r="CA62" s="38" t="s">
        <v>305</v>
      </c>
      <c r="CB62" s="38" t="s">
        <v>305</v>
      </c>
      <c r="CC62" s="38"/>
      <c r="CD62" s="38"/>
      <c r="CE62" s="38"/>
      <c r="CF62" s="38"/>
      <c r="CG62" s="38" t="s">
        <v>305</v>
      </c>
      <c r="CH62" s="38" t="s">
        <v>305</v>
      </c>
      <c r="CI62" s="38" t="s">
        <v>305</v>
      </c>
      <c r="CJ62" s="38" t="s">
        <v>305</v>
      </c>
      <c r="CK62" s="38" t="s">
        <v>305</v>
      </c>
      <c r="CL62" s="38" t="s">
        <v>305</v>
      </c>
      <c r="CM62" s="38" t="s">
        <v>305</v>
      </c>
      <c r="CN62" s="38" t="s">
        <v>305</v>
      </c>
      <c r="CO62" s="38" t="s">
        <v>308</v>
      </c>
      <c r="CP62" s="39"/>
      <c r="CQ62" s="37"/>
      <c r="CR62" s="38"/>
      <c r="CS62" s="38" t="s">
        <v>305</v>
      </c>
      <c r="CT62" s="38" t="s">
        <v>305</v>
      </c>
      <c r="CU62" s="38" t="s">
        <v>305</v>
      </c>
      <c r="CV62" s="38" t="s">
        <v>305</v>
      </c>
      <c r="CW62" s="38" t="s">
        <v>305</v>
      </c>
      <c r="CX62" s="38" t="s">
        <v>305</v>
      </c>
      <c r="CY62" s="38"/>
      <c r="CZ62" s="38"/>
      <c r="DA62" s="38"/>
      <c r="DB62" s="38"/>
      <c r="DC62" s="38" t="s">
        <v>305</v>
      </c>
      <c r="DD62" s="38" t="s">
        <v>305</v>
      </c>
      <c r="DE62" s="38" t="s">
        <v>305</v>
      </c>
      <c r="DF62" s="38" t="s">
        <v>305</v>
      </c>
      <c r="DG62" s="38" t="s">
        <v>305</v>
      </c>
      <c r="DH62" s="38" t="s">
        <v>305</v>
      </c>
      <c r="DI62" s="38" t="s">
        <v>305</v>
      </c>
      <c r="DJ62" s="38" t="s">
        <v>305</v>
      </c>
      <c r="DK62" s="38" t="s">
        <v>308</v>
      </c>
      <c r="DL62" s="39"/>
      <c r="DM62" s="37"/>
      <c r="DN62" s="38"/>
      <c r="DO62" s="38" t="s">
        <v>305</v>
      </c>
      <c r="DP62" s="38" t="s">
        <v>305</v>
      </c>
      <c r="DQ62" s="38" t="s">
        <v>305</v>
      </c>
      <c r="DR62" s="38" t="s">
        <v>305</v>
      </c>
      <c r="DS62" s="38" t="s">
        <v>305</v>
      </c>
      <c r="DT62" s="38" t="s">
        <v>305</v>
      </c>
      <c r="DU62" s="38"/>
      <c r="DV62" s="38"/>
      <c r="DW62" s="38"/>
      <c r="DX62" s="38"/>
      <c r="DY62" s="38" t="s">
        <v>305</v>
      </c>
      <c r="DZ62" s="38" t="s">
        <v>305</v>
      </c>
      <c r="EA62" s="38" t="s">
        <v>305</v>
      </c>
      <c r="EB62" s="38" t="s">
        <v>305</v>
      </c>
      <c r="EC62" s="38" t="s">
        <v>305</v>
      </c>
      <c r="ED62" s="38" t="s">
        <v>305</v>
      </c>
      <c r="EE62" s="38" t="s">
        <v>305</v>
      </c>
      <c r="EF62" s="38" t="s">
        <v>305</v>
      </c>
      <c r="EG62" s="38" t="s">
        <v>308</v>
      </c>
      <c r="EH62" s="39"/>
      <c r="EI62" s="161"/>
      <c r="EJ62" s="162"/>
      <c r="EK62" s="162"/>
      <c r="EL62" s="162"/>
      <c r="EM62" s="162"/>
      <c r="EN62" s="162"/>
      <c r="EO62" s="162"/>
      <c r="EP62" s="162"/>
      <c r="EQ62" s="162"/>
      <c r="ER62" s="162"/>
      <c r="ES62" s="162"/>
      <c r="ET62" s="162"/>
      <c r="EU62" s="162"/>
      <c r="EV62" s="162"/>
      <c r="EW62" s="162"/>
      <c r="EX62" s="162"/>
      <c r="EY62" s="162"/>
      <c r="EZ62" s="162"/>
      <c r="FA62" s="162"/>
      <c r="FB62" s="162"/>
      <c r="FC62" s="162"/>
      <c r="FD62" s="163"/>
      <c r="FE62" s="40"/>
      <c r="FF62" s="41"/>
      <c r="FG62" s="40"/>
      <c r="FH62" s="102">
        <f t="shared" si="25"/>
        <v>0</v>
      </c>
      <c r="FI62" s="41"/>
      <c r="FJ62" s="45">
        <f t="shared" ref="FJ62:FJ77" si="30">FN35</f>
        <v>5.25</v>
      </c>
      <c r="FK62" s="42"/>
      <c r="FL62" s="45"/>
      <c r="FM62" s="103"/>
      <c r="FN62" s="44">
        <f t="shared" ref="FN62:FN77" si="31">FI62+FJ62+FK62-FL62</f>
        <v>5.25</v>
      </c>
      <c r="FP62" s="77" t="str">
        <f t="shared" ref="FP62:FP77" si="32">B62</f>
        <v>Mara BORNKAMP</v>
      </c>
      <c r="FQ62" s="31">
        <v>2</v>
      </c>
    </row>
    <row r="63" spans="1:173" x14ac:dyDescent="0.25">
      <c r="A63" s="31">
        <v>3</v>
      </c>
      <c r="B63" s="32" t="str">
        <f t="shared" ref="B63:B77" si="33">B36</f>
        <v>Hélène DROCHON</v>
      </c>
      <c r="C63" s="33">
        <f t="shared" si="27"/>
        <v>4</v>
      </c>
      <c r="D63" s="34">
        <f t="shared" si="28"/>
        <v>6</v>
      </c>
      <c r="E63" s="35">
        <f t="shared" si="29"/>
        <v>24</v>
      </c>
      <c r="F63" s="36">
        <f t="shared" si="24"/>
        <v>35</v>
      </c>
      <c r="G63" s="37"/>
      <c r="H63" s="38"/>
      <c r="I63" s="38" t="s">
        <v>304</v>
      </c>
      <c r="J63" s="38" t="s">
        <v>304</v>
      </c>
      <c r="K63" s="38" t="s">
        <v>304</v>
      </c>
      <c r="L63" s="38" t="s">
        <v>304</v>
      </c>
      <c r="M63" s="38" t="s">
        <v>304</v>
      </c>
      <c r="N63" s="38" t="s">
        <v>304</v>
      </c>
      <c r="O63" s="38" t="s">
        <v>304</v>
      </c>
      <c r="P63" s="38"/>
      <c r="Q63" s="38"/>
      <c r="R63" s="38" t="s">
        <v>304</v>
      </c>
      <c r="S63" s="38" t="s">
        <v>304</v>
      </c>
      <c r="T63" s="38" t="s">
        <v>304</v>
      </c>
      <c r="U63" s="38" t="s">
        <v>304</v>
      </c>
      <c r="V63" s="38" t="s">
        <v>304</v>
      </c>
      <c r="W63" s="38" t="s">
        <v>304</v>
      </c>
      <c r="X63" s="38" t="s">
        <v>304</v>
      </c>
      <c r="Y63" s="38"/>
      <c r="Z63" s="38"/>
      <c r="AA63" s="38"/>
      <c r="AB63" s="39"/>
      <c r="AC63" s="37"/>
      <c r="AD63" s="38"/>
      <c r="AE63" s="38" t="s">
        <v>307</v>
      </c>
      <c r="AF63" s="38" t="s">
        <v>307</v>
      </c>
      <c r="AG63" s="38" t="s">
        <v>307</v>
      </c>
      <c r="AH63" s="38" t="s">
        <v>307</v>
      </c>
      <c r="AI63" s="38" t="s">
        <v>307</v>
      </c>
      <c r="AJ63" s="38" t="s">
        <v>307</v>
      </c>
      <c r="AK63" s="38"/>
      <c r="AL63" s="38"/>
      <c r="AM63" s="38"/>
      <c r="AN63" s="38"/>
      <c r="AO63" s="38" t="s">
        <v>307</v>
      </c>
      <c r="AP63" s="38" t="s">
        <v>307</v>
      </c>
      <c r="AQ63" s="38" t="s">
        <v>303</v>
      </c>
      <c r="AR63" s="38" t="s">
        <v>303</v>
      </c>
      <c r="AS63" s="38" t="s">
        <v>307</v>
      </c>
      <c r="AT63" s="38" t="s">
        <v>307</v>
      </c>
      <c r="AU63" s="38" t="s">
        <v>307</v>
      </c>
      <c r="AV63" s="38" t="s">
        <v>307</v>
      </c>
      <c r="AW63" s="38"/>
      <c r="AX63" s="39"/>
      <c r="AY63" s="37"/>
      <c r="AZ63" s="38"/>
      <c r="BA63" s="38" t="s">
        <v>304</v>
      </c>
      <c r="BB63" s="38" t="s">
        <v>304</v>
      </c>
      <c r="BC63" s="38" t="s">
        <v>304</v>
      </c>
      <c r="BD63" s="38" t="s">
        <v>304</v>
      </c>
      <c r="BE63" s="38" t="s">
        <v>304</v>
      </c>
      <c r="BF63" s="38" t="s">
        <v>304</v>
      </c>
      <c r="BG63" s="38"/>
      <c r="BH63" s="38"/>
      <c r="BI63" s="38" t="s">
        <v>306</v>
      </c>
      <c r="BJ63" s="38" t="s">
        <v>306</v>
      </c>
      <c r="BK63" s="38" t="s">
        <v>306</v>
      </c>
      <c r="BL63" s="38" t="s">
        <v>306</v>
      </c>
      <c r="BM63" s="38" t="s">
        <v>306</v>
      </c>
      <c r="BN63" s="38" t="s">
        <v>306</v>
      </c>
      <c r="BO63" s="38" t="s">
        <v>306</v>
      </c>
      <c r="BP63" s="38" t="s">
        <v>306</v>
      </c>
      <c r="BQ63" s="38"/>
      <c r="BR63" s="38"/>
      <c r="BS63" s="38"/>
      <c r="BT63" s="39"/>
      <c r="BU63" s="37"/>
      <c r="BV63" s="38"/>
      <c r="BW63" s="38" t="s">
        <v>304</v>
      </c>
      <c r="BX63" s="38" t="s">
        <v>304</v>
      </c>
      <c r="BY63" s="38" t="s">
        <v>304</v>
      </c>
      <c r="BZ63" s="38" t="s">
        <v>304</v>
      </c>
      <c r="CA63" s="38" t="s">
        <v>304</v>
      </c>
      <c r="CB63" s="38" t="s">
        <v>304</v>
      </c>
      <c r="CC63" s="38" t="s">
        <v>304</v>
      </c>
      <c r="CD63" s="38"/>
      <c r="CE63" s="38"/>
      <c r="CF63" s="38" t="s">
        <v>304</v>
      </c>
      <c r="CG63" s="38" t="s">
        <v>304</v>
      </c>
      <c r="CH63" s="38" t="s">
        <v>304</v>
      </c>
      <c r="CI63" s="38" t="s">
        <v>304</v>
      </c>
      <c r="CJ63" s="38" t="s">
        <v>304</v>
      </c>
      <c r="CK63" s="38" t="s">
        <v>304</v>
      </c>
      <c r="CL63" s="38" t="s">
        <v>304</v>
      </c>
      <c r="CM63" s="38"/>
      <c r="CN63" s="38"/>
      <c r="CO63" s="38"/>
      <c r="CP63" s="39"/>
      <c r="CQ63" s="37"/>
      <c r="CR63" s="38"/>
      <c r="CS63" s="38" t="s">
        <v>304</v>
      </c>
      <c r="CT63" s="38" t="s">
        <v>304</v>
      </c>
      <c r="CU63" s="38" t="s">
        <v>304</v>
      </c>
      <c r="CV63" s="38" t="s">
        <v>304</v>
      </c>
      <c r="CW63" s="38" t="s">
        <v>304</v>
      </c>
      <c r="CX63" s="38" t="s">
        <v>304</v>
      </c>
      <c r="CY63" s="38" t="s">
        <v>304</v>
      </c>
      <c r="CZ63" s="38"/>
      <c r="DA63" s="38"/>
      <c r="DB63" s="38" t="s">
        <v>304</v>
      </c>
      <c r="DC63" s="38" t="s">
        <v>304</v>
      </c>
      <c r="DD63" s="38" t="s">
        <v>304</v>
      </c>
      <c r="DE63" s="38" t="s">
        <v>304</v>
      </c>
      <c r="DF63" s="38" t="s">
        <v>304</v>
      </c>
      <c r="DG63" s="38" t="s">
        <v>304</v>
      </c>
      <c r="DH63" s="38" t="s">
        <v>304</v>
      </c>
      <c r="DI63" s="38"/>
      <c r="DJ63" s="38"/>
      <c r="DK63" s="38"/>
      <c r="DL63" s="39"/>
      <c r="DM63" s="161"/>
      <c r="DN63" s="162"/>
      <c r="DO63" s="162"/>
      <c r="DP63" s="162"/>
      <c r="DQ63" s="162"/>
      <c r="DR63" s="162"/>
      <c r="DS63" s="162"/>
      <c r="DT63" s="162"/>
      <c r="DU63" s="162"/>
      <c r="DV63" s="162"/>
      <c r="DW63" s="162"/>
      <c r="DX63" s="162"/>
      <c r="DY63" s="162"/>
      <c r="DZ63" s="162"/>
      <c r="EA63" s="162"/>
      <c r="EB63" s="162"/>
      <c r="EC63" s="162"/>
      <c r="ED63" s="162"/>
      <c r="EE63" s="162"/>
      <c r="EF63" s="162"/>
      <c r="EG63" s="162"/>
      <c r="EH63" s="163"/>
      <c r="EI63" s="161"/>
      <c r="EJ63" s="162"/>
      <c r="EK63" s="162"/>
      <c r="EL63" s="162"/>
      <c r="EM63" s="162"/>
      <c r="EN63" s="162"/>
      <c r="EO63" s="162"/>
      <c r="EP63" s="162"/>
      <c r="EQ63" s="162"/>
      <c r="ER63" s="162"/>
      <c r="ES63" s="162"/>
      <c r="ET63" s="162"/>
      <c r="EU63" s="162"/>
      <c r="EV63" s="162"/>
      <c r="EW63" s="162"/>
      <c r="EX63" s="162"/>
      <c r="EY63" s="162"/>
      <c r="EZ63" s="162"/>
      <c r="FA63" s="162"/>
      <c r="FB63" s="162"/>
      <c r="FC63" s="162"/>
      <c r="FD63" s="163"/>
      <c r="FE63" s="40"/>
      <c r="FF63" s="41"/>
      <c r="FG63" s="40"/>
      <c r="FH63" s="102">
        <f t="shared" si="25"/>
        <v>0</v>
      </c>
      <c r="FI63" s="41"/>
      <c r="FJ63" s="45">
        <f t="shared" si="30"/>
        <v>0</v>
      </c>
      <c r="FK63" s="42">
        <f t="shared" si="26"/>
        <v>0</v>
      </c>
      <c r="FL63" s="45"/>
      <c r="FM63" s="103"/>
      <c r="FN63" s="44">
        <f t="shared" si="31"/>
        <v>0</v>
      </c>
      <c r="FP63" s="77" t="str">
        <f t="shared" si="32"/>
        <v>Hélène DROCHON</v>
      </c>
      <c r="FQ63" s="31">
        <v>3</v>
      </c>
    </row>
    <row r="64" spans="1:173" x14ac:dyDescent="0.25">
      <c r="A64" s="31">
        <v>4</v>
      </c>
      <c r="B64" s="32" t="str">
        <f t="shared" si="33"/>
        <v>Audrey LAGES</v>
      </c>
      <c r="C64" s="33">
        <f t="shared" si="27"/>
        <v>0</v>
      </c>
      <c r="D64" s="34">
        <f t="shared" si="28"/>
        <v>0</v>
      </c>
      <c r="E64" s="35">
        <f t="shared" si="29"/>
        <v>21</v>
      </c>
      <c r="F64" s="36">
        <f t="shared" si="24"/>
        <v>21</v>
      </c>
      <c r="G64" s="153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5"/>
      <c r="AC64" s="153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5"/>
      <c r="AY64" s="37"/>
      <c r="AZ64" s="38"/>
      <c r="BA64" s="38" t="s">
        <v>304</v>
      </c>
      <c r="BB64" s="38" t="s">
        <v>304</v>
      </c>
      <c r="BC64" s="38" t="s">
        <v>304</v>
      </c>
      <c r="BD64" s="38" t="s">
        <v>304</v>
      </c>
      <c r="BE64" s="38" t="s">
        <v>304</v>
      </c>
      <c r="BF64" s="38" t="s">
        <v>304</v>
      </c>
      <c r="BG64" s="38" t="s">
        <v>304</v>
      </c>
      <c r="BH64" s="38"/>
      <c r="BI64" s="38"/>
      <c r="BJ64" s="38"/>
      <c r="BK64" s="38" t="s">
        <v>304</v>
      </c>
      <c r="BL64" s="38" t="s">
        <v>304</v>
      </c>
      <c r="BM64" s="38" t="s">
        <v>304</v>
      </c>
      <c r="BN64" s="38" t="s">
        <v>304</v>
      </c>
      <c r="BO64" s="38" t="s">
        <v>304</v>
      </c>
      <c r="BP64" s="38" t="s">
        <v>304</v>
      </c>
      <c r="BQ64" s="38" t="s">
        <v>304</v>
      </c>
      <c r="BR64" s="38"/>
      <c r="BS64" s="38"/>
      <c r="BT64" s="39"/>
      <c r="BU64" s="37"/>
      <c r="BV64" s="38"/>
      <c r="BW64" s="38" t="s">
        <v>304</v>
      </c>
      <c r="BX64" s="38" t="s">
        <v>304</v>
      </c>
      <c r="BY64" s="38" t="s">
        <v>304</v>
      </c>
      <c r="BZ64" s="38" t="s">
        <v>304</v>
      </c>
      <c r="CA64" s="38" t="s">
        <v>304</v>
      </c>
      <c r="CB64" s="38" t="s">
        <v>304</v>
      </c>
      <c r="CC64" s="38" t="s">
        <v>304</v>
      </c>
      <c r="CD64" s="38"/>
      <c r="CE64" s="38"/>
      <c r="CF64" s="38"/>
      <c r="CG64" s="38" t="s">
        <v>304</v>
      </c>
      <c r="CH64" s="38" t="s">
        <v>304</v>
      </c>
      <c r="CI64" s="38" t="s">
        <v>304</v>
      </c>
      <c r="CJ64" s="38" t="s">
        <v>304</v>
      </c>
      <c r="CK64" s="38" t="s">
        <v>304</v>
      </c>
      <c r="CL64" s="38" t="s">
        <v>304</v>
      </c>
      <c r="CM64" s="38" t="s">
        <v>304</v>
      </c>
      <c r="CN64" s="38"/>
      <c r="CO64" s="38"/>
      <c r="CP64" s="39"/>
      <c r="CQ64" s="37"/>
      <c r="CR64" s="38"/>
      <c r="CS64" s="38" t="s">
        <v>304</v>
      </c>
      <c r="CT64" s="38" t="s">
        <v>304</v>
      </c>
      <c r="CU64" s="38" t="s">
        <v>304</v>
      </c>
      <c r="CV64" s="38" t="s">
        <v>304</v>
      </c>
      <c r="CW64" s="38" t="s">
        <v>304</v>
      </c>
      <c r="CX64" s="38" t="s">
        <v>304</v>
      </c>
      <c r="CY64" s="38" t="s">
        <v>304</v>
      </c>
      <c r="CZ64" s="38"/>
      <c r="DA64" s="38"/>
      <c r="DB64" s="38"/>
      <c r="DC64" s="38" t="s">
        <v>304</v>
      </c>
      <c r="DD64" s="38" t="s">
        <v>304</v>
      </c>
      <c r="DE64" s="38" t="s">
        <v>304</v>
      </c>
      <c r="DF64" s="38" t="s">
        <v>304</v>
      </c>
      <c r="DG64" s="38" t="s">
        <v>304</v>
      </c>
      <c r="DH64" s="38" t="s">
        <v>304</v>
      </c>
      <c r="DI64" s="38" t="s">
        <v>304</v>
      </c>
      <c r="DJ64" s="38"/>
      <c r="DK64" s="38"/>
      <c r="DL64" s="39"/>
      <c r="DM64" s="161"/>
      <c r="DN64" s="162"/>
      <c r="DO64" s="162"/>
      <c r="DP64" s="162"/>
      <c r="DQ64" s="162"/>
      <c r="DR64" s="162"/>
      <c r="DS64" s="162"/>
      <c r="DT64" s="162"/>
      <c r="DU64" s="162"/>
      <c r="DV64" s="162"/>
      <c r="DW64" s="162"/>
      <c r="DX64" s="162"/>
      <c r="DY64" s="162"/>
      <c r="DZ64" s="162"/>
      <c r="EA64" s="162"/>
      <c r="EB64" s="162"/>
      <c r="EC64" s="162"/>
      <c r="ED64" s="162"/>
      <c r="EE64" s="162"/>
      <c r="EF64" s="162"/>
      <c r="EG64" s="162"/>
      <c r="EH64" s="163"/>
      <c r="EI64" s="161"/>
      <c r="EJ64" s="162"/>
      <c r="EK64" s="162"/>
      <c r="EL64" s="162"/>
      <c r="EM64" s="162"/>
      <c r="EN64" s="162"/>
      <c r="EO64" s="162"/>
      <c r="EP64" s="162"/>
      <c r="EQ64" s="162"/>
      <c r="ER64" s="162"/>
      <c r="ES64" s="162"/>
      <c r="ET64" s="162"/>
      <c r="EU64" s="162"/>
      <c r="EV64" s="162"/>
      <c r="EW64" s="162"/>
      <c r="EX64" s="162"/>
      <c r="EY64" s="162"/>
      <c r="EZ64" s="162"/>
      <c r="FA64" s="162"/>
      <c r="FB64" s="162"/>
      <c r="FC64" s="162"/>
      <c r="FD64" s="163"/>
      <c r="FE64" s="40"/>
      <c r="FF64" s="41"/>
      <c r="FG64" s="40"/>
      <c r="FH64" s="102">
        <f t="shared" si="25"/>
        <v>0</v>
      </c>
      <c r="FI64" s="41"/>
      <c r="FJ64" s="45">
        <f t="shared" si="30"/>
        <v>0</v>
      </c>
      <c r="FK64" s="42"/>
      <c r="FL64" s="45"/>
      <c r="FM64" s="103"/>
      <c r="FN64" s="44">
        <f t="shared" si="31"/>
        <v>0</v>
      </c>
      <c r="FP64" s="77" t="str">
        <f t="shared" si="32"/>
        <v>Audrey LAGES</v>
      </c>
      <c r="FQ64" s="31">
        <v>4</v>
      </c>
    </row>
    <row r="65" spans="1:173" x14ac:dyDescent="0.25">
      <c r="A65" s="31">
        <v>5</v>
      </c>
      <c r="B65" s="32" t="str">
        <f t="shared" si="33"/>
        <v>Franck LUCAS</v>
      </c>
      <c r="C65" s="33">
        <f t="shared" si="27"/>
        <v>10</v>
      </c>
      <c r="D65" s="34">
        <f t="shared" si="28"/>
        <v>7</v>
      </c>
      <c r="E65" s="35">
        <f t="shared" si="29"/>
        <v>14</v>
      </c>
      <c r="F65" s="36">
        <f t="shared" si="24"/>
        <v>31</v>
      </c>
      <c r="G65" s="37"/>
      <c r="H65" s="38"/>
      <c r="I65" s="38" t="s">
        <v>304</v>
      </c>
      <c r="J65" s="38" t="s">
        <v>304</v>
      </c>
      <c r="K65" s="38" t="s">
        <v>304</v>
      </c>
      <c r="L65" s="38" t="s">
        <v>304</v>
      </c>
      <c r="M65" s="38" t="s">
        <v>304</v>
      </c>
      <c r="N65" s="38" t="s">
        <v>304</v>
      </c>
      <c r="O65" s="38" t="s">
        <v>304</v>
      </c>
      <c r="P65" s="38"/>
      <c r="Q65" s="38"/>
      <c r="R65" s="38" t="s">
        <v>304</v>
      </c>
      <c r="S65" s="38" t="s">
        <v>304</v>
      </c>
      <c r="T65" s="38" t="s">
        <v>304</v>
      </c>
      <c r="U65" s="38" t="s">
        <v>304</v>
      </c>
      <c r="V65" s="38" t="s">
        <v>304</v>
      </c>
      <c r="W65" s="38" t="s">
        <v>304</v>
      </c>
      <c r="X65" s="38" t="s">
        <v>304</v>
      </c>
      <c r="Y65" s="38" t="s">
        <v>304</v>
      </c>
      <c r="Z65" s="38" t="s">
        <v>304</v>
      </c>
      <c r="AA65" s="38"/>
      <c r="AB65" s="39"/>
      <c r="AC65" s="37"/>
      <c r="AD65" s="38"/>
      <c r="AE65" s="38" t="s">
        <v>304</v>
      </c>
      <c r="AF65" s="38" t="s">
        <v>304</v>
      </c>
      <c r="AG65" s="38" t="s">
        <v>304</v>
      </c>
      <c r="AH65" s="38" t="s">
        <v>304</v>
      </c>
      <c r="AI65" s="38" t="s">
        <v>304</v>
      </c>
      <c r="AJ65" s="38" t="s">
        <v>304</v>
      </c>
      <c r="AK65" s="38" t="s">
        <v>308</v>
      </c>
      <c r="AL65" s="38"/>
      <c r="AM65" s="38" t="s">
        <v>306</v>
      </c>
      <c r="AN65" s="38" t="s">
        <v>306</v>
      </c>
      <c r="AO65" s="38" t="s">
        <v>306</v>
      </c>
      <c r="AP65" s="38" t="s">
        <v>306</v>
      </c>
      <c r="AQ65" s="38" t="s">
        <v>306</v>
      </c>
      <c r="AR65" s="38" t="s">
        <v>306</v>
      </c>
      <c r="AS65" s="38" t="s">
        <v>306</v>
      </c>
      <c r="AT65" s="38" t="s">
        <v>306</v>
      </c>
      <c r="AU65" s="38" t="s">
        <v>304</v>
      </c>
      <c r="AV65" s="38" t="s">
        <v>304</v>
      </c>
      <c r="AW65" s="38"/>
      <c r="AX65" s="39"/>
      <c r="AY65" s="37"/>
      <c r="AZ65" s="38"/>
      <c r="BA65" s="38" t="s">
        <v>307</v>
      </c>
      <c r="BB65" s="38" t="s">
        <v>307</v>
      </c>
      <c r="BC65" s="38" t="s">
        <v>307</v>
      </c>
      <c r="BD65" s="38" t="s">
        <v>307</v>
      </c>
      <c r="BE65" s="38" t="s">
        <v>307</v>
      </c>
      <c r="BF65" s="38" t="s">
        <v>307</v>
      </c>
      <c r="BG65" s="38" t="s">
        <v>304</v>
      </c>
      <c r="BH65" s="38"/>
      <c r="BI65" s="38"/>
      <c r="BJ65" s="38" t="s">
        <v>304</v>
      </c>
      <c r="BK65" s="38" t="s">
        <v>307</v>
      </c>
      <c r="BL65" s="38" t="s">
        <v>307</v>
      </c>
      <c r="BM65" s="38" t="s">
        <v>307</v>
      </c>
      <c r="BN65" s="38" t="s">
        <v>307</v>
      </c>
      <c r="BO65" s="38" t="s">
        <v>307</v>
      </c>
      <c r="BP65" s="38" t="s">
        <v>307</v>
      </c>
      <c r="BQ65" s="38" t="s">
        <v>307</v>
      </c>
      <c r="BR65" s="38" t="s">
        <v>307</v>
      </c>
      <c r="BS65" s="38"/>
      <c r="BT65" s="39"/>
      <c r="BU65" s="161"/>
      <c r="BV65" s="162"/>
      <c r="BW65" s="162"/>
      <c r="BX65" s="162"/>
      <c r="BY65" s="162"/>
      <c r="BZ65" s="162"/>
      <c r="CA65" s="162"/>
      <c r="CB65" s="162"/>
      <c r="CC65" s="162"/>
      <c r="CD65" s="162"/>
      <c r="CE65" s="162"/>
      <c r="CF65" s="162"/>
      <c r="CG65" s="162"/>
      <c r="CH65" s="162"/>
      <c r="CI65" s="162"/>
      <c r="CJ65" s="162"/>
      <c r="CK65" s="162"/>
      <c r="CL65" s="162"/>
      <c r="CM65" s="162"/>
      <c r="CN65" s="162"/>
      <c r="CO65" s="162"/>
      <c r="CP65" s="163"/>
      <c r="CQ65" s="161"/>
      <c r="CR65" s="162"/>
      <c r="CS65" s="162"/>
      <c r="CT65" s="162"/>
      <c r="CU65" s="162"/>
      <c r="CV65" s="162"/>
      <c r="CW65" s="162"/>
      <c r="CX65" s="162"/>
      <c r="CY65" s="162"/>
      <c r="CZ65" s="162"/>
      <c r="DA65" s="162"/>
      <c r="DB65" s="162"/>
      <c r="DC65" s="162"/>
      <c r="DD65" s="162"/>
      <c r="DE65" s="162"/>
      <c r="DF65" s="162"/>
      <c r="DG65" s="162"/>
      <c r="DH65" s="162"/>
      <c r="DI65" s="162"/>
      <c r="DJ65" s="162"/>
      <c r="DK65" s="162"/>
      <c r="DL65" s="163"/>
      <c r="DM65" s="37"/>
      <c r="DN65" s="38"/>
      <c r="DO65" s="38" t="s">
        <v>304</v>
      </c>
      <c r="DP65" s="38" t="s">
        <v>304</v>
      </c>
      <c r="DQ65" s="38" t="s">
        <v>306</v>
      </c>
      <c r="DR65" s="38" t="s">
        <v>306</v>
      </c>
      <c r="DS65" s="38" t="s">
        <v>306</v>
      </c>
      <c r="DT65" s="38" t="s">
        <v>306</v>
      </c>
      <c r="DU65" s="38"/>
      <c r="DV65" s="38"/>
      <c r="DW65" s="38" t="s">
        <v>306</v>
      </c>
      <c r="DX65" s="38" t="s">
        <v>306</v>
      </c>
      <c r="DY65" s="38" t="s">
        <v>306</v>
      </c>
      <c r="DZ65" s="38" t="s">
        <v>306</v>
      </c>
      <c r="EA65" s="38" t="s">
        <v>306</v>
      </c>
      <c r="EB65" s="38" t="s">
        <v>306</v>
      </c>
      <c r="EC65" s="38" t="s">
        <v>306</v>
      </c>
      <c r="ED65" s="38" t="s">
        <v>306</v>
      </c>
      <c r="EE65" s="38"/>
      <c r="EF65" s="38"/>
      <c r="EG65" s="38"/>
      <c r="EH65" s="39"/>
      <c r="EI65" s="37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9"/>
      <c r="FE65" s="40"/>
      <c r="FF65" s="41"/>
      <c r="FG65" s="40"/>
      <c r="FH65" s="102">
        <f t="shared" si="25"/>
        <v>0</v>
      </c>
      <c r="FI65" s="41"/>
      <c r="FJ65" s="45">
        <f t="shared" si="30"/>
        <v>3.5</v>
      </c>
      <c r="FK65" s="42"/>
      <c r="FL65" s="45"/>
      <c r="FM65" s="103"/>
      <c r="FN65" s="44">
        <f t="shared" si="31"/>
        <v>3.5</v>
      </c>
      <c r="FP65" s="77" t="str">
        <f t="shared" si="32"/>
        <v>Franck LUCAS</v>
      </c>
      <c r="FQ65" s="31">
        <v>5</v>
      </c>
    </row>
    <row r="66" spans="1:173" x14ac:dyDescent="0.25">
      <c r="A66" s="31">
        <v>6</v>
      </c>
      <c r="B66" s="32" t="str">
        <f t="shared" si="33"/>
        <v>Florent MULARD</v>
      </c>
      <c r="C66" s="33">
        <f t="shared" si="27"/>
        <v>6.5</v>
      </c>
      <c r="D66" s="34">
        <f t="shared" si="28"/>
        <v>1</v>
      </c>
      <c r="E66" s="35">
        <f t="shared" si="29"/>
        <v>31.5</v>
      </c>
      <c r="F66" s="36">
        <f t="shared" si="24"/>
        <v>39</v>
      </c>
      <c r="G66" s="50"/>
      <c r="H66" s="51"/>
      <c r="I66" s="51" t="s">
        <v>304</v>
      </c>
      <c r="J66" s="51" t="s">
        <v>304</v>
      </c>
      <c r="K66" s="51" t="s">
        <v>304</v>
      </c>
      <c r="L66" s="51" t="s">
        <v>304</v>
      </c>
      <c r="M66" s="51" t="s">
        <v>304</v>
      </c>
      <c r="N66" s="51" t="s">
        <v>304</v>
      </c>
      <c r="O66" s="51" t="s">
        <v>304</v>
      </c>
      <c r="P66" s="51"/>
      <c r="Q66" s="51"/>
      <c r="R66" s="51" t="s">
        <v>304</v>
      </c>
      <c r="S66" s="51" t="s">
        <v>304</v>
      </c>
      <c r="T66" s="51" t="s">
        <v>304</v>
      </c>
      <c r="U66" s="51" t="s">
        <v>304</v>
      </c>
      <c r="V66" s="51" t="s">
        <v>304</v>
      </c>
      <c r="W66" s="51" t="s">
        <v>304</v>
      </c>
      <c r="X66" s="51" t="s">
        <v>304</v>
      </c>
      <c r="Y66" s="51" t="s">
        <v>304</v>
      </c>
      <c r="Z66" s="51" t="s">
        <v>304</v>
      </c>
      <c r="AA66" s="51"/>
      <c r="AB66" s="52"/>
      <c r="AC66" s="50"/>
      <c r="AD66" s="51"/>
      <c r="AE66" s="38" t="s">
        <v>304</v>
      </c>
      <c r="AF66" s="38" t="s">
        <v>304</v>
      </c>
      <c r="AG66" s="38" t="s">
        <v>304</v>
      </c>
      <c r="AH66" s="38" t="s">
        <v>304</v>
      </c>
      <c r="AI66" s="38" t="s">
        <v>304</v>
      </c>
      <c r="AJ66" s="38" t="s">
        <v>304</v>
      </c>
      <c r="AK66" s="51" t="s">
        <v>304</v>
      </c>
      <c r="AL66" s="51"/>
      <c r="AM66" s="51"/>
      <c r="AN66" s="51"/>
      <c r="AO66" s="38" t="s">
        <v>304</v>
      </c>
      <c r="AP66" s="38" t="s">
        <v>304</v>
      </c>
      <c r="AQ66" s="38" t="s">
        <v>307</v>
      </c>
      <c r="AR66" s="38" t="s">
        <v>307</v>
      </c>
      <c r="AS66" s="38" t="s">
        <v>305</v>
      </c>
      <c r="AT66" s="38" t="s">
        <v>305</v>
      </c>
      <c r="AU66" s="38" t="s">
        <v>305</v>
      </c>
      <c r="AV66" s="38" t="s">
        <v>305</v>
      </c>
      <c r="AW66" s="51" t="s">
        <v>305</v>
      </c>
      <c r="AX66" s="52"/>
      <c r="AY66" s="50"/>
      <c r="AZ66" s="51"/>
      <c r="BA66" s="51" t="s">
        <v>304</v>
      </c>
      <c r="BB66" s="51" t="s">
        <v>304</v>
      </c>
      <c r="BC66" s="51" t="s">
        <v>304</v>
      </c>
      <c r="BD66" s="51" t="s">
        <v>304</v>
      </c>
      <c r="BE66" s="51" t="s">
        <v>304</v>
      </c>
      <c r="BF66" s="51" t="s">
        <v>304</v>
      </c>
      <c r="BG66" s="51" t="s">
        <v>304</v>
      </c>
      <c r="BH66" s="51"/>
      <c r="BI66" s="51"/>
      <c r="BJ66" s="51" t="s">
        <v>304</v>
      </c>
      <c r="BK66" s="51" t="s">
        <v>304</v>
      </c>
      <c r="BL66" s="51" t="s">
        <v>304</v>
      </c>
      <c r="BM66" s="51" t="s">
        <v>304</v>
      </c>
      <c r="BN66" s="51" t="s">
        <v>304</v>
      </c>
      <c r="BO66" s="51" t="s">
        <v>304</v>
      </c>
      <c r="BP66" s="51" t="s">
        <v>304</v>
      </c>
      <c r="BQ66" s="51" t="s">
        <v>304</v>
      </c>
      <c r="BR66" s="51" t="s">
        <v>304</v>
      </c>
      <c r="BS66" s="51"/>
      <c r="BT66" s="52"/>
      <c r="BU66" s="50"/>
      <c r="BV66" s="51"/>
      <c r="BW66" s="51" t="s">
        <v>304</v>
      </c>
      <c r="BX66" s="51" t="s">
        <v>304</v>
      </c>
      <c r="BY66" s="51" t="s">
        <v>304</v>
      </c>
      <c r="BZ66" s="51" t="s">
        <v>304</v>
      </c>
      <c r="CA66" s="51" t="s">
        <v>304</v>
      </c>
      <c r="CB66" s="51" t="s">
        <v>304</v>
      </c>
      <c r="CC66" s="51" t="s">
        <v>304</v>
      </c>
      <c r="CD66" s="51"/>
      <c r="CE66" s="51"/>
      <c r="CF66" s="51" t="s">
        <v>304</v>
      </c>
      <c r="CG66" s="51" t="s">
        <v>304</v>
      </c>
      <c r="CH66" s="51" t="s">
        <v>304</v>
      </c>
      <c r="CI66" s="51" t="s">
        <v>304</v>
      </c>
      <c r="CJ66" s="51" t="s">
        <v>304</v>
      </c>
      <c r="CK66" s="51" t="s">
        <v>304</v>
      </c>
      <c r="CL66" s="51" t="s">
        <v>304</v>
      </c>
      <c r="CM66" s="51" t="s">
        <v>304</v>
      </c>
      <c r="CN66" s="51" t="s">
        <v>304</v>
      </c>
      <c r="CO66" s="51"/>
      <c r="CP66" s="52"/>
      <c r="CQ66" s="50"/>
      <c r="CR66" s="51"/>
      <c r="CS66" s="51" t="s">
        <v>304</v>
      </c>
      <c r="CT66" s="51" t="s">
        <v>304</v>
      </c>
      <c r="CU66" s="51" t="s">
        <v>304</v>
      </c>
      <c r="CV66" s="51" t="s">
        <v>304</v>
      </c>
      <c r="CW66" s="51" t="s">
        <v>304</v>
      </c>
      <c r="CX66" s="51" t="s">
        <v>304</v>
      </c>
      <c r="CY66" s="51"/>
      <c r="CZ66" s="51"/>
      <c r="DA66" s="51" t="s">
        <v>306</v>
      </c>
      <c r="DB66" s="51" t="s">
        <v>306</v>
      </c>
      <c r="DC66" s="51" t="s">
        <v>306</v>
      </c>
      <c r="DD66" s="51" t="s">
        <v>306</v>
      </c>
      <c r="DE66" s="51" t="s">
        <v>306</v>
      </c>
      <c r="DF66" s="51" t="s">
        <v>306</v>
      </c>
      <c r="DG66" s="51" t="s">
        <v>306</v>
      </c>
      <c r="DH66" s="51" t="s">
        <v>306</v>
      </c>
      <c r="DI66" s="51"/>
      <c r="DJ66" s="51"/>
      <c r="DK66" s="51"/>
      <c r="DL66" s="52"/>
      <c r="DM66" s="164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6"/>
      <c r="EI66" s="164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6"/>
      <c r="FE66" s="53"/>
      <c r="FF66" s="41"/>
      <c r="FG66" s="53"/>
      <c r="FH66" s="102">
        <f t="shared" si="25"/>
        <v>0</v>
      </c>
      <c r="FI66" s="41"/>
      <c r="FJ66" s="45">
        <f t="shared" si="30"/>
        <v>0</v>
      </c>
      <c r="FK66" s="42">
        <f t="shared" si="26"/>
        <v>0</v>
      </c>
      <c r="FL66" s="45"/>
      <c r="FM66" s="103"/>
      <c r="FN66" s="44">
        <f t="shared" si="31"/>
        <v>0</v>
      </c>
      <c r="FP66" s="77" t="str">
        <f t="shared" si="32"/>
        <v>Florent MULARD</v>
      </c>
      <c r="FQ66" s="31">
        <v>6</v>
      </c>
    </row>
    <row r="67" spans="1:173" x14ac:dyDescent="0.25">
      <c r="A67" s="31">
        <v>7</v>
      </c>
      <c r="B67" s="32" t="str">
        <f t="shared" si="33"/>
        <v>Gautier ROSSO</v>
      </c>
      <c r="C67" s="33">
        <f t="shared" si="27"/>
        <v>0</v>
      </c>
      <c r="D67" s="34">
        <f t="shared" si="28"/>
        <v>7</v>
      </c>
      <c r="E67" s="35">
        <f t="shared" si="29"/>
        <v>24</v>
      </c>
      <c r="F67" s="36">
        <f t="shared" si="24"/>
        <v>35</v>
      </c>
      <c r="G67" s="37"/>
      <c r="H67" s="38"/>
      <c r="I67" s="51" t="s">
        <v>304</v>
      </c>
      <c r="J67" s="51" t="s">
        <v>304</v>
      </c>
      <c r="K67" s="51" t="s">
        <v>304</v>
      </c>
      <c r="L67" s="51" t="s">
        <v>304</v>
      </c>
      <c r="M67" s="51" t="s">
        <v>304</v>
      </c>
      <c r="N67" s="51" t="s">
        <v>304</v>
      </c>
      <c r="O67" s="51" t="s">
        <v>308</v>
      </c>
      <c r="P67" s="51"/>
      <c r="Q67" s="51"/>
      <c r="R67" s="51" t="s">
        <v>303</v>
      </c>
      <c r="S67" s="51" t="s">
        <v>303</v>
      </c>
      <c r="T67" s="51" t="s">
        <v>303</v>
      </c>
      <c r="U67" s="51" t="s">
        <v>303</v>
      </c>
      <c r="V67" s="51" t="s">
        <v>303</v>
      </c>
      <c r="W67" s="51" t="s">
        <v>303</v>
      </c>
      <c r="X67" s="51" t="s">
        <v>303</v>
      </c>
      <c r="Y67" s="51" t="s">
        <v>303</v>
      </c>
      <c r="Z67" s="51"/>
      <c r="AA67" s="38"/>
      <c r="AB67" s="39"/>
      <c r="AC67" s="37"/>
      <c r="AD67" s="38"/>
      <c r="AE67" s="38" t="s">
        <v>304</v>
      </c>
      <c r="AF67" s="38" t="s">
        <v>304</v>
      </c>
      <c r="AG67" s="38" t="s">
        <v>304</v>
      </c>
      <c r="AH67" s="38" t="s">
        <v>304</v>
      </c>
      <c r="AI67" s="38" t="s">
        <v>304</v>
      </c>
      <c r="AJ67" s="38" t="s">
        <v>304</v>
      </c>
      <c r="AK67" s="51"/>
      <c r="AL67" s="51"/>
      <c r="AM67" s="51"/>
      <c r="AN67" s="51" t="s">
        <v>304</v>
      </c>
      <c r="AO67" s="38" t="s">
        <v>304</v>
      </c>
      <c r="AP67" s="38" t="s">
        <v>304</v>
      </c>
      <c r="AQ67" s="38" t="s">
        <v>304</v>
      </c>
      <c r="AR67" s="38" t="s">
        <v>304</v>
      </c>
      <c r="AS67" s="38" t="s">
        <v>304</v>
      </c>
      <c r="AT67" s="38" t="s">
        <v>304</v>
      </c>
      <c r="AU67" s="38" t="s">
        <v>304</v>
      </c>
      <c r="AV67" s="38"/>
      <c r="AW67" s="38"/>
      <c r="AX67" s="39"/>
      <c r="AY67" s="37"/>
      <c r="AZ67" s="38"/>
      <c r="BA67" s="38" t="s">
        <v>304</v>
      </c>
      <c r="BB67" s="38" t="s">
        <v>304</v>
      </c>
      <c r="BC67" s="38" t="s">
        <v>304</v>
      </c>
      <c r="BD67" s="38" t="s">
        <v>304</v>
      </c>
      <c r="BE67" s="38" t="s">
        <v>304</v>
      </c>
      <c r="BF67" s="38" t="s">
        <v>304</v>
      </c>
      <c r="BG67" s="38" t="s">
        <v>304</v>
      </c>
      <c r="BH67" s="38"/>
      <c r="BI67" s="38"/>
      <c r="BJ67" s="38" t="s">
        <v>304</v>
      </c>
      <c r="BK67" s="38" t="s">
        <v>304</v>
      </c>
      <c r="BL67" s="38" t="s">
        <v>304</v>
      </c>
      <c r="BM67" s="38" t="s">
        <v>304</v>
      </c>
      <c r="BN67" s="38" t="s">
        <v>304</v>
      </c>
      <c r="BO67" s="38" t="s">
        <v>304</v>
      </c>
      <c r="BP67" s="38" t="s">
        <v>304</v>
      </c>
      <c r="BQ67" s="38"/>
      <c r="BR67" s="38"/>
      <c r="BS67" s="38"/>
      <c r="BT67" s="39"/>
      <c r="BU67" s="37"/>
      <c r="BV67" s="38"/>
      <c r="BW67" s="38" t="s">
        <v>304</v>
      </c>
      <c r="BX67" s="38" t="s">
        <v>304</v>
      </c>
      <c r="BY67" s="38" t="s">
        <v>304</v>
      </c>
      <c r="BZ67" s="38" t="s">
        <v>304</v>
      </c>
      <c r="CA67" s="38" t="s">
        <v>304</v>
      </c>
      <c r="CB67" s="38" t="s">
        <v>304</v>
      </c>
      <c r="CC67" s="38" t="s">
        <v>304</v>
      </c>
      <c r="CD67" s="38"/>
      <c r="CE67" s="38"/>
      <c r="CF67" s="38" t="s">
        <v>304</v>
      </c>
      <c r="CG67" s="38" t="s">
        <v>304</v>
      </c>
      <c r="CH67" s="38" t="s">
        <v>304</v>
      </c>
      <c r="CI67" s="38" t="s">
        <v>304</v>
      </c>
      <c r="CJ67" s="38" t="s">
        <v>304</v>
      </c>
      <c r="CK67" s="38" t="s">
        <v>304</v>
      </c>
      <c r="CL67" s="38" t="s">
        <v>304</v>
      </c>
      <c r="CM67" s="38"/>
      <c r="CN67" s="38"/>
      <c r="CO67" s="38"/>
      <c r="CP67" s="39"/>
      <c r="CQ67" s="37"/>
      <c r="CR67" s="38"/>
      <c r="CS67" s="38" t="s">
        <v>307</v>
      </c>
      <c r="CT67" s="38" t="s">
        <v>307</v>
      </c>
      <c r="CU67" s="38" t="s">
        <v>307</v>
      </c>
      <c r="CV67" s="38" t="s">
        <v>307</v>
      </c>
      <c r="CW67" s="38" t="s">
        <v>307</v>
      </c>
      <c r="CX67" s="38" t="s">
        <v>307</v>
      </c>
      <c r="CY67" s="38"/>
      <c r="CZ67" s="38"/>
      <c r="DA67" s="38"/>
      <c r="DB67" s="38"/>
      <c r="DC67" s="38" t="s">
        <v>307</v>
      </c>
      <c r="DD67" s="38" t="s">
        <v>307</v>
      </c>
      <c r="DE67" s="38" t="s">
        <v>307</v>
      </c>
      <c r="DF67" s="38" t="s">
        <v>307</v>
      </c>
      <c r="DG67" s="38" t="s">
        <v>307</v>
      </c>
      <c r="DH67" s="38" t="s">
        <v>307</v>
      </c>
      <c r="DI67" s="38" t="s">
        <v>307</v>
      </c>
      <c r="DJ67" s="38" t="s">
        <v>307</v>
      </c>
      <c r="DK67" s="38"/>
      <c r="DL67" s="39"/>
      <c r="DM67" s="161"/>
      <c r="DN67" s="162"/>
      <c r="DO67" s="162"/>
      <c r="DP67" s="162"/>
      <c r="DQ67" s="162"/>
      <c r="DR67" s="162"/>
      <c r="DS67" s="162"/>
      <c r="DT67" s="162"/>
      <c r="DU67" s="162"/>
      <c r="DV67" s="162"/>
      <c r="DW67" s="162"/>
      <c r="DX67" s="162"/>
      <c r="DY67" s="162"/>
      <c r="DZ67" s="162"/>
      <c r="EA67" s="162"/>
      <c r="EB67" s="162"/>
      <c r="EC67" s="162"/>
      <c r="ED67" s="162"/>
      <c r="EE67" s="162"/>
      <c r="EF67" s="162"/>
      <c r="EG67" s="162"/>
      <c r="EH67" s="163"/>
      <c r="EI67" s="161"/>
      <c r="EJ67" s="162"/>
      <c r="EK67" s="162"/>
      <c r="EL67" s="162"/>
      <c r="EM67" s="162"/>
      <c r="EN67" s="162"/>
      <c r="EO67" s="162"/>
      <c r="EP67" s="162"/>
      <c r="EQ67" s="162"/>
      <c r="ER67" s="162"/>
      <c r="ES67" s="162"/>
      <c r="ET67" s="162"/>
      <c r="EU67" s="162"/>
      <c r="EV67" s="162"/>
      <c r="EW67" s="162"/>
      <c r="EX67" s="162"/>
      <c r="EY67" s="162"/>
      <c r="EZ67" s="162"/>
      <c r="FA67" s="162"/>
      <c r="FB67" s="162"/>
      <c r="FC67" s="162"/>
      <c r="FD67" s="163"/>
      <c r="FE67" s="40"/>
      <c r="FF67" s="41"/>
      <c r="FG67" s="40"/>
      <c r="FH67" s="102">
        <f t="shared" si="25"/>
        <v>0</v>
      </c>
      <c r="FI67" s="41"/>
      <c r="FJ67" s="45">
        <f t="shared" si="30"/>
        <v>0</v>
      </c>
      <c r="FK67" s="42"/>
      <c r="FL67" s="45"/>
      <c r="FM67" s="103"/>
      <c r="FN67" s="44">
        <f t="shared" si="31"/>
        <v>0</v>
      </c>
      <c r="FP67" s="77" t="str">
        <f t="shared" si="32"/>
        <v>Gautier ROSSO</v>
      </c>
      <c r="FQ67" s="31">
        <v>7</v>
      </c>
    </row>
    <row r="68" spans="1:173" x14ac:dyDescent="0.25">
      <c r="A68" s="31">
        <v>8</v>
      </c>
      <c r="B68" s="32" t="str">
        <f t="shared" si="33"/>
        <v>Virginie TRAVERSIER</v>
      </c>
      <c r="C68" s="33">
        <f t="shared" si="27"/>
        <v>0</v>
      </c>
      <c r="D68" s="34">
        <f t="shared" si="28"/>
        <v>14</v>
      </c>
      <c r="E68" s="35">
        <f t="shared" si="29"/>
        <v>14</v>
      </c>
      <c r="F68" s="36">
        <f t="shared" si="24"/>
        <v>28</v>
      </c>
      <c r="G68" s="37"/>
      <c r="H68" s="38"/>
      <c r="I68" s="38" t="s">
        <v>307</v>
      </c>
      <c r="J68" s="38" t="s">
        <v>307</v>
      </c>
      <c r="K68" s="38" t="s">
        <v>307</v>
      </c>
      <c r="L68" s="38" t="s">
        <v>307</v>
      </c>
      <c r="M68" s="38" t="s">
        <v>307</v>
      </c>
      <c r="N68" s="38" t="s">
        <v>307</v>
      </c>
      <c r="O68" s="38" t="s">
        <v>308</v>
      </c>
      <c r="P68" s="38"/>
      <c r="Q68" s="38"/>
      <c r="R68" s="38" t="s">
        <v>308</v>
      </c>
      <c r="S68" s="38" t="s">
        <v>307</v>
      </c>
      <c r="T68" s="38" t="s">
        <v>307</v>
      </c>
      <c r="U68" s="38" t="s">
        <v>307</v>
      </c>
      <c r="V68" s="38" t="s">
        <v>307</v>
      </c>
      <c r="W68" s="38" t="s">
        <v>307</v>
      </c>
      <c r="X68" s="38" t="s">
        <v>307</v>
      </c>
      <c r="Y68" s="38" t="s">
        <v>307</v>
      </c>
      <c r="Z68" s="38" t="s">
        <v>307</v>
      </c>
      <c r="AA68" s="38"/>
      <c r="AB68" s="39"/>
      <c r="AC68" s="37"/>
      <c r="AD68" s="38"/>
      <c r="AE68" s="38" t="s">
        <v>304</v>
      </c>
      <c r="AF68" s="38" t="s">
        <v>304</v>
      </c>
      <c r="AG68" s="38" t="s">
        <v>304</v>
      </c>
      <c r="AH68" s="38" t="s">
        <v>304</v>
      </c>
      <c r="AI68" s="38" t="s">
        <v>304</v>
      </c>
      <c r="AJ68" s="38" t="s">
        <v>304</v>
      </c>
      <c r="AK68" s="38" t="s">
        <v>304</v>
      </c>
      <c r="AL68" s="38"/>
      <c r="AM68" s="38"/>
      <c r="AN68" s="38" t="s">
        <v>304</v>
      </c>
      <c r="AO68" s="38" t="s">
        <v>304</v>
      </c>
      <c r="AP68" s="38" t="s">
        <v>304</v>
      </c>
      <c r="AQ68" s="38" t="s">
        <v>304</v>
      </c>
      <c r="AR68" s="38" t="s">
        <v>304</v>
      </c>
      <c r="AS68" s="38" t="s">
        <v>304</v>
      </c>
      <c r="AT68" s="38" t="s">
        <v>304</v>
      </c>
      <c r="AU68" s="38" t="s">
        <v>308</v>
      </c>
      <c r="AV68" s="38" t="s">
        <v>308</v>
      </c>
      <c r="AW68" s="38"/>
      <c r="AX68" s="39"/>
      <c r="AY68" s="122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4"/>
      <c r="BU68" s="37"/>
      <c r="BV68" s="38"/>
      <c r="BW68" s="38" t="s">
        <v>307</v>
      </c>
      <c r="BX68" s="38" t="s">
        <v>307</v>
      </c>
      <c r="BY68" s="38" t="s">
        <v>307</v>
      </c>
      <c r="BZ68" s="38" t="s">
        <v>307</v>
      </c>
      <c r="CA68" s="38" t="s">
        <v>307</v>
      </c>
      <c r="CB68" s="38" t="s">
        <v>307</v>
      </c>
      <c r="CC68" s="38" t="s">
        <v>308</v>
      </c>
      <c r="CD68" s="38"/>
      <c r="CE68" s="38"/>
      <c r="CF68" s="38" t="s">
        <v>308</v>
      </c>
      <c r="CG68" s="38" t="s">
        <v>307</v>
      </c>
      <c r="CH68" s="38" t="s">
        <v>307</v>
      </c>
      <c r="CI68" s="38" t="s">
        <v>307</v>
      </c>
      <c r="CJ68" s="38" t="s">
        <v>307</v>
      </c>
      <c r="CK68" s="38" t="s">
        <v>307</v>
      </c>
      <c r="CL68" s="38" t="s">
        <v>307</v>
      </c>
      <c r="CM68" s="38" t="s">
        <v>307</v>
      </c>
      <c r="CN68" s="38" t="s">
        <v>307</v>
      </c>
      <c r="CO68" s="38"/>
      <c r="CP68" s="39"/>
      <c r="CQ68" s="37"/>
      <c r="CR68" s="38"/>
      <c r="CS68" s="38" t="s">
        <v>304</v>
      </c>
      <c r="CT68" s="38" t="s">
        <v>304</v>
      </c>
      <c r="CU68" s="38" t="s">
        <v>304</v>
      </c>
      <c r="CV68" s="38" t="s">
        <v>304</v>
      </c>
      <c r="CW68" s="38" t="s">
        <v>304</v>
      </c>
      <c r="CX68" s="38" t="s">
        <v>304</v>
      </c>
      <c r="CY68" s="38" t="s">
        <v>304</v>
      </c>
      <c r="CZ68" s="38"/>
      <c r="DA68" s="38"/>
      <c r="DB68" s="38" t="s">
        <v>304</v>
      </c>
      <c r="DC68" s="38" t="s">
        <v>304</v>
      </c>
      <c r="DD68" s="38" t="s">
        <v>304</v>
      </c>
      <c r="DE68" s="38" t="s">
        <v>304</v>
      </c>
      <c r="DF68" s="38" t="s">
        <v>304</v>
      </c>
      <c r="DG68" s="38" t="s">
        <v>304</v>
      </c>
      <c r="DH68" s="38" t="s">
        <v>304</v>
      </c>
      <c r="DI68" s="38"/>
      <c r="DJ68" s="38"/>
      <c r="DK68" s="38"/>
      <c r="DL68" s="39"/>
      <c r="DM68" s="161"/>
      <c r="DN68" s="162"/>
      <c r="DO68" s="162"/>
      <c r="DP68" s="162"/>
      <c r="DQ68" s="162"/>
      <c r="DR68" s="162"/>
      <c r="DS68" s="162"/>
      <c r="DT68" s="162"/>
      <c r="DU68" s="162"/>
      <c r="DV68" s="162"/>
      <c r="DW68" s="162"/>
      <c r="DX68" s="162"/>
      <c r="DY68" s="162"/>
      <c r="DZ68" s="162"/>
      <c r="EA68" s="162"/>
      <c r="EB68" s="162"/>
      <c r="EC68" s="162"/>
      <c r="ED68" s="162"/>
      <c r="EE68" s="162"/>
      <c r="EF68" s="162"/>
      <c r="EG68" s="162"/>
      <c r="EH68" s="163"/>
      <c r="EI68" s="161"/>
      <c r="EJ68" s="162"/>
      <c r="EK68" s="162"/>
      <c r="EL68" s="162"/>
      <c r="EM68" s="162"/>
      <c r="EN68" s="162"/>
      <c r="EO68" s="162"/>
      <c r="EP68" s="162"/>
      <c r="EQ68" s="162"/>
      <c r="ER68" s="162"/>
      <c r="ES68" s="162"/>
      <c r="ET68" s="162"/>
      <c r="EU68" s="162"/>
      <c r="EV68" s="162"/>
      <c r="EW68" s="162"/>
      <c r="EX68" s="162"/>
      <c r="EY68" s="162"/>
      <c r="EZ68" s="162"/>
      <c r="FA68" s="162"/>
      <c r="FB68" s="162"/>
      <c r="FC68" s="162"/>
      <c r="FD68" s="163"/>
      <c r="FE68" s="40"/>
      <c r="FF68" s="41"/>
      <c r="FG68" s="40"/>
      <c r="FH68" s="102">
        <f t="shared" si="25"/>
        <v>0</v>
      </c>
      <c r="FI68" s="41"/>
      <c r="FJ68" s="45">
        <f t="shared" si="30"/>
        <v>0</v>
      </c>
      <c r="FK68" s="42"/>
      <c r="FL68" s="45"/>
      <c r="FM68" s="103"/>
      <c r="FN68" s="44">
        <f t="shared" si="31"/>
        <v>0</v>
      </c>
      <c r="FP68" s="77" t="str">
        <f t="shared" si="32"/>
        <v>Virginie TRAVERSIER</v>
      </c>
      <c r="FQ68" s="31">
        <v>8</v>
      </c>
    </row>
    <row r="69" spans="1:173" x14ac:dyDescent="0.25">
      <c r="A69" s="31">
        <v>9</v>
      </c>
      <c r="B69" s="32">
        <f t="shared" si="33"/>
        <v>0</v>
      </c>
      <c r="C69" s="33">
        <f t="shared" si="27"/>
        <v>0</v>
      </c>
      <c r="D69" s="34">
        <f t="shared" si="28"/>
        <v>0</v>
      </c>
      <c r="E69" s="35">
        <f t="shared" si="29"/>
        <v>0</v>
      </c>
      <c r="F69" s="36">
        <f t="shared" si="24"/>
        <v>0</v>
      </c>
      <c r="G69" s="37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9"/>
      <c r="AC69" s="37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9"/>
      <c r="AY69" s="37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9"/>
      <c r="BU69" s="37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9"/>
      <c r="CQ69" s="37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9"/>
      <c r="DM69" s="37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9"/>
      <c r="EI69" s="37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9"/>
      <c r="FE69" s="40"/>
      <c r="FF69" s="41"/>
      <c r="FG69" s="40"/>
      <c r="FH69" s="102">
        <f t="shared" si="25"/>
        <v>0</v>
      </c>
      <c r="FI69" s="41"/>
      <c r="FJ69" s="45">
        <f t="shared" si="30"/>
        <v>0</v>
      </c>
      <c r="FK69" s="42"/>
      <c r="FL69" s="45"/>
      <c r="FM69" s="103"/>
      <c r="FN69" s="44">
        <f t="shared" si="31"/>
        <v>0</v>
      </c>
      <c r="FP69" s="77">
        <f t="shared" si="32"/>
        <v>0</v>
      </c>
      <c r="FQ69" s="31">
        <v>9</v>
      </c>
    </row>
    <row r="70" spans="1:173" x14ac:dyDescent="0.25">
      <c r="A70" s="31">
        <v>10</v>
      </c>
      <c r="B70" s="32">
        <f t="shared" si="33"/>
        <v>0</v>
      </c>
      <c r="C70" s="33">
        <f t="shared" si="27"/>
        <v>0</v>
      </c>
      <c r="D70" s="34">
        <f t="shared" si="28"/>
        <v>0</v>
      </c>
      <c r="E70" s="35">
        <f t="shared" si="29"/>
        <v>0</v>
      </c>
      <c r="F70" s="36">
        <f t="shared" si="24"/>
        <v>0</v>
      </c>
      <c r="G70" s="37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9"/>
      <c r="AC70" s="37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9"/>
      <c r="AY70" s="37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9"/>
      <c r="BU70" s="37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9"/>
      <c r="CQ70" s="37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9"/>
      <c r="DM70" s="37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9"/>
      <c r="EI70" s="37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9"/>
      <c r="FE70" s="40"/>
      <c r="FF70" s="41"/>
      <c r="FG70" s="40"/>
      <c r="FH70" s="102">
        <f t="shared" si="25"/>
        <v>0</v>
      </c>
      <c r="FI70" s="41"/>
      <c r="FJ70" s="45">
        <f t="shared" si="30"/>
        <v>0</v>
      </c>
      <c r="FK70" s="42"/>
      <c r="FL70" s="45"/>
      <c r="FM70" s="103"/>
      <c r="FN70" s="44">
        <f t="shared" si="31"/>
        <v>0</v>
      </c>
      <c r="FP70" s="77">
        <f t="shared" si="32"/>
        <v>0</v>
      </c>
      <c r="FQ70" s="31">
        <v>10</v>
      </c>
    </row>
    <row r="71" spans="1:173" x14ac:dyDescent="0.25">
      <c r="A71" s="31">
        <v>11</v>
      </c>
      <c r="B71" s="32">
        <f t="shared" si="33"/>
        <v>0</v>
      </c>
      <c r="C71" s="33">
        <f t="shared" si="27"/>
        <v>0</v>
      </c>
      <c r="D71" s="34">
        <f t="shared" si="28"/>
        <v>0</v>
      </c>
      <c r="E71" s="35">
        <f t="shared" si="29"/>
        <v>0</v>
      </c>
      <c r="F71" s="36">
        <f t="shared" si="24"/>
        <v>0</v>
      </c>
      <c r="G71" s="37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9"/>
      <c r="AC71" s="37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9"/>
      <c r="AY71" s="37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9"/>
      <c r="CQ71" s="37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9"/>
      <c r="DM71" s="37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9"/>
      <c r="EI71" s="37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9"/>
      <c r="FE71" s="40"/>
      <c r="FF71" s="41"/>
      <c r="FG71" s="40"/>
      <c r="FH71" s="102">
        <f t="shared" si="25"/>
        <v>0</v>
      </c>
      <c r="FI71" s="41"/>
      <c r="FJ71" s="45">
        <f t="shared" si="30"/>
        <v>0</v>
      </c>
      <c r="FK71" s="42"/>
      <c r="FL71" s="45"/>
      <c r="FM71" s="103"/>
      <c r="FN71" s="44">
        <f t="shared" si="31"/>
        <v>0</v>
      </c>
      <c r="FP71" s="77">
        <f t="shared" si="32"/>
        <v>0</v>
      </c>
      <c r="FQ71" s="31">
        <v>11</v>
      </c>
    </row>
    <row r="72" spans="1:173" x14ac:dyDescent="0.25">
      <c r="A72" s="31">
        <v>12</v>
      </c>
      <c r="B72" s="32">
        <f t="shared" si="33"/>
        <v>0</v>
      </c>
      <c r="C72" s="33">
        <f t="shared" si="27"/>
        <v>0</v>
      </c>
      <c r="D72" s="34">
        <f t="shared" si="28"/>
        <v>0</v>
      </c>
      <c r="E72" s="35">
        <f t="shared" si="29"/>
        <v>0</v>
      </c>
      <c r="F72" s="36">
        <f t="shared" si="24"/>
        <v>0</v>
      </c>
      <c r="G72" s="37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9"/>
      <c r="AC72" s="37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9"/>
      <c r="AY72" s="37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9"/>
      <c r="BU72" s="37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9"/>
      <c r="CQ72" s="37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9"/>
      <c r="DM72" s="37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9"/>
      <c r="EI72" s="37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9"/>
      <c r="FE72" s="40"/>
      <c r="FF72" s="41"/>
      <c r="FG72" s="40"/>
      <c r="FH72" s="102">
        <f t="shared" si="25"/>
        <v>0</v>
      </c>
      <c r="FI72" s="41"/>
      <c r="FJ72" s="45">
        <f t="shared" si="30"/>
        <v>0</v>
      </c>
      <c r="FK72" s="42"/>
      <c r="FL72" s="45"/>
      <c r="FM72" s="103"/>
      <c r="FN72" s="44">
        <f t="shared" si="31"/>
        <v>0</v>
      </c>
      <c r="FP72" s="77">
        <f t="shared" si="32"/>
        <v>0</v>
      </c>
      <c r="FQ72" s="31">
        <v>12</v>
      </c>
    </row>
    <row r="73" spans="1:173" x14ac:dyDescent="0.25">
      <c r="A73" s="31">
        <v>13</v>
      </c>
      <c r="B73" s="32">
        <f t="shared" si="33"/>
        <v>0</v>
      </c>
      <c r="C73" s="33">
        <f t="shared" si="27"/>
        <v>0</v>
      </c>
      <c r="D73" s="34">
        <f t="shared" si="28"/>
        <v>0</v>
      </c>
      <c r="E73" s="35">
        <f t="shared" si="29"/>
        <v>0</v>
      </c>
      <c r="F73" s="36">
        <f t="shared" si="24"/>
        <v>0</v>
      </c>
      <c r="G73" s="37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9"/>
      <c r="AC73" s="37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9"/>
      <c r="AY73" s="37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9"/>
      <c r="CQ73" s="37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9"/>
      <c r="DM73" s="37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9"/>
      <c r="EI73" s="37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9"/>
      <c r="FE73" s="40"/>
      <c r="FF73" s="41"/>
      <c r="FG73" s="40"/>
      <c r="FH73" s="102">
        <f t="shared" si="25"/>
        <v>0</v>
      </c>
      <c r="FI73" s="41"/>
      <c r="FJ73" s="45">
        <f t="shared" si="30"/>
        <v>0</v>
      </c>
      <c r="FK73" s="42"/>
      <c r="FL73" s="45"/>
      <c r="FM73" s="103"/>
      <c r="FN73" s="44">
        <f t="shared" si="31"/>
        <v>0</v>
      </c>
      <c r="FP73" s="77">
        <f t="shared" si="32"/>
        <v>0</v>
      </c>
      <c r="FQ73" s="31">
        <v>13</v>
      </c>
    </row>
    <row r="74" spans="1:173" x14ac:dyDescent="0.25">
      <c r="A74" s="31">
        <v>14</v>
      </c>
      <c r="B74" s="32">
        <f t="shared" si="33"/>
        <v>0</v>
      </c>
      <c r="C74" s="33">
        <f t="shared" si="27"/>
        <v>0</v>
      </c>
      <c r="D74" s="34">
        <f t="shared" si="28"/>
        <v>0</v>
      </c>
      <c r="E74" s="35">
        <f t="shared" si="29"/>
        <v>0</v>
      </c>
      <c r="F74" s="36">
        <f t="shared" si="24"/>
        <v>0</v>
      </c>
      <c r="G74" s="37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9"/>
      <c r="AC74" s="37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9"/>
      <c r="AY74" s="37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9"/>
      <c r="BU74" s="37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9"/>
      <c r="CQ74" s="37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9"/>
      <c r="DM74" s="37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9"/>
      <c r="EI74" s="37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9"/>
      <c r="FE74" s="40"/>
      <c r="FF74" s="41"/>
      <c r="FG74" s="40"/>
      <c r="FH74" s="102">
        <f t="shared" si="25"/>
        <v>0</v>
      </c>
      <c r="FI74" s="41"/>
      <c r="FJ74" s="45">
        <f t="shared" si="30"/>
        <v>0</v>
      </c>
      <c r="FK74" s="42"/>
      <c r="FL74" s="45"/>
      <c r="FM74" s="103"/>
      <c r="FN74" s="44">
        <f t="shared" si="31"/>
        <v>0</v>
      </c>
      <c r="FP74" s="77">
        <f t="shared" si="32"/>
        <v>0</v>
      </c>
      <c r="FQ74" s="31">
        <v>14</v>
      </c>
    </row>
    <row r="75" spans="1:173" x14ac:dyDescent="0.25">
      <c r="A75" s="31">
        <v>15</v>
      </c>
      <c r="B75" s="32">
        <f t="shared" si="33"/>
        <v>0</v>
      </c>
      <c r="C75" s="33">
        <f t="shared" si="27"/>
        <v>0</v>
      </c>
      <c r="D75" s="34">
        <f t="shared" si="28"/>
        <v>0</v>
      </c>
      <c r="E75" s="35">
        <f t="shared" si="29"/>
        <v>0</v>
      </c>
      <c r="F75" s="36">
        <f t="shared" si="24"/>
        <v>0</v>
      </c>
      <c r="G75" s="37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9"/>
      <c r="AC75" s="37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9"/>
      <c r="AY75" s="37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9"/>
      <c r="CQ75" s="37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9"/>
      <c r="DM75" s="37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9"/>
      <c r="EI75" s="37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9"/>
      <c r="FE75" s="40"/>
      <c r="FF75" s="41"/>
      <c r="FG75" s="40"/>
      <c r="FH75" s="102">
        <f t="shared" si="25"/>
        <v>0</v>
      </c>
      <c r="FI75" s="41"/>
      <c r="FJ75" s="45">
        <f t="shared" si="30"/>
        <v>0</v>
      </c>
      <c r="FK75" s="42"/>
      <c r="FL75" s="45"/>
      <c r="FM75" s="103"/>
      <c r="FN75" s="44">
        <f t="shared" si="31"/>
        <v>0</v>
      </c>
      <c r="FP75" s="77">
        <f t="shared" si="32"/>
        <v>0</v>
      </c>
      <c r="FQ75" s="31">
        <v>15</v>
      </c>
    </row>
    <row r="76" spans="1:173" x14ac:dyDescent="0.25">
      <c r="A76" s="31">
        <v>16</v>
      </c>
      <c r="B76" s="32">
        <f t="shared" si="33"/>
        <v>0</v>
      </c>
      <c r="C76" s="33">
        <f t="shared" si="27"/>
        <v>0</v>
      </c>
      <c r="D76" s="34">
        <f t="shared" si="28"/>
        <v>0</v>
      </c>
      <c r="E76" s="35">
        <f t="shared" si="29"/>
        <v>0</v>
      </c>
      <c r="F76" s="36">
        <f t="shared" si="24"/>
        <v>0</v>
      </c>
      <c r="G76" s="37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9"/>
      <c r="AC76" s="37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9"/>
      <c r="AY76" s="37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9"/>
      <c r="BU76" s="37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9"/>
      <c r="CQ76" s="37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9"/>
      <c r="DM76" s="37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9"/>
      <c r="EI76" s="37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9"/>
      <c r="FE76" s="40"/>
      <c r="FF76" s="41"/>
      <c r="FG76" s="40"/>
      <c r="FH76" s="102">
        <f t="shared" si="25"/>
        <v>0</v>
      </c>
      <c r="FI76" s="41"/>
      <c r="FJ76" s="45">
        <f t="shared" si="30"/>
        <v>0</v>
      </c>
      <c r="FK76" s="42"/>
      <c r="FL76" s="45"/>
      <c r="FM76" s="103"/>
      <c r="FN76" s="44">
        <f t="shared" si="31"/>
        <v>0</v>
      </c>
      <c r="FP76" s="77">
        <f t="shared" si="32"/>
        <v>0</v>
      </c>
      <c r="FQ76" s="31">
        <v>16</v>
      </c>
    </row>
    <row r="77" spans="1:173" x14ac:dyDescent="0.25">
      <c r="A77" s="31">
        <v>17</v>
      </c>
      <c r="B77" s="32">
        <f t="shared" si="33"/>
        <v>0</v>
      </c>
      <c r="C77" s="33">
        <f t="shared" ref="C77" si="34">SUMIF($G77:$FK77,"A",$G$4:$FK$4)+SUMIF($G77:$FK77,"P",$G$4:$FK$4)</f>
        <v>0</v>
      </c>
      <c r="D77" s="34">
        <f t="shared" ref="D77" si="35">SUMIF($G77:$FK77,"R",$G$4:$FK$4)</f>
        <v>0</v>
      </c>
      <c r="E77" s="35">
        <f t="shared" ref="E77" si="36">SUMIF($G77:$FK77,"M",$G$4:$FK$4)+SUMIF($G77:$FK77,"F",$G$4:$FK$4)+SUMIF($G77:$FK77,"T",$G$4:$FK$4)</f>
        <v>0</v>
      </c>
      <c r="F77" s="36">
        <f t="shared" si="24"/>
        <v>0</v>
      </c>
      <c r="G77" s="37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9"/>
      <c r="AC77" s="37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9"/>
      <c r="AY77" s="37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9"/>
      <c r="BU77" s="37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9"/>
      <c r="CQ77" s="37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9"/>
      <c r="DM77" s="37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9"/>
      <c r="EI77" s="37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9"/>
      <c r="FE77" s="40"/>
      <c r="FF77" s="41"/>
      <c r="FG77" s="40"/>
      <c r="FH77" s="102">
        <f t="shared" si="25"/>
        <v>0</v>
      </c>
      <c r="FI77" s="41"/>
      <c r="FJ77" s="45">
        <f t="shared" si="30"/>
        <v>0</v>
      </c>
      <c r="FK77" s="42"/>
      <c r="FL77" s="45"/>
      <c r="FM77" s="103"/>
      <c r="FN77" s="44">
        <f t="shared" si="31"/>
        <v>0</v>
      </c>
      <c r="FP77" s="77">
        <f t="shared" si="32"/>
        <v>0</v>
      </c>
      <c r="FQ77" s="31">
        <v>17</v>
      </c>
    </row>
    <row r="78" spans="1:173" x14ac:dyDescent="0.25">
      <c r="G78" s="54" t="s">
        <v>51</v>
      </c>
      <c r="H78" s="268" t="s">
        <v>38</v>
      </c>
      <c r="I78" s="268"/>
      <c r="J78" s="268" t="s">
        <v>39</v>
      </c>
      <c r="K78" s="268"/>
      <c r="L78" s="268" t="s">
        <v>40</v>
      </c>
      <c r="M78" s="268"/>
      <c r="N78" s="268" t="s">
        <v>41</v>
      </c>
      <c r="O78" s="268"/>
      <c r="P78" s="268" t="s">
        <v>42</v>
      </c>
      <c r="Q78" s="268"/>
      <c r="R78" s="268" t="s">
        <v>43</v>
      </c>
      <c r="S78" s="268"/>
      <c r="T78" s="268" t="s">
        <v>44</v>
      </c>
      <c r="U78" s="268"/>
      <c r="V78" s="268" t="s">
        <v>45</v>
      </c>
      <c r="W78" s="268"/>
      <c r="X78" s="268" t="s">
        <v>46</v>
      </c>
      <c r="Y78" s="268"/>
      <c r="Z78" s="268" t="s">
        <v>47</v>
      </c>
      <c r="AA78" s="268"/>
      <c r="AB78" s="55">
        <v>19</v>
      </c>
      <c r="AC78" s="54" t="s">
        <v>51</v>
      </c>
      <c r="AD78" s="268" t="s">
        <v>38</v>
      </c>
      <c r="AE78" s="268"/>
      <c r="AF78" s="268" t="s">
        <v>39</v>
      </c>
      <c r="AG78" s="268"/>
      <c r="AH78" s="268" t="s">
        <v>40</v>
      </c>
      <c r="AI78" s="268"/>
      <c r="AJ78" s="268" t="s">
        <v>41</v>
      </c>
      <c r="AK78" s="268"/>
      <c r="AL78" s="268" t="s">
        <v>42</v>
      </c>
      <c r="AM78" s="268"/>
      <c r="AN78" s="268" t="s">
        <v>43</v>
      </c>
      <c r="AO78" s="268"/>
      <c r="AP78" s="268" t="s">
        <v>44</v>
      </c>
      <c r="AQ78" s="268"/>
      <c r="AR78" s="268" t="s">
        <v>45</v>
      </c>
      <c r="AS78" s="268"/>
      <c r="AT78" s="268" t="s">
        <v>46</v>
      </c>
      <c r="AU78" s="268"/>
      <c r="AV78" s="268" t="s">
        <v>47</v>
      </c>
      <c r="AW78" s="268"/>
      <c r="AX78" s="55">
        <v>19</v>
      </c>
      <c r="AY78" s="54" t="s">
        <v>51</v>
      </c>
      <c r="AZ78" s="268" t="s">
        <v>38</v>
      </c>
      <c r="BA78" s="268"/>
      <c r="BB78" s="268" t="s">
        <v>39</v>
      </c>
      <c r="BC78" s="268"/>
      <c r="BD78" s="268" t="s">
        <v>40</v>
      </c>
      <c r="BE78" s="268"/>
      <c r="BF78" s="268" t="s">
        <v>41</v>
      </c>
      <c r="BG78" s="268"/>
      <c r="BH78" s="268" t="s">
        <v>42</v>
      </c>
      <c r="BI78" s="268"/>
      <c r="BJ78" s="268" t="s">
        <v>43</v>
      </c>
      <c r="BK78" s="268"/>
      <c r="BL78" s="268" t="s">
        <v>44</v>
      </c>
      <c r="BM78" s="268"/>
      <c r="BN78" s="268" t="s">
        <v>45</v>
      </c>
      <c r="BO78" s="268"/>
      <c r="BP78" s="268" t="s">
        <v>46</v>
      </c>
      <c r="BQ78" s="268"/>
      <c r="BR78" s="268" t="s">
        <v>47</v>
      </c>
      <c r="BS78" s="268"/>
      <c r="BT78" s="55">
        <v>19</v>
      </c>
      <c r="BU78" s="54" t="s">
        <v>51</v>
      </c>
      <c r="BV78" s="268" t="s">
        <v>38</v>
      </c>
      <c r="BW78" s="268"/>
      <c r="BX78" s="268" t="s">
        <v>39</v>
      </c>
      <c r="BY78" s="268"/>
      <c r="BZ78" s="268" t="s">
        <v>40</v>
      </c>
      <c r="CA78" s="268"/>
      <c r="CB78" s="268" t="s">
        <v>41</v>
      </c>
      <c r="CC78" s="268"/>
      <c r="CD78" s="268" t="s">
        <v>42</v>
      </c>
      <c r="CE78" s="268"/>
      <c r="CF78" s="268" t="s">
        <v>43</v>
      </c>
      <c r="CG78" s="268"/>
      <c r="CH78" s="268" t="s">
        <v>44</v>
      </c>
      <c r="CI78" s="268"/>
      <c r="CJ78" s="268" t="s">
        <v>45</v>
      </c>
      <c r="CK78" s="268"/>
      <c r="CL78" s="268" t="s">
        <v>46</v>
      </c>
      <c r="CM78" s="268"/>
      <c r="CN78" s="268" t="s">
        <v>47</v>
      </c>
      <c r="CO78" s="268"/>
      <c r="CP78" s="55">
        <v>19</v>
      </c>
      <c r="CQ78" s="54" t="s">
        <v>51</v>
      </c>
      <c r="CR78" s="268" t="s">
        <v>38</v>
      </c>
      <c r="CS78" s="268"/>
      <c r="CT78" s="268" t="s">
        <v>39</v>
      </c>
      <c r="CU78" s="268"/>
      <c r="CV78" s="268" t="s">
        <v>40</v>
      </c>
      <c r="CW78" s="268"/>
      <c r="CX78" s="268" t="s">
        <v>41</v>
      </c>
      <c r="CY78" s="268"/>
      <c r="CZ78" s="268" t="s">
        <v>42</v>
      </c>
      <c r="DA78" s="268"/>
      <c r="DB78" s="268" t="s">
        <v>43</v>
      </c>
      <c r="DC78" s="268"/>
      <c r="DD78" s="268" t="s">
        <v>44</v>
      </c>
      <c r="DE78" s="268"/>
      <c r="DF78" s="268" t="s">
        <v>45</v>
      </c>
      <c r="DG78" s="268"/>
      <c r="DH78" s="268" t="s">
        <v>46</v>
      </c>
      <c r="DI78" s="268"/>
      <c r="DJ78" s="268" t="s">
        <v>47</v>
      </c>
      <c r="DK78" s="268"/>
      <c r="DL78" s="55">
        <v>19</v>
      </c>
      <c r="DM78" s="54" t="s">
        <v>51</v>
      </c>
      <c r="DN78" s="268" t="s">
        <v>38</v>
      </c>
      <c r="DO78" s="268"/>
      <c r="DP78" s="268" t="s">
        <v>39</v>
      </c>
      <c r="DQ78" s="268"/>
      <c r="DR78" s="268" t="s">
        <v>40</v>
      </c>
      <c r="DS78" s="268"/>
      <c r="DT78" s="268" t="s">
        <v>41</v>
      </c>
      <c r="DU78" s="268"/>
      <c r="DV78" s="268" t="s">
        <v>42</v>
      </c>
      <c r="DW78" s="268"/>
      <c r="DX78" s="268" t="s">
        <v>43</v>
      </c>
      <c r="DY78" s="268"/>
      <c r="DZ78" s="268" t="s">
        <v>44</v>
      </c>
      <c r="EA78" s="268"/>
      <c r="EB78" s="268" t="s">
        <v>45</v>
      </c>
      <c r="EC78" s="268"/>
      <c r="ED78" s="268" t="s">
        <v>46</v>
      </c>
      <c r="EE78" s="268"/>
      <c r="EF78" s="268" t="s">
        <v>47</v>
      </c>
      <c r="EG78" s="268"/>
      <c r="EH78" s="55">
        <v>19</v>
      </c>
      <c r="EI78" s="54" t="s">
        <v>51</v>
      </c>
      <c r="EJ78" s="268" t="s">
        <v>38</v>
      </c>
      <c r="EK78" s="268"/>
      <c r="EL78" s="268" t="s">
        <v>39</v>
      </c>
      <c r="EM78" s="268"/>
      <c r="EN78" s="268" t="s">
        <v>40</v>
      </c>
      <c r="EO78" s="268"/>
      <c r="EP78" s="268" t="s">
        <v>41</v>
      </c>
      <c r="EQ78" s="268"/>
      <c r="ER78" s="268" t="s">
        <v>42</v>
      </c>
      <c r="ES78" s="268"/>
      <c r="ET78" s="268" t="s">
        <v>43</v>
      </c>
      <c r="EU78" s="268"/>
      <c r="EV78" s="268" t="s">
        <v>44</v>
      </c>
      <c r="EW78" s="268"/>
      <c r="EX78" s="268" t="s">
        <v>45</v>
      </c>
      <c r="EY78" s="268"/>
      <c r="EZ78" s="268" t="s">
        <v>46</v>
      </c>
      <c r="FA78" s="268"/>
      <c r="FB78" s="268" t="s">
        <v>47</v>
      </c>
      <c r="FC78" s="268"/>
      <c r="FD78" s="55">
        <v>19</v>
      </c>
      <c r="FE78" s="17"/>
      <c r="FF78" s="17"/>
      <c r="FG78" s="17"/>
      <c r="FH78" s="17"/>
      <c r="FI78" s="17"/>
      <c r="FJ78" s="17"/>
      <c r="FK78" s="15"/>
    </row>
    <row r="79" spans="1:173" ht="15.75" thickBot="1" x14ac:dyDescent="0.3">
      <c r="G79" s="263" t="s">
        <v>21</v>
      </c>
      <c r="H79" s="261"/>
      <c r="I79" s="261" t="s">
        <v>22</v>
      </c>
      <c r="J79" s="261"/>
      <c r="K79" s="261" t="s">
        <v>23</v>
      </c>
      <c r="L79" s="261"/>
      <c r="M79" s="261" t="s">
        <v>24</v>
      </c>
      <c r="N79" s="261"/>
      <c r="O79" s="261" t="s">
        <v>25</v>
      </c>
      <c r="P79" s="261"/>
      <c r="Q79" s="261" t="s">
        <v>26</v>
      </c>
      <c r="R79" s="261"/>
      <c r="S79" s="261" t="s">
        <v>27</v>
      </c>
      <c r="T79" s="261"/>
      <c r="U79" s="261" t="s">
        <v>28</v>
      </c>
      <c r="V79" s="261"/>
      <c r="W79" s="261" t="s">
        <v>29</v>
      </c>
      <c r="X79" s="261"/>
      <c r="Y79" s="261" t="s">
        <v>30</v>
      </c>
      <c r="Z79" s="261"/>
      <c r="AA79" s="261" t="s">
        <v>31</v>
      </c>
      <c r="AB79" s="262"/>
      <c r="AC79" s="263" t="s">
        <v>21</v>
      </c>
      <c r="AD79" s="261"/>
      <c r="AE79" s="261" t="s">
        <v>22</v>
      </c>
      <c r="AF79" s="261"/>
      <c r="AG79" s="261" t="s">
        <v>23</v>
      </c>
      <c r="AH79" s="261"/>
      <c r="AI79" s="261" t="s">
        <v>24</v>
      </c>
      <c r="AJ79" s="261"/>
      <c r="AK79" s="261" t="s">
        <v>25</v>
      </c>
      <c r="AL79" s="261"/>
      <c r="AM79" s="261" t="s">
        <v>26</v>
      </c>
      <c r="AN79" s="261"/>
      <c r="AO79" s="261" t="s">
        <v>27</v>
      </c>
      <c r="AP79" s="261"/>
      <c r="AQ79" s="261" t="s">
        <v>28</v>
      </c>
      <c r="AR79" s="261"/>
      <c r="AS79" s="261" t="s">
        <v>29</v>
      </c>
      <c r="AT79" s="261"/>
      <c r="AU79" s="261" t="s">
        <v>30</v>
      </c>
      <c r="AV79" s="261"/>
      <c r="AW79" s="261" t="s">
        <v>31</v>
      </c>
      <c r="AX79" s="262"/>
      <c r="AY79" s="263" t="s">
        <v>21</v>
      </c>
      <c r="AZ79" s="261"/>
      <c r="BA79" s="261" t="s">
        <v>22</v>
      </c>
      <c r="BB79" s="261"/>
      <c r="BC79" s="261" t="s">
        <v>23</v>
      </c>
      <c r="BD79" s="261"/>
      <c r="BE79" s="261" t="s">
        <v>24</v>
      </c>
      <c r="BF79" s="261"/>
      <c r="BG79" s="261" t="s">
        <v>25</v>
      </c>
      <c r="BH79" s="261"/>
      <c r="BI79" s="261" t="s">
        <v>26</v>
      </c>
      <c r="BJ79" s="261"/>
      <c r="BK79" s="261" t="s">
        <v>27</v>
      </c>
      <c r="BL79" s="261"/>
      <c r="BM79" s="261" t="s">
        <v>28</v>
      </c>
      <c r="BN79" s="261"/>
      <c r="BO79" s="261" t="s">
        <v>29</v>
      </c>
      <c r="BP79" s="261"/>
      <c r="BQ79" s="261" t="s">
        <v>30</v>
      </c>
      <c r="BR79" s="261"/>
      <c r="BS79" s="261" t="s">
        <v>31</v>
      </c>
      <c r="BT79" s="262"/>
      <c r="BU79" s="263" t="s">
        <v>21</v>
      </c>
      <c r="BV79" s="261"/>
      <c r="BW79" s="261" t="s">
        <v>22</v>
      </c>
      <c r="BX79" s="261"/>
      <c r="BY79" s="261" t="s">
        <v>23</v>
      </c>
      <c r="BZ79" s="261"/>
      <c r="CA79" s="261" t="s">
        <v>24</v>
      </c>
      <c r="CB79" s="261"/>
      <c r="CC79" s="261" t="s">
        <v>25</v>
      </c>
      <c r="CD79" s="261"/>
      <c r="CE79" s="261" t="s">
        <v>26</v>
      </c>
      <c r="CF79" s="261"/>
      <c r="CG79" s="261" t="s">
        <v>27</v>
      </c>
      <c r="CH79" s="261"/>
      <c r="CI79" s="261" t="s">
        <v>28</v>
      </c>
      <c r="CJ79" s="261"/>
      <c r="CK79" s="261" t="s">
        <v>29</v>
      </c>
      <c r="CL79" s="261"/>
      <c r="CM79" s="261" t="s">
        <v>30</v>
      </c>
      <c r="CN79" s="261"/>
      <c r="CO79" s="261" t="s">
        <v>31</v>
      </c>
      <c r="CP79" s="262"/>
      <c r="CQ79" s="263" t="s">
        <v>21</v>
      </c>
      <c r="CR79" s="261"/>
      <c r="CS79" s="261" t="s">
        <v>22</v>
      </c>
      <c r="CT79" s="261"/>
      <c r="CU79" s="261" t="s">
        <v>23</v>
      </c>
      <c r="CV79" s="261"/>
      <c r="CW79" s="261" t="s">
        <v>24</v>
      </c>
      <c r="CX79" s="261"/>
      <c r="CY79" s="261" t="s">
        <v>25</v>
      </c>
      <c r="CZ79" s="261"/>
      <c r="DA79" s="261" t="s">
        <v>26</v>
      </c>
      <c r="DB79" s="261"/>
      <c r="DC79" s="261" t="s">
        <v>27</v>
      </c>
      <c r="DD79" s="261"/>
      <c r="DE79" s="261" t="s">
        <v>28</v>
      </c>
      <c r="DF79" s="261"/>
      <c r="DG79" s="261" t="s">
        <v>29</v>
      </c>
      <c r="DH79" s="261"/>
      <c r="DI79" s="261" t="s">
        <v>30</v>
      </c>
      <c r="DJ79" s="261"/>
      <c r="DK79" s="261" t="s">
        <v>31</v>
      </c>
      <c r="DL79" s="262"/>
      <c r="DM79" s="263" t="s">
        <v>21</v>
      </c>
      <c r="DN79" s="261"/>
      <c r="DO79" s="261" t="s">
        <v>22</v>
      </c>
      <c r="DP79" s="261"/>
      <c r="DQ79" s="261" t="s">
        <v>23</v>
      </c>
      <c r="DR79" s="261"/>
      <c r="DS79" s="261" t="s">
        <v>24</v>
      </c>
      <c r="DT79" s="261"/>
      <c r="DU79" s="261" t="s">
        <v>25</v>
      </c>
      <c r="DV79" s="261"/>
      <c r="DW79" s="261" t="s">
        <v>26</v>
      </c>
      <c r="DX79" s="261"/>
      <c r="DY79" s="261" t="s">
        <v>27</v>
      </c>
      <c r="DZ79" s="261"/>
      <c r="EA79" s="261" t="s">
        <v>28</v>
      </c>
      <c r="EB79" s="261"/>
      <c r="EC79" s="261" t="s">
        <v>29</v>
      </c>
      <c r="ED79" s="261"/>
      <c r="EE79" s="261" t="s">
        <v>30</v>
      </c>
      <c r="EF79" s="261"/>
      <c r="EG79" s="261" t="s">
        <v>31</v>
      </c>
      <c r="EH79" s="262"/>
      <c r="EI79" s="263" t="s">
        <v>21</v>
      </c>
      <c r="EJ79" s="261"/>
      <c r="EK79" s="261" t="s">
        <v>22</v>
      </c>
      <c r="EL79" s="261"/>
      <c r="EM79" s="261" t="s">
        <v>23</v>
      </c>
      <c r="EN79" s="261"/>
      <c r="EO79" s="261" t="s">
        <v>24</v>
      </c>
      <c r="EP79" s="261"/>
      <c r="EQ79" s="261" t="s">
        <v>25</v>
      </c>
      <c r="ER79" s="261"/>
      <c r="ES79" s="261" t="s">
        <v>26</v>
      </c>
      <c r="ET79" s="261"/>
      <c r="EU79" s="261" t="s">
        <v>27</v>
      </c>
      <c r="EV79" s="261"/>
      <c r="EW79" s="261" t="s">
        <v>28</v>
      </c>
      <c r="EX79" s="261"/>
      <c r="EY79" s="261" t="s">
        <v>29</v>
      </c>
      <c r="EZ79" s="261"/>
      <c r="FA79" s="261" t="s">
        <v>30</v>
      </c>
      <c r="FB79" s="261"/>
      <c r="FC79" s="261" t="s">
        <v>31</v>
      </c>
      <c r="FD79" s="262"/>
      <c r="FE79" s="17"/>
      <c r="FF79" s="17"/>
      <c r="FG79" s="17"/>
      <c r="FH79" s="17"/>
      <c r="FI79" s="17"/>
      <c r="FJ79" s="17"/>
      <c r="FK79" s="17"/>
    </row>
    <row r="82" spans="1:173" ht="15" customHeight="1" x14ac:dyDescent="0.25">
      <c r="A82" s="307" t="s">
        <v>63</v>
      </c>
      <c r="B82" s="2" t="s">
        <v>0</v>
      </c>
      <c r="C82" s="297" t="s">
        <v>1</v>
      </c>
      <c r="D82" s="298" t="s">
        <v>2</v>
      </c>
      <c r="E82" s="299" t="s">
        <v>3</v>
      </c>
      <c r="F82" s="300" t="s">
        <v>4</v>
      </c>
      <c r="G82" s="302" t="s">
        <v>5</v>
      </c>
      <c r="H82" s="303"/>
      <c r="I82" s="303"/>
      <c r="J82" s="303"/>
      <c r="K82" s="303"/>
      <c r="L82" s="303"/>
      <c r="M82" s="266">
        <f>M55+1</f>
        <v>4</v>
      </c>
      <c r="N82" s="266"/>
      <c r="BU82" s="302" t="s">
        <v>5</v>
      </c>
      <c r="BV82" s="303"/>
      <c r="BW82" s="303"/>
      <c r="BX82" s="303"/>
      <c r="BY82" s="303"/>
      <c r="BZ82" s="303"/>
      <c r="CA82" s="266">
        <f>M82</f>
        <v>4</v>
      </c>
      <c r="CB82" s="266"/>
      <c r="EI82" s="302" t="s">
        <v>5</v>
      </c>
      <c r="EJ82" s="303"/>
      <c r="EK82" s="303"/>
      <c r="EL82" s="303"/>
      <c r="EM82" s="303"/>
      <c r="EN82" s="303"/>
      <c r="EO82" s="266">
        <f>M82</f>
        <v>4</v>
      </c>
      <c r="EP82" s="266"/>
    </row>
    <row r="83" spans="1:173" ht="15.75" customHeight="1" thickBot="1" x14ac:dyDescent="0.3">
      <c r="A83" s="307"/>
      <c r="B83" s="4" t="s">
        <v>6</v>
      </c>
      <c r="C83" s="297"/>
      <c r="D83" s="298"/>
      <c r="E83" s="299"/>
      <c r="F83" s="300"/>
      <c r="G83" s="304"/>
      <c r="H83" s="305"/>
      <c r="I83" s="305"/>
      <c r="J83" s="305"/>
      <c r="K83" s="305"/>
      <c r="L83" s="305"/>
      <c r="M83" s="267"/>
      <c r="N83" s="267"/>
      <c r="BU83" s="304"/>
      <c r="BV83" s="305"/>
      <c r="BW83" s="305"/>
      <c r="BX83" s="305"/>
      <c r="BY83" s="305"/>
      <c r="BZ83" s="305"/>
      <c r="CA83" s="267"/>
      <c r="CB83" s="267"/>
      <c r="EI83" s="304"/>
      <c r="EJ83" s="305"/>
      <c r="EK83" s="305"/>
      <c r="EL83" s="305"/>
      <c r="EM83" s="305"/>
      <c r="EN83" s="305"/>
      <c r="EO83" s="267"/>
      <c r="EP83" s="267"/>
    </row>
    <row r="84" spans="1:173" ht="15.75" thickBot="1" x14ac:dyDescent="0.3">
      <c r="A84" s="307"/>
      <c r="B84" s="5" t="s">
        <v>7</v>
      </c>
      <c r="C84" s="297"/>
      <c r="D84" s="298"/>
      <c r="E84" s="299"/>
      <c r="F84" s="301"/>
      <c r="G84" s="68" t="s">
        <v>8</v>
      </c>
      <c r="H84" s="69"/>
      <c r="I84" s="69"/>
      <c r="J84" s="259">
        <f>EM57+1</f>
        <v>25</v>
      </c>
      <c r="K84" s="259"/>
      <c r="L84" s="69"/>
      <c r="M84" s="264" t="str">
        <f>EO57</f>
        <v>Janvier</v>
      </c>
      <c r="N84" s="265"/>
      <c r="O84" s="265"/>
      <c r="P84" s="265"/>
      <c r="Q84" s="69"/>
      <c r="R84" s="69"/>
      <c r="S84" s="72"/>
      <c r="T84" s="72"/>
      <c r="U84" s="72"/>
      <c r="V84" s="72"/>
      <c r="W84" s="72"/>
      <c r="X84" s="72"/>
      <c r="Y84" s="72"/>
      <c r="Z84" s="72"/>
      <c r="AA84" s="72"/>
      <c r="AB84" s="73"/>
      <c r="AC84" s="68" t="s">
        <v>9</v>
      </c>
      <c r="AD84" s="69"/>
      <c r="AE84" s="69"/>
      <c r="AF84" s="259">
        <f>J84+1</f>
        <v>26</v>
      </c>
      <c r="AG84" s="259"/>
      <c r="AH84" s="69"/>
      <c r="AI84" s="264" t="str">
        <f>M84</f>
        <v>Janvier</v>
      </c>
      <c r="AJ84" s="265"/>
      <c r="AK84" s="265"/>
      <c r="AL84" s="265"/>
      <c r="AM84" s="69"/>
      <c r="AN84" s="69"/>
      <c r="AO84" s="72"/>
      <c r="AP84" s="72"/>
      <c r="AQ84" s="72"/>
      <c r="AR84" s="72"/>
      <c r="AS84" s="72"/>
      <c r="AT84" s="72"/>
      <c r="AU84" s="72"/>
      <c r="AV84" s="72"/>
      <c r="AW84" s="72"/>
      <c r="AX84" s="73"/>
      <c r="AY84" s="68" t="s">
        <v>10</v>
      </c>
      <c r="AZ84" s="69"/>
      <c r="BA84" s="69"/>
      <c r="BB84" s="69"/>
      <c r="BC84" s="259">
        <f>AF84+1</f>
        <v>27</v>
      </c>
      <c r="BD84" s="259"/>
      <c r="BE84" s="264" t="str">
        <f>AI84</f>
        <v>Janvier</v>
      </c>
      <c r="BF84" s="265"/>
      <c r="BG84" s="265"/>
      <c r="BH84" s="265"/>
      <c r="BI84" s="69"/>
      <c r="BJ84" s="69"/>
      <c r="BK84" s="72"/>
      <c r="BL84" s="72"/>
      <c r="BM84" s="72"/>
      <c r="BN84" s="72"/>
      <c r="BO84" s="72"/>
      <c r="BP84" s="72"/>
      <c r="BQ84" s="72"/>
      <c r="BR84" s="72"/>
      <c r="BS84" s="72"/>
      <c r="BT84" s="73"/>
      <c r="BU84" s="70" t="s">
        <v>11</v>
      </c>
      <c r="BV84" s="71"/>
      <c r="BW84" s="71"/>
      <c r="BX84" s="260">
        <f>BC84+1</f>
        <v>28</v>
      </c>
      <c r="BY84" s="260"/>
      <c r="BZ84" s="71"/>
      <c r="CA84" s="295" t="str">
        <f>BE84</f>
        <v>Janvier</v>
      </c>
      <c r="CB84" s="296"/>
      <c r="CC84" s="296"/>
      <c r="CD84" s="296"/>
      <c r="CE84" s="71"/>
      <c r="CF84" s="71"/>
      <c r="CG84" s="74"/>
      <c r="CH84" s="74"/>
      <c r="CI84" s="74"/>
      <c r="CJ84" s="74"/>
      <c r="CK84" s="74"/>
      <c r="CL84" s="74"/>
      <c r="CM84" s="74"/>
      <c r="CN84" s="74"/>
      <c r="CO84" s="74"/>
      <c r="CP84" s="75"/>
      <c r="CQ84" s="68" t="s">
        <v>12</v>
      </c>
      <c r="CR84" s="69"/>
      <c r="CS84" s="69"/>
      <c r="CT84" s="69"/>
      <c r="CU84" s="259">
        <f>BX84+1</f>
        <v>29</v>
      </c>
      <c r="CV84" s="259"/>
      <c r="CW84" s="264" t="str">
        <f>CA84</f>
        <v>Janvier</v>
      </c>
      <c r="CX84" s="265"/>
      <c r="CY84" s="265"/>
      <c r="CZ84" s="265"/>
      <c r="DA84" s="69"/>
      <c r="DB84" s="69"/>
      <c r="DC84" s="72"/>
      <c r="DD84" s="72"/>
      <c r="DE84" s="72"/>
      <c r="DF84" s="72"/>
      <c r="DG84" s="72"/>
      <c r="DH84" s="72"/>
      <c r="DI84" s="72"/>
      <c r="DJ84" s="72"/>
      <c r="DK84" s="72"/>
      <c r="DL84" s="73"/>
      <c r="DM84" s="68" t="s">
        <v>13</v>
      </c>
      <c r="DN84" s="69"/>
      <c r="DO84" s="69"/>
      <c r="DP84" s="69"/>
      <c r="DQ84" s="259">
        <f>CU84+1</f>
        <v>30</v>
      </c>
      <c r="DR84" s="259"/>
      <c r="DS84" s="264" t="str">
        <f>CW84</f>
        <v>Janvier</v>
      </c>
      <c r="DT84" s="265"/>
      <c r="DU84" s="265"/>
      <c r="DV84" s="265"/>
      <c r="DW84" s="69"/>
      <c r="DX84" s="69"/>
      <c r="DY84" s="72"/>
      <c r="DZ84" s="72"/>
      <c r="EA84" s="72"/>
      <c r="EB84" s="72"/>
      <c r="EC84" s="72"/>
      <c r="ED84" s="72"/>
      <c r="EE84" s="72"/>
      <c r="EF84" s="72"/>
      <c r="EG84" s="72"/>
      <c r="EH84" s="73"/>
      <c r="EI84" s="68" t="s">
        <v>14</v>
      </c>
      <c r="EJ84" s="69"/>
      <c r="EK84" s="69"/>
      <c r="EL84" s="69"/>
      <c r="EM84" s="259">
        <f>DQ84+1</f>
        <v>31</v>
      </c>
      <c r="EN84" s="259"/>
      <c r="EO84" s="264" t="str">
        <f>DS84</f>
        <v>Janvier</v>
      </c>
      <c r="EP84" s="265"/>
      <c r="EQ84" s="265"/>
      <c r="ER84" s="265"/>
      <c r="ES84" s="69"/>
      <c r="ET84" s="69"/>
      <c r="EU84" s="72"/>
      <c r="EV84" s="72"/>
      <c r="EW84" s="72"/>
      <c r="EX84" s="72"/>
      <c r="EY84" s="72"/>
      <c r="EZ84" s="72"/>
      <c r="FA84" s="72"/>
      <c r="FB84" s="72"/>
      <c r="FC84" s="72"/>
      <c r="FD84" s="73"/>
      <c r="FE84" s="6"/>
      <c r="FF84" s="291" t="s">
        <v>15</v>
      </c>
      <c r="FG84" s="6"/>
      <c r="FH84" s="292" t="s">
        <v>16</v>
      </c>
      <c r="FI84" s="293"/>
      <c r="FJ84" s="293"/>
      <c r="FK84" s="293"/>
      <c r="FL84" s="293"/>
      <c r="FM84" s="293"/>
      <c r="FN84" s="294"/>
    </row>
    <row r="85" spans="1:173" x14ac:dyDescent="0.25">
      <c r="A85" s="307"/>
      <c r="B85" s="23" t="s">
        <v>60</v>
      </c>
      <c r="C85" s="297"/>
      <c r="D85" s="298"/>
      <c r="E85" s="299"/>
      <c r="F85" s="301"/>
      <c r="G85" s="7">
        <v>0.5</v>
      </c>
      <c r="H85" s="8">
        <v>0.5</v>
      </c>
      <c r="I85" s="8">
        <v>0.5</v>
      </c>
      <c r="J85" s="8">
        <v>0.5</v>
      </c>
      <c r="K85" s="8">
        <v>0.5</v>
      </c>
      <c r="L85" s="8">
        <v>0.5</v>
      </c>
      <c r="M85" s="8">
        <v>0.5</v>
      </c>
      <c r="N85" s="8">
        <v>0.5</v>
      </c>
      <c r="O85" s="8">
        <v>0.5</v>
      </c>
      <c r="P85" s="8">
        <v>0.5</v>
      </c>
      <c r="Q85" s="8">
        <v>0.5</v>
      </c>
      <c r="R85" s="8">
        <v>0.5</v>
      </c>
      <c r="S85" s="8">
        <v>0.5</v>
      </c>
      <c r="T85" s="8">
        <v>0.5</v>
      </c>
      <c r="U85" s="8">
        <v>0.5</v>
      </c>
      <c r="V85" s="8">
        <v>0.5</v>
      </c>
      <c r="W85" s="8">
        <v>0.5</v>
      </c>
      <c r="X85" s="8">
        <v>0.5</v>
      </c>
      <c r="Y85" s="8">
        <v>0.5</v>
      </c>
      <c r="Z85" s="8">
        <v>0.5</v>
      </c>
      <c r="AA85" s="8">
        <v>0.5</v>
      </c>
      <c r="AB85" s="9">
        <v>0.5</v>
      </c>
      <c r="AC85" s="7">
        <v>0.5</v>
      </c>
      <c r="AD85" s="8">
        <v>0.5</v>
      </c>
      <c r="AE85" s="8">
        <v>0.5</v>
      </c>
      <c r="AF85" s="8">
        <v>0.5</v>
      </c>
      <c r="AG85" s="8">
        <v>0.5</v>
      </c>
      <c r="AH85" s="8">
        <v>0.5</v>
      </c>
      <c r="AI85" s="8">
        <v>0.5</v>
      </c>
      <c r="AJ85" s="8">
        <v>0.5</v>
      </c>
      <c r="AK85" s="8">
        <v>0.5</v>
      </c>
      <c r="AL85" s="8">
        <v>0.5</v>
      </c>
      <c r="AM85" s="8">
        <v>0.5</v>
      </c>
      <c r="AN85" s="8">
        <v>0.5</v>
      </c>
      <c r="AO85" s="8">
        <v>0.5</v>
      </c>
      <c r="AP85" s="8">
        <v>0.5</v>
      </c>
      <c r="AQ85" s="8">
        <v>0.5</v>
      </c>
      <c r="AR85" s="8">
        <v>0.5</v>
      </c>
      <c r="AS85" s="8">
        <v>0.5</v>
      </c>
      <c r="AT85" s="8">
        <v>0.5</v>
      </c>
      <c r="AU85" s="8">
        <v>0.5</v>
      </c>
      <c r="AV85" s="8">
        <v>0.5</v>
      </c>
      <c r="AW85" s="8">
        <v>0.5</v>
      </c>
      <c r="AX85" s="9">
        <v>0.5</v>
      </c>
      <c r="AY85" s="7">
        <v>0.5</v>
      </c>
      <c r="AZ85" s="8">
        <v>0.5</v>
      </c>
      <c r="BA85" s="8">
        <v>0.5</v>
      </c>
      <c r="BB85" s="8">
        <v>0.5</v>
      </c>
      <c r="BC85" s="8">
        <v>0.5</v>
      </c>
      <c r="BD85" s="8">
        <v>0.5</v>
      </c>
      <c r="BE85" s="8">
        <v>0.5</v>
      </c>
      <c r="BF85" s="8">
        <v>0.5</v>
      </c>
      <c r="BG85" s="8">
        <v>0.5</v>
      </c>
      <c r="BH85" s="8">
        <v>0.5</v>
      </c>
      <c r="BI85" s="8">
        <v>0.5</v>
      </c>
      <c r="BJ85" s="8">
        <v>0.5</v>
      </c>
      <c r="BK85" s="8">
        <v>0.5</v>
      </c>
      <c r="BL85" s="8">
        <v>0.5</v>
      </c>
      <c r="BM85" s="8">
        <v>0.5</v>
      </c>
      <c r="BN85" s="8">
        <v>0.5</v>
      </c>
      <c r="BO85" s="8">
        <v>0.5</v>
      </c>
      <c r="BP85" s="8">
        <v>0.5</v>
      </c>
      <c r="BQ85" s="8">
        <v>0.5</v>
      </c>
      <c r="BR85" s="8">
        <v>0.5</v>
      </c>
      <c r="BS85" s="8">
        <v>0.5</v>
      </c>
      <c r="BT85" s="9">
        <v>0.5</v>
      </c>
      <c r="BU85" s="7">
        <v>0.5</v>
      </c>
      <c r="BV85" s="8">
        <v>0.5</v>
      </c>
      <c r="BW85" s="8">
        <v>0.5</v>
      </c>
      <c r="BX85" s="8">
        <v>0.5</v>
      </c>
      <c r="BY85" s="8">
        <v>0.5</v>
      </c>
      <c r="BZ85" s="8">
        <v>0.5</v>
      </c>
      <c r="CA85" s="8">
        <v>0.5</v>
      </c>
      <c r="CB85" s="8">
        <v>0.5</v>
      </c>
      <c r="CC85" s="8">
        <v>0.5</v>
      </c>
      <c r="CD85" s="8">
        <v>0.5</v>
      </c>
      <c r="CE85" s="8">
        <v>0.5</v>
      </c>
      <c r="CF85" s="8">
        <v>0.5</v>
      </c>
      <c r="CG85" s="8">
        <v>0.5</v>
      </c>
      <c r="CH85" s="8">
        <v>0.5</v>
      </c>
      <c r="CI85" s="8">
        <v>0.5</v>
      </c>
      <c r="CJ85" s="8">
        <v>0.5</v>
      </c>
      <c r="CK85" s="8">
        <v>0.5</v>
      </c>
      <c r="CL85" s="8">
        <v>0.5</v>
      </c>
      <c r="CM85" s="8">
        <v>0.5</v>
      </c>
      <c r="CN85" s="8">
        <v>0.5</v>
      </c>
      <c r="CO85" s="8">
        <v>0.5</v>
      </c>
      <c r="CP85" s="9">
        <v>0.5</v>
      </c>
      <c r="CQ85" s="7">
        <v>0.5</v>
      </c>
      <c r="CR85" s="8">
        <v>0.5</v>
      </c>
      <c r="CS85" s="8">
        <v>0.5</v>
      </c>
      <c r="CT85" s="8">
        <v>0.5</v>
      </c>
      <c r="CU85" s="8">
        <v>0.5</v>
      </c>
      <c r="CV85" s="8">
        <v>0.5</v>
      </c>
      <c r="CW85" s="8">
        <v>0.5</v>
      </c>
      <c r="CX85" s="8">
        <v>0.5</v>
      </c>
      <c r="CY85" s="8">
        <v>0.5</v>
      </c>
      <c r="CZ85" s="8">
        <v>0.5</v>
      </c>
      <c r="DA85" s="8">
        <v>0.5</v>
      </c>
      <c r="DB85" s="8">
        <v>0.5</v>
      </c>
      <c r="DC85" s="8">
        <v>0.5</v>
      </c>
      <c r="DD85" s="8">
        <v>0.5</v>
      </c>
      <c r="DE85" s="8">
        <v>0.5</v>
      </c>
      <c r="DF85" s="8">
        <v>0.5</v>
      </c>
      <c r="DG85" s="8">
        <v>0.5</v>
      </c>
      <c r="DH85" s="8">
        <v>0.5</v>
      </c>
      <c r="DI85" s="8">
        <v>0.5</v>
      </c>
      <c r="DJ85" s="8">
        <v>0.5</v>
      </c>
      <c r="DK85" s="8">
        <v>0.5</v>
      </c>
      <c r="DL85" s="9">
        <v>0.5</v>
      </c>
      <c r="DM85" s="7">
        <v>0.5</v>
      </c>
      <c r="DN85" s="8">
        <v>0.5</v>
      </c>
      <c r="DO85" s="8">
        <v>0.5</v>
      </c>
      <c r="DP85" s="8">
        <v>0.5</v>
      </c>
      <c r="DQ85" s="8">
        <v>0.5</v>
      </c>
      <c r="DR85" s="8">
        <v>0.5</v>
      </c>
      <c r="DS85" s="8">
        <v>0.5</v>
      </c>
      <c r="DT85" s="8">
        <v>0.5</v>
      </c>
      <c r="DU85" s="8">
        <v>0.5</v>
      </c>
      <c r="DV85" s="8">
        <v>0.5</v>
      </c>
      <c r="DW85" s="8">
        <v>0.5</v>
      </c>
      <c r="DX85" s="8">
        <v>0.5</v>
      </c>
      <c r="DY85" s="8">
        <v>0.5</v>
      </c>
      <c r="DZ85" s="8">
        <v>0.5</v>
      </c>
      <c r="EA85" s="8">
        <v>0.5</v>
      </c>
      <c r="EB85" s="8">
        <v>0.5</v>
      </c>
      <c r="EC85" s="8">
        <v>0.5</v>
      </c>
      <c r="ED85" s="8">
        <v>0.5</v>
      </c>
      <c r="EE85" s="8">
        <v>0.5</v>
      </c>
      <c r="EF85" s="8">
        <v>0.5</v>
      </c>
      <c r="EG85" s="8">
        <v>0.5</v>
      </c>
      <c r="EH85" s="9">
        <v>0.5</v>
      </c>
      <c r="EI85" s="7">
        <v>0.5</v>
      </c>
      <c r="EJ85" s="8">
        <v>0.5</v>
      </c>
      <c r="EK85" s="8">
        <v>0.5</v>
      </c>
      <c r="EL85" s="8">
        <v>0.5</v>
      </c>
      <c r="EM85" s="8">
        <v>0.5</v>
      </c>
      <c r="EN85" s="8">
        <v>0.5</v>
      </c>
      <c r="EO85" s="8">
        <v>0.5</v>
      </c>
      <c r="EP85" s="8">
        <v>0.5</v>
      </c>
      <c r="EQ85" s="8">
        <v>0.5</v>
      </c>
      <c r="ER85" s="8">
        <v>0.5</v>
      </c>
      <c r="ES85" s="8">
        <v>0.5</v>
      </c>
      <c r="ET85" s="8">
        <v>0.5</v>
      </c>
      <c r="EU85" s="8">
        <v>0.5</v>
      </c>
      <c r="EV85" s="8">
        <v>0.5</v>
      </c>
      <c r="EW85" s="8">
        <v>0.5</v>
      </c>
      <c r="EX85" s="8">
        <v>0.5</v>
      </c>
      <c r="EY85" s="8">
        <v>0.5</v>
      </c>
      <c r="EZ85" s="8">
        <v>0.5</v>
      </c>
      <c r="FA85" s="8">
        <v>0.5</v>
      </c>
      <c r="FB85" s="8">
        <v>0.5</v>
      </c>
      <c r="FC85" s="8">
        <v>0.5</v>
      </c>
      <c r="FD85" s="9">
        <v>0.5</v>
      </c>
      <c r="FE85" s="10"/>
      <c r="FF85" s="291"/>
      <c r="FG85" s="10"/>
      <c r="FH85" s="12" t="s">
        <v>17</v>
      </c>
      <c r="FI85" s="12" t="s">
        <v>17</v>
      </c>
      <c r="FJ85" s="13" t="s">
        <v>18</v>
      </c>
      <c r="FK85" s="12" t="s">
        <v>19</v>
      </c>
      <c r="FL85" s="14"/>
      <c r="FM85" s="14"/>
      <c r="FN85" s="12" t="s">
        <v>20</v>
      </c>
    </row>
    <row r="86" spans="1:173" x14ac:dyDescent="0.25">
      <c r="A86" s="307"/>
      <c r="B86" s="76" t="s">
        <v>61</v>
      </c>
      <c r="C86" s="297"/>
      <c r="D86" s="298"/>
      <c r="E86" s="299"/>
      <c r="F86" s="301"/>
      <c r="G86" s="290" t="s">
        <v>21</v>
      </c>
      <c r="H86" s="288"/>
      <c r="I86" s="288" t="s">
        <v>22</v>
      </c>
      <c r="J86" s="288"/>
      <c r="K86" s="288" t="s">
        <v>23</v>
      </c>
      <c r="L86" s="288"/>
      <c r="M86" s="288" t="s">
        <v>24</v>
      </c>
      <c r="N86" s="288"/>
      <c r="O86" s="288" t="s">
        <v>25</v>
      </c>
      <c r="P86" s="288"/>
      <c r="Q86" s="288" t="s">
        <v>26</v>
      </c>
      <c r="R86" s="288"/>
      <c r="S86" s="288" t="s">
        <v>27</v>
      </c>
      <c r="T86" s="288"/>
      <c r="U86" s="288" t="s">
        <v>28</v>
      </c>
      <c r="V86" s="288"/>
      <c r="W86" s="288" t="s">
        <v>29</v>
      </c>
      <c r="X86" s="288"/>
      <c r="Y86" s="288" t="s">
        <v>30</v>
      </c>
      <c r="Z86" s="288"/>
      <c r="AA86" s="288" t="s">
        <v>31</v>
      </c>
      <c r="AB86" s="289"/>
      <c r="AC86" s="290" t="s">
        <v>21</v>
      </c>
      <c r="AD86" s="288"/>
      <c r="AE86" s="288" t="s">
        <v>22</v>
      </c>
      <c r="AF86" s="288"/>
      <c r="AG86" s="288" t="s">
        <v>23</v>
      </c>
      <c r="AH86" s="288"/>
      <c r="AI86" s="288" t="s">
        <v>24</v>
      </c>
      <c r="AJ86" s="288"/>
      <c r="AK86" s="288" t="s">
        <v>25</v>
      </c>
      <c r="AL86" s="288"/>
      <c r="AM86" s="288" t="s">
        <v>26</v>
      </c>
      <c r="AN86" s="288"/>
      <c r="AO86" s="288" t="s">
        <v>27</v>
      </c>
      <c r="AP86" s="288"/>
      <c r="AQ86" s="288" t="s">
        <v>28</v>
      </c>
      <c r="AR86" s="288"/>
      <c r="AS86" s="288" t="s">
        <v>29</v>
      </c>
      <c r="AT86" s="288"/>
      <c r="AU86" s="288" t="s">
        <v>30</v>
      </c>
      <c r="AV86" s="288"/>
      <c r="AW86" s="288" t="s">
        <v>31</v>
      </c>
      <c r="AX86" s="289"/>
      <c r="AY86" s="290" t="s">
        <v>21</v>
      </c>
      <c r="AZ86" s="288"/>
      <c r="BA86" s="288" t="s">
        <v>22</v>
      </c>
      <c r="BB86" s="288"/>
      <c r="BC86" s="288" t="s">
        <v>23</v>
      </c>
      <c r="BD86" s="288"/>
      <c r="BE86" s="288" t="s">
        <v>24</v>
      </c>
      <c r="BF86" s="288"/>
      <c r="BG86" s="288" t="s">
        <v>25</v>
      </c>
      <c r="BH86" s="288"/>
      <c r="BI86" s="288" t="s">
        <v>26</v>
      </c>
      <c r="BJ86" s="288"/>
      <c r="BK86" s="288" t="s">
        <v>27</v>
      </c>
      <c r="BL86" s="288"/>
      <c r="BM86" s="288" t="s">
        <v>28</v>
      </c>
      <c r="BN86" s="288"/>
      <c r="BO86" s="288" t="s">
        <v>29</v>
      </c>
      <c r="BP86" s="288"/>
      <c r="BQ86" s="288" t="s">
        <v>30</v>
      </c>
      <c r="BR86" s="288"/>
      <c r="BS86" s="288" t="s">
        <v>31</v>
      </c>
      <c r="BT86" s="289"/>
      <c r="BU86" s="290" t="s">
        <v>21</v>
      </c>
      <c r="BV86" s="288"/>
      <c r="BW86" s="288" t="s">
        <v>22</v>
      </c>
      <c r="BX86" s="288"/>
      <c r="BY86" s="288" t="s">
        <v>23</v>
      </c>
      <c r="BZ86" s="288"/>
      <c r="CA86" s="288" t="s">
        <v>24</v>
      </c>
      <c r="CB86" s="288"/>
      <c r="CC86" s="288" t="s">
        <v>25</v>
      </c>
      <c r="CD86" s="288"/>
      <c r="CE86" s="288" t="s">
        <v>26</v>
      </c>
      <c r="CF86" s="288"/>
      <c r="CG86" s="288" t="s">
        <v>27</v>
      </c>
      <c r="CH86" s="288"/>
      <c r="CI86" s="288" t="s">
        <v>28</v>
      </c>
      <c r="CJ86" s="288"/>
      <c r="CK86" s="288" t="s">
        <v>29</v>
      </c>
      <c r="CL86" s="288"/>
      <c r="CM86" s="288" t="s">
        <v>30</v>
      </c>
      <c r="CN86" s="288"/>
      <c r="CO86" s="288" t="s">
        <v>31</v>
      </c>
      <c r="CP86" s="289"/>
      <c r="CQ86" s="290" t="s">
        <v>21</v>
      </c>
      <c r="CR86" s="288"/>
      <c r="CS86" s="288" t="s">
        <v>22</v>
      </c>
      <c r="CT86" s="288"/>
      <c r="CU86" s="288" t="s">
        <v>23</v>
      </c>
      <c r="CV86" s="288"/>
      <c r="CW86" s="288" t="s">
        <v>24</v>
      </c>
      <c r="CX86" s="288"/>
      <c r="CY86" s="288" t="s">
        <v>25</v>
      </c>
      <c r="CZ86" s="288"/>
      <c r="DA86" s="288" t="s">
        <v>26</v>
      </c>
      <c r="DB86" s="288"/>
      <c r="DC86" s="288" t="s">
        <v>27</v>
      </c>
      <c r="DD86" s="288"/>
      <c r="DE86" s="288" t="s">
        <v>28</v>
      </c>
      <c r="DF86" s="288"/>
      <c r="DG86" s="288" t="s">
        <v>29</v>
      </c>
      <c r="DH86" s="288"/>
      <c r="DI86" s="288" t="s">
        <v>30</v>
      </c>
      <c r="DJ86" s="288"/>
      <c r="DK86" s="288" t="s">
        <v>31</v>
      </c>
      <c r="DL86" s="289"/>
      <c r="DM86" s="290" t="s">
        <v>21</v>
      </c>
      <c r="DN86" s="288"/>
      <c r="DO86" s="288" t="s">
        <v>22</v>
      </c>
      <c r="DP86" s="288"/>
      <c r="DQ86" s="288" t="s">
        <v>23</v>
      </c>
      <c r="DR86" s="288"/>
      <c r="DS86" s="288" t="s">
        <v>24</v>
      </c>
      <c r="DT86" s="288"/>
      <c r="DU86" s="288" t="s">
        <v>25</v>
      </c>
      <c r="DV86" s="288"/>
      <c r="DW86" s="288" t="s">
        <v>26</v>
      </c>
      <c r="DX86" s="288"/>
      <c r="DY86" s="288" t="s">
        <v>27</v>
      </c>
      <c r="DZ86" s="288"/>
      <c r="EA86" s="288" t="s">
        <v>28</v>
      </c>
      <c r="EB86" s="288"/>
      <c r="EC86" s="288" t="s">
        <v>29</v>
      </c>
      <c r="ED86" s="288"/>
      <c r="EE86" s="288" t="s">
        <v>30</v>
      </c>
      <c r="EF86" s="288"/>
      <c r="EG86" s="288" t="s">
        <v>31</v>
      </c>
      <c r="EH86" s="289"/>
      <c r="EI86" s="290" t="s">
        <v>21</v>
      </c>
      <c r="EJ86" s="288"/>
      <c r="EK86" s="288" t="s">
        <v>22</v>
      </c>
      <c r="EL86" s="288"/>
      <c r="EM86" s="288" t="s">
        <v>23</v>
      </c>
      <c r="EN86" s="288"/>
      <c r="EO86" s="288" t="s">
        <v>24</v>
      </c>
      <c r="EP86" s="288"/>
      <c r="EQ86" s="288" t="s">
        <v>25</v>
      </c>
      <c r="ER86" s="288"/>
      <c r="ES86" s="288" t="s">
        <v>26</v>
      </c>
      <c r="ET86" s="288"/>
      <c r="EU86" s="288" t="s">
        <v>27</v>
      </c>
      <c r="EV86" s="288"/>
      <c r="EW86" s="288" t="s">
        <v>28</v>
      </c>
      <c r="EX86" s="288"/>
      <c r="EY86" s="288" t="s">
        <v>29</v>
      </c>
      <c r="EZ86" s="288"/>
      <c r="FA86" s="288" t="s">
        <v>30</v>
      </c>
      <c r="FB86" s="288"/>
      <c r="FC86" s="288" t="s">
        <v>31</v>
      </c>
      <c r="FD86" s="289"/>
      <c r="FE86" s="17"/>
      <c r="FF86" s="291"/>
      <c r="FG86" s="17"/>
      <c r="FH86" s="21" t="s">
        <v>32</v>
      </c>
      <c r="FI86" s="19" t="s">
        <v>33</v>
      </c>
      <c r="FJ86" s="20" t="s">
        <v>34</v>
      </c>
      <c r="FK86" s="21" t="s">
        <v>14</v>
      </c>
      <c r="FL86" s="21" t="s">
        <v>17</v>
      </c>
      <c r="FM86" s="21" t="s">
        <v>35</v>
      </c>
      <c r="FN86" s="21" t="s">
        <v>36</v>
      </c>
    </row>
    <row r="87" spans="1:173" x14ac:dyDescent="0.25">
      <c r="A87" s="308"/>
      <c r="B87" s="16" t="s">
        <v>62</v>
      </c>
      <c r="C87" s="297"/>
      <c r="D87" s="298"/>
      <c r="E87" s="299"/>
      <c r="F87" s="301"/>
      <c r="G87" s="24" t="s">
        <v>37</v>
      </c>
      <c r="H87" s="287" t="s">
        <v>38</v>
      </c>
      <c r="I87" s="287"/>
      <c r="J87" s="287" t="s">
        <v>39</v>
      </c>
      <c r="K87" s="287"/>
      <c r="L87" s="287" t="s">
        <v>40</v>
      </c>
      <c r="M87" s="287"/>
      <c r="N87" s="287" t="s">
        <v>41</v>
      </c>
      <c r="O87" s="287"/>
      <c r="P87" s="287" t="s">
        <v>42</v>
      </c>
      <c r="Q87" s="287"/>
      <c r="R87" s="287" t="s">
        <v>43</v>
      </c>
      <c r="S87" s="287"/>
      <c r="T87" s="287" t="s">
        <v>44</v>
      </c>
      <c r="U87" s="287"/>
      <c r="V87" s="287" t="s">
        <v>45</v>
      </c>
      <c r="W87" s="287"/>
      <c r="X87" s="287" t="s">
        <v>46</v>
      </c>
      <c r="Y87" s="287"/>
      <c r="Z87" s="287" t="s">
        <v>47</v>
      </c>
      <c r="AA87" s="287"/>
      <c r="AB87" s="25">
        <v>19</v>
      </c>
      <c r="AC87" s="24" t="s">
        <v>37</v>
      </c>
      <c r="AD87" s="287" t="s">
        <v>38</v>
      </c>
      <c r="AE87" s="287"/>
      <c r="AF87" s="287" t="s">
        <v>39</v>
      </c>
      <c r="AG87" s="287"/>
      <c r="AH87" s="287" t="s">
        <v>40</v>
      </c>
      <c r="AI87" s="287"/>
      <c r="AJ87" s="287" t="s">
        <v>41</v>
      </c>
      <c r="AK87" s="287"/>
      <c r="AL87" s="287" t="s">
        <v>42</v>
      </c>
      <c r="AM87" s="287"/>
      <c r="AN87" s="287" t="s">
        <v>43</v>
      </c>
      <c r="AO87" s="287"/>
      <c r="AP87" s="287" t="s">
        <v>44</v>
      </c>
      <c r="AQ87" s="287"/>
      <c r="AR87" s="287" t="s">
        <v>45</v>
      </c>
      <c r="AS87" s="287"/>
      <c r="AT87" s="287" t="s">
        <v>46</v>
      </c>
      <c r="AU87" s="287"/>
      <c r="AV87" s="287" t="s">
        <v>47</v>
      </c>
      <c r="AW87" s="287"/>
      <c r="AX87" s="25">
        <v>19</v>
      </c>
      <c r="AY87" s="24" t="s">
        <v>37</v>
      </c>
      <c r="AZ87" s="287" t="s">
        <v>38</v>
      </c>
      <c r="BA87" s="287"/>
      <c r="BB87" s="287" t="s">
        <v>39</v>
      </c>
      <c r="BC87" s="287"/>
      <c r="BD87" s="287" t="s">
        <v>40</v>
      </c>
      <c r="BE87" s="287"/>
      <c r="BF87" s="287" t="s">
        <v>41</v>
      </c>
      <c r="BG87" s="287"/>
      <c r="BH87" s="287" t="s">
        <v>42</v>
      </c>
      <c r="BI87" s="287"/>
      <c r="BJ87" s="287" t="s">
        <v>43</v>
      </c>
      <c r="BK87" s="287"/>
      <c r="BL87" s="287" t="s">
        <v>44</v>
      </c>
      <c r="BM87" s="287"/>
      <c r="BN87" s="287" t="s">
        <v>45</v>
      </c>
      <c r="BO87" s="287"/>
      <c r="BP87" s="287" t="s">
        <v>46</v>
      </c>
      <c r="BQ87" s="287"/>
      <c r="BR87" s="287" t="s">
        <v>47</v>
      </c>
      <c r="BS87" s="287"/>
      <c r="BT87" s="25">
        <v>19</v>
      </c>
      <c r="BU87" s="24" t="s">
        <v>37</v>
      </c>
      <c r="BV87" s="287" t="s">
        <v>38</v>
      </c>
      <c r="BW87" s="287"/>
      <c r="BX87" s="287" t="s">
        <v>39</v>
      </c>
      <c r="BY87" s="287"/>
      <c r="BZ87" s="287" t="s">
        <v>40</v>
      </c>
      <c r="CA87" s="287"/>
      <c r="CB87" s="287" t="s">
        <v>41</v>
      </c>
      <c r="CC87" s="287"/>
      <c r="CD87" s="287" t="s">
        <v>42</v>
      </c>
      <c r="CE87" s="287"/>
      <c r="CF87" s="287" t="s">
        <v>43</v>
      </c>
      <c r="CG87" s="287"/>
      <c r="CH87" s="287" t="s">
        <v>44</v>
      </c>
      <c r="CI87" s="287"/>
      <c r="CJ87" s="287" t="s">
        <v>45</v>
      </c>
      <c r="CK87" s="287"/>
      <c r="CL87" s="287" t="s">
        <v>46</v>
      </c>
      <c r="CM87" s="287"/>
      <c r="CN87" s="287" t="s">
        <v>47</v>
      </c>
      <c r="CO87" s="287"/>
      <c r="CP87" s="25">
        <v>19</v>
      </c>
      <c r="CQ87" s="24" t="s">
        <v>37</v>
      </c>
      <c r="CR87" s="287" t="s">
        <v>38</v>
      </c>
      <c r="CS87" s="287"/>
      <c r="CT87" s="287" t="s">
        <v>39</v>
      </c>
      <c r="CU87" s="287"/>
      <c r="CV87" s="287" t="s">
        <v>40</v>
      </c>
      <c r="CW87" s="287"/>
      <c r="CX87" s="287" t="s">
        <v>41</v>
      </c>
      <c r="CY87" s="287"/>
      <c r="CZ87" s="287" t="s">
        <v>42</v>
      </c>
      <c r="DA87" s="287"/>
      <c r="DB87" s="287" t="s">
        <v>43</v>
      </c>
      <c r="DC87" s="287"/>
      <c r="DD87" s="287" t="s">
        <v>44</v>
      </c>
      <c r="DE87" s="287"/>
      <c r="DF87" s="287" t="s">
        <v>45</v>
      </c>
      <c r="DG87" s="287"/>
      <c r="DH87" s="287" t="s">
        <v>46</v>
      </c>
      <c r="DI87" s="287"/>
      <c r="DJ87" s="287" t="s">
        <v>47</v>
      </c>
      <c r="DK87" s="287"/>
      <c r="DL87" s="25">
        <v>19</v>
      </c>
      <c r="DM87" s="24" t="s">
        <v>37</v>
      </c>
      <c r="DN87" s="287" t="s">
        <v>38</v>
      </c>
      <c r="DO87" s="287"/>
      <c r="DP87" s="287" t="s">
        <v>39</v>
      </c>
      <c r="DQ87" s="287"/>
      <c r="DR87" s="287" t="s">
        <v>40</v>
      </c>
      <c r="DS87" s="287"/>
      <c r="DT87" s="287" t="s">
        <v>41</v>
      </c>
      <c r="DU87" s="287"/>
      <c r="DV87" s="287" t="s">
        <v>42</v>
      </c>
      <c r="DW87" s="287"/>
      <c r="DX87" s="287" t="s">
        <v>43</v>
      </c>
      <c r="DY87" s="287"/>
      <c r="DZ87" s="287" t="s">
        <v>44</v>
      </c>
      <c r="EA87" s="287"/>
      <c r="EB87" s="287" t="s">
        <v>45</v>
      </c>
      <c r="EC87" s="287"/>
      <c r="ED87" s="287" t="s">
        <v>46</v>
      </c>
      <c r="EE87" s="287"/>
      <c r="EF87" s="287" t="s">
        <v>47</v>
      </c>
      <c r="EG87" s="287"/>
      <c r="EH87" s="25">
        <v>19</v>
      </c>
      <c r="EI87" s="24" t="s">
        <v>37</v>
      </c>
      <c r="EJ87" s="287" t="s">
        <v>38</v>
      </c>
      <c r="EK87" s="287"/>
      <c r="EL87" s="287" t="s">
        <v>39</v>
      </c>
      <c r="EM87" s="287"/>
      <c r="EN87" s="287" t="s">
        <v>40</v>
      </c>
      <c r="EO87" s="287"/>
      <c r="EP87" s="287" t="s">
        <v>41</v>
      </c>
      <c r="EQ87" s="287"/>
      <c r="ER87" s="287" t="s">
        <v>42</v>
      </c>
      <c r="ES87" s="287"/>
      <c r="ET87" s="287" t="s">
        <v>43</v>
      </c>
      <c r="EU87" s="287"/>
      <c r="EV87" s="287" t="s">
        <v>44</v>
      </c>
      <c r="EW87" s="287"/>
      <c r="EX87" s="287" t="s">
        <v>45</v>
      </c>
      <c r="EY87" s="287"/>
      <c r="EZ87" s="287" t="s">
        <v>46</v>
      </c>
      <c r="FA87" s="287"/>
      <c r="FB87" s="287" t="s">
        <v>47</v>
      </c>
      <c r="FC87" s="287"/>
      <c r="FD87" s="25">
        <v>19</v>
      </c>
      <c r="FE87" s="17"/>
      <c r="FF87" s="291"/>
      <c r="FG87" s="17"/>
      <c r="FH87" s="56" t="s">
        <v>14</v>
      </c>
      <c r="FI87" s="27"/>
      <c r="FJ87" s="28" t="s">
        <v>48</v>
      </c>
      <c r="FK87" s="29" t="s">
        <v>49</v>
      </c>
      <c r="FL87" s="29" t="s">
        <v>50</v>
      </c>
      <c r="FM87" s="29" t="s">
        <v>50</v>
      </c>
      <c r="FN87" s="29"/>
    </row>
    <row r="88" spans="1:173" x14ac:dyDescent="0.25">
      <c r="A88" s="31">
        <v>1</v>
      </c>
      <c r="B88" s="32" t="str">
        <f>B61</f>
        <v>Valérie BERNINI</v>
      </c>
      <c r="C88" s="33">
        <f>SUMIF($G88:$FD88,"A",$G$4:$FD$4)+SUMIF($G88:$FD88,"P",$G$4:$FD$4)</f>
        <v>21</v>
      </c>
      <c r="D88" s="34">
        <f>SUMIF($G88:$FD88,"R",$G$4:$FD$4)</f>
        <v>4</v>
      </c>
      <c r="E88" s="35">
        <f>SUMIF($G88:$FD88,"M",$G$4:$FD$4)+SUMIF($G88:$FD88,"F",$G$4:$FD$4)+SUMIF($G88:$FD88,"T",$G$4:$FD$4)</f>
        <v>10</v>
      </c>
      <c r="F88" s="36">
        <f t="shared" ref="F88:F104" si="37">(SUM(C88:E88))+(SUMIF($G88:$FD88,"H",$G$4:$FD$4)+(SUMIF($G88:$FD88,"S",$G$4:$FD$4)+FF88))</f>
        <v>35</v>
      </c>
      <c r="G88" s="37"/>
      <c r="H88" s="38"/>
      <c r="I88" s="38"/>
      <c r="J88" s="38" t="s">
        <v>305</v>
      </c>
      <c r="K88" s="38" t="s">
        <v>305</v>
      </c>
      <c r="L88" s="38" t="s">
        <v>305</v>
      </c>
      <c r="M88" s="38" t="s">
        <v>305</v>
      </c>
      <c r="N88" s="38" t="s">
        <v>305</v>
      </c>
      <c r="O88" s="38"/>
      <c r="P88" s="38"/>
      <c r="Q88" s="38"/>
      <c r="R88" s="38"/>
      <c r="S88" s="38" t="s">
        <v>305</v>
      </c>
      <c r="T88" s="38" t="s">
        <v>305</v>
      </c>
      <c r="U88" s="38" t="s">
        <v>305</v>
      </c>
      <c r="V88" s="38" t="s">
        <v>305</v>
      </c>
      <c r="W88" s="38" t="s">
        <v>305</v>
      </c>
      <c r="X88" s="38" t="s">
        <v>305</v>
      </c>
      <c r="Y88" s="38" t="s">
        <v>305</v>
      </c>
      <c r="Z88" s="38" t="s">
        <v>305</v>
      </c>
      <c r="AA88" s="38" t="s">
        <v>305</v>
      </c>
      <c r="AB88" s="39"/>
      <c r="AC88" s="37"/>
      <c r="AD88" s="38"/>
      <c r="AE88" s="38"/>
      <c r="AF88" s="38" t="s">
        <v>305</v>
      </c>
      <c r="AG88" s="38" t="s">
        <v>305</v>
      </c>
      <c r="AH88" s="38" t="s">
        <v>305</v>
      </c>
      <c r="AI88" s="38" t="s">
        <v>305</v>
      </c>
      <c r="AJ88" s="38" t="s">
        <v>305</v>
      </c>
      <c r="AK88" s="38"/>
      <c r="AL88" s="38"/>
      <c r="AM88" s="38"/>
      <c r="AN88" s="38"/>
      <c r="AO88" s="38" t="s">
        <v>305</v>
      </c>
      <c r="AP88" s="38" t="s">
        <v>305</v>
      </c>
      <c r="AQ88" s="38" t="s">
        <v>305</v>
      </c>
      <c r="AR88" s="38" t="s">
        <v>305</v>
      </c>
      <c r="AS88" s="38" t="s">
        <v>305</v>
      </c>
      <c r="AT88" s="38" t="s">
        <v>305</v>
      </c>
      <c r="AU88" s="38" t="s">
        <v>305</v>
      </c>
      <c r="AV88" s="38" t="s">
        <v>305</v>
      </c>
      <c r="AW88" s="38" t="s">
        <v>305</v>
      </c>
      <c r="AX88" s="39"/>
      <c r="AY88" s="37"/>
      <c r="AZ88" s="38"/>
      <c r="BA88" s="51" t="s">
        <v>308</v>
      </c>
      <c r="BB88" s="51" t="s">
        <v>308</v>
      </c>
      <c r="BC88" s="51" t="s">
        <v>308</v>
      </c>
      <c r="BD88" s="51" t="s">
        <v>308</v>
      </c>
      <c r="BE88" s="51" t="s">
        <v>308</v>
      </c>
      <c r="BF88" s="51" t="s">
        <v>308</v>
      </c>
      <c r="BG88" s="51" t="s">
        <v>308</v>
      </c>
      <c r="BH88" s="51"/>
      <c r="BI88" s="51"/>
      <c r="BJ88" s="51" t="s">
        <v>304</v>
      </c>
      <c r="BK88" s="51" t="s">
        <v>307</v>
      </c>
      <c r="BL88" s="51" t="s">
        <v>307</v>
      </c>
      <c r="BM88" s="51" t="s">
        <v>307</v>
      </c>
      <c r="BN88" s="51" t="s">
        <v>307</v>
      </c>
      <c r="BO88" s="51" t="s">
        <v>307</v>
      </c>
      <c r="BP88" s="51" t="s">
        <v>307</v>
      </c>
      <c r="BQ88" s="51" t="s">
        <v>307</v>
      </c>
      <c r="BR88" s="51" t="s">
        <v>307</v>
      </c>
      <c r="BS88" s="38"/>
      <c r="BT88" s="39"/>
      <c r="BU88" s="37" t="s">
        <v>312</v>
      </c>
      <c r="BV88" s="38" t="s">
        <v>312</v>
      </c>
      <c r="BW88" s="38" t="s">
        <v>312</v>
      </c>
      <c r="BX88" s="38" t="s">
        <v>312</v>
      </c>
      <c r="BY88" s="38" t="s">
        <v>312</v>
      </c>
      <c r="BZ88" s="38" t="s">
        <v>312</v>
      </c>
      <c r="CA88" s="38" t="s">
        <v>312</v>
      </c>
      <c r="CB88" s="38" t="s">
        <v>312</v>
      </c>
      <c r="CC88" s="38" t="s">
        <v>312</v>
      </c>
      <c r="CD88" s="38"/>
      <c r="CE88" s="38"/>
      <c r="CF88" s="38"/>
      <c r="CG88" s="38" t="s">
        <v>312</v>
      </c>
      <c r="CH88" s="38" t="s">
        <v>312</v>
      </c>
      <c r="CI88" s="38" t="s">
        <v>312</v>
      </c>
      <c r="CJ88" s="38" t="s">
        <v>312</v>
      </c>
      <c r="CK88" s="38" t="s">
        <v>312</v>
      </c>
      <c r="CL88" s="38" t="s">
        <v>312</v>
      </c>
      <c r="CM88" s="38" t="s">
        <v>312</v>
      </c>
      <c r="CN88" s="38" t="s">
        <v>312</v>
      </c>
      <c r="CO88" s="38" t="s">
        <v>312</v>
      </c>
      <c r="CP88" s="39" t="s">
        <v>312</v>
      </c>
      <c r="CQ88" s="37"/>
      <c r="CR88" s="38"/>
      <c r="CS88" s="38"/>
      <c r="CT88" s="38" t="s">
        <v>305</v>
      </c>
      <c r="CU88" s="38" t="s">
        <v>305</v>
      </c>
      <c r="CV88" s="38" t="s">
        <v>305</v>
      </c>
      <c r="CW88" s="38" t="s">
        <v>305</v>
      </c>
      <c r="CX88" s="38" t="s">
        <v>305</v>
      </c>
      <c r="CY88" s="38"/>
      <c r="CZ88" s="38"/>
      <c r="DA88" s="38"/>
      <c r="DB88" s="38"/>
      <c r="DC88" s="38" t="s">
        <v>305</v>
      </c>
      <c r="DD88" s="38" t="s">
        <v>305</v>
      </c>
      <c r="DE88" s="38" t="s">
        <v>305</v>
      </c>
      <c r="DF88" s="38" t="s">
        <v>305</v>
      </c>
      <c r="DG88" s="38" t="s">
        <v>305</v>
      </c>
      <c r="DH88" s="38" t="s">
        <v>305</v>
      </c>
      <c r="DI88" s="38" t="s">
        <v>305</v>
      </c>
      <c r="DJ88" s="38" t="s">
        <v>305</v>
      </c>
      <c r="DK88" s="38" t="s">
        <v>305</v>
      </c>
      <c r="DL88" s="39"/>
      <c r="DM88" s="161"/>
      <c r="DN88" s="162"/>
      <c r="DO88" s="162"/>
      <c r="DP88" s="162"/>
      <c r="DQ88" s="162"/>
      <c r="DR88" s="162"/>
      <c r="DS88" s="162"/>
      <c r="DT88" s="162"/>
      <c r="DU88" s="162"/>
      <c r="DV88" s="162"/>
      <c r="DW88" s="162"/>
      <c r="DX88" s="162"/>
      <c r="DY88" s="162"/>
      <c r="DZ88" s="162"/>
      <c r="EA88" s="162"/>
      <c r="EB88" s="162"/>
      <c r="EC88" s="162"/>
      <c r="ED88" s="162"/>
      <c r="EE88" s="162"/>
      <c r="EF88" s="162"/>
      <c r="EG88" s="162"/>
      <c r="EH88" s="163"/>
      <c r="EI88" s="161"/>
      <c r="EJ88" s="162"/>
      <c r="EK88" s="162"/>
      <c r="EL88" s="162"/>
      <c r="EM88" s="162"/>
      <c r="EN88" s="162"/>
      <c r="EO88" s="162"/>
      <c r="EP88" s="162"/>
      <c r="EQ88" s="162"/>
      <c r="ER88" s="162"/>
      <c r="ES88" s="162"/>
      <c r="ET88" s="162"/>
      <c r="EU88" s="162"/>
      <c r="EV88" s="162"/>
      <c r="EW88" s="162"/>
      <c r="EX88" s="162"/>
      <c r="EY88" s="162"/>
      <c r="EZ88" s="162"/>
      <c r="FA88" s="162"/>
      <c r="FB88" s="162"/>
      <c r="FC88" s="162"/>
      <c r="FD88" s="163"/>
      <c r="FE88" s="40"/>
      <c r="FF88" s="41"/>
      <c r="FG88" s="40"/>
      <c r="FH88" s="102">
        <f t="shared" ref="FH88:FH104" si="38">SUMIF($EI88:$FD88,"A",$EI$4:$FD$4)+SUMIF($EI88:$FD88,"P",$EI$4:$FD$4)+SUMIF($EI88:$FD88,"T",$EI$4:$FD$4)</f>
        <v>0</v>
      </c>
      <c r="FI88" s="41"/>
      <c r="FJ88" s="45">
        <f>FN61</f>
        <v>0</v>
      </c>
      <c r="FK88" s="42">
        <f t="shared" ref="FK88:FK93" si="39">FH88*1.5</f>
        <v>0</v>
      </c>
      <c r="FL88" s="45"/>
      <c r="FM88" s="103"/>
      <c r="FN88" s="44">
        <f>FI88+FJ88+FK88-FL88</f>
        <v>0</v>
      </c>
      <c r="FP88" s="77" t="str">
        <f>B88</f>
        <v>Valérie BERNINI</v>
      </c>
      <c r="FQ88" s="31">
        <v>1</v>
      </c>
    </row>
    <row r="89" spans="1:173" x14ac:dyDescent="0.25">
      <c r="A89" s="31">
        <v>2</v>
      </c>
      <c r="B89" s="32" t="str">
        <f t="shared" ref="B89:B103" si="40">B62</f>
        <v>Mara BORNKAMP</v>
      </c>
      <c r="C89" s="33">
        <f t="shared" ref="C89:C103" si="41">SUMIF($G89:$FD89,"A",$G$4:$FD$4)+SUMIF($G89:$FD89,"P",$G$4:$FD$4)</f>
        <v>7</v>
      </c>
      <c r="D89" s="34">
        <f t="shared" ref="D89:D103" si="42">SUMIF($G89:$FD89,"R",$G$4:$FD$4)</f>
        <v>0</v>
      </c>
      <c r="E89" s="35">
        <f t="shared" ref="E89:E103" si="43">SUMIF($G89:$FD89,"M",$G$4:$FD$4)+SUMIF($G89:$FD89,"F",$G$4:$FD$4)+SUMIF($G89:$FD89,"T",$G$4:$FD$4)</f>
        <v>28</v>
      </c>
      <c r="F89" s="36">
        <f t="shared" si="37"/>
        <v>35</v>
      </c>
      <c r="G89" s="161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3"/>
      <c r="AC89" s="37"/>
      <c r="AD89" s="38"/>
      <c r="AE89" s="38" t="s">
        <v>304</v>
      </c>
      <c r="AF89" s="38" t="s">
        <v>304</v>
      </c>
      <c r="AG89" s="38" t="s">
        <v>304</v>
      </c>
      <c r="AH89" s="38" t="s">
        <v>304</v>
      </c>
      <c r="AI89" s="38" t="s">
        <v>304</v>
      </c>
      <c r="AJ89" s="38" t="s">
        <v>304</v>
      </c>
      <c r="AK89" s="38"/>
      <c r="AL89" s="38"/>
      <c r="AM89" s="38"/>
      <c r="AN89" s="38" t="s">
        <v>304</v>
      </c>
      <c r="AO89" s="38" t="s">
        <v>304</v>
      </c>
      <c r="AP89" s="38" t="s">
        <v>304</v>
      </c>
      <c r="AQ89" s="38" t="s">
        <v>304</v>
      </c>
      <c r="AR89" s="38" t="s">
        <v>304</v>
      </c>
      <c r="AS89" s="38" t="s">
        <v>304</v>
      </c>
      <c r="AT89" s="38" t="s">
        <v>304</v>
      </c>
      <c r="AU89" s="38" t="s">
        <v>304</v>
      </c>
      <c r="AV89" s="38"/>
      <c r="AW89" s="38"/>
      <c r="AX89" s="39"/>
      <c r="AY89" s="37"/>
      <c r="AZ89" s="38"/>
      <c r="BA89" s="38" t="s">
        <v>304</v>
      </c>
      <c r="BB89" s="38" t="s">
        <v>304</v>
      </c>
      <c r="BC89" s="38" t="s">
        <v>304</v>
      </c>
      <c r="BD89" s="38" t="s">
        <v>304</v>
      </c>
      <c r="BE89" s="38" t="s">
        <v>304</v>
      </c>
      <c r="BF89" s="38" t="s">
        <v>304</v>
      </c>
      <c r="BG89" s="38"/>
      <c r="BH89" s="38"/>
      <c r="BI89" s="38"/>
      <c r="BJ89" s="38" t="s">
        <v>304</v>
      </c>
      <c r="BK89" s="38" t="s">
        <v>304</v>
      </c>
      <c r="BL89" s="38" t="s">
        <v>304</v>
      </c>
      <c r="BM89" s="38" t="s">
        <v>304</v>
      </c>
      <c r="BN89" s="38" t="s">
        <v>304</v>
      </c>
      <c r="BO89" s="38" t="s">
        <v>304</v>
      </c>
      <c r="BP89" s="38" t="s">
        <v>304</v>
      </c>
      <c r="BQ89" s="38" t="s">
        <v>304</v>
      </c>
      <c r="BR89" s="38"/>
      <c r="BS89" s="38"/>
      <c r="BT89" s="39"/>
      <c r="BU89" s="37"/>
      <c r="BV89" s="38"/>
      <c r="BW89" s="38" t="s">
        <v>304</v>
      </c>
      <c r="BX89" s="38" t="s">
        <v>304</v>
      </c>
      <c r="BY89" s="38" t="s">
        <v>304</v>
      </c>
      <c r="BZ89" s="38" t="s">
        <v>304</v>
      </c>
      <c r="CA89" s="38" t="s">
        <v>304</v>
      </c>
      <c r="CB89" s="38" t="s">
        <v>304</v>
      </c>
      <c r="CC89" s="38"/>
      <c r="CD89" s="38"/>
      <c r="CE89" s="38"/>
      <c r="CF89" s="38" t="s">
        <v>304</v>
      </c>
      <c r="CG89" s="38" t="s">
        <v>304</v>
      </c>
      <c r="CH89" s="38" t="s">
        <v>304</v>
      </c>
      <c r="CI89" s="38" t="s">
        <v>304</v>
      </c>
      <c r="CJ89" s="38" t="s">
        <v>304</v>
      </c>
      <c r="CK89" s="38" t="s">
        <v>304</v>
      </c>
      <c r="CL89" s="38" t="s">
        <v>304</v>
      </c>
      <c r="CM89" s="38" t="s">
        <v>304</v>
      </c>
      <c r="CN89" s="38"/>
      <c r="CO89" s="38"/>
      <c r="CP89" s="39"/>
      <c r="CQ89" s="37"/>
      <c r="CR89" s="38"/>
      <c r="CS89" s="38" t="s">
        <v>304</v>
      </c>
      <c r="CT89" s="38" t="s">
        <v>304</v>
      </c>
      <c r="CU89" s="38" t="s">
        <v>304</v>
      </c>
      <c r="CV89" s="38" t="s">
        <v>304</v>
      </c>
      <c r="CW89" s="38" t="s">
        <v>304</v>
      </c>
      <c r="CX89" s="38" t="s">
        <v>304</v>
      </c>
      <c r="CY89" s="38"/>
      <c r="CZ89" s="38"/>
      <c r="DA89" s="38"/>
      <c r="DB89" s="38" t="s">
        <v>304</v>
      </c>
      <c r="DC89" s="38" t="s">
        <v>304</v>
      </c>
      <c r="DD89" s="38" t="s">
        <v>304</v>
      </c>
      <c r="DE89" s="38" t="s">
        <v>304</v>
      </c>
      <c r="DF89" s="38" t="s">
        <v>304</v>
      </c>
      <c r="DG89" s="38" t="s">
        <v>304</v>
      </c>
      <c r="DH89" s="38" t="s">
        <v>304</v>
      </c>
      <c r="DI89" s="38" t="s">
        <v>304</v>
      </c>
      <c r="DJ89" s="38"/>
      <c r="DK89" s="38"/>
      <c r="DL89" s="39"/>
      <c r="DM89" s="37"/>
      <c r="DN89" s="38"/>
      <c r="DO89" s="38" t="s">
        <v>305</v>
      </c>
      <c r="DP89" s="38" t="s">
        <v>305</v>
      </c>
      <c r="DQ89" s="38" t="s">
        <v>305</v>
      </c>
      <c r="DR89" s="38" t="s">
        <v>305</v>
      </c>
      <c r="DS89" s="38" t="s">
        <v>305</v>
      </c>
      <c r="DT89" s="38" t="s">
        <v>305</v>
      </c>
      <c r="DU89" s="38"/>
      <c r="DV89" s="38"/>
      <c r="DW89" s="38"/>
      <c r="DX89" s="38"/>
      <c r="DY89" s="38" t="s">
        <v>305</v>
      </c>
      <c r="DZ89" s="38" t="s">
        <v>305</v>
      </c>
      <c r="EA89" s="38" t="s">
        <v>305</v>
      </c>
      <c r="EB89" s="38" t="s">
        <v>305</v>
      </c>
      <c r="EC89" s="38" t="s">
        <v>305</v>
      </c>
      <c r="ED89" s="38" t="s">
        <v>305</v>
      </c>
      <c r="EE89" s="38" t="s">
        <v>305</v>
      </c>
      <c r="EF89" s="38" t="s">
        <v>305</v>
      </c>
      <c r="EG89" s="38" t="s">
        <v>308</v>
      </c>
      <c r="EH89" s="39"/>
      <c r="EI89" s="161"/>
      <c r="EJ89" s="162"/>
      <c r="EK89" s="162"/>
      <c r="EL89" s="162"/>
      <c r="EM89" s="162"/>
      <c r="EN89" s="162"/>
      <c r="EO89" s="162"/>
      <c r="EP89" s="162"/>
      <c r="EQ89" s="162"/>
      <c r="ER89" s="162"/>
      <c r="ES89" s="162"/>
      <c r="ET89" s="162"/>
      <c r="EU89" s="162"/>
      <c r="EV89" s="162"/>
      <c r="EW89" s="162"/>
      <c r="EX89" s="162"/>
      <c r="EY89" s="162"/>
      <c r="EZ89" s="162"/>
      <c r="FA89" s="162"/>
      <c r="FB89" s="162"/>
      <c r="FC89" s="162"/>
      <c r="FD89" s="163"/>
      <c r="FE89" s="40"/>
      <c r="FF89" s="41"/>
      <c r="FG89" s="40"/>
      <c r="FH89" s="102">
        <f t="shared" si="38"/>
        <v>0</v>
      </c>
      <c r="FI89" s="41"/>
      <c r="FJ89" s="45">
        <f t="shared" ref="FJ89:FJ104" si="44">FN62</f>
        <v>5.25</v>
      </c>
      <c r="FK89" s="42"/>
      <c r="FL89" s="45"/>
      <c r="FM89" s="103"/>
      <c r="FN89" s="44">
        <f t="shared" ref="FN89:FN104" si="45">FI89+FJ89+FK89-FL89</f>
        <v>5.25</v>
      </c>
      <c r="FP89" s="77" t="str">
        <f t="shared" ref="FP89:FP104" si="46">B89</f>
        <v>Mara BORNKAMP</v>
      </c>
      <c r="FQ89" s="31">
        <v>2</v>
      </c>
    </row>
    <row r="90" spans="1:173" x14ac:dyDescent="0.25">
      <c r="A90" s="31">
        <v>3</v>
      </c>
      <c r="B90" s="32" t="str">
        <f t="shared" si="40"/>
        <v>Hélène DROCHON</v>
      </c>
      <c r="C90" s="33">
        <f t="shared" si="41"/>
        <v>4</v>
      </c>
      <c r="D90" s="34">
        <f t="shared" si="42"/>
        <v>14</v>
      </c>
      <c r="E90" s="35">
        <f t="shared" si="43"/>
        <v>17</v>
      </c>
      <c r="F90" s="36">
        <f t="shared" si="37"/>
        <v>35</v>
      </c>
      <c r="G90" s="37"/>
      <c r="H90" s="38"/>
      <c r="I90" s="38" t="s">
        <v>304</v>
      </c>
      <c r="J90" s="38" t="s">
        <v>304</v>
      </c>
      <c r="K90" s="38" t="s">
        <v>304</v>
      </c>
      <c r="L90" s="38" t="s">
        <v>304</v>
      </c>
      <c r="M90" s="38" t="s">
        <v>304</v>
      </c>
      <c r="N90" s="38" t="s">
        <v>304</v>
      </c>
      <c r="O90" s="38" t="s">
        <v>304</v>
      </c>
      <c r="P90" s="38"/>
      <c r="Q90" s="38"/>
      <c r="R90" s="38" t="s">
        <v>304</v>
      </c>
      <c r="S90" s="38" t="s">
        <v>304</v>
      </c>
      <c r="T90" s="38" t="s">
        <v>304</v>
      </c>
      <c r="U90" s="38" t="s">
        <v>304</v>
      </c>
      <c r="V90" s="38" t="s">
        <v>304</v>
      </c>
      <c r="W90" s="38" t="s">
        <v>304</v>
      </c>
      <c r="X90" s="38" t="s">
        <v>304</v>
      </c>
      <c r="Y90" s="38"/>
      <c r="Z90" s="38"/>
      <c r="AA90" s="38"/>
      <c r="AB90" s="39"/>
      <c r="AC90" s="37"/>
      <c r="AD90" s="38"/>
      <c r="AE90" s="38" t="s">
        <v>304</v>
      </c>
      <c r="AF90" s="38" t="s">
        <v>304</v>
      </c>
      <c r="AG90" s="38" t="s">
        <v>304</v>
      </c>
      <c r="AH90" s="38" t="s">
        <v>304</v>
      </c>
      <c r="AI90" s="38" t="s">
        <v>304</v>
      </c>
      <c r="AJ90" s="38" t="s">
        <v>304</v>
      </c>
      <c r="AK90" s="38" t="s">
        <v>308</v>
      </c>
      <c r="AL90" s="38"/>
      <c r="AM90" s="38"/>
      <c r="AN90" s="38" t="s">
        <v>308</v>
      </c>
      <c r="AO90" s="38" t="s">
        <v>307</v>
      </c>
      <c r="AP90" s="38" t="s">
        <v>307</v>
      </c>
      <c r="AQ90" s="38" t="s">
        <v>307</v>
      </c>
      <c r="AR90" s="38" t="s">
        <v>307</v>
      </c>
      <c r="AS90" s="38" t="s">
        <v>307</v>
      </c>
      <c r="AT90" s="38" t="s">
        <v>307</v>
      </c>
      <c r="AU90" s="38" t="s">
        <v>307</v>
      </c>
      <c r="AV90" s="38" t="s">
        <v>307</v>
      </c>
      <c r="AW90" s="38"/>
      <c r="AX90" s="39"/>
      <c r="AY90" s="37"/>
      <c r="AZ90" s="38"/>
      <c r="BA90" s="51" t="s">
        <v>307</v>
      </c>
      <c r="BB90" s="51" t="s">
        <v>307</v>
      </c>
      <c r="BC90" s="51" t="s">
        <v>307</v>
      </c>
      <c r="BD90" s="51" t="s">
        <v>307</v>
      </c>
      <c r="BE90" s="51" t="s">
        <v>307</v>
      </c>
      <c r="BF90" s="51" t="s">
        <v>307</v>
      </c>
      <c r="BG90" s="38" t="s">
        <v>304</v>
      </c>
      <c r="BH90" s="38"/>
      <c r="BI90" s="38"/>
      <c r="BJ90" s="38" t="s">
        <v>304</v>
      </c>
      <c r="BK90" s="38" t="s">
        <v>304</v>
      </c>
      <c r="BL90" s="38" t="s">
        <v>304</v>
      </c>
      <c r="BM90" s="38" t="s">
        <v>304</v>
      </c>
      <c r="BN90" s="38" t="s">
        <v>304</v>
      </c>
      <c r="BO90" s="38" t="s">
        <v>304</v>
      </c>
      <c r="BP90" s="38" t="s">
        <v>304</v>
      </c>
      <c r="BQ90" s="38"/>
      <c r="BR90" s="38"/>
      <c r="BS90" s="38"/>
      <c r="BT90" s="39"/>
      <c r="BU90" s="37"/>
      <c r="BV90" s="38"/>
      <c r="BW90" s="38" t="s">
        <v>307</v>
      </c>
      <c r="BX90" s="38" t="s">
        <v>307</v>
      </c>
      <c r="BY90" s="38" t="s">
        <v>307</v>
      </c>
      <c r="BZ90" s="38" t="s">
        <v>307</v>
      </c>
      <c r="CA90" s="38" t="s">
        <v>307</v>
      </c>
      <c r="CB90" s="38" t="s">
        <v>307</v>
      </c>
      <c r="CC90" s="38"/>
      <c r="CD90" s="38"/>
      <c r="CE90" s="38"/>
      <c r="CF90" s="38"/>
      <c r="CG90" s="38" t="s">
        <v>307</v>
      </c>
      <c r="CH90" s="38" t="s">
        <v>307</v>
      </c>
      <c r="CI90" s="38" t="s">
        <v>307</v>
      </c>
      <c r="CJ90" s="38" t="s">
        <v>307</v>
      </c>
      <c r="CK90" s="38" t="s">
        <v>307</v>
      </c>
      <c r="CL90" s="38" t="s">
        <v>307</v>
      </c>
      <c r="CM90" s="38" t="s">
        <v>307</v>
      </c>
      <c r="CN90" s="38" t="s">
        <v>307</v>
      </c>
      <c r="CO90" s="38"/>
      <c r="CP90" s="39"/>
      <c r="CQ90" s="37"/>
      <c r="CR90" s="38"/>
      <c r="CS90" s="38" t="s">
        <v>304</v>
      </c>
      <c r="CT90" s="38" t="s">
        <v>304</v>
      </c>
      <c r="CU90" s="38" t="s">
        <v>304</v>
      </c>
      <c r="CV90" s="38" t="s">
        <v>304</v>
      </c>
      <c r="CW90" s="38" t="s">
        <v>304</v>
      </c>
      <c r="CX90" s="38" t="s">
        <v>304</v>
      </c>
      <c r="CY90" s="38"/>
      <c r="CZ90" s="38"/>
      <c r="DA90" s="38" t="s">
        <v>306</v>
      </c>
      <c r="DB90" s="38" t="s">
        <v>306</v>
      </c>
      <c r="DC90" s="38" t="s">
        <v>306</v>
      </c>
      <c r="DD90" s="38" t="s">
        <v>306</v>
      </c>
      <c r="DE90" s="38" t="s">
        <v>306</v>
      </c>
      <c r="DF90" s="38" t="s">
        <v>306</v>
      </c>
      <c r="DG90" s="38" t="s">
        <v>306</v>
      </c>
      <c r="DH90" s="38" t="s">
        <v>306</v>
      </c>
      <c r="DI90" s="38"/>
      <c r="DJ90" s="38"/>
      <c r="DK90" s="38"/>
      <c r="DL90" s="39"/>
      <c r="DM90" s="161"/>
      <c r="DN90" s="162"/>
      <c r="DO90" s="162"/>
      <c r="DP90" s="162"/>
      <c r="DQ90" s="162"/>
      <c r="DR90" s="162"/>
      <c r="DS90" s="162"/>
      <c r="DT90" s="162"/>
      <c r="DU90" s="162"/>
      <c r="DV90" s="162"/>
      <c r="DW90" s="162"/>
      <c r="DX90" s="162"/>
      <c r="DY90" s="162"/>
      <c r="DZ90" s="162"/>
      <c r="EA90" s="162"/>
      <c r="EB90" s="162"/>
      <c r="EC90" s="162"/>
      <c r="ED90" s="162"/>
      <c r="EE90" s="162"/>
      <c r="EF90" s="162"/>
      <c r="EG90" s="162"/>
      <c r="EH90" s="163"/>
      <c r="EI90" s="161"/>
      <c r="EJ90" s="162"/>
      <c r="EK90" s="162"/>
      <c r="EL90" s="162"/>
      <c r="EM90" s="162"/>
      <c r="EN90" s="162"/>
      <c r="EO90" s="162"/>
      <c r="EP90" s="162"/>
      <c r="EQ90" s="162"/>
      <c r="ER90" s="162"/>
      <c r="ES90" s="162"/>
      <c r="ET90" s="162"/>
      <c r="EU90" s="162"/>
      <c r="EV90" s="162"/>
      <c r="EW90" s="162"/>
      <c r="EX90" s="162"/>
      <c r="EY90" s="162"/>
      <c r="EZ90" s="162"/>
      <c r="FA90" s="162"/>
      <c r="FB90" s="162"/>
      <c r="FC90" s="162"/>
      <c r="FD90" s="163"/>
      <c r="FE90" s="40"/>
      <c r="FF90" s="41"/>
      <c r="FG90" s="40"/>
      <c r="FH90" s="102">
        <f t="shared" si="38"/>
        <v>0</v>
      </c>
      <c r="FI90" s="41"/>
      <c r="FJ90" s="45">
        <f t="shared" si="44"/>
        <v>0</v>
      </c>
      <c r="FK90" s="42">
        <f t="shared" si="39"/>
        <v>0</v>
      </c>
      <c r="FL90" s="45"/>
      <c r="FM90" s="103"/>
      <c r="FN90" s="44">
        <f t="shared" si="45"/>
        <v>0</v>
      </c>
      <c r="FP90" s="77" t="str">
        <f t="shared" si="46"/>
        <v>Hélène DROCHON</v>
      </c>
      <c r="FQ90" s="31">
        <v>3</v>
      </c>
    </row>
    <row r="91" spans="1:173" x14ac:dyDescent="0.25">
      <c r="A91" s="31">
        <v>4</v>
      </c>
      <c r="B91" s="32" t="str">
        <f t="shared" si="40"/>
        <v>Audrey LAGES</v>
      </c>
      <c r="C91" s="33">
        <f t="shared" si="41"/>
        <v>12.5</v>
      </c>
      <c r="D91" s="34">
        <f t="shared" si="42"/>
        <v>3</v>
      </c>
      <c r="E91" s="35">
        <f t="shared" si="43"/>
        <v>19.5</v>
      </c>
      <c r="F91" s="36">
        <f t="shared" si="37"/>
        <v>35</v>
      </c>
      <c r="G91" s="37"/>
      <c r="H91" s="38"/>
      <c r="I91" s="38" t="s">
        <v>304</v>
      </c>
      <c r="J91" s="38" t="s">
        <v>304</v>
      </c>
      <c r="K91" s="38" t="s">
        <v>304</v>
      </c>
      <c r="L91" s="38" t="s">
        <v>304</v>
      </c>
      <c r="M91" s="38" t="s">
        <v>304</v>
      </c>
      <c r="N91" s="38" t="s">
        <v>304</v>
      </c>
      <c r="O91" s="38" t="s">
        <v>308</v>
      </c>
      <c r="P91" s="38"/>
      <c r="Q91" s="38"/>
      <c r="R91" s="38"/>
      <c r="S91" s="38" t="s">
        <v>304</v>
      </c>
      <c r="T91" s="38" t="s">
        <v>304</v>
      </c>
      <c r="U91" s="38" t="s">
        <v>304</v>
      </c>
      <c r="V91" s="38" t="s">
        <v>304</v>
      </c>
      <c r="W91" s="38" t="s">
        <v>304</v>
      </c>
      <c r="X91" s="38" t="s">
        <v>304</v>
      </c>
      <c r="Y91" s="38" t="s">
        <v>304</v>
      </c>
      <c r="Z91" s="38"/>
      <c r="AA91" s="38"/>
      <c r="AB91" s="39"/>
      <c r="AC91" s="37"/>
      <c r="AD91" s="38"/>
      <c r="AE91" s="38" t="s">
        <v>307</v>
      </c>
      <c r="AF91" s="38" t="s">
        <v>307</v>
      </c>
      <c r="AG91" s="38" t="s">
        <v>307</v>
      </c>
      <c r="AH91" s="38" t="s">
        <v>307</v>
      </c>
      <c r="AI91" s="38" t="s">
        <v>307</v>
      </c>
      <c r="AJ91" s="38" t="s">
        <v>307</v>
      </c>
      <c r="AK91" s="38"/>
      <c r="AL91" s="38"/>
      <c r="AM91" s="38" t="s">
        <v>306</v>
      </c>
      <c r="AN91" s="38" t="s">
        <v>306</v>
      </c>
      <c r="AO91" s="38" t="s">
        <v>306</v>
      </c>
      <c r="AP91" s="38" t="s">
        <v>306</v>
      </c>
      <c r="AQ91" s="38" t="s">
        <v>306</v>
      </c>
      <c r="AR91" s="38" t="s">
        <v>306</v>
      </c>
      <c r="AS91" s="38" t="s">
        <v>306</v>
      </c>
      <c r="AT91" s="38" t="s">
        <v>306</v>
      </c>
      <c r="AU91" s="38" t="s">
        <v>308</v>
      </c>
      <c r="AV91" s="38" t="s">
        <v>308</v>
      </c>
      <c r="AW91" s="38"/>
      <c r="AX91" s="39"/>
      <c r="AY91" s="37"/>
      <c r="AZ91" s="38"/>
      <c r="BA91" s="38" t="s">
        <v>304</v>
      </c>
      <c r="BB91" s="38" t="s">
        <v>304</v>
      </c>
      <c r="BC91" s="38" t="s">
        <v>304</v>
      </c>
      <c r="BD91" s="38" t="s">
        <v>304</v>
      </c>
      <c r="BE91" s="38" t="s">
        <v>304</v>
      </c>
      <c r="BF91" s="38" t="s">
        <v>304</v>
      </c>
      <c r="BG91" s="38"/>
      <c r="BH91" s="38"/>
      <c r="BI91" s="38" t="s">
        <v>306</v>
      </c>
      <c r="BJ91" s="38" t="s">
        <v>306</v>
      </c>
      <c r="BK91" s="38" t="s">
        <v>306</v>
      </c>
      <c r="BL91" s="38" t="s">
        <v>306</v>
      </c>
      <c r="BM91" s="38" t="s">
        <v>306</v>
      </c>
      <c r="BN91" s="38" t="s">
        <v>306</v>
      </c>
      <c r="BO91" s="38" t="s">
        <v>306</v>
      </c>
      <c r="BP91" s="38" t="s">
        <v>306</v>
      </c>
      <c r="BQ91" s="38"/>
      <c r="BR91" s="38"/>
      <c r="BS91" s="38"/>
      <c r="BT91" s="39"/>
      <c r="BU91" s="37"/>
      <c r="BV91" s="38"/>
      <c r="BW91" s="38" t="s">
        <v>304</v>
      </c>
      <c r="BX91" s="38" t="s">
        <v>304</v>
      </c>
      <c r="BY91" s="38" t="s">
        <v>304</v>
      </c>
      <c r="BZ91" s="38" t="s">
        <v>304</v>
      </c>
      <c r="CA91" s="38" t="s">
        <v>304</v>
      </c>
      <c r="CB91" s="38" t="s">
        <v>304</v>
      </c>
      <c r="CC91" s="38" t="s">
        <v>308</v>
      </c>
      <c r="CD91" s="38"/>
      <c r="CE91" s="38"/>
      <c r="CF91" s="38"/>
      <c r="CG91" s="38" t="s">
        <v>305</v>
      </c>
      <c r="CH91" s="38" t="s">
        <v>305</v>
      </c>
      <c r="CI91" s="38" t="s">
        <v>305</v>
      </c>
      <c r="CJ91" s="38" t="s">
        <v>305</v>
      </c>
      <c r="CK91" s="38" t="s">
        <v>305</v>
      </c>
      <c r="CL91" s="38" t="s">
        <v>305</v>
      </c>
      <c r="CM91" s="38" t="s">
        <v>305</v>
      </c>
      <c r="CN91" s="38" t="s">
        <v>305</v>
      </c>
      <c r="CO91" s="38" t="s">
        <v>305</v>
      </c>
      <c r="CP91" s="39"/>
      <c r="CQ91" s="37"/>
      <c r="CR91" s="38"/>
      <c r="CS91" s="38" t="s">
        <v>304</v>
      </c>
      <c r="CT91" s="38" t="s">
        <v>304</v>
      </c>
      <c r="CU91" s="38" t="s">
        <v>304</v>
      </c>
      <c r="CV91" s="38" t="s">
        <v>304</v>
      </c>
      <c r="CW91" s="38" t="s">
        <v>304</v>
      </c>
      <c r="CX91" s="38" t="s">
        <v>304</v>
      </c>
      <c r="CY91" s="38" t="s">
        <v>304</v>
      </c>
      <c r="CZ91" s="38"/>
      <c r="DA91" s="38"/>
      <c r="DB91" s="38"/>
      <c r="DC91" s="38" t="s">
        <v>304</v>
      </c>
      <c r="DD91" s="38" t="s">
        <v>304</v>
      </c>
      <c r="DE91" s="38" t="s">
        <v>304</v>
      </c>
      <c r="DF91" s="38" t="s">
        <v>304</v>
      </c>
      <c r="DG91" s="38" t="s">
        <v>304</v>
      </c>
      <c r="DH91" s="38" t="s">
        <v>304</v>
      </c>
      <c r="DI91" s="38" t="s">
        <v>304</v>
      </c>
      <c r="DJ91" s="38"/>
      <c r="DK91" s="38"/>
      <c r="DL91" s="39"/>
      <c r="DM91" s="161"/>
      <c r="DN91" s="162"/>
      <c r="DO91" s="162"/>
      <c r="DP91" s="162"/>
      <c r="DQ91" s="162"/>
      <c r="DR91" s="162"/>
      <c r="DS91" s="162"/>
      <c r="DT91" s="162"/>
      <c r="DU91" s="162"/>
      <c r="DV91" s="162"/>
      <c r="DW91" s="162"/>
      <c r="DX91" s="162"/>
      <c r="DY91" s="162"/>
      <c r="DZ91" s="162"/>
      <c r="EA91" s="162"/>
      <c r="EB91" s="162"/>
      <c r="EC91" s="162"/>
      <c r="ED91" s="162"/>
      <c r="EE91" s="162"/>
      <c r="EF91" s="162"/>
      <c r="EG91" s="162"/>
      <c r="EH91" s="163"/>
      <c r="EI91" s="161"/>
      <c r="EJ91" s="162"/>
      <c r="EK91" s="162"/>
      <c r="EL91" s="162"/>
      <c r="EM91" s="162"/>
      <c r="EN91" s="162"/>
      <c r="EO91" s="162"/>
      <c r="EP91" s="162"/>
      <c r="EQ91" s="162"/>
      <c r="ER91" s="162"/>
      <c r="ES91" s="162"/>
      <c r="ET91" s="162"/>
      <c r="EU91" s="162"/>
      <c r="EV91" s="162"/>
      <c r="EW91" s="162"/>
      <c r="EX91" s="162"/>
      <c r="EY91" s="162"/>
      <c r="EZ91" s="162"/>
      <c r="FA91" s="162"/>
      <c r="FB91" s="162"/>
      <c r="FC91" s="162"/>
      <c r="FD91" s="163"/>
      <c r="FE91" s="40"/>
      <c r="FF91" s="41"/>
      <c r="FG91" s="40"/>
      <c r="FH91" s="102">
        <f t="shared" si="38"/>
        <v>0</v>
      </c>
      <c r="FI91" s="41"/>
      <c r="FJ91" s="45">
        <f t="shared" si="44"/>
        <v>0</v>
      </c>
      <c r="FK91" s="42"/>
      <c r="FL91" s="45"/>
      <c r="FM91" s="103"/>
      <c r="FN91" s="44">
        <f t="shared" si="45"/>
        <v>0</v>
      </c>
      <c r="FP91" s="77" t="str">
        <f t="shared" si="46"/>
        <v>Audrey LAGES</v>
      </c>
      <c r="FQ91" s="31">
        <v>4</v>
      </c>
    </row>
    <row r="92" spans="1:173" x14ac:dyDescent="0.25">
      <c r="A92" s="31">
        <v>5</v>
      </c>
      <c r="B92" s="32" t="str">
        <f t="shared" si="40"/>
        <v>Franck LUCAS</v>
      </c>
      <c r="C92" s="33">
        <f t="shared" si="41"/>
        <v>0</v>
      </c>
      <c r="D92" s="34">
        <f t="shared" si="42"/>
        <v>4</v>
      </c>
      <c r="E92" s="35">
        <f t="shared" si="43"/>
        <v>35</v>
      </c>
      <c r="F92" s="36">
        <f t="shared" si="37"/>
        <v>39</v>
      </c>
      <c r="G92" s="37"/>
      <c r="H92" s="38"/>
      <c r="I92" s="38" t="s">
        <v>304</v>
      </c>
      <c r="J92" s="38" t="s">
        <v>304</v>
      </c>
      <c r="K92" s="38" t="s">
        <v>304</v>
      </c>
      <c r="L92" s="38" t="s">
        <v>304</v>
      </c>
      <c r="M92" s="38" t="s">
        <v>304</v>
      </c>
      <c r="N92" s="38" t="s">
        <v>304</v>
      </c>
      <c r="O92" s="38"/>
      <c r="P92" s="38"/>
      <c r="Q92" s="38" t="s">
        <v>304</v>
      </c>
      <c r="R92" s="38" t="s">
        <v>304</v>
      </c>
      <c r="S92" s="38" t="s">
        <v>304</v>
      </c>
      <c r="T92" s="38" t="s">
        <v>304</v>
      </c>
      <c r="U92" s="38" t="s">
        <v>304</v>
      </c>
      <c r="V92" s="38" t="s">
        <v>304</v>
      </c>
      <c r="W92" s="38" t="s">
        <v>304</v>
      </c>
      <c r="X92" s="38" t="s">
        <v>304</v>
      </c>
      <c r="Y92" s="38" t="s">
        <v>304</v>
      </c>
      <c r="Z92" s="38" t="s">
        <v>304</v>
      </c>
      <c r="AA92" s="38"/>
      <c r="AB92" s="39"/>
      <c r="AC92" s="37"/>
      <c r="AD92" s="38"/>
      <c r="AE92" s="38" t="s">
        <v>304</v>
      </c>
      <c r="AF92" s="38" t="s">
        <v>304</v>
      </c>
      <c r="AG92" s="38" t="s">
        <v>304</v>
      </c>
      <c r="AH92" s="38" t="s">
        <v>304</v>
      </c>
      <c r="AI92" s="38" t="s">
        <v>304</v>
      </c>
      <c r="AJ92" s="38" t="s">
        <v>304</v>
      </c>
      <c r="AK92" s="38"/>
      <c r="AL92" s="38"/>
      <c r="AM92" s="38" t="s">
        <v>304</v>
      </c>
      <c r="AN92" s="38" t="s">
        <v>304</v>
      </c>
      <c r="AO92" s="38" t="s">
        <v>304</v>
      </c>
      <c r="AP92" s="38" t="s">
        <v>304</v>
      </c>
      <c r="AQ92" s="38" t="s">
        <v>304</v>
      </c>
      <c r="AR92" s="38" t="s">
        <v>304</v>
      </c>
      <c r="AS92" s="38" t="s">
        <v>304</v>
      </c>
      <c r="AT92" s="38" t="s">
        <v>304</v>
      </c>
      <c r="AU92" s="38" t="s">
        <v>308</v>
      </c>
      <c r="AV92" s="38" t="s">
        <v>308</v>
      </c>
      <c r="AW92" s="38"/>
      <c r="AX92" s="39"/>
      <c r="AY92" s="37"/>
      <c r="AZ92" s="38"/>
      <c r="BA92" s="38" t="s">
        <v>304</v>
      </c>
      <c r="BB92" s="38" t="s">
        <v>304</v>
      </c>
      <c r="BC92" s="38" t="s">
        <v>304</v>
      </c>
      <c r="BD92" s="38" t="s">
        <v>304</v>
      </c>
      <c r="BE92" s="38" t="s">
        <v>304</v>
      </c>
      <c r="BF92" s="38" t="s">
        <v>304</v>
      </c>
      <c r="BG92" s="38"/>
      <c r="BH92" s="38"/>
      <c r="BI92" s="38" t="s">
        <v>304</v>
      </c>
      <c r="BJ92" s="38" t="s">
        <v>304</v>
      </c>
      <c r="BK92" s="38" t="s">
        <v>304</v>
      </c>
      <c r="BL92" s="38" t="s">
        <v>304</v>
      </c>
      <c r="BM92" s="38" t="s">
        <v>304</v>
      </c>
      <c r="BN92" s="38" t="s">
        <v>304</v>
      </c>
      <c r="BO92" s="38" t="s">
        <v>304</v>
      </c>
      <c r="BP92" s="38" t="s">
        <v>304</v>
      </c>
      <c r="BQ92" s="38" t="s">
        <v>304</v>
      </c>
      <c r="BR92" s="38" t="s">
        <v>304</v>
      </c>
      <c r="BS92" s="38"/>
      <c r="BT92" s="39"/>
      <c r="BU92" s="37"/>
      <c r="BV92" s="38"/>
      <c r="BW92" s="38" t="s">
        <v>304</v>
      </c>
      <c r="BX92" s="38" t="s">
        <v>304</v>
      </c>
      <c r="BY92" s="38" t="s">
        <v>304</v>
      </c>
      <c r="BZ92" s="38" t="s">
        <v>304</v>
      </c>
      <c r="CA92" s="38" t="s">
        <v>304</v>
      </c>
      <c r="CB92" s="38" t="s">
        <v>304</v>
      </c>
      <c r="CC92" s="38"/>
      <c r="CD92" s="38"/>
      <c r="CE92" s="38" t="s">
        <v>304</v>
      </c>
      <c r="CF92" s="38" t="s">
        <v>304</v>
      </c>
      <c r="CG92" s="38" t="s">
        <v>304</v>
      </c>
      <c r="CH92" s="38" t="s">
        <v>304</v>
      </c>
      <c r="CI92" s="38" t="s">
        <v>304</v>
      </c>
      <c r="CJ92" s="38" t="s">
        <v>304</v>
      </c>
      <c r="CK92" s="38" t="s">
        <v>304</v>
      </c>
      <c r="CL92" s="38" t="s">
        <v>304</v>
      </c>
      <c r="CM92" s="38" t="s">
        <v>304</v>
      </c>
      <c r="CN92" s="38" t="s">
        <v>304</v>
      </c>
      <c r="CO92" s="38"/>
      <c r="CP92" s="39"/>
      <c r="CQ92" s="37"/>
      <c r="CR92" s="38"/>
      <c r="CS92" s="38" t="s">
        <v>304</v>
      </c>
      <c r="CT92" s="38" t="s">
        <v>304</v>
      </c>
      <c r="CU92" s="38" t="s">
        <v>304</v>
      </c>
      <c r="CV92" s="38" t="s">
        <v>304</v>
      </c>
      <c r="CW92" s="38" t="s">
        <v>304</v>
      </c>
      <c r="CX92" s="38" t="s">
        <v>304</v>
      </c>
      <c r="CY92" s="38" t="s">
        <v>304</v>
      </c>
      <c r="CZ92" s="38" t="s">
        <v>304</v>
      </c>
      <c r="DA92" s="38"/>
      <c r="DB92" s="38"/>
      <c r="DC92" s="38" t="s">
        <v>307</v>
      </c>
      <c r="DD92" s="38" t="s">
        <v>307</v>
      </c>
      <c r="DE92" s="38" t="s">
        <v>307</v>
      </c>
      <c r="DF92" s="38" t="s">
        <v>307</v>
      </c>
      <c r="DG92" s="38" t="s">
        <v>307</v>
      </c>
      <c r="DH92" s="38" t="s">
        <v>307</v>
      </c>
      <c r="DI92" s="38" t="s">
        <v>307</v>
      </c>
      <c r="DJ92" s="38" t="s">
        <v>307</v>
      </c>
      <c r="DK92" s="38"/>
      <c r="DL92" s="39"/>
      <c r="DM92" s="161"/>
      <c r="DN92" s="162"/>
      <c r="DO92" s="162"/>
      <c r="DP92" s="162"/>
      <c r="DQ92" s="162"/>
      <c r="DR92" s="162"/>
      <c r="DS92" s="162"/>
      <c r="DT92" s="162"/>
      <c r="DU92" s="162"/>
      <c r="DV92" s="162"/>
      <c r="DW92" s="162"/>
      <c r="DX92" s="162"/>
      <c r="DY92" s="162"/>
      <c r="DZ92" s="162"/>
      <c r="EA92" s="162"/>
      <c r="EB92" s="162"/>
      <c r="EC92" s="162"/>
      <c r="ED92" s="162"/>
      <c r="EE92" s="162"/>
      <c r="EF92" s="162"/>
      <c r="EG92" s="162"/>
      <c r="EH92" s="163"/>
      <c r="EI92" s="161"/>
      <c r="EJ92" s="162"/>
      <c r="EK92" s="162"/>
      <c r="EL92" s="162"/>
      <c r="EM92" s="162"/>
      <c r="EN92" s="162"/>
      <c r="EO92" s="162"/>
      <c r="EP92" s="162"/>
      <c r="EQ92" s="162"/>
      <c r="ER92" s="162"/>
      <c r="ES92" s="162"/>
      <c r="ET92" s="162"/>
      <c r="EU92" s="162"/>
      <c r="EV92" s="162"/>
      <c r="EW92" s="162"/>
      <c r="EX92" s="162"/>
      <c r="EY92" s="162"/>
      <c r="EZ92" s="162"/>
      <c r="FA92" s="162"/>
      <c r="FB92" s="162"/>
      <c r="FC92" s="162"/>
      <c r="FD92" s="163"/>
      <c r="FE92" s="40"/>
      <c r="FF92" s="41"/>
      <c r="FG92" s="40"/>
      <c r="FH92" s="102">
        <f t="shared" si="38"/>
        <v>0</v>
      </c>
      <c r="FI92" s="41"/>
      <c r="FJ92" s="45">
        <f t="shared" si="44"/>
        <v>3.5</v>
      </c>
      <c r="FK92" s="42"/>
      <c r="FL92" s="45"/>
      <c r="FM92" s="103"/>
      <c r="FN92" s="44">
        <f t="shared" si="45"/>
        <v>3.5</v>
      </c>
      <c r="FP92" s="77" t="str">
        <f t="shared" si="46"/>
        <v>Franck LUCAS</v>
      </c>
      <c r="FQ92" s="31">
        <v>5</v>
      </c>
    </row>
    <row r="93" spans="1:173" x14ac:dyDescent="0.25">
      <c r="A93" s="31">
        <v>6</v>
      </c>
      <c r="B93" s="32" t="str">
        <f t="shared" si="40"/>
        <v>Florent MULARD</v>
      </c>
      <c r="C93" s="33">
        <f t="shared" si="41"/>
        <v>13</v>
      </c>
      <c r="D93" s="34">
        <f t="shared" si="42"/>
        <v>0</v>
      </c>
      <c r="E93" s="35">
        <f t="shared" si="43"/>
        <v>18</v>
      </c>
      <c r="F93" s="36">
        <f t="shared" si="37"/>
        <v>31</v>
      </c>
      <c r="G93" s="50"/>
      <c r="H93" s="51"/>
      <c r="I93" s="51" t="s">
        <v>304</v>
      </c>
      <c r="J93" s="51" t="s">
        <v>304</v>
      </c>
      <c r="K93" s="51" t="s">
        <v>304</v>
      </c>
      <c r="L93" s="51" t="s">
        <v>304</v>
      </c>
      <c r="M93" s="51" t="s">
        <v>304</v>
      </c>
      <c r="N93" s="51" t="s">
        <v>304</v>
      </c>
      <c r="O93" s="51" t="s">
        <v>304</v>
      </c>
      <c r="P93" s="51"/>
      <c r="Q93" s="51"/>
      <c r="R93" s="51" t="s">
        <v>304</v>
      </c>
      <c r="S93" s="51" t="s">
        <v>304</v>
      </c>
      <c r="T93" s="51" t="s">
        <v>304</v>
      </c>
      <c r="U93" s="51" t="s">
        <v>304</v>
      </c>
      <c r="V93" s="51" t="s">
        <v>304</v>
      </c>
      <c r="W93" s="51" t="s">
        <v>304</v>
      </c>
      <c r="X93" s="51" t="s">
        <v>304</v>
      </c>
      <c r="Y93" s="51" t="s">
        <v>304</v>
      </c>
      <c r="Z93" s="51" t="s">
        <v>304</v>
      </c>
      <c r="AA93" s="51"/>
      <c r="AB93" s="52"/>
      <c r="AC93" s="50"/>
      <c r="AD93" s="51"/>
      <c r="AE93" s="51" t="s">
        <v>304</v>
      </c>
      <c r="AF93" s="51" t="s">
        <v>304</v>
      </c>
      <c r="AG93" s="51" t="s">
        <v>304</v>
      </c>
      <c r="AH93" s="51" t="s">
        <v>304</v>
      </c>
      <c r="AI93" s="51" t="s">
        <v>304</v>
      </c>
      <c r="AJ93" s="51" t="s">
        <v>304</v>
      </c>
      <c r="AK93" s="51" t="s">
        <v>304</v>
      </c>
      <c r="AL93" s="51"/>
      <c r="AM93" s="51"/>
      <c r="AN93" s="51" t="s">
        <v>304</v>
      </c>
      <c r="AO93" s="51" t="s">
        <v>304</v>
      </c>
      <c r="AP93" s="51" t="s">
        <v>304</v>
      </c>
      <c r="AQ93" s="51" t="s">
        <v>304</v>
      </c>
      <c r="AR93" s="51" t="s">
        <v>304</v>
      </c>
      <c r="AS93" s="51" t="s">
        <v>304</v>
      </c>
      <c r="AT93" s="51" t="s">
        <v>304</v>
      </c>
      <c r="AU93" s="51" t="s">
        <v>304</v>
      </c>
      <c r="AV93" s="51" t="s">
        <v>304</v>
      </c>
      <c r="AW93" s="51"/>
      <c r="AX93" s="52"/>
      <c r="AY93" s="37"/>
      <c r="AZ93" s="38"/>
      <c r="BA93" s="38"/>
      <c r="BB93" s="38" t="s">
        <v>305</v>
      </c>
      <c r="BC93" s="38" t="s">
        <v>305</v>
      </c>
      <c r="BD93" s="38" t="s">
        <v>305</v>
      </c>
      <c r="BE93" s="38" t="s">
        <v>305</v>
      </c>
      <c r="BF93" s="38" t="s">
        <v>305</v>
      </c>
      <c r="BG93" s="38" t="s">
        <v>304</v>
      </c>
      <c r="BH93" s="38"/>
      <c r="BI93" s="38"/>
      <c r="BJ93" s="38" t="s">
        <v>304</v>
      </c>
      <c r="BK93" s="38" t="s">
        <v>305</v>
      </c>
      <c r="BL93" s="38" t="s">
        <v>305</v>
      </c>
      <c r="BM93" s="38" t="s">
        <v>305</v>
      </c>
      <c r="BN93" s="38" t="s">
        <v>305</v>
      </c>
      <c r="BO93" s="38" t="s">
        <v>305</v>
      </c>
      <c r="BP93" s="38" t="s">
        <v>305</v>
      </c>
      <c r="BQ93" s="38" t="s">
        <v>305</v>
      </c>
      <c r="BR93" s="38" t="s">
        <v>305</v>
      </c>
      <c r="BS93" s="38" t="s">
        <v>305</v>
      </c>
      <c r="BT93" s="39"/>
      <c r="BU93" s="164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6"/>
      <c r="CQ93" s="164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6"/>
      <c r="DM93" s="50"/>
      <c r="DN93" s="51"/>
      <c r="DO93" s="51" t="s">
        <v>304</v>
      </c>
      <c r="DP93" s="51" t="s">
        <v>304</v>
      </c>
      <c r="DQ93" s="51" t="s">
        <v>306</v>
      </c>
      <c r="DR93" s="51" t="s">
        <v>306</v>
      </c>
      <c r="DS93" s="51" t="s">
        <v>306</v>
      </c>
      <c r="DT93" s="51" t="s">
        <v>306</v>
      </c>
      <c r="DU93" s="51"/>
      <c r="DV93" s="51"/>
      <c r="DW93" s="51" t="s">
        <v>306</v>
      </c>
      <c r="DX93" s="51" t="s">
        <v>306</v>
      </c>
      <c r="DY93" s="51" t="s">
        <v>306</v>
      </c>
      <c r="DZ93" s="51" t="s">
        <v>306</v>
      </c>
      <c r="EA93" s="51" t="s">
        <v>306</v>
      </c>
      <c r="EB93" s="51" t="s">
        <v>306</v>
      </c>
      <c r="EC93" s="51" t="s">
        <v>306</v>
      </c>
      <c r="ED93" s="51" t="s">
        <v>306</v>
      </c>
      <c r="EE93" s="51"/>
      <c r="EF93" s="51"/>
      <c r="EG93" s="51"/>
      <c r="EH93" s="52"/>
      <c r="EI93" s="164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6"/>
      <c r="FE93" s="53"/>
      <c r="FF93" s="41"/>
      <c r="FG93" s="53"/>
      <c r="FH93" s="102">
        <f t="shared" si="38"/>
        <v>0</v>
      </c>
      <c r="FI93" s="41"/>
      <c r="FJ93" s="45">
        <f t="shared" si="44"/>
        <v>0</v>
      </c>
      <c r="FK93" s="42">
        <f t="shared" si="39"/>
        <v>0</v>
      </c>
      <c r="FL93" s="45"/>
      <c r="FM93" s="103"/>
      <c r="FN93" s="44">
        <f t="shared" si="45"/>
        <v>0</v>
      </c>
      <c r="FP93" s="77" t="str">
        <f t="shared" si="46"/>
        <v>Florent MULARD</v>
      </c>
      <c r="FQ93" s="31">
        <v>6</v>
      </c>
    </row>
    <row r="94" spans="1:173" x14ac:dyDescent="0.25">
      <c r="A94" s="31">
        <v>7</v>
      </c>
      <c r="B94" s="32" t="str">
        <f t="shared" si="40"/>
        <v>Gautier ROSSO</v>
      </c>
      <c r="C94" s="33">
        <f t="shared" si="41"/>
        <v>0</v>
      </c>
      <c r="D94" s="34">
        <f t="shared" si="42"/>
        <v>0</v>
      </c>
      <c r="E94" s="35">
        <f t="shared" si="43"/>
        <v>6</v>
      </c>
      <c r="F94" s="36">
        <f t="shared" si="37"/>
        <v>6</v>
      </c>
      <c r="G94" s="153"/>
      <c r="H94" s="154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54"/>
      <c r="Z94" s="154"/>
      <c r="AA94" s="154"/>
      <c r="AB94" s="155"/>
      <c r="AC94" s="153"/>
      <c r="AD94" s="154"/>
      <c r="AE94" s="168"/>
      <c r="AF94" s="168"/>
      <c r="AG94" s="168"/>
      <c r="AH94" s="168"/>
      <c r="AI94" s="168"/>
      <c r="AJ94" s="168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5"/>
      <c r="AY94" s="153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  <c r="BS94" s="154"/>
      <c r="BT94" s="155"/>
      <c r="BU94" s="153"/>
      <c r="BV94" s="154"/>
      <c r="BW94" s="154"/>
      <c r="BX94" s="154"/>
      <c r="BY94" s="154"/>
      <c r="BZ94" s="154"/>
      <c r="CA94" s="154"/>
      <c r="CB94" s="154"/>
      <c r="CC94" s="154"/>
      <c r="CD94" s="154"/>
      <c r="CE94" s="154"/>
      <c r="CF94" s="154"/>
      <c r="CG94" s="154"/>
      <c r="CH94" s="154"/>
      <c r="CI94" s="154"/>
      <c r="CJ94" s="154"/>
      <c r="CK94" s="154"/>
      <c r="CL94" s="154"/>
      <c r="CM94" s="154"/>
      <c r="CN94" s="154"/>
      <c r="CO94" s="154"/>
      <c r="CP94" s="155"/>
      <c r="CQ94" s="153"/>
      <c r="CR94" s="154"/>
      <c r="CS94" s="154"/>
      <c r="CT94" s="154"/>
      <c r="CU94" s="154"/>
      <c r="CV94" s="154"/>
      <c r="CW94" s="154"/>
      <c r="CX94" s="154"/>
      <c r="CY94" s="154"/>
      <c r="CZ94" s="154"/>
      <c r="DA94" s="154"/>
      <c r="DB94" s="154"/>
      <c r="DC94" s="154"/>
      <c r="DD94" s="154"/>
      <c r="DE94" s="154"/>
      <c r="DF94" s="154"/>
      <c r="DG94" s="154"/>
      <c r="DH94" s="154"/>
      <c r="DI94" s="154"/>
      <c r="DJ94" s="154"/>
      <c r="DK94" s="154"/>
      <c r="DL94" s="155"/>
      <c r="DM94" s="153"/>
      <c r="DN94" s="154"/>
      <c r="DO94" s="154"/>
      <c r="DP94" s="154"/>
      <c r="DQ94" s="154"/>
      <c r="DR94" s="154"/>
      <c r="DS94" s="154"/>
      <c r="DT94" s="154"/>
      <c r="DU94" s="154"/>
      <c r="DV94" s="154"/>
      <c r="DW94" s="154"/>
      <c r="DX94" s="154"/>
      <c r="DY94" s="154"/>
      <c r="DZ94" s="154"/>
      <c r="EA94" s="154"/>
      <c r="EB94" s="154"/>
      <c r="EC94" s="154"/>
      <c r="ED94" s="154"/>
      <c r="EE94" s="154"/>
      <c r="EF94" s="154"/>
      <c r="EG94" s="154"/>
      <c r="EH94" s="155"/>
      <c r="EI94" s="164"/>
      <c r="EJ94" s="165"/>
      <c r="EK94" s="165"/>
      <c r="EL94" s="165"/>
      <c r="EM94" s="165"/>
      <c r="EN94" s="165"/>
      <c r="EO94" s="165"/>
      <c r="EP94" s="165"/>
      <c r="EQ94" s="154" t="s">
        <v>312</v>
      </c>
      <c r="ER94" s="154" t="s">
        <v>312</v>
      </c>
      <c r="ES94" s="154" t="s">
        <v>312</v>
      </c>
      <c r="ET94" s="154" t="s">
        <v>312</v>
      </c>
      <c r="EU94" s="154" t="s">
        <v>312</v>
      </c>
      <c r="EV94" s="154" t="s">
        <v>312</v>
      </c>
      <c r="EW94" s="154" t="s">
        <v>312</v>
      </c>
      <c r="EX94" s="154" t="s">
        <v>312</v>
      </c>
      <c r="EY94" s="154" t="s">
        <v>312</v>
      </c>
      <c r="EZ94" s="154" t="s">
        <v>312</v>
      </c>
      <c r="FA94" s="154" t="s">
        <v>312</v>
      </c>
      <c r="FB94" s="154" t="s">
        <v>312</v>
      </c>
      <c r="FC94" s="165"/>
      <c r="FD94" s="166"/>
      <c r="FE94" s="40"/>
      <c r="FF94" s="41"/>
      <c r="FG94" s="40"/>
      <c r="FH94" s="102">
        <f t="shared" si="38"/>
        <v>6</v>
      </c>
      <c r="FI94" s="41"/>
      <c r="FJ94" s="45">
        <f t="shared" si="44"/>
        <v>0</v>
      </c>
      <c r="FK94" s="42"/>
      <c r="FL94" s="45"/>
      <c r="FM94" s="103"/>
      <c r="FN94" s="44">
        <f t="shared" si="45"/>
        <v>0</v>
      </c>
      <c r="FP94" s="77" t="str">
        <f t="shared" si="46"/>
        <v>Gautier ROSSO</v>
      </c>
      <c r="FQ94" s="31">
        <v>7</v>
      </c>
    </row>
    <row r="95" spans="1:173" x14ac:dyDescent="0.25">
      <c r="A95" s="31">
        <v>8</v>
      </c>
      <c r="B95" s="32" t="str">
        <f t="shared" si="40"/>
        <v>Virginie TRAVERSIER</v>
      </c>
      <c r="C95" s="33">
        <f t="shared" si="41"/>
        <v>7</v>
      </c>
      <c r="D95" s="34">
        <f t="shared" si="42"/>
        <v>10</v>
      </c>
      <c r="E95" s="35">
        <f t="shared" si="43"/>
        <v>11</v>
      </c>
      <c r="F95" s="36">
        <f t="shared" si="37"/>
        <v>28</v>
      </c>
      <c r="G95" s="37"/>
      <c r="H95" s="38"/>
      <c r="I95" s="38" t="s">
        <v>307</v>
      </c>
      <c r="J95" s="38" t="s">
        <v>307</v>
      </c>
      <c r="K95" s="38" t="s">
        <v>307</v>
      </c>
      <c r="L95" s="38" t="s">
        <v>307</v>
      </c>
      <c r="M95" s="38" t="s">
        <v>307</v>
      </c>
      <c r="N95" s="38" t="s">
        <v>307</v>
      </c>
      <c r="O95" s="38"/>
      <c r="P95" s="38"/>
      <c r="Q95" s="38"/>
      <c r="R95" s="38"/>
      <c r="S95" s="38" t="s">
        <v>307</v>
      </c>
      <c r="T95" s="38" t="s">
        <v>307</v>
      </c>
      <c r="U95" s="38" t="s">
        <v>307</v>
      </c>
      <c r="V95" s="38" t="s">
        <v>307</v>
      </c>
      <c r="W95" s="38" t="s">
        <v>307</v>
      </c>
      <c r="X95" s="38" t="s">
        <v>307</v>
      </c>
      <c r="Y95" s="38" t="s">
        <v>307</v>
      </c>
      <c r="Z95" s="38" t="s">
        <v>307</v>
      </c>
      <c r="AA95" s="38"/>
      <c r="AB95" s="39"/>
      <c r="AC95" s="37"/>
      <c r="AD95" s="38"/>
      <c r="AE95" s="51" t="s">
        <v>304</v>
      </c>
      <c r="AF95" s="51" t="s">
        <v>304</v>
      </c>
      <c r="AG95" s="51" t="s">
        <v>304</v>
      </c>
      <c r="AH95" s="51" t="s">
        <v>304</v>
      </c>
      <c r="AI95" s="51" t="s">
        <v>304</v>
      </c>
      <c r="AJ95" s="51" t="s">
        <v>304</v>
      </c>
      <c r="AK95" s="38" t="s">
        <v>304</v>
      </c>
      <c r="AL95" s="38"/>
      <c r="AM95" s="38"/>
      <c r="AN95" s="38" t="s">
        <v>304</v>
      </c>
      <c r="AO95" s="38" t="s">
        <v>304</v>
      </c>
      <c r="AP95" s="38" t="s">
        <v>304</v>
      </c>
      <c r="AQ95" s="38" t="s">
        <v>304</v>
      </c>
      <c r="AR95" s="38" t="s">
        <v>304</v>
      </c>
      <c r="AS95" s="38" t="s">
        <v>304</v>
      </c>
      <c r="AT95" s="38" t="s">
        <v>304</v>
      </c>
      <c r="AU95" s="38"/>
      <c r="AV95" s="38"/>
      <c r="AW95" s="38"/>
      <c r="AX95" s="39"/>
      <c r="AY95" s="122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  <c r="BQ95" s="123"/>
      <c r="BR95" s="123"/>
      <c r="BS95" s="123"/>
      <c r="BT95" s="124"/>
      <c r="BU95" s="37"/>
      <c r="BV95" s="38"/>
      <c r="BW95" s="38" t="s">
        <v>305</v>
      </c>
      <c r="BX95" s="38" t="s">
        <v>305</v>
      </c>
      <c r="BY95" s="38" t="s">
        <v>305</v>
      </c>
      <c r="BZ95" s="38" t="s">
        <v>305</v>
      </c>
      <c r="CA95" s="38" t="s">
        <v>305</v>
      </c>
      <c r="CB95" s="38" t="s">
        <v>305</v>
      </c>
      <c r="CC95" s="38"/>
      <c r="CD95" s="38"/>
      <c r="CE95" s="38" t="s">
        <v>306</v>
      </c>
      <c r="CF95" s="38" t="s">
        <v>306</v>
      </c>
      <c r="CG95" s="38" t="s">
        <v>306</v>
      </c>
      <c r="CH95" s="38" t="s">
        <v>306</v>
      </c>
      <c r="CI95" s="38" t="s">
        <v>306</v>
      </c>
      <c r="CJ95" s="38" t="s">
        <v>306</v>
      </c>
      <c r="CK95" s="38" t="s">
        <v>306</v>
      </c>
      <c r="CL95" s="38" t="s">
        <v>306</v>
      </c>
      <c r="CM95" s="38"/>
      <c r="CN95" s="38"/>
      <c r="CO95" s="38"/>
      <c r="CP95" s="39"/>
      <c r="CQ95" s="37"/>
      <c r="CR95" s="38"/>
      <c r="CS95" s="38" t="s">
        <v>307</v>
      </c>
      <c r="CT95" s="38" t="s">
        <v>307</v>
      </c>
      <c r="CU95" s="38" t="s">
        <v>307</v>
      </c>
      <c r="CV95" s="38" t="s">
        <v>307</v>
      </c>
      <c r="CW95" s="38" t="s">
        <v>307</v>
      </c>
      <c r="CX95" s="38" t="s">
        <v>307</v>
      </c>
      <c r="CY95" s="38" t="s">
        <v>304</v>
      </c>
      <c r="CZ95" s="38"/>
      <c r="DA95" s="38"/>
      <c r="DB95" s="38" t="s">
        <v>304</v>
      </c>
      <c r="DC95" s="38" t="s">
        <v>304</v>
      </c>
      <c r="DD95" s="38" t="s">
        <v>304</v>
      </c>
      <c r="DE95" s="38" t="s">
        <v>304</v>
      </c>
      <c r="DF95" s="38" t="s">
        <v>304</v>
      </c>
      <c r="DG95" s="38" t="s">
        <v>304</v>
      </c>
      <c r="DH95" s="38" t="s">
        <v>304</v>
      </c>
      <c r="DI95" s="38"/>
      <c r="DJ95" s="38"/>
      <c r="DK95" s="38"/>
      <c r="DL95" s="39"/>
      <c r="DM95" s="161"/>
      <c r="DN95" s="162"/>
      <c r="DO95" s="162"/>
      <c r="DP95" s="162"/>
      <c r="DQ95" s="162"/>
      <c r="DR95" s="162"/>
      <c r="DS95" s="162"/>
      <c r="DT95" s="162"/>
      <c r="DU95" s="162"/>
      <c r="DV95" s="162"/>
      <c r="DW95" s="162"/>
      <c r="DX95" s="162"/>
      <c r="DY95" s="162"/>
      <c r="DZ95" s="162"/>
      <c r="EA95" s="162"/>
      <c r="EB95" s="162"/>
      <c r="EC95" s="162"/>
      <c r="ED95" s="162"/>
      <c r="EE95" s="162"/>
      <c r="EF95" s="162"/>
      <c r="EG95" s="162"/>
      <c r="EH95" s="163"/>
      <c r="EI95" s="161"/>
      <c r="EJ95" s="162"/>
      <c r="EK95" s="162"/>
      <c r="EL95" s="162"/>
      <c r="EM95" s="162"/>
      <c r="EN95" s="162"/>
      <c r="EO95" s="162"/>
      <c r="EP95" s="162"/>
      <c r="EQ95" s="162"/>
      <c r="ER95" s="162"/>
      <c r="ES95" s="162"/>
      <c r="ET95" s="162"/>
      <c r="EU95" s="162"/>
      <c r="EV95" s="162"/>
      <c r="EW95" s="162"/>
      <c r="EX95" s="162"/>
      <c r="EY95" s="162"/>
      <c r="EZ95" s="162"/>
      <c r="FA95" s="162"/>
      <c r="FB95" s="162"/>
      <c r="FC95" s="162"/>
      <c r="FD95" s="163"/>
      <c r="FE95" s="40"/>
      <c r="FF95" s="41"/>
      <c r="FG95" s="40"/>
      <c r="FH95" s="102">
        <f t="shared" si="38"/>
        <v>0</v>
      </c>
      <c r="FI95" s="41"/>
      <c r="FJ95" s="45">
        <f t="shared" si="44"/>
        <v>0</v>
      </c>
      <c r="FK95" s="42"/>
      <c r="FL95" s="45"/>
      <c r="FM95" s="103"/>
      <c r="FN95" s="44">
        <f t="shared" si="45"/>
        <v>0</v>
      </c>
      <c r="FP95" s="77" t="str">
        <f t="shared" si="46"/>
        <v>Virginie TRAVERSIER</v>
      </c>
      <c r="FQ95" s="31">
        <v>8</v>
      </c>
    </row>
    <row r="96" spans="1:173" x14ac:dyDescent="0.25">
      <c r="A96" s="31">
        <v>9</v>
      </c>
      <c r="B96" s="32">
        <f t="shared" si="40"/>
        <v>0</v>
      </c>
      <c r="C96" s="33">
        <f t="shared" si="41"/>
        <v>0</v>
      </c>
      <c r="D96" s="34">
        <f t="shared" si="42"/>
        <v>0</v>
      </c>
      <c r="E96" s="35">
        <f t="shared" si="43"/>
        <v>0</v>
      </c>
      <c r="F96" s="36">
        <f t="shared" si="37"/>
        <v>0</v>
      </c>
      <c r="G96" s="37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9"/>
      <c r="AC96" s="37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9"/>
      <c r="AY96" s="37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9"/>
      <c r="BU96" s="37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9"/>
      <c r="CQ96" s="37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9"/>
      <c r="DM96" s="37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9"/>
      <c r="EI96" s="37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9"/>
      <c r="FE96" s="40"/>
      <c r="FF96" s="41"/>
      <c r="FG96" s="40"/>
      <c r="FH96" s="102">
        <f t="shared" si="38"/>
        <v>0</v>
      </c>
      <c r="FI96" s="41"/>
      <c r="FJ96" s="45">
        <f t="shared" si="44"/>
        <v>0</v>
      </c>
      <c r="FK96" s="42"/>
      <c r="FL96" s="45"/>
      <c r="FM96" s="103"/>
      <c r="FN96" s="44">
        <f t="shared" si="45"/>
        <v>0</v>
      </c>
      <c r="FP96" s="77">
        <f t="shared" si="46"/>
        <v>0</v>
      </c>
      <c r="FQ96" s="31">
        <v>9</v>
      </c>
    </row>
    <row r="97" spans="1:173" x14ac:dyDescent="0.25">
      <c r="A97" s="31">
        <v>10</v>
      </c>
      <c r="B97" s="32">
        <f t="shared" si="40"/>
        <v>0</v>
      </c>
      <c r="C97" s="33">
        <f t="shared" si="41"/>
        <v>0</v>
      </c>
      <c r="D97" s="34">
        <f t="shared" si="42"/>
        <v>0</v>
      </c>
      <c r="E97" s="35">
        <f t="shared" si="43"/>
        <v>0</v>
      </c>
      <c r="F97" s="36">
        <f t="shared" si="37"/>
        <v>0</v>
      </c>
      <c r="G97" s="37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9"/>
      <c r="AC97" s="37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9"/>
      <c r="AY97" s="37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9"/>
      <c r="BU97" s="37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9"/>
      <c r="CQ97" s="37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9"/>
      <c r="DM97" s="37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9"/>
      <c r="EI97" s="37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9"/>
      <c r="FE97" s="40"/>
      <c r="FF97" s="41"/>
      <c r="FG97" s="40"/>
      <c r="FH97" s="102">
        <f t="shared" si="38"/>
        <v>0</v>
      </c>
      <c r="FI97" s="41"/>
      <c r="FJ97" s="45">
        <f t="shared" si="44"/>
        <v>0</v>
      </c>
      <c r="FK97" s="42"/>
      <c r="FL97" s="45"/>
      <c r="FM97" s="103"/>
      <c r="FN97" s="44">
        <f t="shared" si="45"/>
        <v>0</v>
      </c>
      <c r="FP97" s="77">
        <f t="shared" si="46"/>
        <v>0</v>
      </c>
      <c r="FQ97" s="31">
        <v>10</v>
      </c>
    </row>
    <row r="98" spans="1:173" x14ac:dyDescent="0.25">
      <c r="A98" s="31">
        <v>11</v>
      </c>
      <c r="B98" s="32">
        <f t="shared" si="40"/>
        <v>0</v>
      </c>
      <c r="C98" s="33">
        <f t="shared" si="41"/>
        <v>0</v>
      </c>
      <c r="D98" s="34">
        <f t="shared" si="42"/>
        <v>0</v>
      </c>
      <c r="E98" s="35">
        <f t="shared" si="43"/>
        <v>0</v>
      </c>
      <c r="F98" s="36">
        <f t="shared" si="37"/>
        <v>0</v>
      </c>
      <c r="G98" s="37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9"/>
      <c r="AC98" s="37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9"/>
      <c r="AY98" s="37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9"/>
      <c r="BU98" s="37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9"/>
      <c r="CQ98" s="37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9"/>
      <c r="DM98" s="37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9"/>
      <c r="EI98" s="37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9"/>
      <c r="FE98" s="40"/>
      <c r="FF98" s="41"/>
      <c r="FG98" s="40"/>
      <c r="FH98" s="102">
        <f t="shared" si="38"/>
        <v>0</v>
      </c>
      <c r="FI98" s="41"/>
      <c r="FJ98" s="45">
        <f t="shared" si="44"/>
        <v>0</v>
      </c>
      <c r="FK98" s="42"/>
      <c r="FL98" s="45"/>
      <c r="FM98" s="103"/>
      <c r="FN98" s="44">
        <f t="shared" si="45"/>
        <v>0</v>
      </c>
      <c r="FP98" s="77">
        <f t="shared" si="46"/>
        <v>0</v>
      </c>
      <c r="FQ98" s="31">
        <v>11</v>
      </c>
    </row>
    <row r="99" spans="1:173" x14ac:dyDescent="0.25">
      <c r="A99" s="31">
        <v>12</v>
      </c>
      <c r="B99" s="32">
        <f t="shared" si="40"/>
        <v>0</v>
      </c>
      <c r="C99" s="33">
        <f t="shared" si="41"/>
        <v>0</v>
      </c>
      <c r="D99" s="34">
        <f t="shared" si="42"/>
        <v>0</v>
      </c>
      <c r="E99" s="35">
        <f t="shared" si="43"/>
        <v>0</v>
      </c>
      <c r="F99" s="36">
        <f t="shared" si="37"/>
        <v>0</v>
      </c>
      <c r="G99" s="37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9"/>
      <c r="AC99" s="37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9"/>
      <c r="AY99" s="37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9"/>
      <c r="BU99" s="37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9"/>
      <c r="CQ99" s="37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9"/>
      <c r="DM99" s="37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9"/>
      <c r="EI99" s="37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9"/>
      <c r="FE99" s="40"/>
      <c r="FF99" s="41"/>
      <c r="FG99" s="40"/>
      <c r="FH99" s="102">
        <f t="shared" si="38"/>
        <v>0</v>
      </c>
      <c r="FI99" s="41"/>
      <c r="FJ99" s="45">
        <f t="shared" si="44"/>
        <v>0</v>
      </c>
      <c r="FK99" s="42"/>
      <c r="FL99" s="45"/>
      <c r="FM99" s="103"/>
      <c r="FN99" s="44">
        <f t="shared" si="45"/>
        <v>0</v>
      </c>
      <c r="FP99" s="77">
        <f t="shared" si="46"/>
        <v>0</v>
      </c>
      <c r="FQ99" s="31">
        <v>12</v>
      </c>
    </row>
    <row r="100" spans="1:173" x14ac:dyDescent="0.25">
      <c r="A100" s="31">
        <v>13</v>
      </c>
      <c r="B100" s="32">
        <f t="shared" si="40"/>
        <v>0</v>
      </c>
      <c r="C100" s="33">
        <f t="shared" si="41"/>
        <v>0</v>
      </c>
      <c r="D100" s="34">
        <f t="shared" si="42"/>
        <v>0</v>
      </c>
      <c r="E100" s="35">
        <f t="shared" si="43"/>
        <v>0</v>
      </c>
      <c r="F100" s="36">
        <f t="shared" si="37"/>
        <v>0</v>
      </c>
      <c r="G100" s="37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9"/>
      <c r="AC100" s="37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9"/>
      <c r="AY100" s="37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9"/>
      <c r="BU100" s="37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9"/>
      <c r="CQ100" s="37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9"/>
      <c r="DM100" s="37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9"/>
      <c r="EI100" s="37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9"/>
      <c r="FE100" s="40"/>
      <c r="FF100" s="41"/>
      <c r="FG100" s="40"/>
      <c r="FH100" s="102">
        <f t="shared" si="38"/>
        <v>0</v>
      </c>
      <c r="FI100" s="41"/>
      <c r="FJ100" s="45">
        <f t="shared" si="44"/>
        <v>0</v>
      </c>
      <c r="FK100" s="42"/>
      <c r="FL100" s="45"/>
      <c r="FM100" s="103"/>
      <c r="FN100" s="44">
        <f t="shared" si="45"/>
        <v>0</v>
      </c>
      <c r="FP100" s="77">
        <f t="shared" si="46"/>
        <v>0</v>
      </c>
      <c r="FQ100" s="31">
        <v>13</v>
      </c>
    </row>
    <row r="101" spans="1:173" x14ac:dyDescent="0.25">
      <c r="A101" s="31">
        <v>14</v>
      </c>
      <c r="B101" s="32">
        <f t="shared" si="40"/>
        <v>0</v>
      </c>
      <c r="C101" s="33">
        <f t="shared" si="41"/>
        <v>0</v>
      </c>
      <c r="D101" s="34">
        <f t="shared" si="42"/>
        <v>0</v>
      </c>
      <c r="E101" s="35">
        <f t="shared" si="43"/>
        <v>0</v>
      </c>
      <c r="F101" s="36">
        <f t="shared" si="37"/>
        <v>0</v>
      </c>
      <c r="G101" s="37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9"/>
      <c r="AC101" s="37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9"/>
      <c r="AY101" s="37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9"/>
      <c r="BU101" s="37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9"/>
      <c r="CQ101" s="37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9"/>
      <c r="DM101" s="37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9"/>
      <c r="EI101" s="37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9"/>
      <c r="FE101" s="40"/>
      <c r="FF101" s="41"/>
      <c r="FG101" s="40"/>
      <c r="FH101" s="102">
        <f t="shared" si="38"/>
        <v>0</v>
      </c>
      <c r="FI101" s="41"/>
      <c r="FJ101" s="45">
        <f t="shared" si="44"/>
        <v>0</v>
      </c>
      <c r="FK101" s="42"/>
      <c r="FL101" s="45"/>
      <c r="FM101" s="103"/>
      <c r="FN101" s="44">
        <f t="shared" si="45"/>
        <v>0</v>
      </c>
      <c r="FP101" s="77">
        <f t="shared" si="46"/>
        <v>0</v>
      </c>
      <c r="FQ101" s="31">
        <v>14</v>
      </c>
    </row>
    <row r="102" spans="1:173" x14ac:dyDescent="0.25">
      <c r="A102" s="31">
        <v>15</v>
      </c>
      <c r="B102" s="32">
        <f t="shared" si="40"/>
        <v>0</v>
      </c>
      <c r="C102" s="33">
        <f t="shared" si="41"/>
        <v>0</v>
      </c>
      <c r="D102" s="34">
        <f t="shared" si="42"/>
        <v>0</v>
      </c>
      <c r="E102" s="35">
        <f t="shared" si="43"/>
        <v>0</v>
      </c>
      <c r="F102" s="36">
        <f t="shared" si="37"/>
        <v>0</v>
      </c>
      <c r="G102" s="37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9"/>
      <c r="AC102" s="37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9"/>
      <c r="AY102" s="37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9"/>
      <c r="BU102" s="37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9"/>
      <c r="CQ102" s="37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9"/>
      <c r="DM102" s="37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9"/>
      <c r="EI102" s="37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9"/>
      <c r="FE102" s="40"/>
      <c r="FF102" s="41"/>
      <c r="FG102" s="40"/>
      <c r="FH102" s="102">
        <f t="shared" si="38"/>
        <v>0</v>
      </c>
      <c r="FI102" s="41"/>
      <c r="FJ102" s="45">
        <f t="shared" si="44"/>
        <v>0</v>
      </c>
      <c r="FK102" s="42"/>
      <c r="FL102" s="45"/>
      <c r="FM102" s="103"/>
      <c r="FN102" s="44">
        <f t="shared" si="45"/>
        <v>0</v>
      </c>
      <c r="FP102" s="77">
        <f t="shared" si="46"/>
        <v>0</v>
      </c>
      <c r="FQ102" s="31">
        <v>15</v>
      </c>
    </row>
    <row r="103" spans="1:173" x14ac:dyDescent="0.25">
      <c r="A103" s="31">
        <v>16</v>
      </c>
      <c r="B103" s="32">
        <f t="shared" si="40"/>
        <v>0</v>
      </c>
      <c r="C103" s="33">
        <f t="shared" si="41"/>
        <v>0</v>
      </c>
      <c r="D103" s="34">
        <f t="shared" si="42"/>
        <v>0</v>
      </c>
      <c r="E103" s="35">
        <f t="shared" si="43"/>
        <v>0</v>
      </c>
      <c r="F103" s="36">
        <f t="shared" si="37"/>
        <v>0</v>
      </c>
      <c r="G103" s="37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9"/>
      <c r="AC103" s="37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9"/>
      <c r="AY103" s="37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9"/>
      <c r="BU103" s="37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9"/>
      <c r="CQ103" s="37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9"/>
      <c r="DM103" s="37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9"/>
      <c r="EI103" s="37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9"/>
      <c r="FE103" s="40"/>
      <c r="FF103" s="41"/>
      <c r="FG103" s="40"/>
      <c r="FH103" s="102">
        <f t="shared" si="38"/>
        <v>0</v>
      </c>
      <c r="FI103" s="41"/>
      <c r="FJ103" s="45">
        <f t="shared" si="44"/>
        <v>0</v>
      </c>
      <c r="FK103" s="42"/>
      <c r="FL103" s="45"/>
      <c r="FM103" s="103"/>
      <c r="FN103" s="44">
        <f t="shared" si="45"/>
        <v>0</v>
      </c>
      <c r="FP103" s="77">
        <f t="shared" si="46"/>
        <v>0</v>
      </c>
      <c r="FQ103" s="31">
        <v>16</v>
      </c>
    </row>
    <row r="104" spans="1:173" x14ac:dyDescent="0.25">
      <c r="A104" s="31">
        <v>17</v>
      </c>
      <c r="B104" s="32">
        <f>B77</f>
        <v>0</v>
      </c>
      <c r="C104" s="33">
        <f t="shared" ref="C104" si="47">SUMIF($G104:$FK104,"A",$G$4:$FK$4)+SUMIF($G104:$FK104,"P",$G$4:$FK$4)</f>
        <v>0</v>
      </c>
      <c r="D104" s="34">
        <f t="shared" ref="D104" si="48">SUMIF($G104:$FK104,"R",$G$4:$FK$4)</f>
        <v>0</v>
      </c>
      <c r="E104" s="35">
        <f t="shared" ref="E104" si="49">SUMIF($G104:$FK104,"M",$G$4:$FK$4)+SUMIF($G104:$FK104,"F",$G$4:$FK$4)+SUMIF($G104:$FK104,"T",$G$4:$FK$4)</f>
        <v>0</v>
      </c>
      <c r="F104" s="36">
        <f t="shared" si="37"/>
        <v>0</v>
      </c>
      <c r="G104" s="37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9"/>
      <c r="AC104" s="37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9"/>
      <c r="AY104" s="37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9"/>
      <c r="BU104" s="37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9"/>
      <c r="CQ104" s="37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9"/>
      <c r="DM104" s="37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9"/>
      <c r="EI104" s="37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9"/>
      <c r="FE104" s="40"/>
      <c r="FF104" s="41"/>
      <c r="FG104" s="40"/>
      <c r="FH104" s="102">
        <f t="shared" si="38"/>
        <v>0</v>
      </c>
      <c r="FI104" s="41"/>
      <c r="FJ104" s="45">
        <f t="shared" si="44"/>
        <v>0</v>
      </c>
      <c r="FK104" s="42"/>
      <c r="FL104" s="45"/>
      <c r="FM104" s="103"/>
      <c r="FN104" s="44">
        <f t="shared" si="45"/>
        <v>0</v>
      </c>
      <c r="FP104" s="77">
        <f t="shared" si="46"/>
        <v>0</v>
      </c>
      <c r="FQ104" s="31">
        <v>17</v>
      </c>
    </row>
    <row r="105" spans="1:173" x14ac:dyDescent="0.25">
      <c r="G105" s="54" t="s">
        <v>51</v>
      </c>
      <c r="H105" s="268" t="s">
        <v>38</v>
      </c>
      <c r="I105" s="268"/>
      <c r="J105" s="268" t="s">
        <v>39</v>
      </c>
      <c r="K105" s="268"/>
      <c r="L105" s="268" t="s">
        <v>40</v>
      </c>
      <c r="M105" s="268"/>
      <c r="N105" s="268" t="s">
        <v>41</v>
      </c>
      <c r="O105" s="268"/>
      <c r="P105" s="268" t="s">
        <v>42</v>
      </c>
      <c r="Q105" s="268"/>
      <c r="R105" s="268" t="s">
        <v>43</v>
      </c>
      <c r="S105" s="268"/>
      <c r="T105" s="268" t="s">
        <v>44</v>
      </c>
      <c r="U105" s="268"/>
      <c r="V105" s="268" t="s">
        <v>45</v>
      </c>
      <c r="W105" s="268"/>
      <c r="X105" s="268" t="s">
        <v>46</v>
      </c>
      <c r="Y105" s="268"/>
      <c r="Z105" s="268" t="s">
        <v>47</v>
      </c>
      <c r="AA105" s="268"/>
      <c r="AB105" s="55">
        <v>19</v>
      </c>
      <c r="AC105" s="54" t="s">
        <v>51</v>
      </c>
      <c r="AD105" s="268" t="s">
        <v>38</v>
      </c>
      <c r="AE105" s="268"/>
      <c r="AF105" s="268" t="s">
        <v>39</v>
      </c>
      <c r="AG105" s="268"/>
      <c r="AH105" s="268" t="s">
        <v>40</v>
      </c>
      <c r="AI105" s="268"/>
      <c r="AJ105" s="268" t="s">
        <v>41</v>
      </c>
      <c r="AK105" s="268"/>
      <c r="AL105" s="268" t="s">
        <v>42</v>
      </c>
      <c r="AM105" s="268"/>
      <c r="AN105" s="268" t="s">
        <v>43</v>
      </c>
      <c r="AO105" s="268"/>
      <c r="AP105" s="268" t="s">
        <v>44</v>
      </c>
      <c r="AQ105" s="268"/>
      <c r="AR105" s="268" t="s">
        <v>45</v>
      </c>
      <c r="AS105" s="268"/>
      <c r="AT105" s="268" t="s">
        <v>46</v>
      </c>
      <c r="AU105" s="268"/>
      <c r="AV105" s="268" t="s">
        <v>47</v>
      </c>
      <c r="AW105" s="268"/>
      <c r="AX105" s="55">
        <v>19</v>
      </c>
      <c r="AY105" s="54" t="s">
        <v>51</v>
      </c>
      <c r="AZ105" s="268" t="s">
        <v>38</v>
      </c>
      <c r="BA105" s="268"/>
      <c r="BB105" s="268" t="s">
        <v>39</v>
      </c>
      <c r="BC105" s="268"/>
      <c r="BD105" s="268" t="s">
        <v>40</v>
      </c>
      <c r="BE105" s="268"/>
      <c r="BF105" s="268" t="s">
        <v>41</v>
      </c>
      <c r="BG105" s="268"/>
      <c r="BH105" s="268" t="s">
        <v>42</v>
      </c>
      <c r="BI105" s="268"/>
      <c r="BJ105" s="268" t="s">
        <v>43</v>
      </c>
      <c r="BK105" s="268"/>
      <c r="BL105" s="268" t="s">
        <v>44</v>
      </c>
      <c r="BM105" s="268"/>
      <c r="BN105" s="268" t="s">
        <v>45</v>
      </c>
      <c r="BO105" s="268"/>
      <c r="BP105" s="268" t="s">
        <v>46</v>
      </c>
      <c r="BQ105" s="268"/>
      <c r="BR105" s="268" t="s">
        <v>47</v>
      </c>
      <c r="BS105" s="268"/>
      <c r="BT105" s="55">
        <v>19</v>
      </c>
      <c r="BU105" s="54" t="s">
        <v>51</v>
      </c>
      <c r="BV105" s="268" t="s">
        <v>38</v>
      </c>
      <c r="BW105" s="268"/>
      <c r="BX105" s="268" t="s">
        <v>39</v>
      </c>
      <c r="BY105" s="268"/>
      <c r="BZ105" s="268" t="s">
        <v>40</v>
      </c>
      <c r="CA105" s="268"/>
      <c r="CB105" s="268" t="s">
        <v>41</v>
      </c>
      <c r="CC105" s="268"/>
      <c r="CD105" s="268" t="s">
        <v>42</v>
      </c>
      <c r="CE105" s="268"/>
      <c r="CF105" s="268" t="s">
        <v>43</v>
      </c>
      <c r="CG105" s="268"/>
      <c r="CH105" s="268" t="s">
        <v>44</v>
      </c>
      <c r="CI105" s="268"/>
      <c r="CJ105" s="268" t="s">
        <v>45</v>
      </c>
      <c r="CK105" s="268"/>
      <c r="CL105" s="268" t="s">
        <v>46</v>
      </c>
      <c r="CM105" s="268"/>
      <c r="CN105" s="268" t="s">
        <v>47</v>
      </c>
      <c r="CO105" s="268"/>
      <c r="CP105" s="55">
        <v>19</v>
      </c>
      <c r="CQ105" s="54" t="s">
        <v>51</v>
      </c>
      <c r="CR105" s="268" t="s">
        <v>38</v>
      </c>
      <c r="CS105" s="268"/>
      <c r="CT105" s="268" t="s">
        <v>39</v>
      </c>
      <c r="CU105" s="268"/>
      <c r="CV105" s="268" t="s">
        <v>40</v>
      </c>
      <c r="CW105" s="268"/>
      <c r="CX105" s="268" t="s">
        <v>41</v>
      </c>
      <c r="CY105" s="268"/>
      <c r="CZ105" s="268" t="s">
        <v>42</v>
      </c>
      <c r="DA105" s="268"/>
      <c r="DB105" s="268" t="s">
        <v>43</v>
      </c>
      <c r="DC105" s="268"/>
      <c r="DD105" s="268" t="s">
        <v>44</v>
      </c>
      <c r="DE105" s="268"/>
      <c r="DF105" s="268" t="s">
        <v>45</v>
      </c>
      <c r="DG105" s="268"/>
      <c r="DH105" s="268" t="s">
        <v>46</v>
      </c>
      <c r="DI105" s="268"/>
      <c r="DJ105" s="268" t="s">
        <v>47</v>
      </c>
      <c r="DK105" s="268"/>
      <c r="DL105" s="55">
        <v>19</v>
      </c>
      <c r="DM105" s="54" t="s">
        <v>51</v>
      </c>
      <c r="DN105" s="268" t="s">
        <v>38</v>
      </c>
      <c r="DO105" s="268"/>
      <c r="DP105" s="268" t="s">
        <v>39</v>
      </c>
      <c r="DQ105" s="268"/>
      <c r="DR105" s="268" t="s">
        <v>40</v>
      </c>
      <c r="DS105" s="268"/>
      <c r="DT105" s="268" t="s">
        <v>41</v>
      </c>
      <c r="DU105" s="268"/>
      <c r="DV105" s="268" t="s">
        <v>42</v>
      </c>
      <c r="DW105" s="268"/>
      <c r="DX105" s="268" t="s">
        <v>43</v>
      </c>
      <c r="DY105" s="268"/>
      <c r="DZ105" s="268" t="s">
        <v>44</v>
      </c>
      <c r="EA105" s="268"/>
      <c r="EB105" s="268" t="s">
        <v>45</v>
      </c>
      <c r="EC105" s="268"/>
      <c r="ED105" s="268" t="s">
        <v>46</v>
      </c>
      <c r="EE105" s="268"/>
      <c r="EF105" s="268" t="s">
        <v>47</v>
      </c>
      <c r="EG105" s="268"/>
      <c r="EH105" s="55">
        <v>19</v>
      </c>
      <c r="EI105" s="54" t="s">
        <v>51</v>
      </c>
      <c r="EJ105" s="268" t="s">
        <v>38</v>
      </c>
      <c r="EK105" s="268"/>
      <c r="EL105" s="268" t="s">
        <v>39</v>
      </c>
      <c r="EM105" s="268"/>
      <c r="EN105" s="268" t="s">
        <v>40</v>
      </c>
      <c r="EO105" s="268"/>
      <c r="EP105" s="268" t="s">
        <v>41</v>
      </c>
      <c r="EQ105" s="268"/>
      <c r="ER105" s="268" t="s">
        <v>42</v>
      </c>
      <c r="ES105" s="268"/>
      <c r="ET105" s="268" t="s">
        <v>43</v>
      </c>
      <c r="EU105" s="268"/>
      <c r="EV105" s="268" t="s">
        <v>44</v>
      </c>
      <c r="EW105" s="268"/>
      <c r="EX105" s="268" t="s">
        <v>45</v>
      </c>
      <c r="EY105" s="268"/>
      <c r="EZ105" s="268" t="s">
        <v>46</v>
      </c>
      <c r="FA105" s="268"/>
      <c r="FB105" s="268" t="s">
        <v>47</v>
      </c>
      <c r="FC105" s="268"/>
      <c r="FD105" s="55">
        <v>19</v>
      </c>
      <c r="FE105" s="17"/>
      <c r="FF105" s="17"/>
      <c r="FG105" s="17"/>
      <c r="FH105" s="17"/>
      <c r="FI105" s="17"/>
      <c r="FJ105" s="17"/>
      <c r="FK105" s="15"/>
    </row>
    <row r="106" spans="1:173" ht="15.75" thickBot="1" x14ac:dyDescent="0.3">
      <c r="G106" s="263" t="s">
        <v>21</v>
      </c>
      <c r="H106" s="261"/>
      <c r="I106" s="261" t="s">
        <v>22</v>
      </c>
      <c r="J106" s="261"/>
      <c r="K106" s="261" t="s">
        <v>23</v>
      </c>
      <c r="L106" s="261"/>
      <c r="M106" s="261" t="s">
        <v>24</v>
      </c>
      <c r="N106" s="261"/>
      <c r="O106" s="261" t="s">
        <v>25</v>
      </c>
      <c r="P106" s="261"/>
      <c r="Q106" s="261" t="s">
        <v>26</v>
      </c>
      <c r="R106" s="261"/>
      <c r="S106" s="261" t="s">
        <v>27</v>
      </c>
      <c r="T106" s="261"/>
      <c r="U106" s="261" t="s">
        <v>28</v>
      </c>
      <c r="V106" s="261"/>
      <c r="W106" s="261" t="s">
        <v>29</v>
      </c>
      <c r="X106" s="261"/>
      <c r="Y106" s="261" t="s">
        <v>30</v>
      </c>
      <c r="Z106" s="261"/>
      <c r="AA106" s="261" t="s">
        <v>31</v>
      </c>
      <c r="AB106" s="262"/>
      <c r="AC106" s="263" t="s">
        <v>21</v>
      </c>
      <c r="AD106" s="261"/>
      <c r="AE106" s="261" t="s">
        <v>22</v>
      </c>
      <c r="AF106" s="261"/>
      <c r="AG106" s="261" t="s">
        <v>23</v>
      </c>
      <c r="AH106" s="261"/>
      <c r="AI106" s="261" t="s">
        <v>24</v>
      </c>
      <c r="AJ106" s="261"/>
      <c r="AK106" s="261" t="s">
        <v>25</v>
      </c>
      <c r="AL106" s="261"/>
      <c r="AM106" s="261" t="s">
        <v>26</v>
      </c>
      <c r="AN106" s="261"/>
      <c r="AO106" s="261" t="s">
        <v>27</v>
      </c>
      <c r="AP106" s="261"/>
      <c r="AQ106" s="261" t="s">
        <v>28</v>
      </c>
      <c r="AR106" s="261"/>
      <c r="AS106" s="261" t="s">
        <v>29</v>
      </c>
      <c r="AT106" s="261"/>
      <c r="AU106" s="261" t="s">
        <v>30</v>
      </c>
      <c r="AV106" s="261"/>
      <c r="AW106" s="261" t="s">
        <v>31</v>
      </c>
      <c r="AX106" s="262"/>
      <c r="AY106" s="263" t="s">
        <v>21</v>
      </c>
      <c r="AZ106" s="261"/>
      <c r="BA106" s="261" t="s">
        <v>22</v>
      </c>
      <c r="BB106" s="261"/>
      <c r="BC106" s="261" t="s">
        <v>23</v>
      </c>
      <c r="BD106" s="261"/>
      <c r="BE106" s="261" t="s">
        <v>24</v>
      </c>
      <c r="BF106" s="261"/>
      <c r="BG106" s="261" t="s">
        <v>25</v>
      </c>
      <c r="BH106" s="261"/>
      <c r="BI106" s="261" t="s">
        <v>26</v>
      </c>
      <c r="BJ106" s="261"/>
      <c r="BK106" s="261" t="s">
        <v>27</v>
      </c>
      <c r="BL106" s="261"/>
      <c r="BM106" s="261" t="s">
        <v>28</v>
      </c>
      <c r="BN106" s="261"/>
      <c r="BO106" s="261" t="s">
        <v>29</v>
      </c>
      <c r="BP106" s="261"/>
      <c r="BQ106" s="261" t="s">
        <v>30</v>
      </c>
      <c r="BR106" s="261"/>
      <c r="BS106" s="261" t="s">
        <v>31</v>
      </c>
      <c r="BT106" s="262"/>
      <c r="BU106" s="263" t="s">
        <v>21</v>
      </c>
      <c r="BV106" s="261"/>
      <c r="BW106" s="261" t="s">
        <v>22</v>
      </c>
      <c r="BX106" s="261"/>
      <c r="BY106" s="261" t="s">
        <v>23</v>
      </c>
      <c r="BZ106" s="261"/>
      <c r="CA106" s="261" t="s">
        <v>24</v>
      </c>
      <c r="CB106" s="261"/>
      <c r="CC106" s="261" t="s">
        <v>25</v>
      </c>
      <c r="CD106" s="261"/>
      <c r="CE106" s="261" t="s">
        <v>26</v>
      </c>
      <c r="CF106" s="261"/>
      <c r="CG106" s="261" t="s">
        <v>27</v>
      </c>
      <c r="CH106" s="261"/>
      <c r="CI106" s="261" t="s">
        <v>28</v>
      </c>
      <c r="CJ106" s="261"/>
      <c r="CK106" s="261" t="s">
        <v>29</v>
      </c>
      <c r="CL106" s="261"/>
      <c r="CM106" s="261" t="s">
        <v>30</v>
      </c>
      <c r="CN106" s="261"/>
      <c r="CO106" s="261" t="s">
        <v>31</v>
      </c>
      <c r="CP106" s="262"/>
      <c r="CQ106" s="263" t="s">
        <v>21</v>
      </c>
      <c r="CR106" s="261"/>
      <c r="CS106" s="261" t="s">
        <v>22</v>
      </c>
      <c r="CT106" s="261"/>
      <c r="CU106" s="261" t="s">
        <v>23</v>
      </c>
      <c r="CV106" s="261"/>
      <c r="CW106" s="261" t="s">
        <v>24</v>
      </c>
      <c r="CX106" s="261"/>
      <c r="CY106" s="261" t="s">
        <v>25</v>
      </c>
      <c r="CZ106" s="261"/>
      <c r="DA106" s="261" t="s">
        <v>26</v>
      </c>
      <c r="DB106" s="261"/>
      <c r="DC106" s="261" t="s">
        <v>27</v>
      </c>
      <c r="DD106" s="261"/>
      <c r="DE106" s="261" t="s">
        <v>28</v>
      </c>
      <c r="DF106" s="261"/>
      <c r="DG106" s="261" t="s">
        <v>29</v>
      </c>
      <c r="DH106" s="261"/>
      <c r="DI106" s="261" t="s">
        <v>30</v>
      </c>
      <c r="DJ106" s="261"/>
      <c r="DK106" s="261" t="s">
        <v>31</v>
      </c>
      <c r="DL106" s="262"/>
      <c r="DM106" s="263" t="s">
        <v>21</v>
      </c>
      <c r="DN106" s="261"/>
      <c r="DO106" s="261" t="s">
        <v>22</v>
      </c>
      <c r="DP106" s="261"/>
      <c r="DQ106" s="261" t="s">
        <v>23</v>
      </c>
      <c r="DR106" s="261"/>
      <c r="DS106" s="261" t="s">
        <v>24</v>
      </c>
      <c r="DT106" s="261"/>
      <c r="DU106" s="261" t="s">
        <v>25</v>
      </c>
      <c r="DV106" s="261"/>
      <c r="DW106" s="261" t="s">
        <v>26</v>
      </c>
      <c r="DX106" s="261"/>
      <c r="DY106" s="261" t="s">
        <v>27</v>
      </c>
      <c r="DZ106" s="261"/>
      <c r="EA106" s="261" t="s">
        <v>28</v>
      </c>
      <c r="EB106" s="261"/>
      <c r="EC106" s="261" t="s">
        <v>29</v>
      </c>
      <c r="ED106" s="261"/>
      <c r="EE106" s="261" t="s">
        <v>30</v>
      </c>
      <c r="EF106" s="261"/>
      <c r="EG106" s="261" t="s">
        <v>31</v>
      </c>
      <c r="EH106" s="262"/>
      <c r="EI106" s="263" t="s">
        <v>21</v>
      </c>
      <c r="EJ106" s="261"/>
      <c r="EK106" s="261" t="s">
        <v>22</v>
      </c>
      <c r="EL106" s="261"/>
      <c r="EM106" s="261" t="s">
        <v>23</v>
      </c>
      <c r="EN106" s="261"/>
      <c r="EO106" s="261" t="s">
        <v>24</v>
      </c>
      <c r="EP106" s="261"/>
      <c r="EQ106" s="261" t="s">
        <v>25</v>
      </c>
      <c r="ER106" s="261"/>
      <c r="ES106" s="261" t="s">
        <v>26</v>
      </c>
      <c r="ET106" s="261"/>
      <c r="EU106" s="261" t="s">
        <v>27</v>
      </c>
      <c r="EV106" s="261"/>
      <c r="EW106" s="261" t="s">
        <v>28</v>
      </c>
      <c r="EX106" s="261"/>
      <c r="EY106" s="261" t="s">
        <v>29</v>
      </c>
      <c r="EZ106" s="261"/>
      <c r="FA106" s="261" t="s">
        <v>30</v>
      </c>
      <c r="FB106" s="261"/>
      <c r="FC106" s="261" t="s">
        <v>31</v>
      </c>
      <c r="FD106" s="262"/>
      <c r="FE106" s="17"/>
      <c r="FF106" s="17"/>
      <c r="FG106" s="17"/>
      <c r="FH106" s="17"/>
      <c r="FI106" s="17"/>
      <c r="FJ106" s="17"/>
      <c r="FK106" s="17"/>
    </row>
    <row r="109" spans="1:173" ht="15" customHeight="1" x14ac:dyDescent="0.25">
      <c r="A109" s="307" t="s">
        <v>63</v>
      </c>
      <c r="B109" s="2" t="s">
        <v>0</v>
      </c>
      <c r="C109" s="297" t="s">
        <v>1</v>
      </c>
      <c r="D109" s="298" t="s">
        <v>2</v>
      </c>
      <c r="E109" s="299" t="s">
        <v>3</v>
      </c>
      <c r="F109" s="300" t="s">
        <v>4</v>
      </c>
      <c r="G109" s="302" t="s">
        <v>5</v>
      </c>
      <c r="H109" s="303"/>
      <c r="I109" s="303"/>
      <c r="J109" s="303"/>
      <c r="K109" s="303"/>
      <c r="L109" s="303"/>
      <c r="M109" s="266"/>
      <c r="N109" s="266"/>
      <c r="BU109" s="302" t="s">
        <v>5</v>
      </c>
      <c r="BV109" s="303"/>
      <c r="BW109" s="303"/>
      <c r="BX109" s="303"/>
      <c r="BY109" s="303"/>
      <c r="BZ109" s="303"/>
      <c r="CA109" s="266"/>
      <c r="CB109" s="266"/>
      <c r="EI109" s="302" t="s">
        <v>5</v>
      </c>
      <c r="EJ109" s="303"/>
      <c r="EK109" s="303"/>
      <c r="EL109" s="303"/>
      <c r="EM109" s="303"/>
      <c r="EN109" s="303"/>
      <c r="EO109" s="266"/>
      <c r="EP109" s="266"/>
    </row>
    <row r="110" spans="1:173" ht="15.75" customHeight="1" thickBot="1" x14ac:dyDescent="0.3">
      <c r="A110" s="307"/>
      <c r="B110" s="4" t="s">
        <v>6</v>
      </c>
      <c r="C110" s="297"/>
      <c r="D110" s="298"/>
      <c r="E110" s="299"/>
      <c r="F110" s="300"/>
      <c r="G110" s="304"/>
      <c r="H110" s="305"/>
      <c r="I110" s="305"/>
      <c r="J110" s="305"/>
      <c r="K110" s="305"/>
      <c r="L110" s="305"/>
      <c r="M110" s="267"/>
      <c r="N110" s="267"/>
      <c r="BU110" s="304"/>
      <c r="BV110" s="305"/>
      <c r="BW110" s="305"/>
      <c r="BX110" s="305"/>
      <c r="BY110" s="305"/>
      <c r="BZ110" s="305"/>
      <c r="CA110" s="267"/>
      <c r="CB110" s="267"/>
      <c r="EI110" s="304"/>
      <c r="EJ110" s="305"/>
      <c r="EK110" s="305"/>
      <c r="EL110" s="305"/>
      <c r="EM110" s="305"/>
      <c r="EN110" s="305"/>
      <c r="EO110" s="267"/>
      <c r="EP110" s="267"/>
    </row>
    <row r="111" spans="1:173" ht="15.75" customHeight="1" thickBot="1" x14ac:dyDescent="0.3">
      <c r="A111" s="307"/>
      <c r="B111" s="5" t="s">
        <v>7</v>
      </c>
      <c r="C111" s="297"/>
      <c r="D111" s="298"/>
      <c r="E111" s="299"/>
      <c r="F111" s="301"/>
      <c r="G111" s="68" t="s">
        <v>8</v>
      </c>
      <c r="H111" s="69"/>
      <c r="I111" s="69"/>
      <c r="J111" s="259"/>
      <c r="K111" s="259"/>
      <c r="L111" s="69"/>
      <c r="M111" s="264"/>
      <c r="N111" s="265"/>
      <c r="O111" s="265"/>
      <c r="P111" s="265"/>
      <c r="Q111" s="69"/>
      <c r="R111" s="69"/>
      <c r="S111" s="72"/>
      <c r="T111" s="72"/>
      <c r="U111" s="72"/>
      <c r="V111" s="72"/>
      <c r="W111" s="72"/>
      <c r="X111" s="72"/>
      <c r="Y111" s="72"/>
      <c r="Z111" s="72"/>
      <c r="AA111" s="72"/>
      <c r="AB111" s="73"/>
      <c r="AC111" s="68" t="s">
        <v>9</v>
      </c>
      <c r="AD111" s="69"/>
      <c r="AE111" s="69"/>
      <c r="AF111" s="259"/>
      <c r="AG111" s="259"/>
      <c r="AH111" s="69"/>
      <c r="AI111" s="264"/>
      <c r="AJ111" s="265"/>
      <c r="AK111" s="265"/>
      <c r="AL111" s="265"/>
      <c r="AM111" s="69"/>
      <c r="AN111" s="69"/>
      <c r="AO111" s="72"/>
      <c r="AP111" s="72"/>
      <c r="AQ111" s="72"/>
      <c r="AR111" s="72"/>
      <c r="AS111" s="72"/>
      <c r="AT111" s="72"/>
      <c r="AU111" s="72"/>
      <c r="AV111" s="72"/>
      <c r="AW111" s="72"/>
      <c r="AX111" s="73"/>
      <c r="AY111" s="68" t="s">
        <v>10</v>
      </c>
      <c r="AZ111" s="69"/>
      <c r="BA111" s="69"/>
      <c r="BB111" s="69"/>
      <c r="BC111" s="259"/>
      <c r="BD111" s="259"/>
      <c r="BE111" s="264"/>
      <c r="BF111" s="265"/>
      <c r="BG111" s="265"/>
      <c r="BH111" s="265"/>
      <c r="BI111" s="69"/>
      <c r="BJ111" s="69"/>
      <c r="BK111" s="72"/>
      <c r="BL111" s="72"/>
      <c r="BM111" s="72"/>
      <c r="BN111" s="72"/>
      <c r="BO111" s="72"/>
      <c r="BP111" s="72"/>
      <c r="BQ111" s="72"/>
      <c r="BR111" s="72"/>
      <c r="BS111" s="72"/>
      <c r="BT111" s="73"/>
      <c r="BU111" s="70" t="s">
        <v>11</v>
      </c>
      <c r="BV111" s="71"/>
      <c r="BW111" s="71"/>
      <c r="BX111" s="260"/>
      <c r="BY111" s="260"/>
      <c r="BZ111" s="71"/>
      <c r="CA111" s="295"/>
      <c r="CB111" s="296"/>
      <c r="CC111" s="296"/>
      <c r="CD111" s="296"/>
      <c r="CE111" s="71"/>
      <c r="CF111" s="71"/>
      <c r="CG111" s="74"/>
      <c r="CH111" s="74"/>
      <c r="CI111" s="74"/>
      <c r="CJ111" s="74"/>
      <c r="CK111" s="74"/>
      <c r="CL111" s="74"/>
      <c r="CM111" s="74"/>
      <c r="CN111" s="74"/>
      <c r="CO111" s="74"/>
      <c r="CP111" s="75"/>
      <c r="CQ111" s="68" t="s">
        <v>12</v>
      </c>
      <c r="CR111" s="69"/>
      <c r="CS111" s="69"/>
      <c r="CT111" s="69"/>
      <c r="CU111" s="259"/>
      <c r="CV111" s="259"/>
      <c r="CW111" s="264"/>
      <c r="CX111" s="265"/>
      <c r="CY111" s="265"/>
      <c r="CZ111" s="265"/>
      <c r="DA111" s="69"/>
      <c r="DB111" s="69"/>
      <c r="DC111" s="72"/>
      <c r="DD111" s="72"/>
      <c r="DE111" s="72"/>
      <c r="DF111" s="72"/>
      <c r="DG111" s="72"/>
      <c r="DH111" s="72"/>
      <c r="DI111" s="72"/>
      <c r="DJ111" s="72"/>
      <c r="DK111" s="72"/>
      <c r="DL111" s="73"/>
      <c r="DM111" s="68" t="s">
        <v>13</v>
      </c>
      <c r="DN111" s="69"/>
      <c r="DO111" s="69"/>
      <c r="DP111" s="69"/>
      <c r="DQ111" s="259"/>
      <c r="DR111" s="259"/>
      <c r="DS111" s="264"/>
      <c r="DT111" s="265"/>
      <c r="DU111" s="265"/>
      <c r="DV111" s="265"/>
      <c r="DW111" s="69"/>
      <c r="DX111" s="69"/>
      <c r="DY111" s="72"/>
      <c r="DZ111" s="72"/>
      <c r="EA111" s="72"/>
      <c r="EB111" s="72"/>
      <c r="EC111" s="72"/>
      <c r="ED111" s="72"/>
      <c r="EE111" s="72"/>
      <c r="EF111" s="72"/>
      <c r="EG111" s="72"/>
      <c r="EH111" s="73"/>
      <c r="EI111" s="68" t="s">
        <v>14</v>
      </c>
      <c r="EJ111" s="69"/>
      <c r="EK111" s="69"/>
      <c r="EL111" s="69"/>
      <c r="EM111" s="259"/>
      <c r="EN111" s="259"/>
      <c r="EO111" s="264"/>
      <c r="EP111" s="265"/>
      <c r="EQ111" s="265"/>
      <c r="ER111" s="265"/>
      <c r="ES111" s="69"/>
      <c r="ET111" s="69"/>
      <c r="EU111" s="72"/>
      <c r="EV111" s="72"/>
      <c r="EW111" s="72"/>
      <c r="EX111" s="72"/>
      <c r="EY111" s="72"/>
      <c r="EZ111" s="72"/>
      <c r="FA111" s="72"/>
      <c r="FB111" s="72"/>
      <c r="FC111" s="72"/>
      <c r="FD111" s="73"/>
      <c r="FE111" s="6"/>
      <c r="FF111" s="291" t="s">
        <v>15</v>
      </c>
      <c r="FG111" s="6"/>
      <c r="FH111" s="292" t="s">
        <v>16</v>
      </c>
      <c r="FI111" s="293"/>
      <c r="FJ111" s="293"/>
      <c r="FK111" s="293"/>
      <c r="FL111" s="293"/>
      <c r="FM111" s="293"/>
      <c r="FN111" s="294"/>
    </row>
    <row r="112" spans="1:173" x14ac:dyDescent="0.25">
      <c r="A112" s="307"/>
      <c r="B112" s="23" t="s">
        <v>60</v>
      </c>
      <c r="C112" s="297"/>
      <c r="D112" s="298"/>
      <c r="E112" s="299"/>
      <c r="F112" s="301"/>
      <c r="G112" s="7">
        <v>0.5</v>
      </c>
      <c r="H112" s="8">
        <v>0.5</v>
      </c>
      <c r="I112" s="8">
        <v>0.5</v>
      </c>
      <c r="J112" s="8">
        <v>0.5</v>
      </c>
      <c r="K112" s="8">
        <v>0.5</v>
      </c>
      <c r="L112" s="8">
        <v>0.5</v>
      </c>
      <c r="M112" s="8">
        <v>0.5</v>
      </c>
      <c r="N112" s="8">
        <v>0.5</v>
      </c>
      <c r="O112" s="8">
        <v>0.5</v>
      </c>
      <c r="P112" s="8">
        <v>0.5</v>
      </c>
      <c r="Q112" s="8">
        <v>0.5</v>
      </c>
      <c r="R112" s="8">
        <v>0.5</v>
      </c>
      <c r="S112" s="8">
        <v>0.5</v>
      </c>
      <c r="T112" s="8">
        <v>0.5</v>
      </c>
      <c r="U112" s="8">
        <v>0.5</v>
      </c>
      <c r="V112" s="8">
        <v>0.5</v>
      </c>
      <c r="W112" s="8">
        <v>0.5</v>
      </c>
      <c r="X112" s="8">
        <v>0.5</v>
      </c>
      <c r="Y112" s="8">
        <v>0.5</v>
      </c>
      <c r="Z112" s="8">
        <v>0.5</v>
      </c>
      <c r="AA112" s="8">
        <v>0.5</v>
      </c>
      <c r="AB112" s="9">
        <v>0.5</v>
      </c>
      <c r="AC112" s="7">
        <v>0.5</v>
      </c>
      <c r="AD112" s="8">
        <v>0.5</v>
      </c>
      <c r="AE112" s="8">
        <v>0.5</v>
      </c>
      <c r="AF112" s="8">
        <v>0.5</v>
      </c>
      <c r="AG112" s="8">
        <v>0.5</v>
      </c>
      <c r="AH112" s="8">
        <v>0.5</v>
      </c>
      <c r="AI112" s="8">
        <v>0.5</v>
      </c>
      <c r="AJ112" s="8">
        <v>0.5</v>
      </c>
      <c r="AK112" s="8">
        <v>0.5</v>
      </c>
      <c r="AL112" s="8">
        <v>0.5</v>
      </c>
      <c r="AM112" s="8">
        <v>0.5</v>
      </c>
      <c r="AN112" s="8">
        <v>0.5</v>
      </c>
      <c r="AO112" s="8">
        <v>0.5</v>
      </c>
      <c r="AP112" s="8">
        <v>0.5</v>
      </c>
      <c r="AQ112" s="8">
        <v>0.5</v>
      </c>
      <c r="AR112" s="8">
        <v>0.5</v>
      </c>
      <c r="AS112" s="8">
        <v>0.5</v>
      </c>
      <c r="AT112" s="8">
        <v>0.5</v>
      </c>
      <c r="AU112" s="8">
        <v>0.5</v>
      </c>
      <c r="AV112" s="8">
        <v>0.5</v>
      </c>
      <c r="AW112" s="8">
        <v>0.5</v>
      </c>
      <c r="AX112" s="9">
        <v>0.5</v>
      </c>
      <c r="AY112" s="7">
        <v>0.5</v>
      </c>
      <c r="AZ112" s="8">
        <v>0.5</v>
      </c>
      <c r="BA112" s="8">
        <v>0.5</v>
      </c>
      <c r="BB112" s="8">
        <v>0.5</v>
      </c>
      <c r="BC112" s="8">
        <v>0.5</v>
      </c>
      <c r="BD112" s="8">
        <v>0.5</v>
      </c>
      <c r="BE112" s="8">
        <v>0.5</v>
      </c>
      <c r="BF112" s="8">
        <v>0.5</v>
      </c>
      <c r="BG112" s="8">
        <v>0.5</v>
      </c>
      <c r="BH112" s="8">
        <v>0.5</v>
      </c>
      <c r="BI112" s="8">
        <v>0.5</v>
      </c>
      <c r="BJ112" s="8">
        <v>0.5</v>
      </c>
      <c r="BK112" s="8">
        <v>0.5</v>
      </c>
      <c r="BL112" s="8">
        <v>0.5</v>
      </c>
      <c r="BM112" s="8">
        <v>0.5</v>
      </c>
      <c r="BN112" s="8">
        <v>0.5</v>
      </c>
      <c r="BO112" s="8">
        <v>0.5</v>
      </c>
      <c r="BP112" s="8">
        <v>0.5</v>
      </c>
      <c r="BQ112" s="8">
        <v>0.5</v>
      </c>
      <c r="BR112" s="8">
        <v>0.5</v>
      </c>
      <c r="BS112" s="8">
        <v>0.5</v>
      </c>
      <c r="BT112" s="9">
        <v>0.5</v>
      </c>
      <c r="BU112" s="7">
        <v>0.5</v>
      </c>
      <c r="BV112" s="8">
        <v>0.5</v>
      </c>
      <c r="BW112" s="8">
        <v>0.5</v>
      </c>
      <c r="BX112" s="8">
        <v>0.5</v>
      </c>
      <c r="BY112" s="8">
        <v>0.5</v>
      </c>
      <c r="BZ112" s="8">
        <v>0.5</v>
      </c>
      <c r="CA112" s="8">
        <v>0.5</v>
      </c>
      <c r="CB112" s="8">
        <v>0.5</v>
      </c>
      <c r="CC112" s="8">
        <v>0.5</v>
      </c>
      <c r="CD112" s="8">
        <v>0.5</v>
      </c>
      <c r="CE112" s="8">
        <v>0.5</v>
      </c>
      <c r="CF112" s="8">
        <v>0.5</v>
      </c>
      <c r="CG112" s="8">
        <v>0.5</v>
      </c>
      <c r="CH112" s="8">
        <v>0.5</v>
      </c>
      <c r="CI112" s="8">
        <v>0.5</v>
      </c>
      <c r="CJ112" s="8">
        <v>0.5</v>
      </c>
      <c r="CK112" s="8">
        <v>0.5</v>
      </c>
      <c r="CL112" s="8">
        <v>0.5</v>
      </c>
      <c r="CM112" s="8">
        <v>0.5</v>
      </c>
      <c r="CN112" s="8">
        <v>0.5</v>
      </c>
      <c r="CO112" s="8">
        <v>0.5</v>
      </c>
      <c r="CP112" s="9">
        <v>0.5</v>
      </c>
      <c r="CQ112" s="7">
        <v>0.5</v>
      </c>
      <c r="CR112" s="8">
        <v>0.5</v>
      </c>
      <c r="CS112" s="8">
        <v>0.5</v>
      </c>
      <c r="CT112" s="8">
        <v>0.5</v>
      </c>
      <c r="CU112" s="8">
        <v>0.5</v>
      </c>
      <c r="CV112" s="8">
        <v>0.5</v>
      </c>
      <c r="CW112" s="8">
        <v>0.5</v>
      </c>
      <c r="CX112" s="8">
        <v>0.5</v>
      </c>
      <c r="CY112" s="8">
        <v>0.5</v>
      </c>
      <c r="CZ112" s="8">
        <v>0.5</v>
      </c>
      <c r="DA112" s="8">
        <v>0.5</v>
      </c>
      <c r="DB112" s="8">
        <v>0.5</v>
      </c>
      <c r="DC112" s="8">
        <v>0.5</v>
      </c>
      <c r="DD112" s="8">
        <v>0.5</v>
      </c>
      <c r="DE112" s="8">
        <v>0.5</v>
      </c>
      <c r="DF112" s="8">
        <v>0.5</v>
      </c>
      <c r="DG112" s="8">
        <v>0.5</v>
      </c>
      <c r="DH112" s="8">
        <v>0.5</v>
      </c>
      <c r="DI112" s="8">
        <v>0.5</v>
      </c>
      <c r="DJ112" s="8">
        <v>0.5</v>
      </c>
      <c r="DK112" s="8">
        <v>0.5</v>
      </c>
      <c r="DL112" s="9">
        <v>0.5</v>
      </c>
      <c r="DM112" s="7">
        <v>0.5</v>
      </c>
      <c r="DN112" s="8">
        <v>0.5</v>
      </c>
      <c r="DO112" s="8">
        <v>0.5</v>
      </c>
      <c r="DP112" s="8">
        <v>0.5</v>
      </c>
      <c r="DQ112" s="8">
        <v>0.5</v>
      </c>
      <c r="DR112" s="8">
        <v>0.5</v>
      </c>
      <c r="DS112" s="8">
        <v>0.5</v>
      </c>
      <c r="DT112" s="8">
        <v>0.5</v>
      </c>
      <c r="DU112" s="8">
        <v>0.5</v>
      </c>
      <c r="DV112" s="8">
        <v>0.5</v>
      </c>
      <c r="DW112" s="8">
        <v>0.5</v>
      </c>
      <c r="DX112" s="8">
        <v>0.5</v>
      </c>
      <c r="DY112" s="8">
        <v>0.5</v>
      </c>
      <c r="DZ112" s="8">
        <v>0.5</v>
      </c>
      <c r="EA112" s="8">
        <v>0.5</v>
      </c>
      <c r="EB112" s="8">
        <v>0.5</v>
      </c>
      <c r="EC112" s="8">
        <v>0.5</v>
      </c>
      <c r="ED112" s="8">
        <v>0.5</v>
      </c>
      <c r="EE112" s="8">
        <v>0.5</v>
      </c>
      <c r="EF112" s="8">
        <v>0.5</v>
      </c>
      <c r="EG112" s="8">
        <v>0.5</v>
      </c>
      <c r="EH112" s="9">
        <v>0.5</v>
      </c>
      <c r="EI112" s="7">
        <v>0.5</v>
      </c>
      <c r="EJ112" s="8">
        <v>0.5</v>
      </c>
      <c r="EK112" s="8">
        <v>0.5</v>
      </c>
      <c r="EL112" s="8">
        <v>0.5</v>
      </c>
      <c r="EM112" s="8">
        <v>0.5</v>
      </c>
      <c r="EN112" s="8">
        <v>0.5</v>
      </c>
      <c r="EO112" s="8">
        <v>0.5</v>
      </c>
      <c r="EP112" s="8">
        <v>0.5</v>
      </c>
      <c r="EQ112" s="8">
        <v>0.5</v>
      </c>
      <c r="ER112" s="8">
        <v>0.5</v>
      </c>
      <c r="ES112" s="8">
        <v>0.5</v>
      </c>
      <c r="ET112" s="8">
        <v>0.5</v>
      </c>
      <c r="EU112" s="8">
        <v>0.5</v>
      </c>
      <c r="EV112" s="8">
        <v>0.5</v>
      </c>
      <c r="EW112" s="8">
        <v>0.5</v>
      </c>
      <c r="EX112" s="8">
        <v>0.5</v>
      </c>
      <c r="EY112" s="8">
        <v>0.5</v>
      </c>
      <c r="EZ112" s="8">
        <v>0.5</v>
      </c>
      <c r="FA112" s="8">
        <v>0.5</v>
      </c>
      <c r="FB112" s="8">
        <v>0.5</v>
      </c>
      <c r="FC112" s="8">
        <v>0.5</v>
      </c>
      <c r="FD112" s="9">
        <v>0.5</v>
      </c>
      <c r="FE112" s="10"/>
      <c r="FF112" s="291"/>
      <c r="FG112" s="10"/>
      <c r="FH112" s="12" t="s">
        <v>17</v>
      </c>
      <c r="FI112" s="12" t="s">
        <v>17</v>
      </c>
      <c r="FJ112" s="13" t="s">
        <v>18</v>
      </c>
      <c r="FK112" s="12" t="s">
        <v>19</v>
      </c>
      <c r="FL112" s="14"/>
      <c r="FM112" s="14"/>
      <c r="FN112" s="12" t="s">
        <v>20</v>
      </c>
    </row>
    <row r="113" spans="1:173" x14ac:dyDescent="0.25">
      <c r="A113" s="307"/>
      <c r="B113" s="76" t="s">
        <v>61</v>
      </c>
      <c r="C113" s="297"/>
      <c r="D113" s="298"/>
      <c r="E113" s="299"/>
      <c r="F113" s="301"/>
      <c r="G113" s="290" t="s">
        <v>21</v>
      </c>
      <c r="H113" s="288"/>
      <c r="I113" s="288" t="s">
        <v>22</v>
      </c>
      <c r="J113" s="288"/>
      <c r="K113" s="288" t="s">
        <v>23</v>
      </c>
      <c r="L113" s="288"/>
      <c r="M113" s="288" t="s">
        <v>24</v>
      </c>
      <c r="N113" s="288"/>
      <c r="O113" s="288" t="s">
        <v>25</v>
      </c>
      <c r="P113" s="288"/>
      <c r="Q113" s="288" t="s">
        <v>26</v>
      </c>
      <c r="R113" s="288"/>
      <c r="S113" s="288" t="s">
        <v>27</v>
      </c>
      <c r="T113" s="288"/>
      <c r="U113" s="288" t="s">
        <v>28</v>
      </c>
      <c r="V113" s="288"/>
      <c r="W113" s="288" t="s">
        <v>29</v>
      </c>
      <c r="X113" s="288"/>
      <c r="Y113" s="288" t="s">
        <v>30</v>
      </c>
      <c r="Z113" s="288"/>
      <c r="AA113" s="288" t="s">
        <v>31</v>
      </c>
      <c r="AB113" s="289"/>
      <c r="AC113" s="290" t="s">
        <v>21</v>
      </c>
      <c r="AD113" s="288"/>
      <c r="AE113" s="288" t="s">
        <v>22</v>
      </c>
      <c r="AF113" s="288"/>
      <c r="AG113" s="288" t="s">
        <v>23</v>
      </c>
      <c r="AH113" s="288"/>
      <c r="AI113" s="288" t="s">
        <v>24</v>
      </c>
      <c r="AJ113" s="288"/>
      <c r="AK113" s="288" t="s">
        <v>25</v>
      </c>
      <c r="AL113" s="288"/>
      <c r="AM113" s="288" t="s">
        <v>26</v>
      </c>
      <c r="AN113" s="288"/>
      <c r="AO113" s="288" t="s">
        <v>27</v>
      </c>
      <c r="AP113" s="288"/>
      <c r="AQ113" s="288" t="s">
        <v>28</v>
      </c>
      <c r="AR113" s="288"/>
      <c r="AS113" s="288" t="s">
        <v>29</v>
      </c>
      <c r="AT113" s="288"/>
      <c r="AU113" s="288" t="s">
        <v>30</v>
      </c>
      <c r="AV113" s="288"/>
      <c r="AW113" s="288" t="s">
        <v>31</v>
      </c>
      <c r="AX113" s="289"/>
      <c r="AY113" s="290" t="s">
        <v>21</v>
      </c>
      <c r="AZ113" s="288"/>
      <c r="BA113" s="288" t="s">
        <v>22</v>
      </c>
      <c r="BB113" s="288"/>
      <c r="BC113" s="288" t="s">
        <v>23</v>
      </c>
      <c r="BD113" s="288"/>
      <c r="BE113" s="288" t="s">
        <v>24</v>
      </c>
      <c r="BF113" s="288"/>
      <c r="BG113" s="288" t="s">
        <v>25</v>
      </c>
      <c r="BH113" s="288"/>
      <c r="BI113" s="288" t="s">
        <v>26</v>
      </c>
      <c r="BJ113" s="288"/>
      <c r="BK113" s="288" t="s">
        <v>27</v>
      </c>
      <c r="BL113" s="288"/>
      <c r="BM113" s="288" t="s">
        <v>28</v>
      </c>
      <c r="BN113" s="288"/>
      <c r="BO113" s="288" t="s">
        <v>29</v>
      </c>
      <c r="BP113" s="288"/>
      <c r="BQ113" s="288" t="s">
        <v>30</v>
      </c>
      <c r="BR113" s="288"/>
      <c r="BS113" s="288" t="s">
        <v>31</v>
      </c>
      <c r="BT113" s="289"/>
      <c r="BU113" s="290" t="s">
        <v>21</v>
      </c>
      <c r="BV113" s="288"/>
      <c r="BW113" s="288" t="s">
        <v>22</v>
      </c>
      <c r="BX113" s="288"/>
      <c r="BY113" s="288" t="s">
        <v>23</v>
      </c>
      <c r="BZ113" s="288"/>
      <c r="CA113" s="288" t="s">
        <v>24</v>
      </c>
      <c r="CB113" s="288"/>
      <c r="CC113" s="288" t="s">
        <v>25</v>
      </c>
      <c r="CD113" s="288"/>
      <c r="CE113" s="288" t="s">
        <v>26</v>
      </c>
      <c r="CF113" s="288"/>
      <c r="CG113" s="288" t="s">
        <v>27</v>
      </c>
      <c r="CH113" s="288"/>
      <c r="CI113" s="288" t="s">
        <v>28</v>
      </c>
      <c r="CJ113" s="288"/>
      <c r="CK113" s="288" t="s">
        <v>29</v>
      </c>
      <c r="CL113" s="288"/>
      <c r="CM113" s="288" t="s">
        <v>30</v>
      </c>
      <c r="CN113" s="288"/>
      <c r="CO113" s="288" t="s">
        <v>31</v>
      </c>
      <c r="CP113" s="289"/>
      <c r="CQ113" s="290" t="s">
        <v>21</v>
      </c>
      <c r="CR113" s="288"/>
      <c r="CS113" s="288" t="s">
        <v>22</v>
      </c>
      <c r="CT113" s="288"/>
      <c r="CU113" s="288" t="s">
        <v>23</v>
      </c>
      <c r="CV113" s="288"/>
      <c r="CW113" s="288" t="s">
        <v>24</v>
      </c>
      <c r="CX113" s="288"/>
      <c r="CY113" s="288" t="s">
        <v>25</v>
      </c>
      <c r="CZ113" s="288"/>
      <c r="DA113" s="288" t="s">
        <v>26</v>
      </c>
      <c r="DB113" s="288"/>
      <c r="DC113" s="288" t="s">
        <v>27</v>
      </c>
      <c r="DD113" s="288"/>
      <c r="DE113" s="288" t="s">
        <v>28</v>
      </c>
      <c r="DF113" s="288"/>
      <c r="DG113" s="288" t="s">
        <v>29</v>
      </c>
      <c r="DH113" s="288"/>
      <c r="DI113" s="288" t="s">
        <v>30</v>
      </c>
      <c r="DJ113" s="288"/>
      <c r="DK113" s="288" t="s">
        <v>31</v>
      </c>
      <c r="DL113" s="289"/>
      <c r="DM113" s="290" t="s">
        <v>21</v>
      </c>
      <c r="DN113" s="288"/>
      <c r="DO113" s="288" t="s">
        <v>22</v>
      </c>
      <c r="DP113" s="288"/>
      <c r="DQ113" s="288" t="s">
        <v>23</v>
      </c>
      <c r="DR113" s="288"/>
      <c r="DS113" s="288" t="s">
        <v>24</v>
      </c>
      <c r="DT113" s="288"/>
      <c r="DU113" s="288" t="s">
        <v>25</v>
      </c>
      <c r="DV113" s="288"/>
      <c r="DW113" s="288" t="s">
        <v>26</v>
      </c>
      <c r="DX113" s="288"/>
      <c r="DY113" s="288" t="s">
        <v>27</v>
      </c>
      <c r="DZ113" s="288"/>
      <c r="EA113" s="288" t="s">
        <v>28</v>
      </c>
      <c r="EB113" s="288"/>
      <c r="EC113" s="288" t="s">
        <v>29</v>
      </c>
      <c r="ED113" s="288"/>
      <c r="EE113" s="288" t="s">
        <v>30</v>
      </c>
      <c r="EF113" s="288"/>
      <c r="EG113" s="288" t="s">
        <v>31</v>
      </c>
      <c r="EH113" s="289"/>
      <c r="EI113" s="290" t="s">
        <v>21</v>
      </c>
      <c r="EJ113" s="288"/>
      <c r="EK113" s="288" t="s">
        <v>22</v>
      </c>
      <c r="EL113" s="288"/>
      <c r="EM113" s="288" t="s">
        <v>23</v>
      </c>
      <c r="EN113" s="288"/>
      <c r="EO113" s="288" t="s">
        <v>24</v>
      </c>
      <c r="EP113" s="288"/>
      <c r="EQ113" s="288" t="s">
        <v>25</v>
      </c>
      <c r="ER113" s="288"/>
      <c r="ES113" s="288" t="s">
        <v>26</v>
      </c>
      <c r="ET113" s="288"/>
      <c r="EU113" s="288" t="s">
        <v>27</v>
      </c>
      <c r="EV113" s="288"/>
      <c r="EW113" s="288" t="s">
        <v>28</v>
      </c>
      <c r="EX113" s="288"/>
      <c r="EY113" s="288" t="s">
        <v>29</v>
      </c>
      <c r="EZ113" s="288"/>
      <c r="FA113" s="288" t="s">
        <v>30</v>
      </c>
      <c r="FB113" s="288"/>
      <c r="FC113" s="288" t="s">
        <v>31</v>
      </c>
      <c r="FD113" s="289"/>
      <c r="FE113" s="17"/>
      <c r="FF113" s="291"/>
      <c r="FG113" s="17"/>
      <c r="FH113" s="21" t="s">
        <v>32</v>
      </c>
      <c r="FI113" s="19" t="s">
        <v>33</v>
      </c>
      <c r="FJ113" s="20" t="s">
        <v>34</v>
      </c>
      <c r="FK113" s="21" t="s">
        <v>14</v>
      </c>
      <c r="FL113" s="21" t="s">
        <v>17</v>
      </c>
      <c r="FM113" s="21" t="s">
        <v>35</v>
      </c>
      <c r="FN113" s="21" t="s">
        <v>36</v>
      </c>
    </row>
    <row r="114" spans="1:173" x14ac:dyDescent="0.25">
      <c r="A114" s="308"/>
      <c r="B114" s="16" t="s">
        <v>62</v>
      </c>
      <c r="C114" s="297"/>
      <c r="D114" s="298"/>
      <c r="E114" s="299"/>
      <c r="F114" s="301"/>
      <c r="G114" s="24" t="s">
        <v>37</v>
      </c>
      <c r="H114" s="287" t="s">
        <v>38</v>
      </c>
      <c r="I114" s="287"/>
      <c r="J114" s="287" t="s">
        <v>39</v>
      </c>
      <c r="K114" s="287"/>
      <c r="L114" s="287" t="s">
        <v>40</v>
      </c>
      <c r="M114" s="287"/>
      <c r="N114" s="287" t="s">
        <v>41</v>
      </c>
      <c r="O114" s="287"/>
      <c r="P114" s="287" t="s">
        <v>42</v>
      </c>
      <c r="Q114" s="287"/>
      <c r="R114" s="287" t="s">
        <v>43</v>
      </c>
      <c r="S114" s="287"/>
      <c r="T114" s="287" t="s">
        <v>44</v>
      </c>
      <c r="U114" s="287"/>
      <c r="V114" s="287" t="s">
        <v>45</v>
      </c>
      <c r="W114" s="287"/>
      <c r="X114" s="287" t="s">
        <v>46</v>
      </c>
      <c r="Y114" s="287"/>
      <c r="Z114" s="287" t="s">
        <v>47</v>
      </c>
      <c r="AA114" s="287"/>
      <c r="AB114" s="25">
        <v>19</v>
      </c>
      <c r="AC114" s="24" t="s">
        <v>37</v>
      </c>
      <c r="AD114" s="287" t="s">
        <v>38</v>
      </c>
      <c r="AE114" s="287"/>
      <c r="AF114" s="287" t="s">
        <v>39</v>
      </c>
      <c r="AG114" s="287"/>
      <c r="AH114" s="287" t="s">
        <v>40</v>
      </c>
      <c r="AI114" s="287"/>
      <c r="AJ114" s="287" t="s">
        <v>41</v>
      </c>
      <c r="AK114" s="287"/>
      <c r="AL114" s="287" t="s">
        <v>42</v>
      </c>
      <c r="AM114" s="287"/>
      <c r="AN114" s="287" t="s">
        <v>43</v>
      </c>
      <c r="AO114" s="287"/>
      <c r="AP114" s="287" t="s">
        <v>44</v>
      </c>
      <c r="AQ114" s="287"/>
      <c r="AR114" s="287" t="s">
        <v>45</v>
      </c>
      <c r="AS114" s="287"/>
      <c r="AT114" s="287" t="s">
        <v>46</v>
      </c>
      <c r="AU114" s="287"/>
      <c r="AV114" s="287" t="s">
        <v>47</v>
      </c>
      <c r="AW114" s="287"/>
      <c r="AX114" s="25">
        <v>19</v>
      </c>
      <c r="AY114" s="24" t="s">
        <v>37</v>
      </c>
      <c r="AZ114" s="287" t="s">
        <v>38</v>
      </c>
      <c r="BA114" s="287"/>
      <c r="BB114" s="287" t="s">
        <v>39</v>
      </c>
      <c r="BC114" s="287"/>
      <c r="BD114" s="287" t="s">
        <v>40</v>
      </c>
      <c r="BE114" s="287"/>
      <c r="BF114" s="287" t="s">
        <v>41</v>
      </c>
      <c r="BG114" s="287"/>
      <c r="BH114" s="287" t="s">
        <v>42</v>
      </c>
      <c r="BI114" s="287"/>
      <c r="BJ114" s="287" t="s">
        <v>43</v>
      </c>
      <c r="BK114" s="287"/>
      <c r="BL114" s="287" t="s">
        <v>44</v>
      </c>
      <c r="BM114" s="287"/>
      <c r="BN114" s="287" t="s">
        <v>45</v>
      </c>
      <c r="BO114" s="287"/>
      <c r="BP114" s="287" t="s">
        <v>46</v>
      </c>
      <c r="BQ114" s="287"/>
      <c r="BR114" s="287" t="s">
        <v>47</v>
      </c>
      <c r="BS114" s="287"/>
      <c r="BT114" s="25">
        <v>19</v>
      </c>
      <c r="BU114" s="24" t="s">
        <v>37</v>
      </c>
      <c r="BV114" s="287" t="s">
        <v>38</v>
      </c>
      <c r="BW114" s="287"/>
      <c r="BX114" s="287" t="s">
        <v>39</v>
      </c>
      <c r="BY114" s="287"/>
      <c r="BZ114" s="287" t="s">
        <v>40</v>
      </c>
      <c r="CA114" s="287"/>
      <c r="CB114" s="287" t="s">
        <v>41</v>
      </c>
      <c r="CC114" s="287"/>
      <c r="CD114" s="287" t="s">
        <v>42</v>
      </c>
      <c r="CE114" s="287"/>
      <c r="CF114" s="287" t="s">
        <v>43</v>
      </c>
      <c r="CG114" s="287"/>
      <c r="CH114" s="287" t="s">
        <v>44</v>
      </c>
      <c r="CI114" s="287"/>
      <c r="CJ114" s="287" t="s">
        <v>45</v>
      </c>
      <c r="CK114" s="287"/>
      <c r="CL114" s="287" t="s">
        <v>46</v>
      </c>
      <c r="CM114" s="287"/>
      <c r="CN114" s="287" t="s">
        <v>47</v>
      </c>
      <c r="CO114" s="287"/>
      <c r="CP114" s="25">
        <v>19</v>
      </c>
      <c r="CQ114" s="24" t="s">
        <v>37</v>
      </c>
      <c r="CR114" s="287" t="s">
        <v>38</v>
      </c>
      <c r="CS114" s="287"/>
      <c r="CT114" s="287" t="s">
        <v>39</v>
      </c>
      <c r="CU114" s="287"/>
      <c r="CV114" s="287" t="s">
        <v>40</v>
      </c>
      <c r="CW114" s="287"/>
      <c r="CX114" s="287" t="s">
        <v>41</v>
      </c>
      <c r="CY114" s="287"/>
      <c r="CZ114" s="287" t="s">
        <v>42</v>
      </c>
      <c r="DA114" s="287"/>
      <c r="DB114" s="287" t="s">
        <v>43</v>
      </c>
      <c r="DC114" s="287"/>
      <c r="DD114" s="287" t="s">
        <v>44</v>
      </c>
      <c r="DE114" s="287"/>
      <c r="DF114" s="287" t="s">
        <v>45</v>
      </c>
      <c r="DG114" s="287"/>
      <c r="DH114" s="287" t="s">
        <v>46</v>
      </c>
      <c r="DI114" s="287"/>
      <c r="DJ114" s="287" t="s">
        <v>47</v>
      </c>
      <c r="DK114" s="287"/>
      <c r="DL114" s="25">
        <v>19</v>
      </c>
      <c r="DM114" s="24" t="s">
        <v>37</v>
      </c>
      <c r="DN114" s="287" t="s">
        <v>38</v>
      </c>
      <c r="DO114" s="287"/>
      <c r="DP114" s="287" t="s">
        <v>39</v>
      </c>
      <c r="DQ114" s="287"/>
      <c r="DR114" s="287" t="s">
        <v>40</v>
      </c>
      <c r="DS114" s="287"/>
      <c r="DT114" s="287" t="s">
        <v>41</v>
      </c>
      <c r="DU114" s="287"/>
      <c r="DV114" s="287" t="s">
        <v>42</v>
      </c>
      <c r="DW114" s="287"/>
      <c r="DX114" s="287" t="s">
        <v>43</v>
      </c>
      <c r="DY114" s="287"/>
      <c r="DZ114" s="287" t="s">
        <v>44</v>
      </c>
      <c r="EA114" s="287"/>
      <c r="EB114" s="287" t="s">
        <v>45</v>
      </c>
      <c r="EC114" s="287"/>
      <c r="ED114" s="287" t="s">
        <v>46</v>
      </c>
      <c r="EE114" s="287"/>
      <c r="EF114" s="287" t="s">
        <v>47</v>
      </c>
      <c r="EG114" s="287"/>
      <c r="EH114" s="25">
        <v>19</v>
      </c>
      <c r="EI114" s="24" t="s">
        <v>37</v>
      </c>
      <c r="EJ114" s="287" t="s">
        <v>38</v>
      </c>
      <c r="EK114" s="287"/>
      <c r="EL114" s="287" t="s">
        <v>39</v>
      </c>
      <c r="EM114" s="287"/>
      <c r="EN114" s="287" t="s">
        <v>40</v>
      </c>
      <c r="EO114" s="287"/>
      <c r="EP114" s="287" t="s">
        <v>41</v>
      </c>
      <c r="EQ114" s="287"/>
      <c r="ER114" s="287" t="s">
        <v>42</v>
      </c>
      <c r="ES114" s="287"/>
      <c r="ET114" s="287" t="s">
        <v>43</v>
      </c>
      <c r="EU114" s="287"/>
      <c r="EV114" s="287" t="s">
        <v>44</v>
      </c>
      <c r="EW114" s="287"/>
      <c r="EX114" s="287" t="s">
        <v>45</v>
      </c>
      <c r="EY114" s="287"/>
      <c r="EZ114" s="287" t="s">
        <v>46</v>
      </c>
      <c r="FA114" s="287"/>
      <c r="FB114" s="287" t="s">
        <v>47</v>
      </c>
      <c r="FC114" s="287"/>
      <c r="FD114" s="25">
        <v>19</v>
      </c>
      <c r="FE114" s="17"/>
      <c r="FF114" s="291"/>
      <c r="FG114" s="17"/>
      <c r="FH114" s="56" t="s">
        <v>14</v>
      </c>
      <c r="FI114" s="27"/>
      <c r="FJ114" s="28" t="s">
        <v>48</v>
      </c>
      <c r="FK114" s="29" t="s">
        <v>49</v>
      </c>
      <c r="FL114" s="29" t="s">
        <v>50</v>
      </c>
      <c r="FM114" s="29" t="s">
        <v>50</v>
      </c>
      <c r="FN114" s="29"/>
    </row>
    <row r="115" spans="1:173" x14ac:dyDescent="0.25">
      <c r="A115" s="31">
        <v>1</v>
      </c>
      <c r="B115" s="32" t="str">
        <f>B88</f>
        <v>Valérie BERNINI</v>
      </c>
      <c r="C115" s="33">
        <f>SUMIF($G115:$FD115,"A",$G$4:$FD$4)+SUMIF($G115:$FD115,"P",$G$4:$FD$4)</f>
        <v>0</v>
      </c>
      <c r="D115" s="34">
        <f>SUMIF($G115:$FD115,"R",$G$4:$FD$4)</f>
        <v>0</v>
      </c>
      <c r="E115" s="35">
        <f>SUMIF($G115:$FD115,"M",$G$4:$FD$4)+SUMIF($G115:$FD115,"F",$G$4:$FD$4)+SUMIF($G115:$FD115,"T",$G$4:$FD$4)</f>
        <v>0</v>
      </c>
      <c r="F115" s="36">
        <f t="shared" ref="F115:F131" si="50">(SUM(C115:E115))+(SUMIF($G115:$FD115,"H",$G$4:$FD$4)+(SUMIF($G115:$FD115,"S",$G$4:$FD$4)+FF115))</f>
        <v>0</v>
      </c>
      <c r="G115" s="37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9"/>
      <c r="AC115" s="37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9"/>
      <c r="AY115" s="37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9"/>
      <c r="BU115" s="37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9"/>
      <c r="CQ115" s="37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9"/>
      <c r="DM115" s="37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9"/>
      <c r="EI115" s="37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9"/>
      <c r="FE115" s="40"/>
      <c r="FF115" s="41"/>
      <c r="FG115" s="40"/>
      <c r="FH115" s="102">
        <f t="shared" ref="FH115:FH131" si="51">SUMIF($EI115:$FD115,"A",$EI$4:$FD$4)+SUMIF($EI115:$FD115,"P",$EI$4:$FD$4)+SUMIF($EI115:$FD115,"T",$EI$4:$FD$4)</f>
        <v>0</v>
      </c>
      <c r="FI115" s="41"/>
      <c r="FJ115" s="45">
        <f>FN88</f>
        <v>0</v>
      </c>
      <c r="FK115" s="42">
        <f t="shared" ref="FK115:FK120" si="52">FH115*1.5</f>
        <v>0</v>
      </c>
      <c r="FL115" s="45"/>
      <c r="FM115" s="104"/>
      <c r="FN115" s="44">
        <f>FI115+FJ115+FK115-FL115</f>
        <v>0</v>
      </c>
      <c r="FP115" s="77" t="str">
        <f>B115</f>
        <v>Valérie BERNINI</v>
      </c>
      <c r="FQ115" s="31">
        <v>1</v>
      </c>
    </row>
    <row r="116" spans="1:173" x14ac:dyDescent="0.25">
      <c r="A116" s="31">
        <v>2</v>
      </c>
      <c r="B116" s="32" t="str">
        <f t="shared" ref="B116:B131" si="53">B89</f>
        <v>Mara BORNKAMP</v>
      </c>
      <c r="C116" s="33">
        <f t="shared" ref="C116:C130" si="54">SUMIF($G116:$FD116,"A",$G$4:$FD$4)+SUMIF($G116:$FD116,"P",$G$4:$FD$4)</f>
        <v>0</v>
      </c>
      <c r="D116" s="34">
        <f t="shared" ref="D116:D130" si="55">SUMIF($G116:$FD116,"R",$G$4:$FD$4)</f>
        <v>0</v>
      </c>
      <c r="E116" s="35">
        <f t="shared" ref="E116:E130" si="56">SUMIF($G116:$FD116,"M",$G$4:$FD$4)+SUMIF($G116:$FD116,"F",$G$4:$FD$4)+SUMIF($G116:$FD116,"T",$G$4:$FD$4)</f>
        <v>0</v>
      </c>
      <c r="F116" s="36">
        <f t="shared" si="50"/>
        <v>0</v>
      </c>
      <c r="G116" s="37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9"/>
      <c r="AC116" s="37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9"/>
      <c r="AY116" s="37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9"/>
      <c r="BU116" s="37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9"/>
      <c r="CQ116" s="37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9"/>
      <c r="DM116" s="37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9"/>
      <c r="EI116" s="37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9"/>
      <c r="FE116" s="40"/>
      <c r="FF116" s="41"/>
      <c r="FG116" s="40"/>
      <c r="FH116" s="102">
        <f t="shared" si="51"/>
        <v>0</v>
      </c>
      <c r="FI116" s="41"/>
      <c r="FJ116" s="45">
        <f t="shared" ref="FJ116:FJ131" si="57">FN89</f>
        <v>5.25</v>
      </c>
      <c r="FK116" s="42"/>
      <c r="FL116" s="45"/>
      <c r="FM116" s="104"/>
      <c r="FN116" s="44">
        <f t="shared" ref="FN116:FN131" si="58">FI116+FJ116+FK116-FL116</f>
        <v>5.25</v>
      </c>
      <c r="FP116" s="77" t="str">
        <f t="shared" ref="FP116:FP131" si="59">B116</f>
        <v>Mara BORNKAMP</v>
      </c>
      <c r="FQ116" s="31">
        <v>2</v>
      </c>
    </row>
    <row r="117" spans="1:173" x14ac:dyDescent="0.25">
      <c r="A117" s="31">
        <v>3</v>
      </c>
      <c r="B117" s="32" t="str">
        <f t="shared" si="53"/>
        <v>Hélène DROCHON</v>
      </c>
      <c r="C117" s="33">
        <f t="shared" si="54"/>
        <v>0</v>
      </c>
      <c r="D117" s="34">
        <f t="shared" si="55"/>
        <v>0</v>
      </c>
      <c r="E117" s="35">
        <f t="shared" si="56"/>
        <v>0</v>
      </c>
      <c r="F117" s="36">
        <f t="shared" si="50"/>
        <v>0</v>
      </c>
      <c r="G117" s="37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9"/>
      <c r="AC117" s="37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9"/>
      <c r="AY117" s="37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9"/>
      <c r="BU117" s="37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9"/>
      <c r="CQ117" s="37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9"/>
      <c r="DM117" s="37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9"/>
      <c r="EI117" s="37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9"/>
      <c r="FE117" s="40"/>
      <c r="FF117" s="41"/>
      <c r="FG117" s="40"/>
      <c r="FH117" s="102">
        <f t="shared" si="51"/>
        <v>0</v>
      </c>
      <c r="FI117" s="41"/>
      <c r="FJ117" s="45">
        <f t="shared" si="57"/>
        <v>0</v>
      </c>
      <c r="FK117" s="42">
        <f t="shared" si="52"/>
        <v>0</v>
      </c>
      <c r="FL117" s="45"/>
      <c r="FM117" s="104"/>
      <c r="FN117" s="44">
        <f t="shared" si="58"/>
        <v>0</v>
      </c>
      <c r="FP117" s="77" t="str">
        <f t="shared" si="59"/>
        <v>Hélène DROCHON</v>
      </c>
      <c r="FQ117" s="31">
        <v>3</v>
      </c>
    </row>
    <row r="118" spans="1:173" x14ac:dyDescent="0.25">
      <c r="A118" s="31">
        <v>4</v>
      </c>
      <c r="B118" s="32" t="str">
        <f t="shared" si="53"/>
        <v>Audrey LAGES</v>
      </c>
      <c r="C118" s="33">
        <f t="shared" si="54"/>
        <v>0</v>
      </c>
      <c r="D118" s="34">
        <f t="shared" si="55"/>
        <v>0</v>
      </c>
      <c r="E118" s="35">
        <f t="shared" si="56"/>
        <v>0</v>
      </c>
      <c r="F118" s="36">
        <f t="shared" si="50"/>
        <v>0</v>
      </c>
      <c r="G118" s="37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9"/>
      <c r="AC118" s="37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9"/>
      <c r="AY118" s="37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9"/>
      <c r="BU118" s="37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9"/>
      <c r="CQ118" s="37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9"/>
      <c r="DM118" s="37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9"/>
      <c r="EI118" s="37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9"/>
      <c r="FE118" s="40"/>
      <c r="FF118" s="41"/>
      <c r="FG118" s="40"/>
      <c r="FH118" s="102">
        <f t="shared" si="51"/>
        <v>0</v>
      </c>
      <c r="FI118" s="41"/>
      <c r="FJ118" s="45">
        <f t="shared" si="57"/>
        <v>0</v>
      </c>
      <c r="FK118" s="42"/>
      <c r="FL118" s="45"/>
      <c r="FM118" s="104"/>
      <c r="FN118" s="44">
        <f t="shared" si="58"/>
        <v>0</v>
      </c>
      <c r="FP118" s="77" t="str">
        <f t="shared" si="59"/>
        <v>Audrey LAGES</v>
      </c>
      <c r="FQ118" s="31">
        <v>4</v>
      </c>
    </row>
    <row r="119" spans="1:173" x14ac:dyDescent="0.25">
      <c r="A119" s="31">
        <v>5</v>
      </c>
      <c r="B119" s="32" t="str">
        <f t="shared" si="53"/>
        <v>Franck LUCAS</v>
      </c>
      <c r="C119" s="33">
        <f t="shared" si="54"/>
        <v>0</v>
      </c>
      <c r="D119" s="34">
        <f t="shared" si="55"/>
        <v>0</v>
      </c>
      <c r="E119" s="35">
        <f t="shared" si="56"/>
        <v>0</v>
      </c>
      <c r="F119" s="36">
        <f t="shared" si="50"/>
        <v>0</v>
      </c>
      <c r="G119" s="37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9"/>
      <c r="AC119" s="37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9"/>
      <c r="AY119" s="37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9"/>
      <c r="BU119" s="37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9"/>
      <c r="CQ119" s="37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9"/>
      <c r="DM119" s="37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9"/>
      <c r="EI119" s="37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9"/>
      <c r="FE119" s="40"/>
      <c r="FF119" s="41"/>
      <c r="FG119" s="40"/>
      <c r="FH119" s="102">
        <f t="shared" si="51"/>
        <v>0</v>
      </c>
      <c r="FI119" s="41"/>
      <c r="FJ119" s="45">
        <f t="shared" si="57"/>
        <v>3.5</v>
      </c>
      <c r="FK119" s="42"/>
      <c r="FL119" s="45"/>
      <c r="FM119" s="104"/>
      <c r="FN119" s="44">
        <f t="shared" si="58"/>
        <v>3.5</v>
      </c>
      <c r="FP119" s="77" t="str">
        <f t="shared" si="59"/>
        <v>Franck LUCAS</v>
      </c>
      <c r="FQ119" s="31">
        <v>5</v>
      </c>
    </row>
    <row r="120" spans="1:173" x14ac:dyDescent="0.25">
      <c r="A120" s="31">
        <v>6</v>
      </c>
      <c r="B120" s="32" t="str">
        <f t="shared" si="53"/>
        <v>Florent MULARD</v>
      </c>
      <c r="C120" s="33">
        <f t="shared" si="54"/>
        <v>0</v>
      </c>
      <c r="D120" s="34">
        <f t="shared" si="55"/>
        <v>0</v>
      </c>
      <c r="E120" s="35">
        <f t="shared" si="56"/>
        <v>0</v>
      </c>
      <c r="F120" s="36">
        <f t="shared" si="50"/>
        <v>0</v>
      </c>
      <c r="G120" s="50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2"/>
      <c r="AC120" s="50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2"/>
      <c r="AY120" s="50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2"/>
      <c r="BU120" s="50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2"/>
      <c r="CQ120" s="50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2"/>
      <c r="DM120" s="50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2"/>
      <c r="EI120" s="50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2"/>
      <c r="FE120" s="53"/>
      <c r="FF120" s="41"/>
      <c r="FG120" s="53"/>
      <c r="FH120" s="102">
        <f t="shared" si="51"/>
        <v>0</v>
      </c>
      <c r="FI120" s="41"/>
      <c r="FJ120" s="45">
        <f t="shared" si="57"/>
        <v>0</v>
      </c>
      <c r="FK120" s="42">
        <f t="shared" si="52"/>
        <v>0</v>
      </c>
      <c r="FL120" s="45"/>
      <c r="FM120" s="104"/>
      <c r="FN120" s="44">
        <f t="shared" si="58"/>
        <v>0</v>
      </c>
      <c r="FP120" s="77" t="str">
        <f t="shared" si="59"/>
        <v>Florent MULARD</v>
      </c>
      <c r="FQ120" s="31">
        <v>6</v>
      </c>
    </row>
    <row r="121" spans="1:173" x14ac:dyDescent="0.25">
      <c r="A121" s="31">
        <v>7</v>
      </c>
      <c r="B121" s="32" t="str">
        <f t="shared" si="53"/>
        <v>Gautier ROSSO</v>
      </c>
      <c r="C121" s="33">
        <f t="shared" si="54"/>
        <v>0</v>
      </c>
      <c r="D121" s="34">
        <f t="shared" si="55"/>
        <v>0</v>
      </c>
      <c r="E121" s="35">
        <f t="shared" si="56"/>
        <v>0</v>
      </c>
      <c r="F121" s="36">
        <f t="shared" si="50"/>
        <v>0</v>
      </c>
      <c r="G121" s="37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9"/>
      <c r="AC121" s="37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9"/>
      <c r="AY121" s="37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9"/>
      <c r="BU121" s="37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9"/>
      <c r="CQ121" s="37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9"/>
      <c r="DM121" s="37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9"/>
      <c r="EI121" s="37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9"/>
      <c r="FE121" s="40"/>
      <c r="FF121" s="41"/>
      <c r="FG121" s="40"/>
      <c r="FH121" s="102">
        <f t="shared" si="51"/>
        <v>0</v>
      </c>
      <c r="FI121" s="41"/>
      <c r="FJ121" s="45">
        <f t="shared" si="57"/>
        <v>0</v>
      </c>
      <c r="FK121" s="42"/>
      <c r="FL121" s="45"/>
      <c r="FM121" s="104"/>
      <c r="FN121" s="44">
        <f t="shared" si="58"/>
        <v>0</v>
      </c>
      <c r="FP121" s="77" t="str">
        <f t="shared" si="59"/>
        <v>Gautier ROSSO</v>
      </c>
      <c r="FQ121" s="31">
        <v>7</v>
      </c>
    </row>
    <row r="122" spans="1:173" x14ac:dyDescent="0.25">
      <c r="A122" s="31">
        <v>8</v>
      </c>
      <c r="B122" s="32" t="str">
        <f t="shared" si="53"/>
        <v>Virginie TRAVERSIER</v>
      </c>
      <c r="C122" s="33">
        <f t="shared" si="54"/>
        <v>0</v>
      </c>
      <c r="D122" s="34">
        <f t="shared" si="55"/>
        <v>0</v>
      </c>
      <c r="E122" s="35">
        <f t="shared" si="56"/>
        <v>0</v>
      </c>
      <c r="F122" s="36">
        <f t="shared" si="50"/>
        <v>0</v>
      </c>
      <c r="G122" s="37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9"/>
      <c r="AC122" s="37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9"/>
      <c r="AY122" s="37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9"/>
      <c r="BU122" s="37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9"/>
      <c r="CQ122" s="37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9"/>
      <c r="DM122" s="37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9"/>
      <c r="EI122" s="37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9"/>
      <c r="FE122" s="40"/>
      <c r="FF122" s="41"/>
      <c r="FG122" s="40"/>
      <c r="FH122" s="102">
        <f t="shared" si="51"/>
        <v>0</v>
      </c>
      <c r="FI122" s="41"/>
      <c r="FJ122" s="45">
        <f t="shared" si="57"/>
        <v>0</v>
      </c>
      <c r="FK122" s="42"/>
      <c r="FL122" s="45"/>
      <c r="FM122" s="104"/>
      <c r="FN122" s="44">
        <f t="shared" si="58"/>
        <v>0</v>
      </c>
      <c r="FP122" s="77" t="str">
        <f t="shared" si="59"/>
        <v>Virginie TRAVERSIER</v>
      </c>
      <c r="FQ122" s="31">
        <v>8</v>
      </c>
    </row>
    <row r="123" spans="1:173" x14ac:dyDescent="0.25">
      <c r="A123" s="31">
        <v>9</v>
      </c>
      <c r="B123" s="32">
        <f t="shared" si="53"/>
        <v>0</v>
      </c>
      <c r="C123" s="33">
        <f t="shared" si="54"/>
        <v>0</v>
      </c>
      <c r="D123" s="34">
        <f t="shared" si="55"/>
        <v>0</v>
      </c>
      <c r="E123" s="35">
        <f t="shared" si="56"/>
        <v>0</v>
      </c>
      <c r="F123" s="36">
        <f t="shared" si="50"/>
        <v>0</v>
      </c>
      <c r="G123" s="37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9"/>
      <c r="AC123" s="37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9"/>
      <c r="AY123" s="37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9"/>
      <c r="BU123" s="37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9"/>
      <c r="CQ123" s="37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9"/>
      <c r="DM123" s="37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9"/>
      <c r="EI123" s="37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9"/>
      <c r="FE123" s="40"/>
      <c r="FF123" s="41"/>
      <c r="FG123" s="40"/>
      <c r="FH123" s="102">
        <f t="shared" si="51"/>
        <v>0</v>
      </c>
      <c r="FI123" s="41"/>
      <c r="FJ123" s="45">
        <f t="shared" si="57"/>
        <v>0</v>
      </c>
      <c r="FK123" s="42"/>
      <c r="FL123" s="45"/>
      <c r="FM123" s="104"/>
      <c r="FN123" s="44">
        <f t="shared" si="58"/>
        <v>0</v>
      </c>
      <c r="FP123" s="77">
        <f t="shared" si="59"/>
        <v>0</v>
      </c>
      <c r="FQ123" s="31">
        <v>9</v>
      </c>
    </row>
    <row r="124" spans="1:173" x14ac:dyDescent="0.25">
      <c r="A124" s="31">
        <v>10</v>
      </c>
      <c r="B124" s="32">
        <f t="shared" si="53"/>
        <v>0</v>
      </c>
      <c r="C124" s="33">
        <f t="shared" si="54"/>
        <v>0</v>
      </c>
      <c r="D124" s="34">
        <f t="shared" si="55"/>
        <v>0</v>
      </c>
      <c r="E124" s="35">
        <f t="shared" si="56"/>
        <v>0</v>
      </c>
      <c r="F124" s="36">
        <f t="shared" si="50"/>
        <v>0</v>
      </c>
      <c r="G124" s="37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9"/>
      <c r="AC124" s="37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9"/>
      <c r="AY124" s="37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9"/>
      <c r="BU124" s="37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9"/>
      <c r="CQ124" s="37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9"/>
      <c r="DM124" s="37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9"/>
      <c r="EI124" s="37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9"/>
      <c r="FE124" s="40"/>
      <c r="FF124" s="41"/>
      <c r="FG124" s="40"/>
      <c r="FH124" s="102">
        <f t="shared" si="51"/>
        <v>0</v>
      </c>
      <c r="FI124" s="41"/>
      <c r="FJ124" s="45">
        <f t="shared" si="57"/>
        <v>0</v>
      </c>
      <c r="FK124" s="42"/>
      <c r="FL124" s="45"/>
      <c r="FM124" s="104"/>
      <c r="FN124" s="44">
        <f t="shared" si="58"/>
        <v>0</v>
      </c>
      <c r="FP124" s="77">
        <f t="shared" si="59"/>
        <v>0</v>
      </c>
      <c r="FQ124" s="31">
        <v>10</v>
      </c>
    </row>
    <row r="125" spans="1:173" x14ac:dyDescent="0.25">
      <c r="A125" s="31">
        <v>11</v>
      </c>
      <c r="B125" s="32">
        <f t="shared" si="53"/>
        <v>0</v>
      </c>
      <c r="C125" s="33">
        <f t="shared" si="54"/>
        <v>0</v>
      </c>
      <c r="D125" s="34">
        <f t="shared" si="55"/>
        <v>0</v>
      </c>
      <c r="E125" s="35">
        <f t="shared" si="56"/>
        <v>0</v>
      </c>
      <c r="F125" s="36">
        <f t="shared" si="50"/>
        <v>0</v>
      </c>
      <c r="G125" s="37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9"/>
      <c r="AC125" s="37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9"/>
      <c r="AY125" s="37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9"/>
      <c r="BU125" s="37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9"/>
      <c r="CQ125" s="37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9"/>
      <c r="DM125" s="37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9"/>
      <c r="EI125" s="37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9"/>
      <c r="FE125" s="40"/>
      <c r="FF125" s="41"/>
      <c r="FG125" s="40"/>
      <c r="FH125" s="102">
        <f t="shared" si="51"/>
        <v>0</v>
      </c>
      <c r="FI125" s="41"/>
      <c r="FJ125" s="45">
        <f t="shared" si="57"/>
        <v>0</v>
      </c>
      <c r="FK125" s="42"/>
      <c r="FL125" s="45"/>
      <c r="FM125" s="104"/>
      <c r="FN125" s="44">
        <f t="shared" si="58"/>
        <v>0</v>
      </c>
      <c r="FP125" s="77">
        <f t="shared" si="59"/>
        <v>0</v>
      </c>
      <c r="FQ125" s="31">
        <v>11</v>
      </c>
    </row>
    <row r="126" spans="1:173" x14ac:dyDescent="0.25">
      <c r="A126" s="31">
        <v>12</v>
      </c>
      <c r="B126" s="32">
        <f t="shared" si="53"/>
        <v>0</v>
      </c>
      <c r="C126" s="33">
        <f t="shared" si="54"/>
        <v>0</v>
      </c>
      <c r="D126" s="34">
        <f t="shared" si="55"/>
        <v>0</v>
      </c>
      <c r="E126" s="35">
        <f t="shared" si="56"/>
        <v>0</v>
      </c>
      <c r="F126" s="36">
        <f t="shared" si="50"/>
        <v>0</v>
      </c>
      <c r="G126" s="37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9"/>
      <c r="AC126" s="37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9"/>
      <c r="AY126" s="37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9"/>
      <c r="BU126" s="37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9"/>
      <c r="CQ126" s="37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9"/>
      <c r="DM126" s="37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9"/>
      <c r="EI126" s="37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9"/>
      <c r="FE126" s="40"/>
      <c r="FF126" s="41"/>
      <c r="FG126" s="40"/>
      <c r="FH126" s="102">
        <f t="shared" si="51"/>
        <v>0</v>
      </c>
      <c r="FI126" s="41"/>
      <c r="FJ126" s="45">
        <f t="shared" si="57"/>
        <v>0</v>
      </c>
      <c r="FK126" s="42"/>
      <c r="FL126" s="45"/>
      <c r="FM126" s="104"/>
      <c r="FN126" s="44">
        <f t="shared" si="58"/>
        <v>0</v>
      </c>
      <c r="FP126" s="77">
        <f t="shared" si="59"/>
        <v>0</v>
      </c>
      <c r="FQ126" s="31">
        <v>12</v>
      </c>
    </row>
    <row r="127" spans="1:173" x14ac:dyDescent="0.25">
      <c r="A127" s="31">
        <v>13</v>
      </c>
      <c r="B127" s="32">
        <f t="shared" si="53"/>
        <v>0</v>
      </c>
      <c r="C127" s="33">
        <f t="shared" si="54"/>
        <v>0</v>
      </c>
      <c r="D127" s="34">
        <f t="shared" si="55"/>
        <v>0</v>
      </c>
      <c r="E127" s="35">
        <f t="shared" si="56"/>
        <v>0</v>
      </c>
      <c r="F127" s="36">
        <f t="shared" si="50"/>
        <v>0</v>
      </c>
      <c r="G127" s="37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9"/>
      <c r="AC127" s="37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9"/>
      <c r="AY127" s="37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9"/>
      <c r="BU127" s="37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9"/>
      <c r="CQ127" s="37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9"/>
      <c r="DM127" s="37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9"/>
      <c r="EI127" s="37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9"/>
      <c r="FE127" s="40"/>
      <c r="FF127" s="41"/>
      <c r="FG127" s="40"/>
      <c r="FH127" s="102">
        <f t="shared" si="51"/>
        <v>0</v>
      </c>
      <c r="FI127" s="41"/>
      <c r="FJ127" s="45">
        <f t="shared" si="57"/>
        <v>0</v>
      </c>
      <c r="FK127" s="42"/>
      <c r="FL127" s="45"/>
      <c r="FM127" s="104"/>
      <c r="FN127" s="44">
        <f t="shared" si="58"/>
        <v>0</v>
      </c>
      <c r="FP127" s="77">
        <f t="shared" si="59"/>
        <v>0</v>
      </c>
      <c r="FQ127" s="31">
        <v>13</v>
      </c>
    </row>
    <row r="128" spans="1:173" x14ac:dyDescent="0.25">
      <c r="A128" s="31">
        <v>14</v>
      </c>
      <c r="B128" s="32">
        <f t="shared" si="53"/>
        <v>0</v>
      </c>
      <c r="C128" s="33">
        <f t="shared" si="54"/>
        <v>0</v>
      </c>
      <c r="D128" s="34">
        <f t="shared" si="55"/>
        <v>0</v>
      </c>
      <c r="E128" s="35">
        <f t="shared" si="56"/>
        <v>0</v>
      </c>
      <c r="F128" s="36">
        <f t="shared" si="50"/>
        <v>0</v>
      </c>
      <c r="G128" s="37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7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9"/>
      <c r="AY128" s="37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9"/>
      <c r="BU128" s="37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9"/>
      <c r="CQ128" s="37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9"/>
      <c r="DM128" s="37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9"/>
      <c r="EI128" s="37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9"/>
      <c r="FE128" s="40"/>
      <c r="FF128" s="41"/>
      <c r="FG128" s="40"/>
      <c r="FH128" s="102">
        <f t="shared" si="51"/>
        <v>0</v>
      </c>
      <c r="FI128" s="41"/>
      <c r="FJ128" s="45">
        <f t="shared" si="57"/>
        <v>0</v>
      </c>
      <c r="FK128" s="42"/>
      <c r="FL128" s="45"/>
      <c r="FM128" s="104"/>
      <c r="FN128" s="44">
        <f t="shared" si="58"/>
        <v>0</v>
      </c>
      <c r="FP128" s="77">
        <f t="shared" si="59"/>
        <v>0</v>
      </c>
      <c r="FQ128" s="31">
        <v>14</v>
      </c>
    </row>
    <row r="129" spans="1:173" x14ac:dyDescent="0.25">
      <c r="A129" s="31">
        <v>15</v>
      </c>
      <c r="B129" s="32">
        <f t="shared" si="53"/>
        <v>0</v>
      </c>
      <c r="C129" s="33">
        <f t="shared" si="54"/>
        <v>0</v>
      </c>
      <c r="D129" s="34">
        <f t="shared" si="55"/>
        <v>0</v>
      </c>
      <c r="E129" s="35">
        <f t="shared" si="56"/>
        <v>0</v>
      </c>
      <c r="F129" s="36">
        <f t="shared" si="50"/>
        <v>0</v>
      </c>
      <c r="G129" s="37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9"/>
      <c r="AC129" s="37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9"/>
      <c r="AY129" s="37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9"/>
      <c r="BU129" s="37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9"/>
      <c r="CQ129" s="37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9"/>
      <c r="DM129" s="37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9"/>
      <c r="EI129" s="37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9"/>
      <c r="FE129" s="40"/>
      <c r="FF129" s="41"/>
      <c r="FG129" s="40"/>
      <c r="FH129" s="102">
        <f t="shared" si="51"/>
        <v>0</v>
      </c>
      <c r="FI129" s="41"/>
      <c r="FJ129" s="45">
        <f t="shared" si="57"/>
        <v>0</v>
      </c>
      <c r="FK129" s="42"/>
      <c r="FL129" s="45"/>
      <c r="FM129" s="104"/>
      <c r="FN129" s="44">
        <f t="shared" si="58"/>
        <v>0</v>
      </c>
      <c r="FP129" s="77">
        <f t="shared" si="59"/>
        <v>0</v>
      </c>
      <c r="FQ129" s="31">
        <v>15</v>
      </c>
    </row>
    <row r="130" spans="1:173" x14ac:dyDescent="0.25">
      <c r="A130" s="31">
        <v>16</v>
      </c>
      <c r="B130" s="32">
        <f t="shared" si="53"/>
        <v>0</v>
      </c>
      <c r="C130" s="33">
        <f t="shared" si="54"/>
        <v>0</v>
      </c>
      <c r="D130" s="34">
        <f t="shared" si="55"/>
        <v>0</v>
      </c>
      <c r="E130" s="35">
        <f t="shared" si="56"/>
        <v>0</v>
      </c>
      <c r="F130" s="36">
        <f t="shared" si="50"/>
        <v>0</v>
      </c>
      <c r="G130" s="37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9"/>
      <c r="AC130" s="37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9"/>
      <c r="AY130" s="37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9"/>
      <c r="BU130" s="37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9"/>
      <c r="CQ130" s="37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9"/>
      <c r="DM130" s="37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9"/>
      <c r="EI130" s="37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9"/>
      <c r="FE130" s="40"/>
      <c r="FF130" s="41"/>
      <c r="FG130" s="40"/>
      <c r="FH130" s="102">
        <f t="shared" si="51"/>
        <v>0</v>
      </c>
      <c r="FI130" s="41"/>
      <c r="FJ130" s="45">
        <f t="shared" si="57"/>
        <v>0</v>
      </c>
      <c r="FK130" s="42"/>
      <c r="FL130" s="45"/>
      <c r="FM130" s="104"/>
      <c r="FN130" s="44">
        <f t="shared" si="58"/>
        <v>0</v>
      </c>
      <c r="FP130" s="77">
        <f t="shared" si="59"/>
        <v>0</v>
      </c>
      <c r="FQ130" s="31">
        <v>16</v>
      </c>
    </row>
    <row r="131" spans="1:173" x14ac:dyDescent="0.25">
      <c r="A131" s="31">
        <v>17</v>
      </c>
      <c r="B131" s="32">
        <f t="shared" si="53"/>
        <v>0</v>
      </c>
      <c r="C131" s="33">
        <f t="shared" ref="C131" si="60">SUMIF($G131:$FK131,"A",$G$4:$FK$4)+SUMIF($G131:$FK131,"P",$G$4:$FK$4)</f>
        <v>0</v>
      </c>
      <c r="D131" s="34">
        <f t="shared" ref="D131" si="61">SUMIF($G131:$FK131,"R",$G$4:$FK$4)</f>
        <v>0</v>
      </c>
      <c r="E131" s="35">
        <f t="shared" ref="E131" si="62">SUMIF($G131:$FK131,"M",$G$4:$FK$4)+SUMIF($G131:$FK131,"F",$G$4:$FK$4)+SUMIF($G131:$FK131,"T",$G$4:$FK$4)</f>
        <v>0</v>
      </c>
      <c r="F131" s="36">
        <f t="shared" si="50"/>
        <v>0</v>
      </c>
      <c r="G131" s="37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9"/>
      <c r="AC131" s="37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9"/>
      <c r="AY131" s="37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9"/>
      <c r="BU131" s="37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9"/>
      <c r="CQ131" s="37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9"/>
      <c r="DM131" s="37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9"/>
      <c r="EI131" s="37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9"/>
      <c r="FE131" s="40"/>
      <c r="FF131" s="41"/>
      <c r="FG131" s="40"/>
      <c r="FH131" s="102">
        <f t="shared" si="51"/>
        <v>0</v>
      </c>
      <c r="FI131" s="41"/>
      <c r="FJ131" s="45">
        <f t="shared" si="57"/>
        <v>0</v>
      </c>
      <c r="FK131" s="42"/>
      <c r="FL131" s="45"/>
      <c r="FM131" s="104"/>
      <c r="FN131" s="44">
        <f t="shared" si="58"/>
        <v>0</v>
      </c>
      <c r="FP131" s="77">
        <f t="shared" si="59"/>
        <v>0</v>
      </c>
      <c r="FQ131" s="31">
        <v>17</v>
      </c>
    </row>
    <row r="132" spans="1:173" x14ac:dyDescent="0.25">
      <c r="G132" s="54" t="s">
        <v>51</v>
      </c>
      <c r="H132" s="268" t="s">
        <v>38</v>
      </c>
      <c r="I132" s="268"/>
      <c r="J132" s="268" t="s">
        <v>39</v>
      </c>
      <c r="K132" s="268"/>
      <c r="L132" s="268" t="s">
        <v>40</v>
      </c>
      <c r="M132" s="268"/>
      <c r="N132" s="268" t="s">
        <v>41</v>
      </c>
      <c r="O132" s="268"/>
      <c r="P132" s="268" t="s">
        <v>42</v>
      </c>
      <c r="Q132" s="268"/>
      <c r="R132" s="268" t="s">
        <v>43</v>
      </c>
      <c r="S132" s="268"/>
      <c r="T132" s="268" t="s">
        <v>44</v>
      </c>
      <c r="U132" s="268"/>
      <c r="V132" s="268" t="s">
        <v>45</v>
      </c>
      <c r="W132" s="268"/>
      <c r="X132" s="268" t="s">
        <v>46</v>
      </c>
      <c r="Y132" s="268"/>
      <c r="Z132" s="268" t="s">
        <v>47</v>
      </c>
      <c r="AA132" s="268"/>
      <c r="AB132" s="55">
        <v>19</v>
      </c>
      <c r="AC132" s="54" t="s">
        <v>51</v>
      </c>
      <c r="AD132" s="268" t="s">
        <v>38</v>
      </c>
      <c r="AE132" s="268"/>
      <c r="AF132" s="268" t="s">
        <v>39</v>
      </c>
      <c r="AG132" s="268"/>
      <c r="AH132" s="268" t="s">
        <v>40</v>
      </c>
      <c r="AI132" s="268"/>
      <c r="AJ132" s="268" t="s">
        <v>41</v>
      </c>
      <c r="AK132" s="268"/>
      <c r="AL132" s="268" t="s">
        <v>42</v>
      </c>
      <c r="AM132" s="268"/>
      <c r="AN132" s="268" t="s">
        <v>43</v>
      </c>
      <c r="AO132" s="268"/>
      <c r="AP132" s="268" t="s">
        <v>44</v>
      </c>
      <c r="AQ132" s="268"/>
      <c r="AR132" s="268" t="s">
        <v>45</v>
      </c>
      <c r="AS132" s="268"/>
      <c r="AT132" s="268" t="s">
        <v>46</v>
      </c>
      <c r="AU132" s="268"/>
      <c r="AV132" s="268" t="s">
        <v>47</v>
      </c>
      <c r="AW132" s="268"/>
      <c r="AX132" s="55">
        <v>19</v>
      </c>
      <c r="AY132" s="54" t="s">
        <v>51</v>
      </c>
      <c r="AZ132" s="268" t="s">
        <v>38</v>
      </c>
      <c r="BA132" s="268"/>
      <c r="BB132" s="268" t="s">
        <v>39</v>
      </c>
      <c r="BC132" s="268"/>
      <c r="BD132" s="268" t="s">
        <v>40</v>
      </c>
      <c r="BE132" s="268"/>
      <c r="BF132" s="268" t="s">
        <v>41</v>
      </c>
      <c r="BG132" s="268"/>
      <c r="BH132" s="268" t="s">
        <v>42</v>
      </c>
      <c r="BI132" s="268"/>
      <c r="BJ132" s="268" t="s">
        <v>43</v>
      </c>
      <c r="BK132" s="268"/>
      <c r="BL132" s="268" t="s">
        <v>44</v>
      </c>
      <c r="BM132" s="268"/>
      <c r="BN132" s="268" t="s">
        <v>45</v>
      </c>
      <c r="BO132" s="268"/>
      <c r="BP132" s="268" t="s">
        <v>46</v>
      </c>
      <c r="BQ132" s="268"/>
      <c r="BR132" s="268" t="s">
        <v>47</v>
      </c>
      <c r="BS132" s="268"/>
      <c r="BT132" s="55">
        <v>19</v>
      </c>
      <c r="BU132" s="54" t="s">
        <v>51</v>
      </c>
      <c r="BV132" s="268" t="s">
        <v>38</v>
      </c>
      <c r="BW132" s="268"/>
      <c r="BX132" s="268" t="s">
        <v>39</v>
      </c>
      <c r="BY132" s="268"/>
      <c r="BZ132" s="268" t="s">
        <v>40</v>
      </c>
      <c r="CA132" s="268"/>
      <c r="CB132" s="268" t="s">
        <v>41</v>
      </c>
      <c r="CC132" s="268"/>
      <c r="CD132" s="268" t="s">
        <v>42</v>
      </c>
      <c r="CE132" s="268"/>
      <c r="CF132" s="268" t="s">
        <v>43</v>
      </c>
      <c r="CG132" s="268"/>
      <c r="CH132" s="268" t="s">
        <v>44</v>
      </c>
      <c r="CI132" s="268"/>
      <c r="CJ132" s="268" t="s">
        <v>45</v>
      </c>
      <c r="CK132" s="268"/>
      <c r="CL132" s="268" t="s">
        <v>46</v>
      </c>
      <c r="CM132" s="268"/>
      <c r="CN132" s="268" t="s">
        <v>47</v>
      </c>
      <c r="CO132" s="268"/>
      <c r="CP132" s="55">
        <v>19</v>
      </c>
      <c r="CQ132" s="54" t="s">
        <v>51</v>
      </c>
      <c r="CR132" s="268" t="s">
        <v>38</v>
      </c>
      <c r="CS132" s="268"/>
      <c r="CT132" s="268" t="s">
        <v>39</v>
      </c>
      <c r="CU132" s="268"/>
      <c r="CV132" s="268" t="s">
        <v>40</v>
      </c>
      <c r="CW132" s="268"/>
      <c r="CX132" s="268" t="s">
        <v>41</v>
      </c>
      <c r="CY132" s="268"/>
      <c r="CZ132" s="268" t="s">
        <v>42</v>
      </c>
      <c r="DA132" s="268"/>
      <c r="DB132" s="268" t="s">
        <v>43</v>
      </c>
      <c r="DC132" s="268"/>
      <c r="DD132" s="268" t="s">
        <v>44</v>
      </c>
      <c r="DE132" s="268"/>
      <c r="DF132" s="268" t="s">
        <v>45</v>
      </c>
      <c r="DG132" s="268"/>
      <c r="DH132" s="268" t="s">
        <v>46</v>
      </c>
      <c r="DI132" s="268"/>
      <c r="DJ132" s="268" t="s">
        <v>47</v>
      </c>
      <c r="DK132" s="268"/>
      <c r="DL132" s="55">
        <v>19</v>
      </c>
      <c r="DM132" s="54" t="s">
        <v>51</v>
      </c>
      <c r="DN132" s="268" t="s">
        <v>38</v>
      </c>
      <c r="DO132" s="268"/>
      <c r="DP132" s="268" t="s">
        <v>39</v>
      </c>
      <c r="DQ132" s="268"/>
      <c r="DR132" s="268" t="s">
        <v>40</v>
      </c>
      <c r="DS132" s="268"/>
      <c r="DT132" s="268" t="s">
        <v>41</v>
      </c>
      <c r="DU132" s="268"/>
      <c r="DV132" s="268" t="s">
        <v>42</v>
      </c>
      <c r="DW132" s="268"/>
      <c r="DX132" s="268" t="s">
        <v>43</v>
      </c>
      <c r="DY132" s="268"/>
      <c r="DZ132" s="268" t="s">
        <v>44</v>
      </c>
      <c r="EA132" s="268"/>
      <c r="EB132" s="268" t="s">
        <v>45</v>
      </c>
      <c r="EC132" s="268"/>
      <c r="ED132" s="268" t="s">
        <v>46</v>
      </c>
      <c r="EE132" s="268"/>
      <c r="EF132" s="268" t="s">
        <v>47</v>
      </c>
      <c r="EG132" s="268"/>
      <c r="EH132" s="55">
        <v>19</v>
      </c>
      <c r="EI132" s="54" t="s">
        <v>51</v>
      </c>
      <c r="EJ132" s="268" t="s">
        <v>38</v>
      </c>
      <c r="EK132" s="268"/>
      <c r="EL132" s="268" t="s">
        <v>39</v>
      </c>
      <c r="EM132" s="268"/>
      <c r="EN132" s="268" t="s">
        <v>40</v>
      </c>
      <c r="EO132" s="268"/>
      <c r="EP132" s="268" t="s">
        <v>41</v>
      </c>
      <c r="EQ132" s="268"/>
      <c r="ER132" s="268" t="s">
        <v>42</v>
      </c>
      <c r="ES132" s="268"/>
      <c r="ET132" s="268" t="s">
        <v>43</v>
      </c>
      <c r="EU132" s="268"/>
      <c r="EV132" s="268" t="s">
        <v>44</v>
      </c>
      <c r="EW132" s="268"/>
      <c r="EX132" s="268" t="s">
        <v>45</v>
      </c>
      <c r="EY132" s="268"/>
      <c r="EZ132" s="268" t="s">
        <v>46</v>
      </c>
      <c r="FA132" s="268"/>
      <c r="FB132" s="268" t="s">
        <v>47</v>
      </c>
      <c r="FC132" s="268"/>
      <c r="FD132" s="55">
        <v>19</v>
      </c>
      <c r="FE132" s="17"/>
      <c r="FF132" s="17"/>
      <c r="FG132" s="17"/>
      <c r="FH132" s="17"/>
      <c r="FI132" s="17"/>
      <c r="FJ132" s="17"/>
      <c r="FK132" s="15"/>
    </row>
    <row r="133" spans="1:173" ht="15.75" thickBot="1" x14ac:dyDescent="0.3">
      <c r="G133" s="263" t="s">
        <v>21</v>
      </c>
      <c r="H133" s="261"/>
      <c r="I133" s="261" t="s">
        <v>22</v>
      </c>
      <c r="J133" s="261"/>
      <c r="K133" s="261" t="s">
        <v>23</v>
      </c>
      <c r="L133" s="261"/>
      <c r="M133" s="261" t="s">
        <v>24</v>
      </c>
      <c r="N133" s="261"/>
      <c r="O133" s="261" t="s">
        <v>25</v>
      </c>
      <c r="P133" s="261"/>
      <c r="Q133" s="261" t="s">
        <v>26</v>
      </c>
      <c r="R133" s="261"/>
      <c r="S133" s="261" t="s">
        <v>27</v>
      </c>
      <c r="T133" s="261"/>
      <c r="U133" s="261" t="s">
        <v>28</v>
      </c>
      <c r="V133" s="261"/>
      <c r="W133" s="261" t="s">
        <v>29</v>
      </c>
      <c r="X133" s="261"/>
      <c r="Y133" s="261" t="s">
        <v>30</v>
      </c>
      <c r="Z133" s="261"/>
      <c r="AA133" s="261" t="s">
        <v>31</v>
      </c>
      <c r="AB133" s="262"/>
      <c r="AC133" s="263" t="s">
        <v>21</v>
      </c>
      <c r="AD133" s="261"/>
      <c r="AE133" s="261" t="s">
        <v>22</v>
      </c>
      <c r="AF133" s="261"/>
      <c r="AG133" s="261" t="s">
        <v>23</v>
      </c>
      <c r="AH133" s="261"/>
      <c r="AI133" s="261" t="s">
        <v>24</v>
      </c>
      <c r="AJ133" s="261"/>
      <c r="AK133" s="261" t="s">
        <v>25</v>
      </c>
      <c r="AL133" s="261"/>
      <c r="AM133" s="261" t="s">
        <v>26</v>
      </c>
      <c r="AN133" s="261"/>
      <c r="AO133" s="261" t="s">
        <v>27</v>
      </c>
      <c r="AP133" s="261"/>
      <c r="AQ133" s="261" t="s">
        <v>28</v>
      </c>
      <c r="AR133" s="261"/>
      <c r="AS133" s="261" t="s">
        <v>29</v>
      </c>
      <c r="AT133" s="261"/>
      <c r="AU133" s="261" t="s">
        <v>30</v>
      </c>
      <c r="AV133" s="261"/>
      <c r="AW133" s="261" t="s">
        <v>31</v>
      </c>
      <c r="AX133" s="262"/>
      <c r="AY133" s="263" t="s">
        <v>21</v>
      </c>
      <c r="AZ133" s="261"/>
      <c r="BA133" s="261" t="s">
        <v>22</v>
      </c>
      <c r="BB133" s="261"/>
      <c r="BC133" s="261" t="s">
        <v>23</v>
      </c>
      <c r="BD133" s="261"/>
      <c r="BE133" s="261" t="s">
        <v>24</v>
      </c>
      <c r="BF133" s="261"/>
      <c r="BG133" s="261" t="s">
        <v>25</v>
      </c>
      <c r="BH133" s="261"/>
      <c r="BI133" s="261" t="s">
        <v>26</v>
      </c>
      <c r="BJ133" s="261"/>
      <c r="BK133" s="261" t="s">
        <v>27</v>
      </c>
      <c r="BL133" s="261"/>
      <c r="BM133" s="261" t="s">
        <v>28</v>
      </c>
      <c r="BN133" s="261"/>
      <c r="BO133" s="261" t="s">
        <v>29</v>
      </c>
      <c r="BP133" s="261"/>
      <c r="BQ133" s="261" t="s">
        <v>30</v>
      </c>
      <c r="BR133" s="261"/>
      <c r="BS133" s="261" t="s">
        <v>31</v>
      </c>
      <c r="BT133" s="262"/>
      <c r="BU133" s="263" t="s">
        <v>21</v>
      </c>
      <c r="BV133" s="261"/>
      <c r="BW133" s="261" t="s">
        <v>22</v>
      </c>
      <c r="BX133" s="261"/>
      <c r="BY133" s="261" t="s">
        <v>23</v>
      </c>
      <c r="BZ133" s="261"/>
      <c r="CA133" s="261" t="s">
        <v>24</v>
      </c>
      <c r="CB133" s="261"/>
      <c r="CC133" s="261" t="s">
        <v>25</v>
      </c>
      <c r="CD133" s="261"/>
      <c r="CE133" s="261" t="s">
        <v>26</v>
      </c>
      <c r="CF133" s="261"/>
      <c r="CG133" s="261" t="s">
        <v>27</v>
      </c>
      <c r="CH133" s="261"/>
      <c r="CI133" s="261" t="s">
        <v>28</v>
      </c>
      <c r="CJ133" s="261"/>
      <c r="CK133" s="261" t="s">
        <v>29</v>
      </c>
      <c r="CL133" s="261"/>
      <c r="CM133" s="261" t="s">
        <v>30</v>
      </c>
      <c r="CN133" s="261"/>
      <c r="CO133" s="261" t="s">
        <v>31</v>
      </c>
      <c r="CP133" s="262"/>
      <c r="CQ133" s="263" t="s">
        <v>21</v>
      </c>
      <c r="CR133" s="261"/>
      <c r="CS133" s="261" t="s">
        <v>22</v>
      </c>
      <c r="CT133" s="261"/>
      <c r="CU133" s="261" t="s">
        <v>23</v>
      </c>
      <c r="CV133" s="261"/>
      <c r="CW133" s="261" t="s">
        <v>24</v>
      </c>
      <c r="CX133" s="261"/>
      <c r="CY133" s="261" t="s">
        <v>25</v>
      </c>
      <c r="CZ133" s="261"/>
      <c r="DA133" s="261" t="s">
        <v>26</v>
      </c>
      <c r="DB133" s="261"/>
      <c r="DC133" s="261" t="s">
        <v>27</v>
      </c>
      <c r="DD133" s="261"/>
      <c r="DE133" s="261" t="s">
        <v>28</v>
      </c>
      <c r="DF133" s="261"/>
      <c r="DG133" s="261" t="s">
        <v>29</v>
      </c>
      <c r="DH133" s="261"/>
      <c r="DI133" s="261" t="s">
        <v>30</v>
      </c>
      <c r="DJ133" s="261"/>
      <c r="DK133" s="261" t="s">
        <v>31</v>
      </c>
      <c r="DL133" s="262"/>
      <c r="DM133" s="263" t="s">
        <v>21</v>
      </c>
      <c r="DN133" s="261"/>
      <c r="DO133" s="261" t="s">
        <v>22</v>
      </c>
      <c r="DP133" s="261"/>
      <c r="DQ133" s="261" t="s">
        <v>23</v>
      </c>
      <c r="DR133" s="261"/>
      <c r="DS133" s="261" t="s">
        <v>24</v>
      </c>
      <c r="DT133" s="261"/>
      <c r="DU133" s="261" t="s">
        <v>25</v>
      </c>
      <c r="DV133" s="261"/>
      <c r="DW133" s="261" t="s">
        <v>26</v>
      </c>
      <c r="DX133" s="261"/>
      <c r="DY133" s="261" t="s">
        <v>27</v>
      </c>
      <c r="DZ133" s="261"/>
      <c r="EA133" s="261" t="s">
        <v>28</v>
      </c>
      <c r="EB133" s="261"/>
      <c r="EC133" s="261" t="s">
        <v>29</v>
      </c>
      <c r="ED133" s="261"/>
      <c r="EE133" s="261" t="s">
        <v>30</v>
      </c>
      <c r="EF133" s="261"/>
      <c r="EG133" s="261" t="s">
        <v>31</v>
      </c>
      <c r="EH133" s="262"/>
      <c r="EI133" s="263" t="s">
        <v>21</v>
      </c>
      <c r="EJ133" s="261"/>
      <c r="EK133" s="261" t="s">
        <v>22</v>
      </c>
      <c r="EL133" s="261"/>
      <c r="EM133" s="261" t="s">
        <v>23</v>
      </c>
      <c r="EN133" s="261"/>
      <c r="EO133" s="261" t="s">
        <v>24</v>
      </c>
      <c r="EP133" s="261"/>
      <c r="EQ133" s="261" t="s">
        <v>25</v>
      </c>
      <c r="ER133" s="261"/>
      <c r="ES133" s="261" t="s">
        <v>26</v>
      </c>
      <c r="ET133" s="261"/>
      <c r="EU133" s="261" t="s">
        <v>27</v>
      </c>
      <c r="EV133" s="261"/>
      <c r="EW133" s="261" t="s">
        <v>28</v>
      </c>
      <c r="EX133" s="261"/>
      <c r="EY133" s="261" t="s">
        <v>29</v>
      </c>
      <c r="EZ133" s="261"/>
      <c r="FA133" s="261" t="s">
        <v>30</v>
      </c>
      <c r="FB133" s="261"/>
      <c r="FC133" s="261" t="s">
        <v>31</v>
      </c>
      <c r="FD133" s="262"/>
      <c r="FE133" s="17"/>
      <c r="FF133" s="17"/>
      <c r="FG133" s="17"/>
      <c r="FH133" s="17"/>
      <c r="FI133" s="17"/>
      <c r="FJ133" s="17"/>
      <c r="FK133" s="17"/>
    </row>
    <row r="135" spans="1:173" x14ac:dyDescent="0.25"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</row>
    <row r="136" spans="1:173" x14ac:dyDescent="0.25">
      <c r="H136" s="281" t="s">
        <v>52</v>
      </c>
      <c r="I136" s="282"/>
      <c r="J136" s="282"/>
      <c r="K136" s="282"/>
      <c r="L136" s="283"/>
      <c r="M136" s="278">
        <f>M1</f>
        <v>1</v>
      </c>
      <c r="N136" s="279"/>
      <c r="O136" s="280"/>
      <c r="P136" s="61"/>
      <c r="Q136" s="281" t="s">
        <v>52</v>
      </c>
      <c r="R136" s="282"/>
      <c r="S136" s="282"/>
      <c r="T136" s="282"/>
      <c r="U136" s="283"/>
      <c r="V136" s="278">
        <f>M28</f>
        <v>2</v>
      </c>
      <c r="W136" s="279"/>
      <c r="X136" s="280"/>
      <c r="Y136" s="61"/>
      <c r="Z136" s="281" t="s">
        <v>52</v>
      </c>
      <c r="AA136" s="282"/>
      <c r="AB136" s="282"/>
      <c r="AC136" s="282"/>
      <c r="AD136" s="283"/>
      <c r="AE136" s="278">
        <f>M55</f>
        <v>3</v>
      </c>
      <c r="AF136" s="279"/>
      <c r="AG136" s="280"/>
      <c r="AH136" s="61"/>
      <c r="AI136" s="281" t="s">
        <v>52</v>
      </c>
      <c r="AJ136" s="282"/>
      <c r="AK136" s="282"/>
      <c r="AL136" s="282"/>
      <c r="AM136" s="283"/>
      <c r="AN136" s="278">
        <f>M82</f>
        <v>4</v>
      </c>
      <c r="AO136" s="279"/>
      <c r="AP136" s="280"/>
      <c r="AQ136" s="61"/>
      <c r="AR136" s="284" t="s">
        <v>53</v>
      </c>
      <c r="AS136" s="285"/>
      <c r="AT136" s="286"/>
      <c r="AU136" s="61"/>
      <c r="AV136" s="116"/>
      <c r="AW136" s="116"/>
      <c r="AX136" s="116"/>
      <c r="AY136" s="116"/>
      <c r="AZ136" s="116"/>
      <c r="BA136" s="117"/>
      <c r="BB136" s="117"/>
      <c r="BC136" s="117"/>
      <c r="BD136" s="115"/>
      <c r="BE136" s="117"/>
      <c r="BF136" s="117"/>
      <c r="BG136" s="117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</row>
    <row r="137" spans="1:173" x14ac:dyDescent="0.25">
      <c r="G137" s="62"/>
      <c r="H137" s="274" t="s">
        <v>54</v>
      </c>
      <c r="I137" s="274"/>
      <c r="J137" s="274" t="s">
        <v>55</v>
      </c>
      <c r="K137" s="274"/>
      <c r="L137" s="274" t="s">
        <v>56</v>
      </c>
      <c r="M137" s="274"/>
      <c r="N137" s="274" t="s">
        <v>57</v>
      </c>
      <c r="O137" s="274"/>
      <c r="P137" s="61"/>
      <c r="Q137" s="274" t="s">
        <v>54</v>
      </c>
      <c r="R137" s="274"/>
      <c r="S137" s="274" t="s">
        <v>55</v>
      </c>
      <c r="T137" s="274"/>
      <c r="U137" s="274" t="s">
        <v>56</v>
      </c>
      <c r="V137" s="274"/>
      <c r="W137" s="274" t="s">
        <v>57</v>
      </c>
      <c r="X137" s="274"/>
      <c r="Y137" s="61"/>
      <c r="Z137" s="274" t="s">
        <v>54</v>
      </c>
      <c r="AA137" s="274"/>
      <c r="AB137" s="274" t="s">
        <v>55</v>
      </c>
      <c r="AC137" s="274"/>
      <c r="AD137" s="274" t="s">
        <v>56</v>
      </c>
      <c r="AE137" s="274"/>
      <c r="AF137" s="274" t="s">
        <v>57</v>
      </c>
      <c r="AG137" s="274"/>
      <c r="AH137" s="61"/>
      <c r="AI137" s="274" t="s">
        <v>54</v>
      </c>
      <c r="AJ137" s="274"/>
      <c r="AK137" s="274" t="s">
        <v>55</v>
      </c>
      <c r="AL137" s="274"/>
      <c r="AM137" s="274" t="s">
        <v>56</v>
      </c>
      <c r="AN137" s="274"/>
      <c r="AO137" s="274" t="s">
        <v>57</v>
      </c>
      <c r="AP137" s="274"/>
      <c r="AQ137" s="61"/>
      <c r="AR137" s="275" t="s">
        <v>58</v>
      </c>
      <c r="AS137" s="276"/>
      <c r="AT137" s="277"/>
      <c r="AU137" s="63"/>
      <c r="AV137" s="118"/>
      <c r="AW137" s="118"/>
      <c r="AX137" s="118"/>
      <c r="AY137" s="118"/>
      <c r="AZ137" s="118"/>
      <c r="BA137" s="118"/>
      <c r="BB137" s="118"/>
      <c r="BC137" s="118"/>
      <c r="BD137" s="115"/>
      <c r="BE137" s="117"/>
      <c r="BF137" s="117"/>
      <c r="BG137" s="117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</row>
    <row r="138" spans="1:173" x14ac:dyDescent="0.25">
      <c r="A138" s="31">
        <v>1</v>
      </c>
      <c r="B138" s="32" t="str">
        <f>B115</f>
        <v>Valérie BERNINI</v>
      </c>
      <c r="C138" s="64">
        <f>C7+C34+C61+C88+C115</f>
        <v>58.5</v>
      </c>
      <c r="D138" s="65">
        <f>D7+D34+D61+D88+D115</f>
        <v>17</v>
      </c>
      <c r="E138" s="66">
        <f>E7+E34+E61+E88+E115</f>
        <v>50.5</v>
      </c>
      <c r="G138" s="67"/>
      <c r="H138" s="269"/>
      <c r="I138" s="270"/>
      <c r="J138" s="269"/>
      <c r="K138" s="270"/>
      <c r="L138" s="269">
        <f>F7</f>
        <v>35</v>
      </c>
      <c r="M138" s="270"/>
      <c r="N138" s="269">
        <f>SUM(H138:M138)</f>
        <v>35</v>
      </c>
      <c r="O138" s="270"/>
      <c r="P138" s="61"/>
      <c r="Q138" s="269"/>
      <c r="R138" s="270"/>
      <c r="S138" s="269"/>
      <c r="T138" s="270"/>
      <c r="U138" s="269">
        <f>F34</f>
        <v>35</v>
      </c>
      <c r="V138" s="270"/>
      <c r="W138" s="269">
        <f>SUM(Q138:V138)</f>
        <v>35</v>
      </c>
      <c r="X138" s="270"/>
      <c r="Y138" s="61"/>
      <c r="Z138" s="269"/>
      <c r="AA138" s="270"/>
      <c r="AB138" s="269"/>
      <c r="AC138" s="270"/>
      <c r="AD138" s="269">
        <f>F61</f>
        <v>35</v>
      </c>
      <c r="AE138" s="270"/>
      <c r="AF138" s="269">
        <f>SUM(Z138:AE138)</f>
        <v>35</v>
      </c>
      <c r="AG138" s="270"/>
      <c r="AH138" s="61"/>
      <c r="AI138" s="269"/>
      <c r="AJ138" s="270"/>
      <c r="AK138" s="269"/>
      <c r="AL138" s="270"/>
      <c r="AM138" s="269">
        <f>F88</f>
        <v>35</v>
      </c>
      <c r="AN138" s="270"/>
      <c r="AO138" s="269">
        <f>SUM(AI138:AN138)</f>
        <v>35</v>
      </c>
      <c r="AP138" s="270"/>
      <c r="AQ138" s="61"/>
      <c r="AR138" s="271">
        <f>(N138+W138+AF138+AO138)/4</f>
        <v>35</v>
      </c>
      <c r="AS138" s="272"/>
      <c r="AT138" s="273"/>
      <c r="AU138" s="61"/>
      <c r="AV138" s="119"/>
      <c r="AW138" s="119"/>
      <c r="AX138" s="119"/>
      <c r="AY138" s="119"/>
      <c r="AZ138" s="119"/>
      <c r="BA138" s="119"/>
      <c r="BB138" s="119"/>
      <c r="BC138" s="119"/>
      <c r="BD138" s="115"/>
      <c r="BE138" s="120"/>
      <c r="BF138" s="120"/>
      <c r="BG138" s="120"/>
      <c r="BH138" s="60"/>
      <c r="BI138" s="309" t="str">
        <f>B138</f>
        <v>Valérie BERNINI</v>
      </c>
      <c r="BJ138" s="309"/>
      <c r="BK138" s="309"/>
      <c r="BL138" s="309"/>
      <c r="BM138" s="309"/>
      <c r="BN138" s="309"/>
      <c r="BO138" s="309"/>
      <c r="BP138" s="309"/>
      <c r="BQ138" s="310">
        <v>1</v>
      </c>
      <c r="BR138" s="31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</row>
    <row r="139" spans="1:173" x14ac:dyDescent="0.25">
      <c r="A139" s="31">
        <v>2</v>
      </c>
      <c r="B139" s="32" t="str">
        <f t="shared" ref="B139:B154" si="63">B116</f>
        <v>Mara BORNKAMP</v>
      </c>
      <c r="C139" s="64">
        <f t="shared" ref="C139:E154" si="64">C8+C35+C62+C89+C116</f>
        <v>102</v>
      </c>
      <c r="D139" s="65">
        <f t="shared" si="64"/>
        <v>0</v>
      </c>
      <c r="E139" s="66">
        <f t="shared" si="64"/>
        <v>38</v>
      </c>
      <c r="G139" s="67"/>
      <c r="H139" s="269"/>
      <c r="I139" s="270"/>
      <c r="J139" s="269"/>
      <c r="K139" s="270"/>
      <c r="L139" s="269">
        <f t="shared" ref="L139:L154" si="65">F8</f>
        <v>35</v>
      </c>
      <c r="M139" s="270"/>
      <c r="N139" s="269">
        <f t="shared" ref="N139:N154" si="66">SUM(H139:M139)</f>
        <v>35</v>
      </c>
      <c r="O139" s="270"/>
      <c r="P139" s="61"/>
      <c r="Q139" s="269"/>
      <c r="R139" s="270"/>
      <c r="S139" s="269"/>
      <c r="T139" s="270"/>
      <c r="U139" s="269">
        <f t="shared" ref="U139:U154" si="67">F35</f>
        <v>35</v>
      </c>
      <c r="V139" s="270"/>
      <c r="W139" s="269">
        <f t="shared" ref="W139:W154" si="68">SUM(Q139:V139)</f>
        <v>35</v>
      </c>
      <c r="X139" s="270"/>
      <c r="Y139" s="61"/>
      <c r="Z139" s="269"/>
      <c r="AA139" s="270"/>
      <c r="AB139" s="269"/>
      <c r="AC139" s="270"/>
      <c r="AD139" s="269">
        <f t="shared" ref="AD139:AD154" si="69">F62</f>
        <v>35</v>
      </c>
      <c r="AE139" s="270"/>
      <c r="AF139" s="269">
        <f t="shared" ref="AF139:AF154" si="70">SUM(Z139:AE139)</f>
        <v>35</v>
      </c>
      <c r="AG139" s="270"/>
      <c r="AH139" s="61"/>
      <c r="AI139" s="269"/>
      <c r="AJ139" s="270"/>
      <c r="AK139" s="269"/>
      <c r="AL139" s="270"/>
      <c r="AM139" s="269">
        <f t="shared" ref="AM139:AM154" si="71">F89</f>
        <v>35</v>
      </c>
      <c r="AN139" s="270"/>
      <c r="AO139" s="269">
        <f t="shared" ref="AO139:AO154" si="72">SUM(AI139:AN139)</f>
        <v>35</v>
      </c>
      <c r="AP139" s="270"/>
      <c r="AQ139" s="61"/>
      <c r="AR139" s="271">
        <f t="shared" ref="AR139:AR154" si="73">(N139+W139+AF139+AO139)/4</f>
        <v>35</v>
      </c>
      <c r="AS139" s="272"/>
      <c r="AT139" s="273"/>
      <c r="AU139" s="61"/>
      <c r="AV139" s="119"/>
      <c r="AW139" s="119"/>
      <c r="AX139" s="119"/>
      <c r="AY139" s="119"/>
      <c r="AZ139" s="119"/>
      <c r="BA139" s="119"/>
      <c r="BB139" s="119"/>
      <c r="BC139" s="119"/>
      <c r="BD139" s="115"/>
      <c r="BE139" s="120"/>
      <c r="BF139" s="120"/>
      <c r="BG139" s="120"/>
      <c r="BH139" s="60"/>
      <c r="BI139" s="309" t="str">
        <f t="shared" ref="BI139:BI154" si="74">B139</f>
        <v>Mara BORNKAMP</v>
      </c>
      <c r="BJ139" s="309"/>
      <c r="BK139" s="309"/>
      <c r="BL139" s="309"/>
      <c r="BM139" s="309"/>
      <c r="BN139" s="309"/>
      <c r="BO139" s="309"/>
      <c r="BP139" s="309"/>
      <c r="BQ139" s="310">
        <v>2</v>
      </c>
      <c r="BR139" s="31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</row>
    <row r="140" spans="1:173" x14ac:dyDescent="0.25">
      <c r="A140" s="31">
        <v>3</v>
      </c>
      <c r="B140" s="32" t="str">
        <f t="shared" si="63"/>
        <v>Hélène DROCHON</v>
      </c>
      <c r="C140" s="64">
        <f t="shared" si="64"/>
        <v>12</v>
      </c>
      <c r="D140" s="65">
        <f t="shared" si="64"/>
        <v>20</v>
      </c>
      <c r="E140" s="66">
        <f t="shared" si="64"/>
        <v>72</v>
      </c>
      <c r="G140" s="67"/>
      <c r="H140" s="269">
        <v>35</v>
      </c>
      <c r="I140" s="270"/>
      <c r="J140" s="269"/>
      <c r="K140" s="270"/>
      <c r="L140" s="269">
        <f t="shared" si="65"/>
        <v>0</v>
      </c>
      <c r="M140" s="270"/>
      <c r="N140" s="269">
        <f t="shared" si="66"/>
        <v>35</v>
      </c>
      <c r="O140" s="270"/>
      <c r="P140" s="61"/>
      <c r="Q140" s="269"/>
      <c r="R140" s="270"/>
      <c r="S140" s="269"/>
      <c r="T140" s="270"/>
      <c r="U140" s="269">
        <f t="shared" si="67"/>
        <v>35</v>
      </c>
      <c r="V140" s="270"/>
      <c r="W140" s="269">
        <f t="shared" si="68"/>
        <v>35</v>
      </c>
      <c r="X140" s="270"/>
      <c r="Y140" s="61"/>
      <c r="Z140" s="269"/>
      <c r="AA140" s="270"/>
      <c r="AB140" s="269"/>
      <c r="AC140" s="270"/>
      <c r="AD140" s="269">
        <f t="shared" si="69"/>
        <v>35</v>
      </c>
      <c r="AE140" s="270"/>
      <c r="AF140" s="269">
        <f t="shared" si="70"/>
        <v>35</v>
      </c>
      <c r="AG140" s="270"/>
      <c r="AH140" s="61"/>
      <c r="AI140" s="269"/>
      <c r="AJ140" s="270"/>
      <c r="AK140" s="269"/>
      <c r="AL140" s="270"/>
      <c r="AM140" s="269">
        <f t="shared" si="71"/>
        <v>35</v>
      </c>
      <c r="AN140" s="270"/>
      <c r="AO140" s="269">
        <f t="shared" si="72"/>
        <v>35</v>
      </c>
      <c r="AP140" s="270"/>
      <c r="AQ140" s="61"/>
      <c r="AR140" s="271">
        <f t="shared" si="73"/>
        <v>35</v>
      </c>
      <c r="AS140" s="272"/>
      <c r="AT140" s="273"/>
      <c r="AU140" s="61"/>
      <c r="AV140" s="119"/>
      <c r="AW140" s="119"/>
      <c r="AX140" s="119"/>
      <c r="AY140" s="119"/>
      <c r="AZ140" s="119"/>
      <c r="BA140" s="119"/>
      <c r="BB140" s="119"/>
      <c r="BC140" s="119"/>
      <c r="BD140" s="115"/>
      <c r="BE140" s="120"/>
      <c r="BF140" s="120"/>
      <c r="BG140" s="120"/>
      <c r="BH140" s="60"/>
      <c r="BI140" s="309" t="str">
        <f t="shared" si="74"/>
        <v>Hélène DROCHON</v>
      </c>
      <c r="BJ140" s="309"/>
      <c r="BK140" s="309"/>
      <c r="BL140" s="309"/>
      <c r="BM140" s="309"/>
      <c r="BN140" s="309"/>
      <c r="BO140" s="309"/>
      <c r="BP140" s="309"/>
      <c r="BQ140" s="310">
        <v>3</v>
      </c>
      <c r="BR140" s="31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</row>
    <row r="141" spans="1:173" x14ac:dyDescent="0.25">
      <c r="A141" s="31">
        <v>4</v>
      </c>
      <c r="B141" s="32" t="str">
        <f t="shared" si="63"/>
        <v>Audrey LAGES</v>
      </c>
      <c r="C141" s="64">
        <f t="shared" si="64"/>
        <v>18.5</v>
      </c>
      <c r="D141" s="65">
        <f t="shared" si="64"/>
        <v>10</v>
      </c>
      <c r="E141" s="66">
        <f t="shared" si="64"/>
        <v>93.5</v>
      </c>
      <c r="G141" s="67"/>
      <c r="H141" s="269"/>
      <c r="I141" s="270"/>
      <c r="J141" s="269"/>
      <c r="K141" s="270"/>
      <c r="L141" s="269">
        <f t="shared" si="65"/>
        <v>31</v>
      </c>
      <c r="M141" s="270"/>
      <c r="N141" s="269">
        <f t="shared" si="66"/>
        <v>31</v>
      </c>
      <c r="O141" s="270"/>
      <c r="P141" s="61"/>
      <c r="Q141" s="269"/>
      <c r="R141" s="270"/>
      <c r="S141" s="269"/>
      <c r="T141" s="270"/>
      <c r="U141" s="269">
        <f t="shared" si="67"/>
        <v>39</v>
      </c>
      <c r="V141" s="270"/>
      <c r="W141" s="269">
        <f t="shared" si="68"/>
        <v>39</v>
      </c>
      <c r="X141" s="270"/>
      <c r="Y141" s="61"/>
      <c r="Z141" s="269">
        <v>14</v>
      </c>
      <c r="AA141" s="270"/>
      <c r="AB141" s="269"/>
      <c r="AC141" s="270"/>
      <c r="AD141" s="269">
        <f t="shared" si="69"/>
        <v>21</v>
      </c>
      <c r="AE141" s="270"/>
      <c r="AF141" s="269">
        <f t="shared" si="70"/>
        <v>35</v>
      </c>
      <c r="AG141" s="270"/>
      <c r="AH141" s="61"/>
      <c r="AI141" s="269"/>
      <c r="AJ141" s="270"/>
      <c r="AK141" s="269"/>
      <c r="AL141" s="270"/>
      <c r="AM141" s="269">
        <f t="shared" si="71"/>
        <v>35</v>
      </c>
      <c r="AN141" s="270"/>
      <c r="AO141" s="269">
        <f t="shared" si="72"/>
        <v>35</v>
      </c>
      <c r="AP141" s="270"/>
      <c r="AQ141" s="61"/>
      <c r="AR141" s="271">
        <f t="shared" si="73"/>
        <v>35</v>
      </c>
      <c r="AS141" s="272"/>
      <c r="AT141" s="273"/>
      <c r="AU141" s="61"/>
      <c r="AV141" s="119"/>
      <c r="AW141" s="119"/>
      <c r="AX141" s="119"/>
      <c r="AY141" s="119"/>
      <c r="AZ141" s="119"/>
      <c r="BA141" s="119"/>
      <c r="BB141" s="119"/>
      <c r="BC141" s="119"/>
      <c r="BD141" s="115"/>
      <c r="BE141" s="120"/>
      <c r="BF141" s="120"/>
      <c r="BG141" s="120"/>
      <c r="BH141" s="60"/>
      <c r="BI141" s="309" t="str">
        <f t="shared" si="74"/>
        <v>Audrey LAGES</v>
      </c>
      <c r="BJ141" s="309"/>
      <c r="BK141" s="309"/>
      <c r="BL141" s="309"/>
      <c r="BM141" s="309"/>
      <c r="BN141" s="309"/>
      <c r="BO141" s="309"/>
      <c r="BP141" s="309"/>
      <c r="BQ141" s="310">
        <v>4</v>
      </c>
      <c r="BR141" s="31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</row>
    <row r="142" spans="1:173" x14ac:dyDescent="0.25">
      <c r="A142" s="31">
        <v>5</v>
      </c>
      <c r="B142" s="32" t="str">
        <f t="shared" si="63"/>
        <v>Franck LUCAS</v>
      </c>
      <c r="C142" s="64">
        <f t="shared" si="64"/>
        <v>14</v>
      </c>
      <c r="D142" s="65">
        <f t="shared" si="64"/>
        <v>22</v>
      </c>
      <c r="E142" s="66">
        <f t="shared" si="64"/>
        <v>104</v>
      </c>
      <c r="G142" s="67"/>
      <c r="H142" s="269"/>
      <c r="I142" s="270"/>
      <c r="J142" s="269"/>
      <c r="K142" s="270"/>
      <c r="L142" s="269">
        <f t="shared" si="65"/>
        <v>35</v>
      </c>
      <c r="M142" s="270"/>
      <c r="N142" s="269">
        <f t="shared" si="66"/>
        <v>35</v>
      </c>
      <c r="O142" s="270"/>
      <c r="P142" s="61"/>
      <c r="Q142" s="269"/>
      <c r="R142" s="270"/>
      <c r="S142" s="269"/>
      <c r="T142" s="270"/>
      <c r="U142" s="269">
        <f t="shared" si="67"/>
        <v>35</v>
      </c>
      <c r="V142" s="270"/>
      <c r="W142" s="269">
        <f t="shared" si="68"/>
        <v>35</v>
      </c>
      <c r="X142" s="270"/>
      <c r="Y142" s="61"/>
      <c r="Z142" s="269"/>
      <c r="AA142" s="270"/>
      <c r="AB142" s="269"/>
      <c r="AC142" s="270"/>
      <c r="AD142" s="269">
        <f t="shared" si="69"/>
        <v>31</v>
      </c>
      <c r="AE142" s="270"/>
      <c r="AF142" s="269">
        <f t="shared" si="70"/>
        <v>31</v>
      </c>
      <c r="AG142" s="270"/>
      <c r="AH142" s="61"/>
      <c r="AI142" s="269"/>
      <c r="AJ142" s="270"/>
      <c r="AK142" s="269"/>
      <c r="AL142" s="270"/>
      <c r="AM142" s="269">
        <f t="shared" si="71"/>
        <v>39</v>
      </c>
      <c r="AN142" s="270"/>
      <c r="AO142" s="269">
        <f t="shared" si="72"/>
        <v>39</v>
      </c>
      <c r="AP142" s="270"/>
      <c r="AQ142" s="61"/>
      <c r="AR142" s="271">
        <f t="shared" si="73"/>
        <v>35</v>
      </c>
      <c r="AS142" s="272"/>
      <c r="AT142" s="273"/>
      <c r="AU142" s="61"/>
      <c r="AV142" s="119"/>
      <c r="AW142" s="119"/>
      <c r="AX142" s="119"/>
      <c r="AY142" s="119"/>
      <c r="AZ142" s="119"/>
      <c r="BA142" s="119"/>
      <c r="BB142" s="119"/>
      <c r="BC142" s="119"/>
      <c r="BD142" s="115"/>
      <c r="BE142" s="120"/>
      <c r="BF142" s="120"/>
      <c r="BG142" s="120"/>
      <c r="BH142" s="60"/>
      <c r="BI142" s="309" t="str">
        <f t="shared" si="74"/>
        <v>Franck LUCAS</v>
      </c>
      <c r="BJ142" s="309"/>
      <c r="BK142" s="309"/>
      <c r="BL142" s="309"/>
      <c r="BM142" s="309"/>
      <c r="BN142" s="309"/>
      <c r="BO142" s="309"/>
      <c r="BP142" s="309"/>
      <c r="BQ142" s="310">
        <v>5</v>
      </c>
      <c r="BR142" s="31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</row>
    <row r="143" spans="1:173" x14ac:dyDescent="0.25">
      <c r="A143" s="31">
        <v>6</v>
      </c>
      <c r="B143" s="32" t="str">
        <f t="shared" si="63"/>
        <v>Florent MULARD</v>
      </c>
      <c r="C143" s="64">
        <f t="shared" si="64"/>
        <v>27.5</v>
      </c>
      <c r="D143" s="65">
        <f t="shared" si="64"/>
        <v>14</v>
      </c>
      <c r="E143" s="66">
        <f t="shared" si="64"/>
        <v>98.5</v>
      </c>
      <c r="G143" s="67"/>
      <c r="H143" s="269"/>
      <c r="I143" s="270"/>
      <c r="J143" s="269"/>
      <c r="K143" s="270"/>
      <c r="L143" s="269">
        <f t="shared" si="65"/>
        <v>35</v>
      </c>
      <c r="M143" s="270"/>
      <c r="N143" s="269">
        <f t="shared" si="66"/>
        <v>35</v>
      </c>
      <c r="O143" s="270"/>
      <c r="P143" s="61"/>
      <c r="Q143" s="269"/>
      <c r="R143" s="270"/>
      <c r="S143" s="269"/>
      <c r="T143" s="270"/>
      <c r="U143" s="269">
        <f t="shared" si="67"/>
        <v>35</v>
      </c>
      <c r="V143" s="270"/>
      <c r="W143" s="269">
        <f t="shared" si="68"/>
        <v>35</v>
      </c>
      <c r="X143" s="270"/>
      <c r="Y143" s="61"/>
      <c r="Z143" s="269"/>
      <c r="AA143" s="270"/>
      <c r="AB143" s="269"/>
      <c r="AC143" s="270"/>
      <c r="AD143" s="269">
        <f t="shared" si="69"/>
        <v>39</v>
      </c>
      <c r="AE143" s="270"/>
      <c r="AF143" s="269">
        <f t="shared" si="70"/>
        <v>39</v>
      </c>
      <c r="AG143" s="270"/>
      <c r="AH143" s="61"/>
      <c r="AI143" s="269"/>
      <c r="AJ143" s="270"/>
      <c r="AK143" s="269"/>
      <c r="AL143" s="270"/>
      <c r="AM143" s="269">
        <f t="shared" si="71"/>
        <v>31</v>
      </c>
      <c r="AN143" s="270"/>
      <c r="AO143" s="269">
        <f t="shared" si="72"/>
        <v>31</v>
      </c>
      <c r="AP143" s="270"/>
      <c r="AQ143" s="61"/>
      <c r="AR143" s="271">
        <f t="shared" si="73"/>
        <v>35</v>
      </c>
      <c r="AS143" s="272"/>
      <c r="AT143" s="273"/>
      <c r="AU143" s="61"/>
      <c r="AV143" s="119"/>
      <c r="AW143" s="119"/>
      <c r="AX143" s="119"/>
      <c r="AY143" s="119"/>
      <c r="AZ143" s="119"/>
      <c r="BA143" s="119"/>
      <c r="BB143" s="119"/>
      <c r="BC143" s="119"/>
      <c r="BD143" s="115"/>
      <c r="BE143" s="120"/>
      <c r="BF143" s="120"/>
      <c r="BG143" s="120"/>
      <c r="BH143" s="60"/>
      <c r="BI143" s="309" t="str">
        <f t="shared" si="74"/>
        <v>Florent MULARD</v>
      </c>
      <c r="BJ143" s="309"/>
      <c r="BK143" s="309"/>
      <c r="BL143" s="309"/>
      <c r="BM143" s="309"/>
      <c r="BN143" s="309"/>
      <c r="BO143" s="309"/>
      <c r="BP143" s="309"/>
      <c r="BQ143" s="310">
        <v>6</v>
      </c>
      <c r="BR143" s="31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</row>
    <row r="144" spans="1:173" x14ac:dyDescent="0.25">
      <c r="A144" s="31">
        <v>7</v>
      </c>
      <c r="B144" s="32" t="str">
        <f t="shared" si="63"/>
        <v>Gautier ROSSO</v>
      </c>
      <c r="C144" s="64">
        <f t="shared" si="64"/>
        <v>4</v>
      </c>
      <c r="D144" s="65">
        <f t="shared" si="64"/>
        <v>16</v>
      </c>
      <c r="E144" s="66">
        <f t="shared" si="64"/>
        <v>81</v>
      </c>
      <c r="G144" s="67"/>
      <c r="H144" s="269"/>
      <c r="I144" s="270"/>
      <c r="J144" s="269"/>
      <c r="K144" s="270"/>
      <c r="L144" s="269">
        <f t="shared" si="65"/>
        <v>36</v>
      </c>
      <c r="M144" s="270"/>
      <c r="N144" s="269">
        <f t="shared" si="66"/>
        <v>36</v>
      </c>
      <c r="O144" s="270"/>
      <c r="P144" s="61"/>
      <c r="Q144" s="269"/>
      <c r="R144" s="270"/>
      <c r="S144" s="269"/>
      <c r="T144" s="270"/>
      <c r="U144" s="269">
        <f t="shared" si="67"/>
        <v>35</v>
      </c>
      <c r="V144" s="270"/>
      <c r="W144" s="269">
        <f t="shared" si="68"/>
        <v>35</v>
      </c>
      <c r="X144" s="270"/>
      <c r="Y144" s="61"/>
      <c r="Z144" s="269"/>
      <c r="AA144" s="270"/>
      <c r="AB144" s="269"/>
      <c r="AC144" s="270"/>
      <c r="AD144" s="269">
        <f t="shared" si="69"/>
        <v>35</v>
      </c>
      <c r="AE144" s="270"/>
      <c r="AF144" s="269">
        <f t="shared" si="70"/>
        <v>35</v>
      </c>
      <c r="AG144" s="270"/>
      <c r="AH144" s="61"/>
      <c r="AI144" s="269">
        <v>28</v>
      </c>
      <c r="AJ144" s="270"/>
      <c r="AK144" s="269"/>
      <c r="AL144" s="270"/>
      <c r="AM144" s="269">
        <f t="shared" si="71"/>
        <v>6</v>
      </c>
      <c r="AN144" s="270"/>
      <c r="AO144" s="269">
        <f t="shared" si="72"/>
        <v>34</v>
      </c>
      <c r="AP144" s="270"/>
      <c r="AQ144" s="61"/>
      <c r="AR144" s="271">
        <f t="shared" si="73"/>
        <v>35</v>
      </c>
      <c r="AS144" s="272"/>
      <c r="AT144" s="273"/>
      <c r="AU144" s="61"/>
      <c r="AV144" s="119"/>
      <c r="AW144" s="119"/>
      <c r="AX144" s="119"/>
      <c r="AY144" s="119"/>
      <c r="AZ144" s="119"/>
      <c r="BA144" s="119"/>
      <c r="BB144" s="119"/>
      <c r="BC144" s="119"/>
      <c r="BD144" s="115"/>
      <c r="BE144" s="120"/>
      <c r="BF144" s="120"/>
      <c r="BG144" s="120"/>
      <c r="BH144" s="60"/>
      <c r="BI144" s="309" t="str">
        <f t="shared" si="74"/>
        <v>Gautier ROSSO</v>
      </c>
      <c r="BJ144" s="309"/>
      <c r="BK144" s="309"/>
      <c r="BL144" s="309"/>
      <c r="BM144" s="309"/>
      <c r="BN144" s="309"/>
      <c r="BO144" s="309"/>
      <c r="BP144" s="309"/>
      <c r="BQ144" s="310">
        <v>7</v>
      </c>
      <c r="BR144" s="31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</row>
    <row r="145" spans="1:81" x14ac:dyDescent="0.25">
      <c r="A145" s="31">
        <v>8</v>
      </c>
      <c r="B145" s="32" t="str">
        <f t="shared" si="63"/>
        <v>Virginie TRAVERSIER</v>
      </c>
      <c r="C145" s="64">
        <f t="shared" si="64"/>
        <v>17</v>
      </c>
      <c r="D145" s="65">
        <f t="shared" si="64"/>
        <v>38</v>
      </c>
      <c r="E145" s="66">
        <f t="shared" si="64"/>
        <v>57</v>
      </c>
      <c r="G145" s="67"/>
      <c r="H145" s="269"/>
      <c r="I145" s="270"/>
      <c r="J145" s="269"/>
      <c r="K145" s="270"/>
      <c r="L145" s="269">
        <f t="shared" si="65"/>
        <v>28</v>
      </c>
      <c r="M145" s="270"/>
      <c r="N145" s="269">
        <f t="shared" si="66"/>
        <v>28</v>
      </c>
      <c r="O145" s="270"/>
      <c r="P145" s="61"/>
      <c r="Q145" s="269"/>
      <c r="R145" s="270"/>
      <c r="S145" s="269"/>
      <c r="T145" s="270"/>
      <c r="U145" s="269">
        <f t="shared" si="67"/>
        <v>28</v>
      </c>
      <c r="V145" s="270"/>
      <c r="W145" s="269">
        <f t="shared" si="68"/>
        <v>28</v>
      </c>
      <c r="X145" s="270"/>
      <c r="Y145" s="61"/>
      <c r="Z145" s="269"/>
      <c r="AA145" s="270"/>
      <c r="AB145" s="269"/>
      <c r="AC145" s="270"/>
      <c r="AD145" s="269">
        <f t="shared" si="69"/>
        <v>28</v>
      </c>
      <c r="AE145" s="270"/>
      <c r="AF145" s="269">
        <f t="shared" si="70"/>
        <v>28</v>
      </c>
      <c r="AG145" s="270"/>
      <c r="AH145" s="61"/>
      <c r="AI145" s="269"/>
      <c r="AJ145" s="270"/>
      <c r="AK145" s="269"/>
      <c r="AL145" s="270"/>
      <c r="AM145" s="269">
        <f t="shared" si="71"/>
        <v>28</v>
      </c>
      <c r="AN145" s="270"/>
      <c r="AO145" s="269">
        <f t="shared" si="72"/>
        <v>28</v>
      </c>
      <c r="AP145" s="270"/>
      <c r="AQ145" s="61"/>
      <c r="AR145" s="271">
        <f t="shared" si="73"/>
        <v>28</v>
      </c>
      <c r="AS145" s="272"/>
      <c r="AT145" s="273"/>
      <c r="AU145" s="61"/>
      <c r="AV145" s="119"/>
      <c r="AW145" s="119"/>
      <c r="AX145" s="119"/>
      <c r="AY145" s="119"/>
      <c r="AZ145" s="119"/>
      <c r="BA145" s="119"/>
      <c r="BB145" s="119"/>
      <c r="BC145" s="119"/>
      <c r="BD145" s="115"/>
      <c r="BE145" s="120"/>
      <c r="BF145" s="120"/>
      <c r="BG145" s="120"/>
      <c r="BH145" s="60"/>
      <c r="BI145" s="309" t="str">
        <f t="shared" si="74"/>
        <v>Virginie TRAVERSIER</v>
      </c>
      <c r="BJ145" s="309"/>
      <c r="BK145" s="309"/>
      <c r="BL145" s="309"/>
      <c r="BM145" s="309"/>
      <c r="BN145" s="309"/>
      <c r="BO145" s="309"/>
      <c r="BP145" s="309"/>
      <c r="BQ145" s="310">
        <v>8</v>
      </c>
      <c r="BR145" s="31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</row>
    <row r="146" spans="1:81" x14ac:dyDescent="0.25">
      <c r="A146" s="31">
        <v>9</v>
      </c>
      <c r="B146" s="32">
        <f t="shared" si="63"/>
        <v>0</v>
      </c>
      <c r="C146" s="64">
        <f t="shared" si="64"/>
        <v>0</v>
      </c>
      <c r="D146" s="65">
        <f t="shared" si="64"/>
        <v>0</v>
      </c>
      <c r="E146" s="66">
        <f t="shared" si="64"/>
        <v>0</v>
      </c>
      <c r="G146" s="67"/>
      <c r="H146" s="269"/>
      <c r="I146" s="270"/>
      <c r="J146" s="269"/>
      <c r="K146" s="270"/>
      <c r="L146" s="269">
        <f t="shared" si="65"/>
        <v>0</v>
      </c>
      <c r="M146" s="270"/>
      <c r="N146" s="269">
        <f t="shared" si="66"/>
        <v>0</v>
      </c>
      <c r="O146" s="270"/>
      <c r="P146" s="61"/>
      <c r="Q146" s="269"/>
      <c r="R146" s="270"/>
      <c r="S146" s="269"/>
      <c r="T146" s="270"/>
      <c r="U146" s="269">
        <f t="shared" si="67"/>
        <v>0</v>
      </c>
      <c r="V146" s="270"/>
      <c r="W146" s="269">
        <f t="shared" si="68"/>
        <v>0</v>
      </c>
      <c r="X146" s="270"/>
      <c r="Y146" s="61"/>
      <c r="Z146" s="269"/>
      <c r="AA146" s="270"/>
      <c r="AB146" s="269"/>
      <c r="AC146" s="270"/>
      <c r="AD146" s="269">
        <f t="shared" si="69"/>
        <v>0</v>
      </c>
      <c r="AE146" s="270"/>
      <c r="AF146" s="269">
        <f t="shared" si="70"/>
        <v>0</v>
      </c>
      <c r="AG146" s="270"/>
      <c r="AH146" s="61"/>
      <c r="AI146" s="269"/>
      <c r="AJ146" s="270"/>
      <c r="AK146" s="269"/>
      <c r="AL146" s="270"/>
      <c r="AM146" s="269">
        <f t="shared" si="71"/>
        <v>0</v>
      </c>
      <c r="AN146" s="270"/>
      <c r="AO146" s="269">
        <f t="shared" si="72"/>
        <v>0</v>
      </c>
      <c r="AP146" s="270"/>
      <c r="AQ146" s="61"/>
      <c r="AR146" s="271">
        <f t="shared" si="73"/>
        <v>0</v>
      </c>
      <c r="AS146" s="272"/>
      <c r="AT146" s="273"/>
      <c r="AU146" s="61"/>
      <c r="AV146" s="119"/>
      <c r="AW146" s="119"/>
      <c r="AX146" s="119"/>
      <c r="AY146" s="119"/>
      <c r="AZ146" s="119"/>
      <c r="BA146" s="119"/>
      <c r="BB146" s="119"/>
      <c r="BC146" s="119"/>
      <c r="BD146" s="115"/>
      <c r="BE146" s="120"/>
      <c r="BF146" s="120"/>
      <c r="BG146" s="120"/>
      <c r="BH146" s="60"/>
      <c r="BI146" s="309">
        <f t="shared" si="74"/>
        <v>0</v>
      </c>
      <c r="BJ146" s="309"/>
      <c r="BK146" s="309"/>
      <c r="BL146" s="309"/>
      <c r="BM146" s="309"/>
      <c r="BN146" s="309"/>
      <c r="BO146" s="309"/>
      <c r="BP146" s="309"/>
      <c r="BQ146" s="310">
        <v>9</v>
      </c>
      <c r="BR146" s="31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</row>
    <row r="147" spans="1:81" x14ac:dyDescent="0.25">
      <c r="A147" s="31">
        <v>10</v>
      </c>
      <c r="B147" s="32">
        <f t="shared" si="63"/>
        <v>0</v>
      </c>
      <c r="C147" s="64">
        <f t="shared" si="64"/>
        <v>0</v>
      </c>
      <c r="D147" s="65">
        <f t="shared" si="64"/>
        <v>0</v>
      </c>
      <c r="E147" s="66">
        <f t="shared" si="64"/>
        <v>0</v>
      </c>
      <c r="G147" s="67"/>
      <c r="H147" s="269"/>
      <c r="I147" s="270"/>
      <c r="J147" s="269"/>
      <c r="K147" s="270"/>
      <c r="L147" s="269">
        <f t="shared" si="65"/>
        <v>0</v>
      </c>
      <c r="M147" s="270"/>
      <c r="N147" s="269">
        <f t="shared" si="66"/>
        <v>0</v>
      </c>
      <c r="O147" s="270"/>
      <c r="P147" s="61"/>
      <c r="Q147" s="269"/>
      <c r="R147" s="270"/>
      <c r="S147" s="269"/>
      <c r="T147" s="270"/>
      <c r="U147" s="269">
        <f t="shared" si="67"/>
        <v>0</v>
      </c>
      <c r="V147" s="270"/>
      <c r="W147" s="269">
        <f t="shared" si="68"/>
        <v>0</v>
      </c>
      <c r="X147" s="270"/>
      <c r="Y147" s="61"/>
      <c r="Z147" s="269"/>
      <c r="AA147" s="270"/>
      <c r="AB147" s="269"/>
      <c r="AC147" s="270"/>
      <c r="AD147" s="269">
        <f t="shared" si="69"/>
        <v>0</v>
      </c>
      <c r="AE147" s="270"/>
      <c r="AF147" s="269">
        <f t="shared" si="70"/>
        <v>0</v>
      </c>
      <c r="AG147" s="270"/>
      <c r="AH147" s="61"/>
      <c r="AI147" s="269"/>
      <c r="AJ147" s="270"/>
      <c r="AK147" s="269"/>
      <c r="AL147" s="270"/>
      <c r="AM147" s="269">
        <f t="shared" si="71"/>
        <v>0</v>
      </c>
      <c r="AN147" s="270"/>
      <c r="AO147" s="269">
        <f t="shared" si="72"/>
        <v>0</v>
      </c>
      <c r="AP147" s="270"/>
      <c r="AQ147" s="61"/>
      <c r="AR147" s="271">
        <f t="shared" si="73"/>
        <v>0</v>
      </c>
      <c r="AS147" s="272"/>
      <c r="AT147" s="273"/>
      <c r="AU147" s="61"/>
      <c r="AV147" s="119"/>
      <c r="AW147" s="119"/>
      <c r="AX147" s="119"/>
      <c r="AY147" s="119"/>
      <c r="AZ147" s="119"/>
      <c r="BA147" s="119"/>
      <c r="BB147" s="119"/>
      <c r="BC147" s="119"/>
      <c r="BD147" s="115"/>
      <c r="BE147" s="120"/>
      <c r="BF147" s="120"/>
      <c r="BG147" s="120"/>
      <c r="BH147" s="60"/>
      <c r="BI147" s="309">
        <f t="shared" si="74"/>
        <v>0</v>
      </c>
      <c r="BJ147" s="309"/>
      <c r="BK147" s="309"/>
      <c r="BL147" s="309"/>
      <c r="BM147" s="309"/>
      <c r="BN147" s="309"/>
      <c r="BO147" s="309"/>
      <c r="BP147" s="309"/>
      <c r="BQ147" s="310">
        <v>10</v>
      </c>
      <c r="BR147" s="31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</row>
    <row r="148" spans="1:81" x14ac:dyDescent="0.25">
      <c r="A148" s="31">
        <v>11</v>
      </c>
      <c r="B148" s="32">
        <f t="shared" si="63"/>
        <v>0</v>
      </c>
      <c r="C148" s="64">
        <f t="shared" si="64"/>
        <v>0</v>
      </c>
      <c r="D148" s="65">
        <f t="shared" si="64"/>
        <v>0</v>
      </c>
      <c r="E148" s="66">
        <f t="shared" si="64"/>
        <v>0</v>
      </c>
      <c r="G148" s="67"/>
      <c r="H148" s="269"/>
      <c r="I148" s="270"/>
      <c r="J148" s="269"/>
      <c r="K148" s="270"/>
      <c r="L148" s="269">
        <f t="shared" si="65"/>
        <v>0</v>
      </c>
      <c r="M148" s="270"/>
      <c r="N148" s="269">
        <f t="shared" si="66"/>
        <v>0</v>
      </c>
      <c r="O148" s="270"/>
      <c r="P148" s="61"/>
      <c r="Q148" s="269"/>
      <c r="R148" s="270"/>
      <c r="S148" s="269"/>
      <c r="T148" s="270"/>
      <c r="U148" s="269">
        <f t="shared" si="67"/>
        <v>0</v>
      </c>
      <c r="V148" s="270"/>
      <c r="W148" s="269">
        <f t="shared" si="68"/>
        <v>0</v>
      </c>
      <c r="X148" s="270"/>
      <c r="Y148" s="61"/>
      <c r="Z148" s="269"/>
      <c r="AA148" s="270"/>
      <c r="AB148" s="269"/>
      <c r="AC148" s="270"/>
      <c r="AD148" s="269">
        <f t="shared" si="69"/>
        <v>0</v>
      </c>
      <c r="AE148" s="270"/>
      <c r="AF148" s="269">
        <f t="shared" si="70"/>
        <v>0</v>
      </c>
      <c r="AG148" s="270"/>
      <c r="AH148" s="61"/>
      <c r="AI148" s="269"/>
      <c r="AJ148" s="270"/>
      <c r="AK148" s="269"/>
      <c r="AL148" s="270"/>
      <c r="AM148" s="269">
        <f t="shared" si="71"/>
        <v>0</v>
      </c>
      <c r="AN148" s="270"/>
      <c r="AO148" s="269">
        <f t="shared" si="72"/>
        <v>0</v>
      </c>
      <c r="AP148" s="270"/>
      <c r="AQ148" s="61"/>
      <c r="AR148" s="271">
        <f t="shared" si="73"/>
        <v>0</v>
      </c>
      <c r="AS148" s="272"/>
      <c r="AT148" s="273"/>
      <c r="AU148" s="61"/>
      <c r="AV148" s="119"/>
      <c r="AW148" s="119"/>
      <c r="AX148" s="119"/>
      <c r="AY148" s="119"/>
      <c r="AZ148" s="119"/>
      <c r="BA148" s="119"/>
      <c r="BB148" s="119"/>
      <c r="BC148" s="119"/>
      <c r="BD148" s="115"/>
      <c r="BE148" s="120"/>
      <c r="BF148" s="120"/>
      <c r="BG148" s="120"/>
      <c r="BH148" s="60"/>
      <c r="BI148" s="309">
        <f t="shared" si="74"/>
        <v>0</v>
      </c>
      <c r="BJ148" s="309"/>
      <c r="BK148" s="309"/>
      <c r="BL148" s="309"/>
      <c r="BM148" s="309"/>
      <c r="BN148" s="309"/>
      <c r="BO148" s="309"/>
      <c r="BP148" s="309"/>
      <c r="BQ148" s="310">
        <v>11</v>
      </c>
      <c r="BR148" s="31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</row>
    <row r="149" spans="1:81" x14ac:dyDescent="0.25">
      <c r="A149" s="31">
        <v>12</v>
      </c>
      <c r="B149" s="32">
        <f t="shared" si="63"/>
        <v>0</v>
      </c>
      <c r="C149" s="64">
        <f t="shared" si="64"/>
        <v>0</v>
      </c>
      <c r="D149" s="65">
        <f t="shared" si="64"/>
        <v>0</v>
      </c>
      <c r="E149" s="66">
        <f t="shared" si="64"/>
        <v>0</v>
      </c>
      <c r="G149" s="67"/>
      <c r="H149" s="269"/>
      <c r="I149" s="270"/>
      <c r="J149" s="269"/>
      <c r="K149" s="270"/>
      <c r="L149" s="269">
        <f t="shared" si="65"/>
        <v>0</v>
      </c>
      <c r="M149" s="270"/>
      <c r="N149" s="269">
        <f t="shared" si="66"/>
        <v>0</v>
      </c>
      <c r="O149" s="270"/>
      <c r="P149" s="61"/>
      <c r="Q149" s="269"/>
      <c r="R149" s="270"/>
      <c r="S149" s="269"/>
      <c r="T149" s="270"/>
      <c r="U149" s="269">
        <f t="shared" si="67"/>
        <v>0</v>
      </c>
      <c r="V149" s="270"/>
      <c r="W149" s="269">
        <f t="shared" si="68"/>
        <v>0</v>
      </c>
      <c r="X149" s="270"/>
      <c r="Y149" s="61"/>
      <c r="Z149" s="269"/>
      <c r="AA149" s="270"/>
      <c r="AB149" s="269"/>
      <c r="AC149" s="270"/>
      <c r="AD149" s="269">
        <f t="shared" si="69"/>
        <v>0</v>
      </c>
      <c r="AE149" s="270"/>
      <c r="AF149" s="269">
        <f t="shared" si="70"/>
        <v>0</v>
      </c>
      <c r="AG149" s="270"/>
      <c r="AH149" s="61"/>
      <c r="AI149" s="269"/>
      <c r="AJ149" s="270"/>
      <c r="AK149" s="269"/>
      <c r="AL149" s="270"/>
      <c r="AM149" s="269">
        <f t="shared" si="71"/>
        <v>0</v>
      </c>
      <c r="AN149" s="270"/>
      <c r="AO149" s="269">
        <f t="shared" si="72"/>
        <v>0</v>
      </c>
      <c r="AP149" s="270"/>
      <c r="AQ149" s="61"/>
      <c r="AR149" s="271">
        <f t="shared" si="73"/>
        <v>0</v>
      </c>
      <c r="AS149" s="272"/>
      <c r="AT149" s="273"/>
      <c r="AU149" s="61"/>
      <c r="AV149" s="119"/>
      <c r="AW149" s="119"/>
      <c r="AX149" s="119"/>
      <c r="AY149" s="119"/>
      <c r="AZ149" s="119"/>
      <c r="BA149" s="119"/>
      <c r="BB149" s="119"/>
      <c r="BC149" s="119"/>
      <c r="BD149" s="115"/>
      <c r="BE149" s="120"/>
      <c r="BF149" s="120"/>
      <c r="BG149" s="120"/>
      <c r="BH149" s="60"/>
      <c r="BI149" s="309">
        <f t="shared" si="74"/>
        <v>0</v>
      </c>
      <c r="BJ149" s="309"/>
      <c r="BK149" s="309"/>
      <c r="BL149" s="309"/>
      <c r="BM149" s="309"/>
      <c r="BN149" s="309"/>
      <c r="BO149" s="309"/>
      <c r="BP149" s="309"/>
      <c r="BQ149" s="310">
        <v>12</v>
      </c>
      <c r="BR149" s="31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</row>
    <row r="150" spans="1:81" x14ac:dyDescent="0.25">
      <c r="A150" s="31">
        <v>13</v>
      </c>
      <c r="B150" s="32">
        <f t="shared" si="63"/>
        <v>0</v>
      </c>
      <c r="C150" s="64">
        <f t="shared" si="64"/>
        <v>0</v>
      </c>
      <c r="D150" s="65">
        <f t="shared" si="64"/>
        <v>0</v>
      </c>
      <c r="E150" s="66">
        <f t="shared" si="64"/>
        <v>0</v>
      </c>
      <c r="G150" s="67"/>
      <c r="H150" s="269"/>
      <c r="I150" s="270"/>
      <c r="J150" s="269"/>
      <c r="K150" s="270"/>
      <c r="L150" s="269">
        <f t="shared" si="65"/>
        <v>0</v>
      </c>
      <c r="M150" s="270"/>
      <c r="N150" s="269">
        <f t="shared" si="66"/>
        <v>0</v>
      </c>
      <c r="O150" s="270"/>
      <c r="P150" s="61"/>
      <c r="Q150" s="269"/>
      <c r="R150" s="270"/>
      <c r="S150" s="269"/>
      <c r="T150" s="270"/>
      <c r="U150" s="269">
        <f t="shared" si="67"/>
        <v>0</v>
      </c>
      <c r="V150" s="270"/>
      <c r="W150" s="269">
        <f t="shared" si="68"/>
        <v>0</v>
      </c>
      <c r="X150" s="270"/>
      <c r="Y150" s="61"/>
      <c r="Z150" s="269"/>
      <c r="AA150" s="270"/>
      <c r="AB150" s="269"/>
      <c r="AC150" s="270"/>
      <c r="AD150" s="269">
        <f t="shared" si="69"/>
        <v>0</v>
      </c>
      <c r="AE150" s="270"/>
      <c r="AF150" s="269">
        <f t="shared" si="70"/>
        <v>0</v>
      </c>
      <c r="AG150" s="270"/>
      <c r="AH150" s="61"/>
      <c r="AI150" s="269"/>
      <c r="AJ150" s="270"/>
      <c r="AK150" s="269"/>
      <c r="AL150" s="270"/>
      <c r="AM150" s="269">
        <f t="shared" si="71"/>
        <v>0</v>
      </c>
      <c r="AN150" s="270"/>
      <c r="AO150" s="269">
        <f t="shared" si="72"/>
        <v>0</v>
      </c>
      <c r="AP150" s="270"/>
      <c r="AQ150" s="61"/>
      <c r="AR150" s="271">
        <f t="shared" si="73"/>
        <v>0</v>
      </c>
      <c r="AS150" s="272"/>
      <c r="AT150" s="273"/>
      <c r="AU150" s="61"/>
      <c r="AV150" s="119"/>
      <c r="AW150" s="119"/>
      <c r="AX150" s="119"/>
      <c r="AY150" s="119"/>
      <c r="AZ150" s="119"/>
      <c r="BA150" s="119"/>
      <c r="BB150" s="119"/>
      <c r="BC150" s="119"/>
      <c r="BD150" s="115"/>
      <c r="BE150" s="120"/>
      <c r="BF150" s="120"/>
      <c r="BG150" s="120"/>
      <c r="BH150" s="60"/>
      <c r="BI150" s="309">
        <f t="shared" si="74"/>
        <v>0</v>
      </c>
      <c r="BJ150" s="309"/>
      <c r="BK150" s="309"/>
      <c r="BL150" s="309"/>
      <c r="BM150" s="309"/>
      <c r="BN150" s="309"/>
      <c r="BO150" s="309"/>
      <c r="BP150" s="309"/>
      <c r="BQ150" s="310">
        <v>13</v>
      </c>
      <c r="BR150" s="31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</row>
    <row r="151" spans="1:81" x14ac:dyDescent="0.25">
      <c r="A151" s="31">
        <v>14</v>
      </c>
      <c r="B151" s="32">
        <f t="shared" si="63"/>
        <v>0</v>
      </c>
      <c r="C151" s="64">
        <f t="shared" si="64"/>
        <v>0</v>
      </c>
      <c r="D151" s="65">
        <f t="shared" si="64"/>
        <v>0</v>
      </c>
      <c r="E151" s="66">
        <f t="shared" si="64"/>
        <v>0</v>
      </c>
      <c r="G151" s="67"/>
      <c r="H151" s="269"/>
      <c r="I151" s="270"/>
      <c r="J151" s="269"/>
      <c r="K151" s="270"/>
      <c r="L151" s="269">
        <f t="shared" si="65"/>
        <v>0</v>
      </c>
      <c r="M151" s="270"/>
      <c r="N151" s="269">
        <f t="shared" si="66"/>
        <v>0</v>
      </c>
      <c r="O151" s="270"/>
      <c r="P151" s="61"/>
      <c r="Q151" s="269"/>
      <c r="R151" s="270"/>
      <c r="S151" s="269"/>
      <c r="T151" s="270"/>
      <c r="U151" s="269">
        <f t="shared" si="67"/>
        <v>0</v>
      </c>
      <c r="V151" s="270"/>
      <c r="W151" s="269">
        <f t="shared" si="68"/>
        <v>0</v>
      </c>
      <c r="X151" s="270"/>
      <c r="Y151" s="61"/>
      <c r="Z151" s="269"/>
      <c r="AA151" s="270"/>
      <c r="AB151" s="269"/>
      <c r="AC151" s="270"/>
      <c r="AD151" s="269">
        <f t="shared" si="69"/>
        <v>0</v>
      </c>
      <c r="AE151" s="270"/>
      <c r="AF151" s="269">
        <f t="shared" si="70"/>
        <v>0</v>
      </c>
      <c r="AG151" s="270"/>
      <c r="AH151" s="61"/>
      <c r="AI151" s="269"/>
      <c r="AJ151" s="270"/>
      <c r="AK151" s="269"/>
      <c r="AL151" s="270"/>
      <c r="AM151" s="269">
        <f t="shared" si="71"/>
        <v>0</v>
      </c>
      <c r="AN151" s="270"/>
      <c r="AO151" s="269">
        <f t="shared" si="72"/>
        <v>0</v>
      </c>
      <c r="AP151" s="270"/>
      <c r="AQ151" s="61"/>
      <c r="AR151" s="271">
        <f t="shared" si="73"/>
        <v>0</v>
      </c>
      <c r="AS151" s="272"/>
      <c r="AT151" s="273"/>
      <c r="AU151" s="61"/>
      <c r="AV151" s="119"/>
      <c r="AW151" s="119"/>
      <c r="AX151" s="119"/>
      <c r="AY151" s="119"/>
      <c r="AZ151" s="119"/>
      <c r="BA151" s="119"/>
      <c r="BB151" s="119"/>
      <c r="BC151" s="119"/>
      <c r="BD151" s="115"/>
      <c r="BE151" s="120"/>
      <c r="BF151" s="120"/>
      <c r="BG151" s="120"/>
      <c r="BH151" s="60"/>
      <c r="BI151" s="309">
        <f t="shared" si="74"/>
        <v>0</v>
      </c>
      <c r="BJ151" s="309"/>
      <c r="BK151" s="309"/>
      <c r="BL151" s="309"/>
      <c r="BM151" s="309"/>
      <c r="BN151" s="309"/>
      <c r="BO151" s="309"/>
      <c r="BP151" s="309"/>
      <c r="BQ151" s="310">
        <v>14</v>
      </c>
      <c r="BR151" s="31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</row>
    <row r="152" spans="1:81" x14ac:dyDescent="0.25">
      <c r="A152" s="31">
        <v>15</v>
      </c>
      <c r="B152" s="32">
        <f t="shared" si="63"/>
        <v>0</v>
      </c>
      <c r="C152" s="64">
        <f t="shared" si="64"/>
        <v>0</v>
      </c>
      <c r="D152" s="65">
        <f t="shared" si="64"/>
        <v>0</v>
      </c>
      <c r="E152" s="66">
        <f t="shared" si="64"/>
        <v>0</v>
      </c>
      <c r="G152" s="67"/>
      <c r="H152" s="269"/>
      <c r="I152" s="270"/>
      <c r="J152" s="269"/>
      <c r="K152" s="270"/>
      <c r="L152" s="269">
        <f t="shared" si="65"/>
        <v>0</v>
      </c>
      <c r="M152" s="270"/>
      <c r="N152" s="269">
        <f t="shared" si="66"/>
        <v>0</v>
      </c>
      <c r="O152" s="270"/>
      <c r="P152" s="61"/>
      <c r="Q152" s="269"/>
      <c r="R152" s="270"/>
      <c r="S152" s="269"/>
      <c r="T152" s="270"/>
      <c r="U152" s="269">
        <f t="shared" si="67"/>
        <v>0</v>
      </c>
      <c r="V152" s="270"/>
      <c r="W152" s="269">
        <f t="shared" si="68"/>
        <v>0</v>
      </c>
      <c r="X152" s="270"/>
      <c r="Y152" s="61"/>
      <c r="Z152" s="269"/>
      <c r="AA152" s="270"/>
      <c r="AB152" s="269"/>
      <c r="AC152" s="270"/>
      <c r="AD152" s="269">
        <f t="shared" si="69"/>
        <v>0</v>
      </c>
      <c r="AE152" s="270"/>
      <c r="AF152" s="269">
        <f t="shared" si="70"/>
        <v>0</v>
      </c>
      <c r="AG152" s="270"/>
      <c r="AH152" s="61"/>
      <c r="AI152" s="269"/>
      <c r="AJ152" s="270"/>
      <c r="AK152" s="269"/>
      <c r="AL152" s="270"/>
      <c r="AM152" s="269">
        <f t="shared" si="71"/>
        <v>0</v>
      </c>
      <c r="AN152" s="270"/>
      <c r="AO152" s="269">
        <f t="shared" si="72"/>
        <v>0</v>
      </c>
      <c r="AP152" s="270"/>
      <c r="AQ152" s="61"/>
      <c r="AR152" s="271">
        <f t="shared" si="73"/>
        <v>0</v>
      </c>
      <c r="AS152" s="272"/>
      <c r="AT152" s="273"/>
      <c r="AU152" s="61"/>
      <c r="AV152" s="119"/>
      <c r="AW152" s="119"/>
      <c r="AX152" s="119"/>
      <c r="AY152" s="119"/>
      <c r="AZ152" s="119"/>
      <c r="BA152" s="119"/>
      <c r="BB152" s="119"/>
      <c r="BC152" s="119"/>
      <c r="BD152" s="115"/>
      <c r="BE152" s="120"/>
      <c r="BF152" s="120"/>
      <c r="BG152" s="120"/>
      <c r="BH152" s="60"/>
      <c r="BI152" s="309">
        <f t="shared" si="74"/>
        <v>0</v>
      </c>
      <c r="BJ152" s="309"/>
      <c r="BK152" s="309"/>
      <c r="BL152" s="309"/>
      <c r="BM152" s="309"/>
      <c r="BN152" s="309"/>
      <c r="BO152" s="309"/>
      <c r="BP152" s="309"/>
      <c r="BQ152" s="310">
        <v>15</v>
      </c>
      <c r="BR152" s="31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</row>
    <row r="153" spans="1:81" x14ac:dyDescent="0.25">
      <c r="A153" s="31">
        <v>16</v>
      </c>
      <c r="B153" s="32">
        <f t="shared" si="63"/>
        <v>0</v>
      </c>
      <c r="C153" s="64">
        <f t="shared" si="64"/>
        <v>0</v>
      </c>
      <c r="D153" s="65">
        <f t="shared" si="64"/>
        <v>0</v>
      </c>
      <c r="E153" s="66">
        <f t="shared" si="64"/>
        <v>0</v>
      </c>
      <c r="G153" s="67"/>
      <c r="H153" s="269"/>
      <c r="I153" s="270"/>
      <c r="J153" s="269"/>
      <c r="K153" s="270"/>
      <c r="L153" s="269">
        <f t="shared" si="65"/>
        <v>0</v>
      </c>
      <c r="M153" s="270"/>
      <c r="N153" s="269">
        <f t="shared" si="66"/>
        <v>0</v>
      </c>
      <c r="O153" s="270"/>
      <c r="P153" s="61"/>
      <c r="Q153" s="269"/>
      <c r="R153" s="270"/>
      <c r="S153" s="269"/>
      <c r="T153" s="270"/>
      <c r="U153" s="269">
        <f t="shared" si="67"/>
        <v>0</v>
      </c>
      <c r="V153" s="270"/>
      <c r="W153" s="269">
        <f t="shared" si="68"/>
        <v>0</v>
      </c>
      <c r="X153" s="270"/>
      <c r="Y153" s="61"/>
      <c r="Z153" s="269"/>
      <c r="AA153" s="270"/>
      <c r="AB153" s="269"/>
      <c r="AC153" s="270"/>
      <c r="AD153" s="269">
        <f t="shared" si="69"/>
        <v>0</v>
      </c>
      <c r="AE153" s="270"/>
      <c r="AF153" s="269">
        <f t="shared" si="70"/>
        <v>0</v>
      </c>
      <c r="AG153" s="270"/>
      <c r="AH153" s="61"/>
      <c r="AI153" s="269"/>
      <c r="AJ153" s="270"/>
      <c r="AK153" s="269"/>
      <c r="AL153" s="270"/>
      <c r="AM153" s="269">
        <f t="shared" si="71"/>
        <v>0</v>
      </c>
      <c r="AN153" s="270"/>
      <c r="AO153" s="269">
        <f t="shared" si="72"/>
        <v>0</v>
      </c>
      <c r="AP153" s="270"/>
      <c r="AQ153" s="61"/>
      <c r="AR153" s="271">
        <f t="shared" si="73"/>
        <v>0</v>
      </c>
      <c r="AS153" s="272"/>
      <c r="AT153" s="273"/>
      <c r="AU153" s="61"/>
      <c r="AV153" s="119"/>
      <c r="AW153" s="119"/>
      <c r="AX153" s="119"/>
      <c r="AY153" s="119"/>
      <c r="AZ153" s="119"/>
      <c r="BA153" s="119"/>
      <c r="BB153" s="119"/>
      <c r="BC153" s="119"/>
      <c r="BD153" s="115"/>
      <c r="BE153" s="120"/>
      <c r="BF153" s="120"/>
      <c r="BG153" s="120"/>
      <c r="BH153" s="60"/>
      <c r="BI153" s="309">
        <f t="shared" si="74"/>
        <v>0</v>
      </c>
      <c r="BJ153" s="309"/>
      <c r="BK153" s="309"/>
      <c r="BL153" s="309"/>
      <c r="BM153" s="309"/>
      <c r="BN153" s="309"/>
      <c r="BO153" s="309"/>
      <c r="BP153" s="309"/>
      <c r="BQ153" s="310">
        <v>16</v>
      </c>
      <c r="BR153" s="31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</row>
    <row r="154" spans="1:81" x14ac:dyDescent="0.25">
      <c r="A154" s="31">
        <v>17</v>
      </c>
      <c r="B154" s="32">
        <f t="shared" si="63"/>
        <v>0</v>
      </c>
      <c r="C154" s="64">
        <f t="shared" si="64"/>
        <v>0</v>
      </c>
      <c r="D154" s="65">
        <f t="shared" si="64"/>
        <v>0</v>
      </c>
      <c r="E154" s="66">
        <f t="shared" si="64"/>
        <v>0</v>
      </c>
      <c r="G154" s="67"/>
      <c r="H154" s="269"/>
      <c r="I154" s="270"/>
      <c r="J154" s="269"/>
      <c r="K154" s="270"/>
      <c r="L154" s="269">
        <f t="shared" si="65"/>
        <v>0</v>
      </c>
      <c r="M154" s="270"/>
      <c r="N154" s="269">
        <f t="shared" si="66"/>
        <v>0</v>
      </c>
      <c r="O154" s="270"/>
      <c r="P154" s="61"/>
      <c r="Q154" s="269"/>
      <c r="R154" s="270"/>
      <c r="S154" s="269"/>
      <c r="T154" s="270"/>
      <c r="U154" s="269">
        <f t="shared" si="67"/>
        <v>0</v>
      </c>
      <c r="V154" s="270"/>
      <c r="W154" s="269">
        <f t="shared" si="68"/>
        <v>0</v>
      </c>
      <c r="X154" s="270"/>
      <c r="Y154" s="61"/>
      <c r="Z154" s="269"/>
      <c r="AA154" s="270"/>
      <c r="AB154" s="269"/>
      <c r="AC154" s="270"/>
      <c r="AD154" s="269">
        <f t="shared" si="69"/>
        <v>0</v>
      </c>
      <c r="AE154" s="270"/>
      <c r="AF154" s="269">
        <f t="shared" si="70"/>
        <v>0</v>
      </c>
      <c r="AG154" s="270"/>
      <c r="AH154" s="61"/>
      <c r="AI154" s="269"/>
      <c r="AJ154" s="270"/>
      <c r="AK154" s="269"/>
      <c r="AL154" s="270"/>
      <c r="AM154" s="269">
        <f t="shared" si="71"/>
        <v>0</v>
      </c>
      <c r="AN154" s="270"/>
      <c r="AO154" s="269">
        <f t="shared" si="72"/>
        <v>0</v>
      </c>
      <c r="AP154" s="270"/>
      <c r="AQ154" s="61"/>
      <c r="AR154" s="271">
        <f t="shared" si="73"/>
        <v>0</v>
      </c>
      <c r="AS154" s="272"/>
      <c r="AT154" s="273"/>
      <c r="AU154" s="61"/>
      <c r="AV154" s="119"/>
      <c r="AW154" s="119"/>
      <c r="AX154" s="119"/>
      <c r="AY154" s="119"/>
      <c r="AZ154" s="119"/>
      <c r="BA154" s="119"/>
      <c r="BB154" s="119"/>
      <c r="BC154" s="119"/>
      <c r="BD154" s="115"/>
      <c r="BE154" s="120"/>
      <c r="BF154" s="120"/>
      <c r="BG154" s="120"/>
      <c r="BH154" s="60"/>
      <c r="BI154" s="309">
        <f t="shared" si="74"/>
        <v>0</v>
      </c>
      <c r="BJ154" s="309"/>
      <c r="BK154" s="309"/>
      <c r="BL154" s="309"/>
      <c r="BM154" s="309"/>
      <c r="BN154" s="309"/>
      <c r="BO154" s="309"/>
      <c r="BP154" s="309"/>
      <c r="BQ154" s="310">
        <v>17</v>
      </c>
      <c r="BR154" s="31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</row>
    <row r="155" spans="1:81" x14ac:dyDescent="0.25"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1"/>
      <c r="T155" s="61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</row>
    <row r="156" spans="1:81" x14ac:dyDescent="0.25"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</row>
    <row r="157" spans="1:81" x14ac:dyDescent="0.25"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</row>
    <row r="158" spans="1:81" x14ac:dyDescent="0.25"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</row>
    <row r="159" spans="1:81" x14ac:dyDescent="0.25"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</row>
  </sheetData>
  <sheetProtection selectLockedCells="1" selectUnlockedCells="1"/>
  <mergeCells count="1955">
    <mergeCell ref="AY61:BT61"/>
    <mergeCell ref="BI153:BP153"/>
    <mergeCell ref="BQ153:BR153"/>
    <mergeCell ref="BI154:BP154"/>
    <mergeCell ref="BQ154:BR154"/>
    <mergeCell ref="BI144:BP144"/>
    <mergeCell ref="BQ144:BR144"/>
    <mergeCell ref="BI145:BP145"/>
    <mergeCell ref="BQ145:BR145"/>
    <mergeCell ref="BI146:BP146"/>
    <mergeCell ref="BQ146:BR146"/>
    <mergeCell ref="BI147:BP147"/>
    <mergeCell ref="BQ147:BR147"/>
    <mergeCell ref="BI148:BP148"/>
    <mergeCell ref="BQ148:BR148"/>
    <mergeCell ref="BI149:BP149"/>
    <mergeCell ref="BQ149:BR149"/>
    <mergeCell ref="BI150:BP150"/>
    <mergeCell ref="BQ150:BR150"/>
    <mergeCell ref="BI151:BP151"/>
    <mergeCell ref="BQ151:BR151"/>
    <mergeCell ref="BI152:BP152"/>
    <mergeCell ref="BQ152:BR152"/>
    <mergeCell ref="BO79:BP79"/>
    <mergeCell ref="BQ79:BR79"/>
    <mergeCell ref="BS79:BT79"/>
    <mergeCell ref="BD105:BE105"/>
    <mergeCell ref="BF105:BG105"/>
    <mergeCell ref="BG133:BH133"/>
    <mergeCell ref="BI133:BJ133"/>
    <mergeCell ref="BK133:BL133"/>
    <mergeCell ref="BM133:BN133"/>
    <mergeCell ref="A1:A6"/>
    <mergeCell ref="A28:A33"/>
    <mergeCell ref="A55:A60"/>
    <mergeCell ref="A82:A87"/>
    <mergeCell ref="A109:A114"/>
    <mergeCell ref="BI138:BP138"/>
    <mergeCell ref="BQ138:BR138"/>
    <mergeCell ref="BI139:BP139"/>
    <mergeCell ref="BQ139:BR139"/>
    <mergeCell ref="BI140:BP140"/>
    <mergeCell ref="BQ140:BR140"/>
    <mergeCell ref="BI141:BP141"/>
    <mergeCell ref="BQ141:BR141"/>
    <mergeCell ref="BI142:BP142"/>
    <mergeCell ref="BQ142:BR142"/>
    <mergeCell ref="BI143:BP143"/>
    <mergeCell ref="BQ143:BR143"/>
    <mergeCell ref="BJ6:BK6"/>
    <mergeCell ref="AL24:AM24"/>
    <mergeCell ref="AN24:AO24"/>
    <mergeCell ref="AP24:AQ24"/>
    <mergeCell ref="AR24:AS24"/>
    <mergeCell ref="AJ6:AK6"/>
    <mergeCell ref="AL6:AM6"/>
    <mergeCell ref="AN6:AO6"/>
    <mergeCell ref="AP6:AQ6"/>
    <mergeCell ref="AR6:AS6"/>
    <mergeCell ref="AF6:AG6"/>
    <mergeCell ref="AS25:AT25"/>
    <mergeCell ref="AU25:AV25"/>
    <mergeCell ref="AW25:AX25"/>
    <mergeCell ref="AY25:AZ25"/>
    <mergeCell ref="BU1:BZ2"/>
    <mergeCell ref="EI1:EN2"/>
    <mergeCell ref="EO1:EP2"/>
    <mergeCell ref="CA1:CB2"/>
    <mergeCell ref="BU28:BZ29"/>
    <mergeCell ref="CA28:CB29"/>
    <mergeCell ref="EI28:EN29"/>
    <mergeCell ref="EO28:EP29"/>
    <mergeCell ref="BU55:BZ56"/>
    <mergeCell ref="CA55:CB56"/>
    <mergeCell ref="EI55:EN56"/>
    <mergeCell ref="EO55:EP56"/>
    <mergeCell ref="EI82:EN83"/>
    <mergeCell ref="EO82:EP83"/>
    <mergeCell ref="BU82:BZ83"/>
    <mergeCell ref="CA82:CB83"/>
    <mergeCell ref="CV6:CW6"/>
    <mergeCell ref="DI5:DJ5"/>
    <mergeCell ref="DK5:DL5"/>
    <mergeCell ref="CO5:CP5"/>
    <mergeCell ref="CQ5:CR5"/>
    <mergeCell ref="CS5:CT5"/>
    <mergeCell ref="CU5:CV5"/>
    <mergeCell ref="CW5:CX5"/>
    <mergeCell ref="CY5:CZ5"/>
    <mergeCell ref="CC5:CD5"/>
    <mergeCell ref="CE5:CF5"/>
    <mergeCell ref="CG5:CH5"/>
    <mergeCell ref="DW5:DX5"/>
    <mergeCell ref="DA5:DB5"/>
    <mergeCell ref="DC5:DD5"/>
    <mergeCell ref="DE5:DF5"/>
    <mergeCell ref="C1:C6"/>
    <mergeCell ref="D1:D6"/>
    <mergeCell ref="E1:E6"/>
    <mergeCell ref="F1:F6"/>
    <mergeCell ref="G1:L2"/>
    <mergeCell ref="M1:N2"/>
    <mergeCell ref="AG5:AH5"/>
    <mergeCell ref="AI5:AJ5"/>
    <mergeCell ref="AK5:AL5"/>
    <mergeCell ref="AM5:AN5"/>
    <mergeCell ref="AO5:AP5"/>
    <mergeCell ref="AQ5:AR5"/>
    <mergeCell ref="U5:V5"/>
    <mergeCell ref="W5:X5"/>
    <mergeCell ref="Y5:Z5"/>
    <mergeCell ref="AA5:AB5"/>
    <mergeCell ref="AC5:AD5"/>
    <mergeCell ref="AE5:AF5"/>
    <mergeCell ref="T6:U6"/>
    <mergeCell ref="V6:W6"/>
    <mergeCell ref="X6:Y6"/>
    <mergeCell ref="Z6:AA6"/>
    <mergeCell ref="AD6:AE6"/>
    <mergeCell ref="AI3:AL3"/>
    <mergeCell ref="M3:P3"/>
    <mergeCell ref="J3:K3"/>
    <mergeCell ref="AF3:AG3"/>
    <mergeCell ref="DS5:DT5"/>
    <mergeCell ref="BH6:BI6"/>
    <mergeCell ref="FA5:FB5"/>
    <mergeCell ref="FF3:FF6"/>
    <mergeCell ref="FH3:FN3"/>
    <mergeCell ref="G5:H5"/>
    <mergeCell ref="I5:J5"/>
    <mergeCell ref="K5:L5"/>
    <mergeCell ref="M5:N5"/>
    <mergeCell ref="O5:P5"/>
    <mergeCell ref="Q5:R5"/>
    <mergeCell ref="S5:T5"/>
    <mergeCell ref="BQ5:BR5"/>
    <mergeCell ref="BS5:BT5"/>
    <mergeCell ref="BU5:BV5"/>
    <mergeCell ref="BW5:BX5"/>
    <mergeCell ref="BY5:BZ5"/>
    <mergeCell ref="CA5:CB5"/>
    <mergeCell ref="BE5:BF5"/>
    <mergeCell ref="BG5:BH5"/>
    <mergeCell ref="BI5:BJ5"/>
    <mergeCell ref="BK5:BL5"/>
    <mergeCell ref="BM5:BN5"/>
    <mergeCell ref="BO5:BP5"/>
    <mergeCell ref="AS5:AT5"/>
    <mergeCell ref="AU5:AV5"/>
    <mergeCell ref="AW5:AX5"/>
    <mergeCell ref="AY5:AZ5"/>
    <mergeCell ref="BA5:BB5"/>
    <mergeCell ref="BC5:BD5"/>
    <mergeCell ref="DJ6:DK6"/>
    <mergeCell ref="BR6:BS6"/>
    <mergeCell ref="AT6:AU6"/>
    <mergeCell ref="CI5:CJ5"/>
    <mergeCell ref="CK5:CL5"/>
    <mergeCell ref="CM5:CN5"/>
    <mergeCell ref="EW5:EX5"/>
    <mergeCell ref="EY5:EZ5"/>
    <mergeCell ref="DG5:DH5"/>
    <mergeCell ref="EV6:EW6"/>
    <mergeCell ref="FC5:FD5"/>
    <mergeCell ref="H6:I6"/>
    <mergeCell ref="J6:K6"/>
    <mergeCell ref="L6:M6"/>
    <mergeCell ref="N6:O6"/>
    <mergeCell ref="P6:Q6"/>
    <mergeCell ref="R6:S6"/>
    <mergeCell ref="EK5:EL5"/>
    <mergeCell ref="EM5:EN5"/>
    <mergeCell ref="EO5:EP5"/>
    <mergeCell ref="EQ5:ER5"/>
    <mergeCell ref="ES5:ET5"/>
    <mergeCell ref="EU5:EV5"/>
    <mergeCell ref="DY5:DZ5"/>
    <mergeCell ref="EA5:EB5"/>
    <mergeCell ref="EC5:ED5"/>
    <mergeCell ref="EE5:EF5"/>
    <mergeCell ref="EG5:EH5"/>
    <mergeCell ref="EI5:EJ5"/>
    <mergeCell ref="DM5:DN5"/>
    <mergeCell ref="DO5:DP5"/>
    <mergeCell ref="BL6:BM6"/>
    <mergeCell ref="DQ5:DR5"/>
    <mergeCell ref="BN6:BO6"/>
    <mergeCell ref="BP6:BQ6"/>
    <mergeCell ref="DU5:DV5"/>
    <mergeCell ref="FB6:FC6"/>
    <mergeCell ref="H24:I24"/>
    <mergeCell ref="J24:K24"/>
    <mergeCell ref="L24:M24"/>
    <mergeCell ref="N24:O24"/>
    <mergeCell ref="P24:Q24"/>
    <mergeCell ref="R24:S24"/>
    <mergeCell ref="EJ6:EK6"/>
    <mergeCell ref="EL6:EM6"/>
    <mergeCell ref="EN6:EO6"/>
    <mergeCell ref="EP6:EQ6"/>
    <mergeCell ref="ER6:ES6"/>
    <mergeCell ref="ET6:EU6"/>
    <mergeCell ref="DV6:DW6"/>
    <mergeCell ref="DX6:DY6"/>
    <mergeCell ref="DZ6:EA6"/>
    <mergeCell ref="EB6:EC6"/>
    <mergeCell ref="ED6:EE6"/>
    <mergeCell ref="EF6:EG6"/>
    <mergeCell ref="DH6:DI6"/>
    <mergeCell ref="CF6:CG6"/>
    <mergeCell ref="T24:U24"/>
    <mergeCell ref="V24:W24"/>
    <mergeCell ref="X24:Y24"/>
    <mergeCell ref="Z24:AA24"/>
    <mergeCell ref="AD24:AE24"/>
    <mergeCell ref="AF24:AG24"/>
    <mergeCell ref="AH6:AI6"/>
    <mergeCell ref="AV6:AW6"/>
    <mergeCell ref="AZ6:BA6"/>
    <mergeCell ref="BB6:BC6"/>
    <mergeCell ref="BD6:BE6"/>
    <mergeCell ref="BF6:BG6"/>
    <mergeCell ref="AT24:AU24"/>
    <mergeCell ref="AV24:AW24"/>
    <mergeCell ref="AZ24:BA24"/>
    <mergeCell ref="BB24:BC24"/>
    <mergeCell ref="BD24:BE24"/>
    <mergeCell ref="BF24:BG24"/>
    <mergeCell ref="AH24:AI24"/>
    <mergeCell ref="AJ24:AK24"/>
    <mergeCell ref="DR6:DS6"/>
    <mergeCell ref="DT6:DU6"/>
    <mergeCell ref="EX6:EY6"/>
    <mergeCell ref="EZ6:FA6"/>
    <mergeCell ref="DP6:DQ6"/>
    <mergeCell ref="BH24:BI24"/>
    <mergeCell ref="BJ24:BK24"/>
    <mergeCell ref="BL24:BM24"/>
    <mergeCell ref="BN24:BO24"/>
    <mergeCell ref="BP24:BQ24"/>
    <mergeCell ref="BR24:BS24"/>
    <mergeCell ref="CX6:CY6"/>
    <mergeCell ref="CZ6:DA6"/>
    <mergeCell ref="DB6:DC6"/>
    <mergeCell ref="DD6:DE6"/>
    <mergeCell ref="DF6:DG6"/>
    <mergeCell ref="CH6:CI6"/>
    <mergeCell ref="CJ6:CK6"/>
    <mergeCell ref="CL6:CM6"/>
    <mergeCell ref="CN6:CO6"/>
    <mergeCell ref="DP24:DQ24"/>
    <mergeCell ref="G25:H25"/>
    <mergeCell ref="I25:J25"/>
    <mergeCell ref="K25:L25"/>
    <mergeCell ref="M25:N25"/>
    <mergeCell ref="O25:P25"/>
    <mergeCell ref="Q25:R25"/>
    <mergeCell ref="EJ24:EK24"/>
    <mergeCell ref="EL24:EM24"/>
    <mergeCell ref="EN24:EO24"/>
    <mergeCell ref="EP24:EQ24"/>
    <mergeCell ref="U25:V25"/>
    <mergeCell ref="W25:X25"/>
    <mergeCell ref="Y25:Z25"/>
    <mergeCell ref="AA25:AB25"/>
    <mergeCell ref="AC25:AD25"/>
    <mergeCell ref="BV24:BW24"/>
    <mergeCell ref="BX24:BY24"/>
    <mergeCell ref="BQ25:BR25"/>
    <mergeCell ref="BS25:BT25"/>
    <mergeCell ref="BU25:BV25"/>
    <mergeCell ref="BW25:BX25"/>
    <mergeCell ref="BC25:BD25"/>
    <mergeCell ref="BE25:BF25"/>
    <mergeCell ref="BG25:BH25"/>
    <mergeCell ref="BI25:BJ25"/>
    <mergeCell ref="DZ24:EA24"/>
    <mergeCell ref="EB24:EC24"/>
    <mergeCell ref="ED24:EE24"/>
    <mergeCell ref="EF24:EG24"/>
    <mergeCell ref="DH24:DI24"/>
    <mergeCell ref="DJ24:DK24"/>
    <mergeCell ref="DN24:DO24"/>
    <mergeCell ref="CR6:CS6"/>
    <mergeCell ref="CT6:CU6"/>
    <mergeCell ref="BV6:BW6"/>
    <mergeCell ref="BX6:BY6"/>
    <mergeCell ref="BZ6:CA6"/>
    <mergeCell ref="CB6:CC6"/>
    <mergeCell ref="CD6:CE6"/>
    <mergeCell ref="DN6:DO6"/>
    <mergeCell ref="EG25:EH25"/>
    <mergeCell ref="DK25:DL25"/>
    <mergeCell ref="DM25:DN25"/>
    <mergeCell ref="DO25:DP25"/>
    <mergeCell ref="DQ25:DR25"/>
    <mergeCell ref="DS25:DT25"/>
    <mergeCell ref="DU25:DV25"/>
    <mergeCell ref="CY25:CZ25"/>
    <mergeCell ref="CA25:CB25"/>
    <mergeCell ref="CC25:CD25"/>
    <mergeCell ref="CE25:CF25"/>
    <mergeCell ref="CG25:CH25"/>
    <mergeCell ref="FA25:FB25"/>
    <mergeCell ref="FC25:FD25"/>
    <mergeCell ref="EV24:EW24"/>
    <mergeCell ref="EX24:EY24"/>
    <mergeCell ref="EZ24:FA24"/>
    <mergeCell ref="FB24:FC24"/>
    <mergeCell ref="CL24:CM24"/>
    <mergeCell ref="CN24:CO24"/>
    <mergeCell ref="CR24:CS24"/>
    <mergeCell ref="CT24:CU24"/>
    <mergeCell ref="BZ24:CA24"/>
    <mergeCell ref="CB24:CC24"/>
    <mergeCell ref="CD24:CE24"/>
    <mergeCell ref="CF24:CG24"/>
    <mergeCell ref="EU25:EV25"/>
    <mergeCell ref="BY25:BZ25"/>
    <mergeCell ref="ER24:ES24"/>
    <mergeCell ref="ET24:EU24"/>
    <mergeCell ref="DV24:DW24"/>
    <mergeCell ref="DX24:DY24"/>
    <mergeCell ref="DR24:DS24"/>
    <mergeCell ref="DT24:DU24"/>
    <mergeCell ref="CV24:CW24"/>
    <mergeCell ref="CX24:CY24"/>
    <mergeCell ref="CZ24:DA24"/>
    <mergeCell ref="DB24:DC24"/>
    <mergeCell ref="C28:C33"/>
    <mergeCell ref="D28:D33"/>
    <mergeCell ref="E28:E33"/>
    <mergeCell ref="F28:F33"/>
    <mergeCell ref="G28:L29"/>
    <mergeCell ref="EI25:EJ25"/>
    <mergeCell ref="EK25:EL25"/>
    <mergeCell ref="EM25:EN25"/>
    <mergeCell ref="EO25:EP25"/>
    <mergeCell ref="EQ25:ER25"/>
    <mergeCell ref="ES25:ET25"/>
    <mergeCell ref="DW25:DX25"/>
    <mergeCell ref="DY25:DZ25"/>
    <mergeCell ref="EA25:EB25"/>
    <mergeCell ref="EC25:ED25"/>
    <mergeCell ref="EE25:EF25"/>
    <mergeCell ref="AC32:AD32"/>
    <mergeCell ref="AE32:AF32"/>
    <mergeCell ref="AG32:AH32"/>
    <mergeCell ref="AM32:AN32"/>
    <mergeCell ref="Q32:R32"/>
    <mergeCell ref="S32:T32"/>
    <mergeCell ref="U32:V32"/>
    <mergeCell ref="W32:X32"/>
    <mergeCell ref="Y32:Z32"/>
    <mergeCell ref="AA32:AB32"/>
    <mergeCell ref="AO32:AP32"/>
    <mergeCell ref="AQ32:AR32"/>
    <mergeCell ref="AS32:AT32"/>
    <mergeCell ref="CI25:CJ25"/>
    <mergeCell ref="CK25:CL25"/>
    <mergeCell ref="BO25:BP25"/>
    <mergeCell ref="AQ25:AR25"/>
    <mergeCell ref="CW32:CX32"/>
    <mergeCell ref="CY32:CZ32"/>
    <mergeCell ref="AG25:AH25"/>
    <mergeCell ref="DA32:DB32"/>
    <mergeCell ref="DC32:DD32"/>
    <mergeCell ref="BA25:BB25"/>
    <mergeCell ref="AE25:AF25"/>
    <mergeCell ref="FF30:FF33"/>
    <mergeCell ref="FH30:FN30"/>
    <mergeCell ref="CE32:CF32"/>
    <mergeCell ref="CG32:CH32"/>
    <mergeCell ref="CI32:CJ32"/>
    <mergeCell ref="BM32:BN32"/>
    <mergeCell ref="BO32:BP32"/>
    <mergeCell ref="BQ32:BR32"/>
    <mergeCell ref="BS32:BT32"/>
    <mergeCell ref="BU32:BV32"/>
    <mergeCell ref="BW32:BX32"/>
    <mergeCell ref="BA32:BB32"/>
    <mergeCell ref="BC32:BD32"/>
    <mergeCell ref="BE32:BF32"/>
    <mergeCell ref="BG32:BH32"/>
    <mergeCell ref="BI32:BJ32"/>
    <mergeCell ref="BK32:BL32"/>
    <mergeCell ref="BH33:BI33"/>
    <mergeCell ref="BJ33:BK33"/>
    <mergeCell ref="BL33:BM33"/>
    <mergeCell ref="BN33:BO33"/>
    <mergeCell ref="BP33:BQ33"/>
    <mergeCell ref="EW25:EX25"/>
    <mergeCell ref="EY25:EZ25"/>
    <mergeCell ref="BY32:BZ32"/>
    <mergeCell ref="CA32:CB32"/>
    <mergeCell ref="CC32:CD32"/>
    <mergeCell ref="DG32:DH32"/>
    <mergeCell ref="FC32:FD32"/>
    <mergeCell ref="EG32:EH32"/>
    <mergeCell ref="EI32:EJ32"/>
    <mergeCell ref="EK32:EL32"/>
    <mergeCell ref="EM32:EN32"/>
    <mergeCell ref="EO32:EP32"/>
    <mergeCell ref="EQ32:ER32"/>
    <mergeCell ref="DU32:DV32"/>
    <mergeCell ref="DW32:DX32"/>
    <mergeCell ref="DY32:DZ32"/>
    <mergeCell ref="EA32:EB32"/>
    <mergeCell ref="EC32:ED32"/>
    <mergeCell ref="EE32:EF32"/>
    <mergeCell ref="DI32:DJ32"/>
    <mergeCell ref="DK32:DL32"/>
    <mergeCell ref="DM32:DN32"/>
    <mergeCell ref="DO32:DP32"/>
    <mergeCell ref="DQ32:DR32"/>
    <mergeCell ref="DS32:DT32"/>
    <mergeCell ref="ES32:ET32"/>
    <mergeCell ref="EU32:EV32"/>
    <mergeCell ref="EW32:EX32"/>
    <mergeCell ref="EY32:EZ32"/>
    <mergeCell ref="FA32:FB32"/>
    <mergeCell ref="CU32:CV32"/>
    <mergeCell ref="DE32:DF32"/>
    <mergeCell ref="BZ33:CA33"/>
    <mergeCell ref="CB33:CC33"/>
    <mergeCell ref="CD33:CE33"/>
    <mergeCell ref="CF33:CG33"/>
    <mergeCell ref="T33:U33"/>
    <mergeCell ref="V33:W33"/>
    <mergeCell ref="X33:Y33"/>
    <mergeCell ref="Z33:AA33"/>
    <mergeCell ref="AD33:AE33"/>
    <mergeCell ref="AF33:AG33"/>
    <mergeCell ref="DR33:DS33"/>
    <mergeCell ref="DT33:DU33"/>
    <mergeCell ref="CV33:CW33"/>
    <mergeCell ref="CX33:CY33"/>
    <mergeCell ref="CZ33:DA33"/>
    <mergeCell ref="DB33:DC33"/>
    <mergeCell ref="DD33:DE33"/>
    <mergeCell ref="DF33:DG33"/>
    <mergeCell ref="CJ33:CK33"/>
    <mergeCell ref="CL33:CM33"/>
    <mergeCell ref="CN33:CO33"/>
    <mergeCell ref="CR33:CS33"/>
    <mergeCell ref="CT33:CU33"/>
    <mergeCell ref="CH33:CI33"/>
    <mergeCell ref="DN33:DO33"/>
    <mergeCell ref="DP33:DQ33"/>
    <mergeCell ref="BR33:BS33"/>
    <mergeCell ref="BV33:BW33"/>
    <mergeCell ref="BX33:BY33"/>
    <mergeCell ref="H33:I33"/>
    <mergeCell ref="J33:K33"/>
    <mergeCell ref="L33:M33"/>
    <mergeCell ref="N33:O33"/>
    <mergeCell ref="P33:Q33"/>
    <mergeCell ref="R33:S33"/>
    <mergeCell ref="AU32:AV32"/>
    <mergeCell ref="AW32:AX32"/>
    <mergeCell ref="AY32:AZ32"/>
    <mergeCell ref="CK32:CL32"/>
    <mergeCell ref="CM32:CN32"/>
    <mergeCell ref="CO32:CP32"/>
    <mergeCell ref="CQ32:CR32"/>
    <mergeCell ref="CS32:CT32"/>
    <mergeCell ref="G32:H32"/>
    <mergeCell ref="I32:J32"/>
    <mergeCell ref="K32:L32"/>
    <mergeCell ref="M32:N32"/>
    <mergeCell ref="O32:P32"/>
    <mergeCell ref="AT33:AU33"/>
    <mergeCell ref="AV33:AW33"/>
    <mergeCell ref="AZ33:BA33"/>
    <mergeCell ref="BB33:BC33"/>
    <mergeCell ref="BD33:BE33"/>
    <mergeCell ref="BF33:BG33"/>
    <mergeCell ref="AH33:AI33"/>
    <mergeCell ref="AJ33:AK33"/>
    <mergeCell ref="AL33:AM33"/>
    <mergeCell ref="AN33:AO33"/>
    <mergeCell ref="AP33:AQ33"/>
    <mergeCell ref="AR33:AS33"/>
    <mergeCell ref="AI32:AJ32"/>
    <mergeCell ref="AK32:AL32"/>
    <mergeCell ref="T51:U51"/>
    <mergeCell ref="V51:W51"/>
    <mergeCell ref="X51:Y51"/>
    <mergeCell ref="Z51:AA51"/>
    <mergeCell ref="AD51:AE51"/>
    <mergeCell ref="AF51:AG51"/>
    <mergeCell ref="EV33:EW33"/>
    <mergeCell ref="EX33:EY33"/>
    <mergeCell ref="EZ33:FA33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ED33:EE33"/>
    <mergeCell ref="EF33:EG33"/>
    <mergeCell ref="DH33:DI33"/>
    <mergeCell ref="DJ33:DK33"/>
    <mergeCell ref="BH51:BI51"/>
    <mergeCell ref="BJ51:BK51"/>
    <mergeCell ref="BL51:BM51"/>
    <mergeCell ref="BN51:BO51"/>
    <mergeCell ref="BP51:BQ51"/>
    <mergeCell ref="BR51:BS51"/>
    <mergeCell ref="AT51:AU51"/>
    <mergeCell ref="AV51:AW51"/>
    <mergeCell ref="AZ51:BA51"/>
    <mergeCell ref="BB51:BC51"/>
    <mergeCell ref="BD51:BE51"/>
    <mergeCell ref="BF51:BG51"/>
    <mergeCell ref="AH51:AI51"/>
    <mergeCell ref="AJ51:AK51"/>
    <mergeCell ref="AL51:AM51"/>
    <mergeCell ref="AN51:AO51"/>
    <mergeCell ref="AP51:AQ51"/>
    <mergeCell ref="AR51:AS51"/>
    <mergeCell ref="DR51:DS51"/>
    <mergeCell ref="DT51:DU51"/>
    <mergeCell ref="CV51:CW51"/>
    <mergeCell ref="CX51:CY51"/>
    <mergeCell ref="CZ51:DA51"/>
    <mergeCell ref="DB51:DC51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BV51:BW51"/>
    <mergeCell ref="BX51:BY51"/>
    <mergeCell ref="BZ51:CA51"/>
    <mergeCell ref="CB51:CC51"/>
    <mergeCell ref="CD51:CE51"/>
    <mergeCell ref="CF51:CG51"/>
    <mergeCell ref="S52:T52"/>
    <mergeCell ref="U52:V52"/>
    <mergeCell ref="W52:X52"/>
    <mergeCell ref="Y52:Z52"/>
    <mergeCell ref="AA52:AB52"/>
    <mergeCell ref="AC52:AD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BC52:BD52"/>
    <mergeCell ref="BE52:BF52"/>
    <mergeCell ref="BG52:BH52"/>
    <mergeCell ref="BI52:BJ52"/>
    <mergeCell ref="BK52:BL52"/>
    <mergeCell ref="BM52:BN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AS59:AT59"/>
    <mergeCell ref="EU52:EV52"/>
    <mergeCell ref="EW52:EX52"/>
    <mergeCell ref="EY52:EZ52"/>
    <mergeCell ref="FA52:FB52"/>
    <mergeCell ref="FC52:FD52"/>
    <mergeCell ref="C55:C60"/>
    <mergeCell ref="D55:D60"/>
    <mergeCell ref="E55:E60"/>
    <mergeCell ref="F55:F60"/>
    <mergeCell ref="G55:L56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M55:N56"/>
    <mergeCell ref="AC59:AD59"/>
    <mergeCell ref="AE59:AF59"/>
    <mergeCell ref="AG59:AH59"/>
    <mergeCell ref="AI59:AJ59"/>
    <mergeCell ref="AK59:AL59"/>
    <mergeCell ref="AM59:AN59"/>
    <mergeCell ref="Q59:R59"/>
    <mergeCell ref="S59:T59"/>
    <mergeCell ref="U59:V59"/>
    <mergeCell ref="W59:X59"/>
    <mergeCell ref="Y59:Z59"/>
    <mergeCell ref="AA59:AB59"/>
    <mergeCell ref="J57:K57"/>
    <mergeCell ref="AF57:AG57"/>
    <mergeCell ref="AO59:AP59"/>
    <mergeCell ref="AQ59:AR59"/>
    <mergeCell ref="CW59:CX59"/>
    <mergeCell ref="CY59:CZ59"/>
    <mergeCell ref="DA59:DB59"/>
    <mergeCell ref="DC59:DD59"/>
    <mergeCell ref="DE59:DF59"/>
    <mergeCell ref="FF57:FF60"/>
    <mergeCell ref="FH57:FN57"/>
    <mergeCell ref="CE59:CF59"/>
    <mergeCell ref="CG59:CH59"/>
    <mergeCell ref="CI59:CJ59"/>
    <mergeCell ref="BM59:BN59"/>
    <mergeCell ref="BO59:BP59"/>
    <mergeCell ref="BQ59:BR59"/>
    <mergeCell ref="BS59:BT59"/>
    <mergeCell ref="BU59:BV59"/>
    <mergeCell ref="BW59:BX59"/>
    <mergeCell ref="BA59:BB59"/>
    <mergeCell ref="BC59:BD59"/>
    <mergeCell ref="BE59:BF59"/>
    <mergeCell ref="BG59:BH59"/>
    <mergeCell ref="BI59:BJ59"/>
    <mergeCell ref="BK59:BL59"/>
    <mergeCell ref="BH60:BI60"/>
    <mergeCell ref="BJ60:BK60"/>
    <mergeCell ref="BL60:BM60"/>
    <mergeCell ref="BN60:BO60"/>
    <mergeCell ref="BP60:BQ60"/>
    <mergeCell ref="BR60:BS60"/>
    <mergeCell ref="BY59:BZ59"/>
    <mergeCell ref="CA59:CB59"/>
    <mergeCell ref="CC59:CD59"/>
    <mergeCell ref="DG59:DH59"/>
    <mergeCell ref="FC59:FD59"/>
    <mergeCell ref="EG59:EH59"/>
    <mergeCell ref="EI59:EJ59"/>
    <mergeCell ref="EK59:EL59"/>
    <mergeCell ref="EM59:EN59"/>
    <mergeCell ref="EO59:EP59"/>
    <mergeCell ref="EQ59:ER59"/>
    <mergeCell ref="DU59:DV59"/>
    <mergeCell ref="DW59:DX59"/>
    <mergeCell ref="DY59:DZ59"/>
    <mergeCell ref="EA59:EB59"/>
    <mergeCell ref="EC59:ED59"/>
    <mergeCell ref="EE59:EF59"/>
    <mergeCell ref="DI59:DJ59"/>
    <mergeCell ref="DK59:DL59"/>
    <mergeCell ref="DM59:DN59"/>
    <mergeCell ref="DO59:DP59"/>
    <mergeCell ref="DQ59:DR59"/>
    <mergeCell ref="DS59:DT59"/>
    <mergeCell ref="ES59:ET59"/>
    <mergeCell ref="EU59:EV59"/>
    <mergeCell ref="EW59:EX59"/>
    <mergeCell ref="EY59:EZ59"/>
    <mergeCell ref="FA59:FB59"/>
    <mergeCell ref="CU59:CV59"/>
    <mergeCell ref="BV60:BW60"/>
    <mergeCell ref="BX60:BY60"/>
    <mergeCell ref="BZ60:CA60"/>
    <mergeCell ref="CB60:CC60"/>
    <mergeCell ref="CD60:CE60"/>
    <mergeCell ref="CF60:CG60"/>
    <mergeCell ref="T60:U60"/>
    <mergeCell ref="V60:W60"/>
    <mergeCell ref="X60:Y60"/>
    <mergeCell ref="Z60:AA60"/>
    <mergeCell ref="AD60:AE60"/>
    <mergeCell ref="AF60:AG60"/>
    <mergeCell ref="H60:I60"/>
    <mergeCell ref="J60:K60"/>
    <mergeCell ref="L60:M60"/>
    <mergeCell ref="N60:O60"/>
    <mergeCell ref="P60:Q60"/>
    <mergeCell ref="R60:S60"/>
    <mergeCell ref="AU59:AV59"/>
    <mergeCell ref="AW59:AX59"/>
    <mergeCell ref="AY59:AZ59"/>
    <mergeCell ref="CK59:CL59"/>
    <mergeCell ref="CM59:CN59"/>
    <mergeCell ref="CO59:CP59"/>
    <mergeCell ref="CQ59:CR59"/>
    <mergeCell ref="CS59:CT59"/>
    <mergeCell ref="G59:H59"/>
    <mergeCell ref="I59:J59"/>
    <mergeCell ref="K59:L59"/>
    <mergeCell ref="M59:N59"/>
    <mergeCell ref="O59:P59"/>
    <mergeCell ref="AH60:AI60"/>
    <mergeCell ref="AJ60:AK60"/>
    <mergeCell ref="AL60:AM60"/>
    <mergeCell ref="AN60:AO60"/>
    <mergeCell ref="AP60:AQ60"/>
    <mergeCell ref="AR60:AS60"/>
    <mergeCell ref="DR60:DS60"/>
    <mergeCell ref="DT60:DU60"/>
    <mergeCell ref="CV60:CW60"/>
    <mergeCell ref="CX60:CY60"/>
    <mergeCell ref="CZ60:DA60"/>
    <mergeCell ref="DB60:DC60"/>
    <mergeCell ref="DD60:DE60"/>
    <mergeCell ref="DF60:DG60"/>
    <mergeCell ref="CH60:CI60"/>
    <mergeCell ref="CJ60:CK60"/>
    <mergeCell ref="CL60:CM60"/>
    <mergeCell ref="CN60:CO60"/>
    <mergeCell ref="CR60:CS60"/>
    <mergeCell ref="CT60:CU60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R78:S78"/>
    <mergeCell ref="EJ60:EK60"/>
    <mergeCell ref="EL60:EM60"/>
    <mergeCell ref="EN60:EO60"/>
    <mergeCell ref="EP60:EQ60"/>
    <mergeCell ref="ER60:ES60"/>
    <mergeCell ref="ET60:EU60"/>
    <mergeCell ref="DV60:DW60"/>
    <mergeCell ref="DX60:DY60"/>
    <mergeCell ref="DZ60:EA60"/>
    <mergeCell ref="EB60:EC60"/>
    <mergeCell ref="ED60:EE60"/>
    <mergeCell ref="EF60:EG60"/>
    <mergeCell ref="DH60:DI60"/>
    <mergeCell ref="DJ60:DK60"/>
    <mergeCell ref="DN60:DO60"/>
    <mergeCell ref="DP60:DQ60"/>
    <mergeCell ref="AT60:AU60"/>
    <mergeCell ref="AV60:AW60"/>
    <mergeCell ref="AZ60:BA60"/>
    <mergeCell ref="BB60:BC60"/>
    <mergeCell ref="BD60:BE60"/>
    <mergeCell ref="BF60:BG60"/>
    <mergeCell ref="BN78:BO78"/>
    <mergeCell ref="BP78:BQ78"/>
    <mergeCell ref="BR78:BS78"/>
    <mergeCell ref="AT78:AU78"/>
    <mergeCell ref="AV78:AW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P78:AQ78"/>
    <mergeCell ref="AR78:AS78"/>
    <mergeCell ref="T78:U78"/>
    <mergeCell ref="V78:W78"/>
    <mergeCell ref="X78:Y78"/>
    <mergeCell ref="Z78:AA78"/>
    <mergeCell ref="AD78:AE78"/>
    <mergeCell ref="AF78:AG78"/>
    <mergeCell ref="EZ78:FA78"/>
    <mergeCell ref="FB78:FC78"/>
    <mergeCell ref="G79:H79"/>
    <mergeCell ref="I79:J79"/>
    <mergeCell ref="K79:L79"/>
    <mergeCell ref="M79:N79"/>
    <mergeCell ref="O79:P79"/>
    <mergeCell ref="Q79:R79"/>
    <mergeCell ref="EJ78:EK78"/>
    <mergeCell ref="EL78:EM78"/>
    <mergeCell ref="EN78:EO78"/>
    <mergeCell ref="EP78:EQ78"/>
    <mergeCell ref="ER78:ES78"/>
    <mergeCell ref="ET78:EU78"/>
    <mergeCell ref="DV78:DW78"/>
    <mergeCell ref="DX78:DY78"/>
    <mergeCell ref="DZ78:EA78"/>
    <mergeCell ref="EB78:EC78"/>
    <mergeCell ref="ED78:EE78"/>
    <mergeCell ref="EF78:EG78"/>
    <mergeCell ref="DH78:DI78"/>
    <mergeCell ref="DJ78:DK78"/>
    <mergeCell ref="DN78:DO78"/>
    <mergeCell ref="DP78:DQ78"/>
    <mergeCell ref="DR78:DS78"/>
    <mergeCell ref="DT78:DU78"/>
    <mergeCell ref="CV78:CW78"/>
    <mergeCell ref="CX78:CY78"/>
    <mergeCell ref="CZ78:DA78"/>
    <mergeCell ref="DB78:DC78"/>
    <mergeCell ref="DD78:DE78"/>
    <mergeCell ref="DF78:DG78"/>
    <mergeCell ref="BA79:BB79"/>
    <mergeCell ref="DA79:DB79"/>
    <mergeCell ref="DC79:DD79"/>
    <mergeCell ref="AE79:AF79"/>
    <mergeCell ref="AG79:AH79"/>
    <mergeCell ref="AI79:AJ79"/>
    <mergeCell ref="AK79:AL79"/>
    <mergeCell ref="AM79:AN79"/>
    <mergeCell ref="AO79:AP79"/>
    <mergeCell ref="S79:T79"/>
    <mergeCell ref="U79:V79"/>
    <mergeCell ref="W79:X79"/>
    <mergeCell ref="Y79:Z79"/>
    <mergeCell ref="AA79:AB79"/>
    <mergeCell ref="AC79:AD79"/>
    <mergeCell ref="EV78:EW78"/>
    <mergeCell ref="EX78:EY78"/>
    <mergeCell ref="CH78:CI78"/>
    <mergeCell ref="CJ78:CK78"/>
    <mergeCell ref="CL78:CM78"/>
    <mergeCell ref="CN78:CO78"/>
    <mergeCell ref="CR78:CS78"/>
    <mergeCell ref="CT78:CU78"/>
    <mergeCell ref="BV78:BW78"/>
    <mergeCell ref="BX78:BY78"/>
    <mergeCell ref="BZ78:CA78"/>
    <mergeCell ref="CB78:CC78"/>
    <mergeCell ref="CD78:CE78"/>
    <mergeCell ref="CF78:CG78"/>
    <mergeCell ref="BH78:BI78"/>
    <mergeCell ref="BJ78:BK78"/>
    <mergeCell ref="BL78:BM78"/>
    <mergeCell ref="DE79:DF79"/>
    <mergeCell ref="DG79:DH79"/>
    <mergeCell ref="DI79:DJ79"/>
    <mergeCell ref="CM79:CN79"/>
    <mergeCell ref="CO79:CP79"/>
    <mergeCell ref="CQ79:CR79"/>
    <mergeCell ref="CS79:CT79"/>
    <mergeCell ref="CU79:CV79"/>
    <mergeCell ref="CW79:CX79"/>
    <mergeCell ref="CA79:CB79"/>
    <mergeCell ref="CC79:CD79"/>
    <mergeCell ref="CE79:CF79"/>
    <mergeCell ref="CG79:CH79"/>
    <mergeCell ref="CI79:CJ79"/>
    <mergeCell ref="CK79:CL79"/>
    <mergeCell ref="AO86:AP86"/>
    <mergeCell ref="AQ86:AR86"/>
    <mergeCell ref="AS86:AT86"/>
    <mergeCell ref="BU79:BV79"/>
    <mergeCell ref="BW79:BX79"/>
    <mergeCell ref="BY79:BZ79"/>
    <mergeCell ref="BC79:BD79"/>
    <mergeCell ref="BE79:BF79"/>
    <mergeCell ref="BG79:BH79"/>
    <mergeCell ref="BI79:BJ79"/>
    <mergeCell ref="BK79:BL79"/>
    <mergeCell ref="BM79:BN79"/>
    <mergeCell ref="AQ79:AR79"/>
    <mergeCell ref="AS79:AT79"/>
    <mergeCell ref="AU79:AV79"/>
    <mergeCell ref="AW79:AX79"/>
    <mergeCell ref="AY79:AZ79"/>
    <mergeCell ref="EU79:EV79"/>
    <mergeCell ref="EW79:EX79"/>
    <mergeCell ref="EY79:EZ79"/>
    <mergeCell ref="FA79:FB79"/>
    <mergeCell ref="FC79:FD79"/>
    <mergeCell ref="C82:C87"/>
    <mergeCell ref="D82:D87"/>
    <mergeCell ref="E82:E87"/>
    <mergeCell ref="F82:F87"/>
    <mergeCell ref="G82:L83"/>
    <mergeCell ref="EI79:EJ79"/>
    <mergeCell ref="EK79:EL79"/>
    <mergeCell ref="EM79:EN79"/>
    <mergeCell ref="EO79:EP79"/>
    <mergeCell ref="EQ79:ER79"/>
    <mergeCell ref="ES79:ET79"/>
    <mergeCell ref="DW79:DX79"/>
    <mergeCell ref="DY79:DZ79"/>
    <mergeCell ref="EA79:EB79"/>
    <mergeCell ref="EC79:ED79"/>
    <mergeCell ref="EE79:EF79"/>
    <mergeCell ref="EG79:EH79"/>
    <mergeCell ref="DK79:DL79"/>
    <mergeCell ref="DM79:DN79"/>
    <mergeCell ref="DO79:DP79"/>
    <mergeCell ref="DQ79:DR79"/>
    <mergeCell ref="DS79:DT79"/>
    <mergeCell ref="DU79:DV79"/>
    <mergeCell ref="CY79:CZ79"/>
    <mergeCell ref="G86:H86"/>
    <mergeCell ref="I86:J86"/>
    <mergeCell ref="K86:L86"/>
    <mergeCell ref="M86:N86"/>
    <mergeCell ref="O86:P86"/>
    <mergeCell ref="M82:N83"/>
    <mergeCell ref="AC86:AD86"/>
    <mergeCell ref="AE86:AF86"/>
    <mergeCell ref="AG86:AH86"/>
    <mergeCell ref="AI86:AJ86"/>
    <mergeCell ref="AK86:AL86"/>
    <mergeCell ref="AM86:AN86"/>
    <mergeCell ref="Q86:R86"/>
    <mergeCell ref="S86:T86"/>
    <mergeCell ref="U86:V86"/>
    <mergeCell ref="W86:X86"/>
    <mergeCell ref="Y86:Z86"/>
    <mergeCell ref="AA86:AB86"/>
    <mergeCell ref="M84:P84"/>
    <mergeCell ref="AI84:AL84"/>
    <mergeCell ref="J84:K84"/>
    <mergeCell ref="AF84:AG84"/>
    <mergeCell ref="FF84:FF87"/>
    <mergeCell ref="FH84:FN84"/>
    <mergeCell ref="CE86:CF86"/>
    <mergeCell ref="CG86:CH86"/>
    <mergeCell ref="CI86:CJ86"/>
    <mergeCell ref="BM86:BN86"/>
    <mergeCell ref="BO86:BP86"/>
    <mergeCell ref="BQ86:BR86"/>
    <mergeCell ref="BS86:BT86"/>
    <mergeCell ref="BU86:BV86"/>
    <mergeCell ref="BW86:BX86"/>
    <mergeCell ref="BA86:BB86"/>
    <mergeCell ref="BC86:BD86"/>
    <mergeCell ref="BE86:BF86"/>
    <mergeCell ref="BG86:BH86"/>
    <mergeCell ref="BI86:BJ86"/>
    <mergeCell ref="BK86:BL86"/>
    <mergeCell ref="BH87:BI87"/>
    <mergeCell ref="BJ87:BK87"/>
    <mergeCell ref="BL87:BM87"/>
    <mergeCell ref="BN87:BO87"/>
    <mergeCell ref="BP87:BQ87"/>
    <mergeCell ref="BR87:BS87"/>
    <mergeCell ref="EV87:EW87"/>
    <mergeCell ref="EX87:EY87"/>
    <mergeCell ref="EZ87:FA87"/>
    <mergeCell ref="FB87:FC87"/>
    <mergeCell ref="CA84:CD84"/>
    <mergeCell ref="CW84:CZ84"/>
    <mergeCell ref="DS84:DV84"/>
    <mergeCell ref="EO84:ER84"/>
    <mergeCell ref="AU86:AV86"/>
    <mergeCell ref="AW86:AX86"/>
    <mergeCell ref="AY86:AZ86"/>
    <mergeCell ref="FC86:FD86"/>
    <mergeCell ref="EG86:EH86"/>
    <mergeCell ref="EI86:EJ86"/>
    <mergeCell ref="EK86:EL86"/>
    <mergeCell ref="EM86:EN86"/>
    <mergeCell ref="EO86:EP86"/>
    <mergeCell ref="EQ86:ER86"/>
    <mergeCell ref="DU86:DV86"/>
    <mergeCell ref="DW86:DX86"/>
    <mergeCell ref="DY86:DZ86"/>
    <mergeCell ref="EA86:EB86"/>
    <mergeCell ref="EC86:ED86"/>
    <mergeCell ref="EE86:EF86"/>
    <mergeCell ref="DI86:DJ86"/>
    <mergeCell ref="DK86:DL86"/>
    <mergeCell ref="DM86:DN86"/>
    <mergeCell ref="DO86:DP86"/>
    <mergeCell ref="DQ86:DR86"/>
    <mergeCell ref="DS86:DT86"/>
    <mergeCell ref="T87:U87"/>
    <mergeCell ref="V87:W87"/>
    <mergeCell ref="X87:Y87"/>
    <mergeCell ref="Z87:AA87"/>
    <mergeCell ref="AD87:AE87"/>
    <mergeCell ref="AF87:AG87"/>
    <mergeCell ref="H87:I87"/>
    <mergeCell ref="J87:K87"/>
    <mergeCell ref="L87:M87"/>
    <mergeCell ref="N87:O87"/>
    <mergeCell ref="P87:Q87"/>
    <mergeCell ref="R87:S87"/>
    <mergeCell ref="ES86:ET86"/>
    <mergeCell ref="EU86:EV86"/>
    <mergeCell ref="EW86:EX86"/>
    <mergeCell ref="EY86:EZ86"/>
    <mergeCell ref="FA86:FB86"/>
    <mergeCell ref="CW86:CX86"/>
    <mergeCell ref="CY86:CZ86"/>
    <mergeCell ref="DA86:DB86"/>
    <mergeCell ref="DC86:DD86"/>
    <mergeCell ref="DE86:DF86"/>
    <mergeCell ref="DG86:DH86"/>
    <mergeCell ref="CK86:CL86"/>
    <mergeCell ref="CM86:CN86"/>
    <mergeCell ref="CO86:CP86"/>
    <mergeCell ref="CQ86:CR86"/>
    <mergeCell ref="CS86:CT86"/>
    <mergeCell ref="CU86:CV86"/>
    <mergeCell ref="BY86:BZ86"/>
    <mergeCell ref="CA86:CB86"/>
    <mergeCell ref="CC86:CD86"/>
    <mergeCell ref="AH87:AI87"/>
    <mergeCell ref="AJ87:AK87"/>
    <mergeCell ref="AL87:AM87"/>
    <mergeCell ref="AN87:AO87"/>
    <mergeCell ref="AP87:AQ87"/>
    <mergeCell ref="AR87:AS87"/>
    <mergeCell ref="DR87:DS87"/>
    <mergeCell ref="DT87:DU87"/>
    <mergeCell ref="CV87:CW87"/>
    <mergeCell ref="CX87:CY87"/>
    <mergeCell ref="CZ87:DA87"/>
    <mergeCell ref="DB87:DC87"/>
    <mergeCell ref="DD87:DE87"/>
    <mergeCell ref="DF87:DG87"/>
    <mergeCell ref="CH87:CI87"/>
    <mergeCell ref="CJ87:CK87"/>
    <mergeCell ref="CL87:CM87"/>
    <mergeCell ref="CN87:CO87"/>
    <mergeCell ref="CR87:CS87"/>
    <mergeCell ref="CT87:CU87"/>
    <mergeCell ref="BV87:BW87"/>
    <mergeCell ref="BX87:BY87"/>
    <mergeCell ref="BZ87:CA87"/>
    <mergeCell ref="CB87:CC87"/>
    <mergeCell ref="CD87:CE87"/>
    <mergeCell ref="CF87:CG87"/>
    <mergeCell ref="H105:I105"/>
    <mergeCell ref="J105:K105"/>
    <mergeCell ref="L105:M105"/>
    <mergeCell ref="N105:O105"/>
    <mergeCell ref="P105:Q105"/>
    <mergeCell ref="R105:S105"/>
    <mergeCell ref="EJ87:EK87"/>
    <mergeCell ref="EL87:EM87"/>
    <mergeCell ref="EN87:EO87"/>
    <mergeCell ref="EP87:EQ87"/>
    <mergeCell ref="ER87:ES87"/>
    <mergeCell ref="ET87:EU87"/>
    <mergeCell ref="DV87:DW87"/>
    <mergeCell ref="DX87:DY87"/>
    <mergeCell ref="DZ87:EA87"/>
    <mergeCell ref="EB87:EC87"/>
    <mergeCell ref="ED87:EE87"/>
    <mergeCell ref="EF87:EG87"/>
    <mergeCell ref="DH87:DI87"/>
    <mergeCell ref="DJ87:DK87"/>
    <mergeCell ref="DN87:DO87"/>
    <mergeCell ref="DP87:DQ87"/>
    <mergeCell ref="AT87:AU87"/>
    <mergeCell ref="AV87:AW87"/>
    <mergeCell ref="AZ87:BA87"/>
    <mergeCell ref="BB87:BC87"/>
    <mergeCell ref="BD87:BE87"/>
    <mergeCell ref="BF87:BG87"/>
    <mergeCell ref="AT105:AU105"/>
    <mergeCell ref="AV105:AW105"/>
    <mergeCell ref="AZ105:BA105"/>
    <mergeCell ref="BB105:BC105"/>
    <mergeCell ref="T105:U105"/>
    <mergeCell ref="V105:W105"/>
    <mergeCell ref="X105:Y105"/>
    <mergeCell ref="Z105:AA105"/>
    <mergeCell ref="AD105:AE105"/>
    <mergeCell ref="AF105:AG105"/>
    <mergeCell ref="DD105:DE105"/>
    <mergeCell ref="DF105:DG105"/>
    <mergeCell ref="CH105:CI105"/>
    <mergeCell ref="CJ105:CK105"/>
    <mergeCell ref="CL105:CM105"/>
    <mergeCell ref="CN105:CO105"/>
    <mergeCell ref="CR105:CS105"/>
    <mergeCell ref="CT105:CU105"/>
    <mergeCell ref="BV105:BW105"/>
    <mergeCell ref="BX105:BY105"/>
    <mergeCell ref="BZ105:CA105"/>
    <mergeCell ref="CB105:CC105"/>
    <mergeCell ref="CD105:CE105"/>
    <mergeCell ref="CF105:CG105"/>
    <mergeCell ref="BH105:BI105"/>
    <mergeCell ref="BJ105:BK105"/>
    <mergeCell ref="BL105:BM105"/>
    <mergeCell ref="BN105:BO105"/>
    <mergeCell ref="BP105:BQ105"/>
    <mergeCell ref="BR105:BS105"/>
    <mergeCell ref="ED105:EE105"/>
    <mergeCell ref="EF105:EG105"/>
    <mergeCell ref="DH105:DI105"/>
    <mergeCell ref="DJ105:DK105"/>
    <mergeCell ref="DN105:DO105"/>
    <mergeCell ref="DP105:DQ105"/>
    <mergeCell ref="DR105:DS105"/>
    <mergeCell ref="DT105:DU105"/>
    <mergeCell ref="CV105:CW105"/>
    <mergeCell ref="CX105:CY105"/>
    <mergeCell ref="CZ105:DA105"/>
    <mergeCell ref="DB105:DC105"/>
    <mergeCell ref="AH105:AI105"/>
    <mergeCell ref="AJ105:AK105"/>
    <mergeCell ref="AL105:AM105"/>
    <mergeCell ref="AN105:AO105"/>
    <mergeCell ref="AP105:AQ105"/>
    <mergeCell ref="AR105:AS105"/>
    <mergeCell ref="AE106:AF106"/>
    <mergeCell ref="AG106:AH106"/>
    <mergeCell ref="AI106:AJ106"/>
    <mergeCell ref="AK106:AL106"/>
    <mergeCell ref="AM106:AN106"/>
    <mergeCell ref="AO106:AP106"/>
    <mergeCell ref="S106:T106"/>
    <mergeCell ref="U106:V106"/>
    <mergeCell ref="W106:X106"/>
    <mergeCell ref="Y106:Z106"/>
    <mergeCell ref="AA106:AB106"/>
    <mergeCell ref="AC106:AD106"/>
    <mergeCell ref="EV105:EW105"/>
    <mergeCell ref="EX105:EY105"/>
    <mergeCell ref="EZ105:FA105"/>
    <mergeCell ref="FB105:FC105"/>
    <mergeCell ref="G106:H106"/>
    <mergeCell ref="I106:J106"/>
    <mergeCell ref="K106:L106"/>
    <mergeCell ref="M106:N106"/>
    <mergeCell ref="O106:P106"/>
    <mergeCell ref="Q106:R106"/>
    <mergeCell ref="EJ105:EK105"/>
    <mergeCell ref="EL105:EM105"/>
    <mergeCell ref="EN105:EO105"/>
    <mergeCell ref="EP105:EQ105"/>
    <mergeCell ref="ER105:ES105"/>
    <mergeCell ref="ET105:EU105"/>
    <mergeCell ref="DV105:DW105"/>
    <mergeCell ref="DX105:DY105"/>
    <mergeCell ref="DZ105:EA105"/>
    <mergeCell ref="EB105:EC105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BC106:BD106"/>
    <mergeCell ref="BE106:BF106"/>
    <mergeCell ref="BG106:BH106"/>
    <mergeCell ref="BI106:BJ106"/>
    <mergeCell ref="AO113:AP113"/>
    <mergeCell ref="AQ113:AR113"/>
    <mergeCell ref="AS113:AT113"/>
    <mergeCell ref="EU106:EV106"/>
    <mergeCell ref="EW106:EX106"/>
    <mergeCell ref="AU113:AV113"/>
    <mergeCell ref="AW113:AX113"/>
    <mergeCell ref="AY113:AZ113"/>
    <mergeCell ref="BK106:BL106"/>
    <mergeCell ref="BM106:BN106"/>
    <mergeCell ref="AQ106:AR106"/>
    <mergeCell ref="AS106:AT106"/>
    <mergeCell ref="AU106:AV106"/>
    <mergeCell ref="AW106:AX106"/>
    <mergeCell ref="AY106:AZ106"/>
    <mergeCell ref="BA106:BB106"/>
    <mergeCell ref="EI109:EN110"/>
    <mergeCell ref="EO109:EP110"/>
    <mergeCell ref="BU109:BZ110"/>
    <mergeCell ref="CA109:CB110"/>
    <mergeCell ref="EY106:EZ106"/>
    <mergeCell ref="FA106:FB106"/>
    <mergeCell ref="FC106:FD106"/>
    <mergeCell ref="C109:C114"/>
    <mergeCell ref="D109:D114"/>
    <mergeCell ref="E109:E114"/>
    <mergeCell ref="F109:F114"/>
    <mergeCell ref="G109:L110"/>
    <mergeCell ref="EI106:EJ106"/>
    <mergeCell ref="EK106:EL106"/>
    <mergeCell ref="EM106:EN106"/>
    <mergeCell ref="EO106:EP106"/>
    <mergeCell ref="EQ106:ER106"/>
    <mergeCell ref="ES106:ET106"/>
    <mergeCell ref="DW106:DX106"/>
    <mergeCell ref="DY106:DZ106"/>
    <mergeCell ref="EA106:EB106"/>
    <mergeCell ref="EC106:ED106"/>
    <mergeCell ref="EE106:EF106"/>
    <mergeCell ref="EG106:EH106"/>
    <mergeCell ref="DK106:DL106"/>
    <mergeCell ref="DM106:DN106"/>
    <mergeCell ref="DO106:DP106"/>
    <mergeCell ref="DQ106:DR106"/>
    <mergeCell ref="DS106:DT106"/>
    <mergeCell ref="DU106:DV106"/>
    <mergeCell ref="CY106:CZ106"/>
    <mergeCell ref="G113:H113"/>
    <mergeCell ref="I113:J113"/>
    <mergeCell ref="K113:L113"/>
    <mergeCell ref="M113:N113"/>
    <mergeCell ref="O113:P113"/>
    <mergeCell ref="M109:N110"/>
    <mergeCell ref="AC113:AD113"/>
    <mergeCell ref="AE113:AF113"/>
    <mergeCell ref="AG113:AH113"/>
    <mergeCell ref="AI113:AJ113"/>
    <mergeCell ref="AK113:AL113"/>
    <mergeCell ref="AM113:AN113"/>
    <mergeCell ref="Q113:R113"/>
    <mergeCell ref="S113:T113"/>
    <mergeCell ref="U113:V113"/>
    <mergeCell ref="W113:X113"/>
    <mergeCell ref="Y113:Z113"/>
    <mergeCell ref="AA113:AB113"/>
    <mergeCell ref="M111:P111"/>
    <mergeCell ref="AI111:AL111"/>
    <mergeCell ref="J111:K111"/>
    <mergeCell ref="AF111:AG111"/>
    <mergeCell ref="FF111:FF114"/>
    <mergeCell ref="FH111:FN111"/>
    <mergeCell ref="CE113:CF113"/>
    <mergeCell ref="CG113:CH113"/>
    <mergeCell ref="CI113:CJ113"/>
    <mergeCell ref="BM113:BN113"/>
    <mergeCell ref="BO113:BP113"/>
    <mergeCell ref="BQ113:BR113"/>
    <mergeCell ref="BS113:BT113"/>
    <mergeCell ref="BU113:BV113"/>
    <mergeCell ref="BW113:BX113"/>
    <mergeCell ref="BA113:BB113"/>
    <mergeCell ref="BC113:BD113"/>
    <mergeCell ref="BE113:BF113"/>
    <mergeCell ref="BG113:BH113"/>
    <mergeCell ref="BI113:BJ113"/>
    <mergeCell ref="BK113:BL113"/>
    <mergeCell ref="BH114:BI114"/>
    <mergeCell ref="BJ114:BK114"/>
    <mergeCell ref="BL114:BM114"/>
    <mergeCell ref="BN114:BO114"/>
    <mergeCell ref="BP114:BQ114"/>
    <mergeCell ref="BR114:BS114"/>
    <mergeCell ref="BE111:BH111"/>
    <mergeCell ref="CA111:CD111"/>
    <mergeCell ref="CW111:CZ111"/>
    <mergeCell ref="DS111:DV111"/>
    <mergeCell ref="EO111:ER111"/>
    <mergeCell ref="EV114:EW114"/>
    <mergeCell ref="EX114:EY114"/>
    <mergeCell ref="EZ114:FA114"/>
    <mergeCell ref="FB114:FC114"/>
    <mergeCell ref="FC113:FD113"/>
    <mergeCell ref="EG113:EH113"/>
    <mergeCell ref="EI113:EJ113"/>
    <mergeCell ref="EK113:EL113"/>
    <mergeCell ref="EM113:EN113"/>
    <mergeCell ref="EO113:EP113"/>
    <mergeCell ref="EQ113:ER113"/>
    <mergeCell ref="DU113:DV113"/>
    <mergeCell ref="DW113:DX113"/>
    <mergeCell ref="DY113:DZ113"/>
    <mergeCell ref="EA113:EB113"/>
    <mergeCell ref="EC113:ED113"/>
    <mergeCell ref="EE113:EF113"/>
    <mergeCell ref="DI113:DJ113"/>
    <mergeCell ref="DK113:DL113"/>
    <mergeCell ref="DM113:DN113"/>
    <mergeCell ref="DO113:DP113"/>
    <mergeCell ref="DQ113:DR113"/>
    <mergeCell ref="DS113:DT113"/>
    <mergeCell ref="T114:U114"/>
    <mergeCell ref="V114:W114"/>
    <mergeCell ref="X114:Y114"/>
    <mergeCell ref="Z114:AA114"/>
    <mergeCell ref="AD114:AE114"/>
    <mergeCell ref="AF114:AG114"/>
    <mergeCell ref="H114:I114"/>
    <mergeCell ref="J114:K114"/>
    <mergeCell ref="L114:M114"/>
    <mergeCell ref="N114:O114"/>
    <mergeCell ref="P114:Q114"/>
    <mergeCell ref="R114:S114"/>
    <mergeCell ref="ES113:ET113"/>
    <mergeCell ref="EU113:EV113"/>
    <mergeCell ref="EW113:EX113"/>
    <mergeCell ref="EY113:EZ113"/>
    <mergeCell ref="FA113:FB113"/>
    <mergeCell ref="CW113:CX113"/>
    <mergeCell ref="CY113:CZ113"/>
    <mergeCell ref="DA113:DB113"/>
    <mergeCell ref="DC113:DD113"/>
    <mergeCell ref="DE113:DF113"/>
    <mergeCell ref="DG113:DH113"/>
    <mergeCell ref="CK113:CL113"/>
    <mergeCell ref="CM113:CN113"/>
    <mergeCell ref="CO113:CP113"/>
    <mergeCell ref="CQ113:CR113"/>
    <mergeCell ref="CS113:CT113"/>
    <mergeCell ref="CU113:CV113"/>
    <mergeCell ref="BY113:BZ113"/>
    <mergeCell ref="CA113:CB113"/>
    <mergeCell ref="CC113:CD113"/>
    <mergeCell ref="AH114:AI114"/>
    <mergeCell ref="AJ114:AK114"/>
    <mergeCell ref="AL114:AM114"/>
    <mergeCell ref="AN114:AO114"/>
    <mergeCell ref="AP114:AQ114"/>
    <mergeCell ref="AR114:AS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AT114:AU114"/>
    <mergeCell ref="AV114:AW114"/>
    <mergeCell ref="AZ114:BA114"/>
    <mergeCell ref="BB114:BC114"/>
    <mergeCell ref="BD114:BE114"/>
    <mergeCell ref="BF114:BG114"/>
    <mergeCell ref="AT132:AU132"/>
    <mergeCell ref="AV132:AW132"/>
    <mergeCell ref="AZ132:BA132"/>
    <mergeCell ref="BB132:BC132"/>
    <mergeCell ref="AD132:AE132"/>
    <mergeCell ref="AF132:AG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CZ132:DA132"/>
    <mergeCell ref="DB132:DC132"/>
    <mergeCell ref="BP132:BQ132"/>
    <mergeCell ref="BR132:BS132"/>
    <mergeCell ref="AH132:AI132"/>
    <mergeCell ref="AJ132:AK132"/>
    <mergeCell ref="AL132:AM132"/>
    <mergeCell ref="AN132:AO132"/>
    <mergeCell ref="AP132:AQ132"/>
    <mergeCell ref="AR132:AS132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BD132:BE132"/>
    <mergeCell ref="BF132:BG132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T132:U132"/>
    <mergeCell ref="V132:W132"/>
    <mergeCell ref="X132:Y132"/>
    <mergeCell ref="Z132:AA132"/>
    <mergeCell ref="EW133:EX133"/>
    <mergeCell ref="EY133:EZ133"/>
    <mergeCell ref="FA133:FB133"/>
    <mergeCell ref="FC133:FD133"/>
    <mergeCell ref="H136:L136"/>
    <mergeCell ref="M136:O136"/>
    <mergeCell ref="Q136:U136"/>
    <mergeCell ref="V136:X136"/>
    <mergeCell ref="Z136:AD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W137:X137"/>
    <mergeCell ref="Z137:AA137"/>
    <mergeCell ref="AE136:AG136"/>
    <mergeCell ref="AI136:AM136"/>
    <mergeCell ref="AN136:AP136"/>
    <mergeCell ref="AR136:AT136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BS133:BT133"/>
    <mergeCell ref="BU133:BV133"/>
    <mergeCell ref="BW133:BX133"/>
    <mergeCell ref="BY133:BZ133"/>
    <mergeCell ref="BC133:BD133"/>
    <mergeCell ref="BE133:BF133"/>
    <mergeCell ref="H138:I138"/>
    <mergeCell ref="J138:K138"/>
    <mergeCell ref="L138:M138"/>
    <mergeCell ref="N138:O138"/>
    <mergeCell ref="Q138:R138"/>
    <mergeCell ref="S138:T138"/>
    <mergeCell ref="U138:V138"/>
    <mergeCell ref="W138:X138"/>
    <mergeCell ref="Z138:AA138"/>
    <mergeCell ref="AO137:AP137"/>
    <mergeCell ref="AR137:AT137"/>
    <mergeCell ref="AB137:AC137"/>
    <mergeCell ref="AD137:AE137"/>
    <mergeCell ref="AF137:AG137"/>
    <mergeCell ref="AI137:AJ137"/>
    <mergeCell ref="AK137:AL137"/>
    <mergeCell ref="AM137:AN137"/>
    <mergeCell ref="AO138:AP138"/>
    <mergeCell ref="AR138:AT138"/>
    <mergeCell ref="AB138:AC138"/>
    <mergeCell ref="AD138:AE138"/>
    <mergeCell ref="AF138:AG138"/>
    <mergeCell ref="AI138:AJ138"/>
    <mergeCell ref="AK138:AL138"/>
    <mergeCell ref="AM138:AN138"/>
    <mergeCell ref="H137:I137"/>
    <mergeCell ref="J137:K137"/>
    <mergeCell ref="L137:M137"/>
    <mergeCell ref="N137:O137"/>
    <mergeCell ref="Q137:R137"/>
    <mergeCell ref="S137:T137"/>
    <mergeCell ref="U137:V137"/>
    <mergeCell ref="AO140:AP140"/>
    <mergeCell ref="AR140:AT140"/>
    <mergeCell ref="AB140:AC140"/>
    <mergeCell ref="AD140:AE140"/>
    <mergeCell ref="AF140:AG140"/>
    <mergeCell ref="AI140:AJ140"/>
    <mergeCell ref="AK140:AL140"/>
    <mergeCell ref="AM140:AN140"/>
    <mergeCell ref="H140:I140"/>
    <mergeCell ref="J140:K140"/>
    <mergeCell ref="L140:M140"/>
    <mergeCell ref="N140:O140"/>
    <mergeCell ref="Q140:R140"/>
    <mergeCell ref="S140:T140"/>
    <mergeCell ref="U140:V140"/>
    <mergeCell ref="W140:X140"/>
    <mergeCell ref="Z140:AA140"/>
    <mergeCell ref="AO139:AP139"/>
    <mergeCell ref="AR139:AT139"/>
    <mergeCell ref="AB139:AC139"/>
    <mergeCell ref="AD139:AE139"/>
    <mergeCell ref="AF139:AG139"/>
    <mergeCell ref="AI139:AJ139"/>
    <mergeCell ref="AK139:AL139"/>
    <mergeCell ref="AM139:AN139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Z139:AA139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Z142:AA142"/>
    <mergeCell ref="AO141:AP141"/>
    <mergeCell ref="AR141:AT141"/>
    <mergeCell ref="AB141:AC141"/>
    <mergeCell ref="AD141:AE141"/>
    <mergeCell ref="AF141:AG141"/>
    <mergeCell ref="AI141:AJ141"/>
    <mergeCell ref="AK141:AL141"/>
    <mergeCell ref="AM141:AN141"/>
    <mergeCell ref="H141:I141"/>
    <mergeCell ref="J141:K141"/>
    <mergeCell ref="L141:M141"/>
    <mergeCell ref="N141:O141"/>
    <mergeCell ref="Q141:R141"/>
    <mergeCell ref="S141:T141"/>
    <mergeCell ref="U141:V141"/>
    <mergeCell ref="W141:X141"/>
    <mergeCell ref="Z141:AA141"/>
    <mergeCell ref="H144:I144"/>
    <mergeCell ref="J144:K144"/>
    <mergeCell ref="L144:M144"/>
    <mergeCell ref="N144:O144"/>
    <mergeCell ref="Q144:R144"/>
    <mergeCell ref="S144:T144"/>
    <mergeCell ref="U144:V144"/>
    <mergeCell ref="W144:X144"/>
    <mergeCell ref="Z144:AA144"/>
    <mergeCell ref="AO143:AP143"/>
    <mergeCell ref="AR143:AT143"/>
    <mergeCell ref="AB143:AC143"/>
    <mergeCell ref="AD143:AE143"/>
    <mergeCell ref="AF143:AG143"/>
    <mergeCell ref="AI143:AJ143"/>
    <mergeCell ref="AK143:AL143"/>
    <mergeCell ref="AM143:AN143"/>
    <mergeCell ref="H143:I143"/>
    <mergeCell ref="J143:K143"/>
    <mergeCell ref="L143:M143"/>
    <mergeCell ref="N143:O143"/>
    <mergeCell ref="Q143:R143"/>
    <mergeCell ref="L145:M145"/>
    <mergeCell ref="N145:O145"/>
    <mergeCell ref="Q145:R145"/>
    <mergeCell ref="S145:T145"/>
    <mergeCell ref="U145:V145"/>
    <mergeCell ref="W145:X145"/>
    <mergeCell ref="Z145:AA145"/>
    <mergeCell ref="AO146:AP146"/>
    <mergeCell ref="AR146:AT146"/>
    <mergeCell ref="AK142:AL142"/>
    <mergeCell ref="AM142:AN142"/>
    <mergeCell ref="AO144:AP144"/>
    <mergeCell ref="AR144:AT144"/>
    <mergeCell ref="AB144:AC144"/>
    <mergeCell ref="AD144:AE144"/>
    <mergeCell ref="AF144:AG144"/>
    <mergeCell ref="AI144:AJ144"/>
    <mergeCell ref="AK144:AL144"/>
    <mergeCell ref="AM144:AN144"/>
    <mergeCell ref="AO142:AP142"/>
    <mergeCell ref="AR142:AT142"/>
    <mergeCell ref="AB142:AC142"/>
    <mergeCell ref="AD142:AE142"/>
    <mergeCell ref="AF142:AG142"/>
    <mergeCell ref="AI142:AJ142"/>
    <mergeCell ref="AO147:AP147"/>
    <mergeCell ref="AR147:AT147"/>
    <mergeCell ref="AB147:AC147"/>
    <mergeCell ref="AD147:AE147"/>
    <mergeCell ref="AF147:AG147"/>
    <mergeCell ref="AI147:AJ147"/>
    <mergeCell ref="AK147:AL147"/>
    <mergeCell ref="AM147:AN147"/>
    <mergeCell ref="H147:I147"/>
    <mergeCell ref="S143:T143"/>
    <mergeCell ref="U143:V143"/>
    <mergeCell ref="W143:X143"/>
    <mergeCell ref="Z143:AA143"/>
    <mergeCell ref="H146:I146"/>
    <mergeCell ref="J146:K146"/>
    <mergeCell ref="L146:M146"/>
    <mergeCell ref="N146:O146"/>
    <mergeCell ref="Q146:R146"/>
    <mergeCell ref="S146:T146"/>
    <mergeCell ref="U146:V146"/>
    <mergeCell ref="W146:X146"/>
    <mergeCell ref="Z146:AA146"/>
    <mergeCell ref="AO145:AP145"/>
    <mergeCell ref="AR145:AT145"/>
    <mergeCell ref="AB145:AC145"/>
    <mergeCell ref="AD145:AE145"/>
    <mergeCell ref="AF145:AG145"/>
    <mergeCell ref="AI145:AJ145"/>
    <mergeCell ref="AK145:AL145"/>
    <mergeCell ref="AM145:AN145"/>
    <mergeCell ref="H145:I145"/>
    <mergeCell ref="J145:K145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B146:AC146"/>
    <mergeCell ref="AD146:AE146"/>
    <mergeCell ref="AF146:AG146"/>
    <mergeCell ref="AI146:AJ146"/>
    <mergeCell ref="AK146:AL146"/>
    <mergeCell ref="AM146:AN146"/>
    <mergeCell ref="AO148:AP148"/>
    <mergeCell ref="AR148:AT148"/>
    <mergeCell ref="AB148:AC148"/>
    <mergeCell ref="AD148:AE148"/>
    <mergeCell ref="AF148:AG148"/>
    <mergeCell ref="AI148:AJ148"/>
    <mergeCell ref="AK148:AL148"/>
    <mergeCell ref="AM148:AN148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Z148:AA148"/>
    <mergeCell ref="H149:I149"/>
    <mergeCell ref="J149:K149"/>
    <mergeCell ref="L149:M149"/>
    <mergeCell ref="N149:O149"/>
    <mergeCell ref="Q149:R149"/>
    <mergeCell ref="S149:T149"/>
    <mergeCell ref="U149:V149"/>
    <mergeCell ref="W149:X149"/>
    <mergeCell ref="Z149:AA149"/>
    <mergeCell ref="J147:K147"/>
    <mergeCell ref="L147:M147"/>
    <mergeCell ref="N147:O147"/>
    <mergeCell ref="Q147:R147"/>
    <mergeCell ref="S147:T147"/>
    <mergeCell ref="U147:V147"/>
    <mergeCell ref="W147:X147"/>
    <mergeCell ref="Z147:AA147"/>
    <mergeCell ref="AR150:AT150"/>
    <mergeCell ref="AB150:AC150"/>
    <mergeCell ref="AD150:AE150"/>
    <mergeCell ref="AF150:AG150"/>
    <mergeCell ref="AI150:AJ150"/>
    <mergeCell ref="AK150:AL150"/>
    <mergeCell ref="AM150:AN150"/>
    <mergeCell ref="AB152:AC152"/>
    <mergeCell ref="AD152:AE152"/>
    <mergeCell ref="AF152:AG152"/>
    <mergeCell ref="AI152:AJ152"/>
    <mergeCell ref="AK152:AL152"/>
    <mergeCell ref="AM152:AN152"/>
    <mergeCell ref="AO149:AP149"/>
    <mergeCell ref="AR149:AT149"/>
    <mergeCell ref="AB149:AC149"/>
    <mergeCell ref="AD149:AE149"/>
    <mergeCell ref="AF149:AG149"/>
    <mergeCell ref="AI149:AJ149"/>
    <mergeCell ref="AK149:AL149"/>
    <mergeCell ref="AM149:AN149"/>
    <mergeCell ref="H152:I152"/>
    <mergeCell ref="J152:K152"/>
    <mergeCell ref="L152:M152"/>
    <mergeCell ref="N152:O152"/>
    <mergeCell ref="Q152:R152"/>
    <mergeCell ref="S152:T152"/>
    <mergeCell ref="U152:V152"/>
    <mergeCell ref="W152:X152"/>
    <mergeCell ref="Z152:AA152"/>
    <mergeCell ref="AO151:AP151"/>
    <mergeCell ref="AR151:AT151"/>
    <mergeCell ref="AB151:AC151"/>
    <mergeCell ref="AD151:AE151"/>
    <mergeCell ref="AF151:AG151"/>
    <mergeCell ref="AI151:AJ151"/>
    <mergeCell ref="AK151:AL151"/>
    <mergeCell ref="AM151:AN151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Z151:AA151"/>
    <mergeCell ref="H154:I154"/>
    <mergeCell ref="J154:K154"/>
    <mergeCell ref="L154:M154"/>
    <mergeCell ref="N154:O154"/>
    <mergeCell ref="Q154:R154"/>
    <mergeCell ref="S154:T154"/>
    <mergeCell ref="U154:V154"/>
    <mergeCell ref="W154:X154"/>
    <mergeCell ref="Z154:AA154"/>
    <mergeCell ref="AO153:AP153"/>
    <mergeCell ref="AR153:AT153"/>
    <mergeCell ref="AB153:AC153"/>
    <mergeCell ref="AD153:AE153"/>
    <mergeCell ref="AF153:AG153"/>
    <mergeCell ref="AI153:AJ153"/>
    <mergeCell ref="AK153:AL153"/>
    <mergeCell ref="AM153:AN153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BX57:BY57"/>
    <mergeCell ref="DQ57:DR57"/>
    <mergeCell ref="EO3:ER3"/>
    <mergeCell ref="DS30:DV30"/>
    <mergeCell ref="EO30:ER30"/>
    <mergeCell ref="M57:P57"/>
    <mergeCell ref="AI57:AL57"/>
    <mergeCell ref="BE57:BH57"/>
    <mergeCell ref="CA57:CD57"/>
    <mergeCell ref="CW57:CZ57"/>
    <mergeCell ref="DS57:DV57"/>
    <mergeCell ref="EO57:ER57"/>
    <mergeCell ref="AO154:AP154"/>
    <mergeCell ref="AR154:AT154"/>
    <mergeCell ref="AB154:AC154"/>
    <mergeCell ref="AD154:AE154"/>
    <mergeCell ref="AF154:AG154"/>
    <mergeCell ref="AI154:AJ154"/>
    <mergeCell ref="AK154:AL154"/>
    <mergeCell ref="AM154:AN154"/>
    <mergeCell ref="AO152:AP152"/>
    <mergeCell ref="AR152:AT152"/>
    <mergeCell ref="CG106:CH106"/>
    <mergeCell ref="BE84:BH84"/>
    <mergeCell ref="BE3:BH3"/>
    <mergeCell ref="CA3:CD3"/>
    <mergeCell ref="CW3:CZ3"/>
    <mergeCell ref="DS3:DV3"/>
    <mergeCell ref="M30:P30"/>
    <mergeCell ref="AI30:AL30"/>
    <mergeCell ref="BE30:BH30"/>
    <mergeCell ref="AO150:AP150"/>
    <mergeCell ref="BC3:BD3"/>
    <mergeCell ref="BX3:BY3"/>
    <mergeCell ref="CU3:CV3"/>
    <mergeCell ref="DQ3:DR3"/>
    <mergeCell ref="J30:K30"/>
    <mergeCell ref="AF30:AG30"/>
    <mergeCell ref="BX30:BY30"/>
    <mergeCell ref="DQ30:DR30"/>
    <mergeCell ref="DA25:DB25"/>
    <mergeCell ref="DC25:DD25"/>
    <mergeCell ref="DE25:DF25"/>
    <mergeCell ref="DG25:DH25"/>
    <mergeCell ref="DI25:DJ25"/>
    <mergeCell ref="CM25:CN25"/>
    <mergeCell ref="CO25:CP25"/>
    <mergeCell ref="CQ25:CR25"/>
    <mergeCell ref="CS25:CT25"/>
    <mergeCell ref="CU25:CV25"/>
    <mergeCell ref="CW25:CX25"/>
    <mergeCell ref="BC30:BD30"/>
    <mergeCell ref="M28:N29"/>
    <mergeCell ref="DD24:DE24"/>
    <mergeCell ref="DF24:DG24"/>
    <mergeCell ref="CH24:CI24"/>
    <mergeCell ref="CJ24:CK24"/>
    <mergeCell ref="AI25:AJ25"/>
    <mergeCell ref="AK25:AL25"/>
    <mergeCell ref="AM25:AN25"/>
    <mergeCell ref="AO25:AP25"/>
    <mergeCell ref="S25:T25"/>
    <mergeCell ref="BK25:BL25"/>
    <mergeCell ref="BM25:BN25"/>
    <mergeCell ref="BC57:BD57"/>
    <mergeCell ref="BC84:BD84"/>
    <mergeCell ref="BC111:BD111"/>
    <mergeCell ref="BX84:BY84"/>
    <mergeCell ref="BX111:BY111"/>
    <mergeCell ref="CU30:CV30"/>
    <mergeCell ref="CU57:CV57"/>
    <mergeCell ref="CU84:CV84"/>
    <mergeCell ref="CU111:CV111"/>
    <mergeCell ref="DQ84:DR84"/>
    <mergeCell ref="DQ111:DR111"/>
    <mergeCell ref="EM3:EN3"/>
    <mergeCell ref="EM30:EN30"/>
    <mergeCell ref="EM57:EN57"/>
    <mergeCell ref="EM84:EN84"/>
    <mergeCell ref="EM111:EN111"/>
    <mergeCell ref="DA106:DB106"/>
    <mergeCell ref="DC106:DD106"/>
    <mergeCell ref="DE106:DF106"/>
    <mergeCell ref="DG106:DH106"/>
    <mergeCell ref="DI106:DJ106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A30:CD30"/>
    <mergeCell ref="CW30:CZ30"/>
  </mergeCells>
  <conditionalFormatting sqref="AB115:FD115 G117:FD131">
    <cfRule type="containsText" dxfId="6813" priority="126" operator="containsText" text="T">
      <formula>NOT(ISERROR(SEARCH("T",G115)))</formula>
    </cfRule>
    <cfRule type="containsText" dxfId="6812" priority="127" operator="containsText" text="H">
      <formula>NOT(ISERROR(SEARCH("H",G115)))</formula>
    </cfRule>
    <cfRule type="containsText" dxfId="6811" priority="128" operator="containsText" text="F">
      <formula>NOT(ISERROR(SEARCH("F",G115)))</formula>
    </cfRule>
    <cfRule type="containsText" dxfId="6810" priority="129" operator="containsText" text="M">
      <formula>NOT(ISERROR(SEARCH("M",G115)))</formula>
    </cfRule>
    <cfRule type="containsText" dxfId="6809" priority="130" operator="containsText" text="R">
      <formula>NOT(ISERROR(SEARCH("R",G115)))</formula>
    </cfRule>
    <cfRule type="containsText" dxfId="6808" priority="131" operator="containsText" text="P">
      <formula>NOT(ISERROR(SEARCH("P",G115)))</formula>
    </cfRule>
    <cfRule type="containsText" dxfId="6807" priority="132" operator="containsText" text="A">
      <formula>NOT(ISERROR(SEARCH("A",G115)))</formula>
    </cfRule>
  </conditionalFormatting>
  <conditionalFormatting sqref="G116:AB116">
    <cfRule type="containsText" dxfId="6806" priority="116" operator="containsText" text="T">
      <formula>NOT(ISERROR(SEARCH("T",G116)))</formula>
    </cfRule>
    <cfRule type="containsText" dxfId="6805" priority="117" operator="containsText" text="H">
      <formula>NOT(ISERROR(SEARCH("H",G116)))</formula>
    </cfRule>
    <cfRule type="containsText" dxfId="6804" priority="118" operator="containsText" text="F">
      <formula>NOT(ISERROR(SEARCH("F",G116)))</formula>
    </cfRule>
    <cfRule type="containsText" dxfId="6803" priority="119" operator="containsText" text="M">
      <formula>NOT(ISERROR(SEARCH("M",G116)))</formula>
    </cfRule>
    <cfRule type="containsText" dxfId="6802" priority="120" operator="containsText" text="R">
      <formula>NOT(ISERROR(SEARCH("R",G116)))</formula>
    </cfRule>
    <cfRule type="containsText" dxfId="6801" priority="121" operator="containsText" text="P">
      <formula>NOT(ISERROR(SEARCH("P",G116)))</formula>
    </cfRule>
    <cfRule type="containsText" dxfId="6800" priority="122" operator="containsText" text="A">
      <formula>NOT(ISERROR(SEARCH("A",G116)))</formula>
    </cfRule>
  </conditionalFormatting>
  <conditionalFormatting sqref="AC116:FD116">
    <cfRule type="containsText" dxfId="6799" priority="109" operator="containsText" text="T">
      <formula>NOT(ISERROR(SEARCH("T",AC116)))</formula>
    </cfRule>
    <cfRule type="containsText" dxfId="6798" priority="110" operator="containsText" text="H">
      <formula>NOT(ISERROR(SEARCH("H",AC116)))</formula>
    </cfRule>
    <cfRule type="containsText" dxfId="6797" priority="111" operator="containsText" text="F">
      <formula>NOT(ISERROR(SEARCH("F",AC116)))</formula>
    </cfRule>
    <cfRule type="containsText" dxfId="6796" priority="112" operator="containsText" text="M">
      <formula>NOT(ISERROR(SEARCH("M",AC116)))</formula>
    </cfRule>
    <cfRule type="containsText" dxfId="6795" priority="113" operator="containsText" text="R">
      <formula>NOT(ISERROR(SEARCH("R",AC116)))</formula>
    </cfRule>
    <cfRule type="containsText" dxfId="6794" priority="114" operator="containsText" text="P">
      <formula>NOT(ISERROR(SEARCH("P",AC116)))</formula>
    </cfRule>
    <cfRule type="containsText" dxfId="6793" priority="115" operator="containsText" text="A">
      <formula>NOT(ISERROR(SEARCH("A",AC116)))</formula>
    </cfRule>
  </conditionalFormatting>
  <conditionalFormatting sqref="H115:AA115">
    <cfRule type="containsText" dxfId="6792" priority="102" operator="containsText" text="T">
      <formula>NOT(ISERROR(SEARCH("T",H115)))</formula>
    </cfRule>
    <cfRule type="containsText" dxfId="6791" priority="103" operator="containsText" text="H">
      <formula>NOT(ISERROR(SEARCH("H",H115)))</formula>
    </cfRule>
    <cfRule type="containsText" dxfId="6790" priority="104" operator="containsText" text="F">
      <formula>NOT(ISERROR(SEARCH("F",H115)))</formula>
    </cfRule>
    <cfRule type="containsText" dxfId="6789" priority="105" operator="containsText" text="M">
      <formula>NOT(ISERROR(SEARCH("M",H115)))</formula>
    </cfRule>
    <cfRule type="containsText" dxfId="6788" priority="106" operator="containsText" text="R">
      <formula>NOT(ISERROR(SEARCH("R",H115)))</formula>
    </cfRule>
    <cfRule type="containsText" dxfId="6787" priority="107" operator="containsText" text="P">
      <formula>NOT(ISERROR(SEARCH("P",H115)))</formula>
    </cfRule>
    <cfRule type="containsText" dxfId="6786" priority="108" operator="containsText" text="A">
      <formula>NOT(ISERROR(SEARCH("A",H115)))</formula>
    </cfRule>
  </conditionalFormatting>
  <conditionalFormatting sqref="H138:I154 Q138:R154 Z138:AA154 AI138:AJ154 AV138:AW154">
    <cfRule type="cellIs" dxfId="6785" priority="101" operator="greaterThan">
      <formula>0</formula>
    </cfRule>
  </conditionalFormatting>
  <conditionalFormatting sqref="J138:K154 S138:T154 AB138:AC154 AK138:AL154 AX138:AY154">
    <cfRule type="cellIs" dxfId="6784" priority="100" operator="greaterThan">
      <formula>0</formula>
    </cfRule>
  </conditionalFormatting>
  <conditionalFormatting sqref="FF7:FF23 FF34:FF50 FF61:FF77 FF88:FF104 FF115:FF131">
    <cfRule type="cellIs" dxfId="6783" priority="95" operator="greaterThan">
      <formula>0</formula>
    </cfRule>
  </conditionalFormatting>
  <conditionalFormatting sqref="G7:FD23">
    <cfRule type="cellIs" dxfId="6782" priority="71" operator="equal">
      <formula>"S"</formula>
    </cfRule>
    <cfRule type="cellIs" dxfId="6781" priority="88" operator="equal">
      <formula>"H"</formula>
    </cfRule>
    <cfRule type="cellIs" dxfId="6780" priority="89" operator="equal">
      <formula>"T"</formula>
    </cfRule>
    <cfRule type="cellIs" dxfId="6779" priority="90" operator="equal">
      <formula>"F"</formula>
    </cfRule>
    <cfRule type="cellIs" dxfId="6778" priority="91" operator="equal">
      <formula>"M"</formula>
    </cfRule>
    <cfRule type="cellIs" dxfId="6777" priority="92" operator="equal">
      <formula>"R"</formula>
    </cfRule>
    <cfRule type="cellIs" dxfId="6776" priority="93" operator="equal">
      <formula>"P"</formula>
    </cfRule>
    <cfRule type="cellIs" dxfId="6775" priority="94" operator="equal">
      <formula>"A"</formula>
    </cfRule>
  </conditionalFormatting>
  <conditionalFormatting sqref="G115 G61:AY61 BU61:FD61 G34:FD50 G62:FD77 G88:FD104">
    <cfRule type="cellIs" dxfId="6774" priority="76" operator="equal">
      <formula>"H"</formula>
    </cfRule>
    <cfRule type="cellIs" dxfId="6773" priority="77" operator="equal">
      <formula>"T"</formula>
    </cfRule>
    <cfRule type="cellIs" dxfId="6772" priority="78" operator="equal">
      <formula>"F"</formula>
    </cfRule>
    <cfRule type="cellIs" dxfId="6771" priority="79" operator="equal">
      <formula>"M"</formula>
    </cfRule>
    <cfRule type="cellIs" dxfId="6770" priority="80" operator="equal">
      <formula>"R"</formula>
    </cfRule>
    <cfRule type="cellIs" dxfId="6769" priority="81" operator="equal">
      <formula>"P"</formula>
    </cfRule>
    <cfRule type="cellIs" dxfId="6768" priority="82" operator="equal">
      <formula>"A"</formula>
    </cfRule>
  </conditionalFormatting>
  <conditionalFormatting sqref="G34:FD50">
    <cfRule type="cellIs" dxfId="6767" priority="70" operator="equal">
      <formula>"S"</formula>
    </cfRule>
  </conditionalFormatting>
  <conditionalFormatting sqref="G61:AY61 BU61:FD61 G62:FD77">
    <cfRule type="cellIs" dxfId="6766" priority="69" operator="equal">
      <formula>"S"</formula>
    </cfRule>
  </conditionalFormatting>
  <conditionalFormatting sqref="G88:FD104">
    <cfRule type="cellIs" dxfId="6765" priority="68" operator="equal">
      <formula>"S"</formula>
    </cfRule>
  </conditionalFormatting>
  <conditionalFormatting sqref="G115:FD131">
    <cfRule type="cellIs" dxfId="6764" priority="67" operator="equal">
      <formula>"S"</formula>
    </cfRule>
  </conditionalFormatting>
  <conditionalFormatting sqref="N138:O144 W138:X144 AF138:AG144 AO138:AP144 BB138:BC144 BB146:BC154 AO146:AP154 AF146:AG154 W146:X154 N146:O154">
    <cfRule type="cellIs" dxfId="6763" priority="61" operator="between">
      <formula>35.5</formula>
      <formula>39</formula>
    </cfRule>
    <cfRule type="cellIs" dxfId="6762" priority="62" operator="between">
      <formula>31</formula>
      <formula>34.5</formula>
    </cfRule>
    <cfRule type="cellIs" dxfId="6761" priority="63" operator="equal">
      <formula>35</formula>
    </cfRule>
  </conditionalFormatting>
  <conditionalFormatting sqref="BE138:BG144 BE146:BG154">
    <cfRule type="cellIs" dxfId="6760" priority="52" operator="between">
      <formula>0.5</formula>
      <formula>34.9</formula>
    </cfRule>
    <cfRule type="cellIs" dxfId="6759" priority="57" operator="equal">
      <formula>35</formula>
    </cfRule>
    <cfRule type="cellIs" dxfId="6758" priority="60" operator="greaterThan">
      <formula>35</formula>
    </cfRule>
  </conditionalFormatting>
  <conditionalFormatting sqref="AR138:AT144 AR146:AT154">
    <cfRule type="cellIs" dxfId="6757" priority="53" operator="between">
      <formula>0.5</formula>
      <formula>34.9</formula>
    </cfRule>
    <cfRule type="cellIs" dxfId="6756" priority="54" operator="equal">
      <formula>35</formula>
    </cfRule>
    <cfRule type="cellIs" dxfId="6755" priority="55" operator="greaterThan">
      <formula>35</formula>
    </cfRule>
  </conditionalFormatting>
  <conditionalFormatting sqref="FI7:FI23">
    <cfRule type="cellIs" dxfId="6754" priority="50" operator="greaterThan">
      <formula>0</formula>
    </cfRule>
  </conditionalFormatting>
  <conditionalFormatting sqref="FL7:FL23">
    <cfRule type="cellIs" dxfId="6753" priority="49" operator="greaterThan">
      <formula>0</formula>
    </cfRule>
  </conditionalFormatting>
  <conditionalFormatting sqref="FM7:FM23">
    <cfRule type="cellIs" dxfId="6752" priority="48" operator="greaterThan">
      <formula>0</formula>
    </cfRule>
  </conditionalFormatting>
  <conditionalFormatting sqref="FN7:FN23">
    <cfRule type="cellIs" dxfId="6751" priority="47" operator="greaterThan">
      <formula>0</formula>
    </cfRule>
  </conditionalFormatting>
  <conditionalFormatting sqref="FH35 FH40:FH50 FH37:FH38">
    <cfRule type="cellIs" dxfId="6750" priority="46" operator="greaterThan">
      <formula>0</formula>
    </cfRule>
  </conditionalFormatting>
  <conditionalFormatting sqref="FI34:FI50">
    <cfRule type="cellIs" dxfId="6749" priority="45" operator="greaterThan">
      <formula>0</formula>
    </cfRule>
  </conditionalFormatting>
  <conditionalFormatting sqref="FN34:FN50">
    <cfRule type="cellIs" dxfId="6748" priority="43" operator="greaterThan">
      <formula>0</formula>
    </cfRule>
  </conditionalFormatting>
  <conditionalFormatting sqref="FH62 FH67:FH77 FH64:FH65">
    <cfRule type="cellIs" dxfId="6747" priority="42" operator="greaterThan">
      <formula>0</formula>
    </cfRule>
  </conditionalFormatting>
  <conditionalFormatting sqref="FI61:FI77">
    <cfRule type="cellIs" dxfId="6746" priority="41" operator="greaterThan">
      <formula>0</formula>
    </cfRule>
  </conditionalFormatting>
  <conditionalFormatting sqref="FN61:FN77">
    <cfRule type="cellIs" dxfId="6745" priority="39" operator="greaterThan">
      <formula>0</formula>
    </cfRule>
  </conditionalFormatting>
  <conditionalFormatting sqref="FL34:FM50">
    <cfRule type="cellIs" dxfId="6744" priority="38" operator="greaterThan">
      <formula>0</formula>
    </cfRule>
  </conditionalFormatting>
  <conditionalFormatting sqref="FL61:FM77">
    <cfRule type="cellIs" dxfId="6743" priority="37" operator="greaterThan">
      <formula>0</formula>
    </cfRule>
  </conditionalFormatting>
  <conditionalFormatting sqref="FH89 FH94:FH104 FH91:FH92">
    <cfRule type="cellIs" dxfId="6742" priority="36" operator="greaterThan">
      <formula>0</formula>
    </cfRule>
  </conditionalFormatting>
  <conditionalFormatting sqref="FI88:FI104">
    <cfRule type="cellIs" dxfId="6741" priority="35" operator="greaterThan">
      <formula>0</formula>
    </cfRule>
  </conditionalFormatting>
  <conditionalFormatting sqref="FL88:FM104">
    <cfRule type="cellIs" dxfId="6740" priority="34" operator="greaterThan">
      <formula>0</formula>
    </cfRule>
  </conditionalFormatting>
  <conditionalFormatting sqref="FN88:FN104">
    <cfRule type="cellIs" dxfId="6739" priority="33" operator="greaterThan">
      <formula>0</formula>
    </cfRule>
  </conditionalFormatting>
  <conditionalFormatting sqref="FH116 FH121:FH131 FH118:FH119">
    <cfRule type="cellIs" dxfId="6738" priority="32" operator="greaterThan">
      <formula>0</formula>
    </cfRule>
  </conditionalFormatting>
  <conditionalFormatting sqref="FI115:FI131">
    <cfRule type="cellIs" dxfId="6737" priority="31" operator="greaterThan">
      <formula>0</formula>
    </cfRule>
  </conditionalFormatting>
  <conditionalFormatting sqref="FL115:FM131">
    <cfRule type="cellIs" dxfId="6736" priority="30" operator="greaterThan">
      <formula>0</formula>
    </cfRule>
  </conditionalFormatting>
  <conditionalFormatting sqref="FN115:FN131">
    <cfRule type="cellIs" dxfId="6735" priority="29" operator="greaterThan">
      <formula>0</formula>
    </cfRule>
  </conditionalFormatting>
  <conditionalFormatting sqref="N145:O145 W145:X145 AF145:AG145 AO145:AP145 BB145:BC145">
    <cfRule type="cellIs" dxfId="6734" priority="26" operator="between">
      <formula>28.1</formula>
      <formula>31</formula>
    </cfRule>
    <cfRule type="cellIs" dxfId="6733" priority="27" operator="between">
      <formula>25</formula>
      <formula>27.9</formula>
    </cfRule>
    <cfRule type="cellIs" dxfId="6732" priority="28" operator="equal">
      <formula>28</formula>
    </cfRule>
  </conditionalFormatting>
  <conditionalFormatting sqref="AR145:AT145 BE145:BG145">
    <cfRule type="cellIs" dxfId="6731" priority="23" operator="greaterThan">
      <formula>28</formula>
    </cfRule>
    <cfRule type="cellIs" dxfId="6730" priority="24" operator="between">
      <formula>0.5</formula>
      <formula>27.9</formula>
    </cfRule>
    <cfRule type="cellIs" dxfId="6729" priority="25" operator="equal">
      <formula>28</formula>
    </cfRule>
  </conditionalFormatting>
  <conditionalFormatting sqref="FH8 FH13:FH23 FH10:FH11">
    <cfRule type="cellIs" dxfId="6728" priority="21" operator="greaterThan">
      <formula>0</formula>
    </cfRule>
  </conditionalFormatting>
  <conditionalFormatting sqref="FH7">
    <cfRule type="cellIs" dxfId="6727" priority="20" operator="greaterThan">
      <formula>0</formula>
    </cfRule>
  </conditionalFormatting>
  <conditionalFormatting sqref="FH12">
    <cfRule type="cellIs" dxfId="6726" priority="19" operator="greaterThan">
      <formula>0</formula>
    </cfRule>
  </conditionalFormatting>
  <conditionalFormatting sqref="FH34">
    <cfRule type="cellIs" dxfId="6725" priority="18" operator="greaterThan">
      <formula>0</formula>
    </cfRule>
  </conditionalFormatting>
  <conditionalFormatting sqref="FH39">
    <cfRule type="cellIs" dxfId="6724" priority="17" operator="greaterThan">
      <formula>0</formula>
    </cfRule>
  </conditionalFormatting>
  <conditionalFormatting sqref="FH61">
    <cfRule type="cellIs" dxfId="6723" priority="16" operator="greaterThan">
      <formula>0</formula>
    </cfRule>
  </conditionalFormatting>
  <conditionalFormatting sqref="FH66">
    <cfRule type="cellIs" dxfId="6722" priority="15" operator="greaterThan">
      <formula>0</formula>
    </cfRule>
  </conditionalFormatting>
  <conditionalFormatting sqref="FH88">
    <cfRule type="cellIs" dxfId="6721" priority="14" operator="greaterThan">
      <formula>0</formula>
    </cfRule>
  </conditionalFormatting>
  <conditionalFormatting sqref="FH93">
    <cfRule type="cellIs" dxfId="6720" priority="13" operator="greaterThan">
      <formula>0</formula>
    </cfRule>
  </conditionalFormatting>
  <conditionalFormatting sqref="FH115">
    <cfRule type="cellIs" dxfId="6719" priority="12" operator="greaterThan">
      <formula>0</formula>
    </cfRule>
  </conditionalFormatting>
  <conditionalFormatting sqref="FH120">
    <cfRule type="cellIs" dxfId="6718" priority="11" operator="greaterThan">
      <formula>0</formula>
    </cfRule>
  </conditionalFormatting>
  <conditionalFormatting sqref="FH9">
    <cfRule type="cellIs" dxfId="6717" priority="10" operator="greaterThan">
      <formula>0</formula>
    </cfRule>
  </conditionalFormatting>
  <conditionalFormatting sqref="FH36">
    <cfRule type="cellIs" dxfId="6716" priority="9" operator="greaterThan">
      <formula>0</formula>
    </cfRule>
  </conditionalFormatting>
  <conditionalFormatting sqref="FH63">
    <cfRule type="cellIs" dxfId="6715" priority="8" operator="greaterThan">
      <formula>0</formula>
    </cfRule>
  </conditionalFormatting>
  <conditionalFormatting sqref="FH90">
    <cfRule type="cellIs" dxfId="6714" priority="7" operator="greaterThan">
      <formula>0</formula>
    </cfRule>
  </conditionalFormatting>
  <conditionalFormatting sqref="FH117">
    <cfRule type="cellIs" dxfId="6713" priority="6" operator="greaterThan">
      <formula>0</formula>
    </cfRule>
  </conditionalFormatting>
  <conditionalFormatting sqref="FJ7:FJ23">
    <cfRule type="cellIs" dxfId="6712" priority="5" operator="greaterThan">
      <formula>0</formula>
    </cfRule>
  </conditionalFormatting>
  <conditionalFormatting sqref="FJ34:FJ50">
    <cfRule type="cellIs" dxfId="6711" priority="4" operator="greaterThan">
      <formula>0</formula>
    </cfRule>
  </conditionalFormatting>
  <conditionalFormatting sqref="FJ61:FJ77">
    <cfRule type="cellIs" dxfId="6710" priority="3" operator="greaterThan">
      <formula>0</formula>
    </cfRule>
  </conditionalFormatting>
  <conditionalFormatting sqref="FJ88:FJ104">
    <cfRule type="cellIs" dxfId="6709" priority="2" operator="greaterThan">
      <formula>0</formula>
    </cfRule>
  </conditionalFormatting>
  <conditionalFormatting sqref="FJ115:FJ131">
    <cfRule type="cellIs" dxfId="6708" priority="1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CY97" sqref="CY97"/>
    </sheetView>
  </sheetViews>
  <sheetFormatPr baseColWidth="10" defaultColWidth="11.42578125" defaultRowHeight="15" x14ac:dyDescent="0.25"/>
  <cols>
    <col min="1" max="1" width="2.5703125" style="1" customWidth="1"/>
    <col min="2" max="2" width="17.140625" style="3" customWidth="1"/>
    <col min="3" max="6" width="4.7109375" style="3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7.57031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307" t="s">
        <v>63</v>
      </c>
      <c r="B1" s="2" t="s">
        <v>0</v>
      </c>
      <c r="C1" s="297" t="s">
        <v>1</v>
      </c>
      <c r="D1" s="298" t="s">
        <v>2</v>
      </c>
      <c r="E1" s="299" t="s">
        <v>3</v>
      </c>
      <c r="F1" s="300" t="s">
        <v>4</v>
      </c>
      <c r="G1" s="302" t="s">
        <v>5</v>
      </c>
      <c r="H1" s="303"/>
      <c r="I1" s="303"/>
      <c r="J1" s="303"/>
      <c r="K1" s="303"/>
      <c r="L1" s="303"/>
      <c r="M1" s="266">
        <v>5</v>
      </c>
      <c r="N1" s="266"/>
      <c r="BU1" s="302" t="s">
        <v>5</v>
      </c>
      <c r="BV1" s="303"/>
      <c r="BW1" s="303"/>
      <c r="BX1" s="303"/>
      <c r="BY1" s="303"/>
      <c r="BZ1" s="303"/>
      <c r="CA1" s="266">
        <f>M1</f>
        <v>5</v>
      </c>
      <c r="CB1" s="266"/>
      <c r="EI1" s="302" t="s">
        <v>5</v>
      </c>
      <c r="EJ1" s="303"/>
      <c r="EK1" s="303"/>
      <c r="EL1" s="303"/>
      <c r="EM1" s="303"/>
      <c r="EN1" s="303"/>
      <c r="EO1" s="266">
        <f>M1</f>
        <v>5</v>
      </c>
      <c r="EP1" s="266"/>
    </row>
    <row r="2" spans="1:173" ht="15" customHeight="1" thickBot="1" x14ac:dyDescent="0.3">
      <c r="A2" s="307"/>
      <c r="B2" s="4" t="s">
        <v>6</v>
      </c>
      <c r="C2" s="297"/>
      <c r="D2" s="298"/>
      <c r="E2" s="299"/>
      <c r="F2" s="300"/>
      <c r="G2" s="304"/>
      <c r="H2" s="305"/>
      <c r="I2" s="305"/>
      <c r="J2" s="305"/>
      <c r="K2" s="305"/>
      <c r="L2" s="305"/>
      <c r="M2" s="267"/>
      <c r="N2" s="267"/>
      <c r="BU2" s="304"/>
      <c r="BV2" s="305"/>
      <c r="BW2" s="305"/>
      <c r="BX2" s="305"/>
      <c r="BY2" s="305"/>
      <c r="BZ2" s="305"/>
      <c r="CA2" s="267"/>
      <c r="CB2" s="267"/>
      <c r="EI2" s="304"/>
      <c r="EJ2" s="305"/>
      <c r="EK2" s="305"/>
      <c r="EL2" s="305"/>
      <c r="EM2" s="305"/>
      <c r="EN2" s="305"/>
      <c r="EO2" s="267"/>
      <c r="EP2" s="267"/>
    </row>
    <row r="3" spans="1:173" ht="15" customHeight="1" thickBot="1" x14ac:dyDescent="0.3">
      <c r="A3" s="307"/>
      <c r="B3" s="5" t="s">
        <v>7</v>
      </c>
      <c r="C3" s="297"/>
      <c r="D3" s="298"/>
      <c r="E3" s="299"/>
      <c r="F3" s="301"/>
      <c r="G3" s="68" t="s">
        <v>8</v>
      </c>
      <c r="H3" s="69"/>
      <c r="I3" s="69"/>
      <c r="J3" s="259">
        <v>1</v>
      </c>
      <c r="K3" s="259"/>
      <c r="L3" s="69"/>
      <c r="M3" s="265" t="s">
        <v>280</v>
      </c>
      <c r="N3" s="265"/>
      <c r="O3" s="265"/>
      <c r="P3" s="265"/>
      <c r="Q3" s="69"/>
      <c r="R3" s="69"/>
      <c r="S3" s="72"/>
      <c r="T3" s="72"/>
      <c r="U3" s="72"/>
      <c r="V3" s="72"/>
      <c r="W3" s="72"/>
      <c r="X3" s="72"/>
      <c r="Y3" s="72"/>
      <c r="Z3" s="72"/>
      <c r="AA3" s="72"/>
      <c r="AB3" s="73"/>
      <c r="AC3" s="68" t="s">
        <v>9</v>
      </c>
      <c r="AD3" s="69"/>
      <c r="AE3" s="69"/>
      <c r="AF3" s="259">
        <f>J3+1</f>
        <v>2</v>
      </c>
      <c r="AG3" s="259"/>
      <c r="AH3" s="69"/>
      <c r="AI3" s="265" t="str">
        <f>M3</f>
        <v>Février</v>
      </c>
      <c r="AJ3" s="265"/>
      <c r="AK3" s="265"/>
      <c r="AL3" s="265"/>
      <c r="AM3" s="69"/>
      <c r="AN3" s="69"/>
      <c r="AO3" s="72"/>
      <c r="AP3" s="72"/>
      <c r="AQ3" s="72"/>
      <c r="AR3" s="72"/>
      <c r="AS3" s="72"/>
      <c r="AT3" s="72"/>
      <c r="AU3" s="72"/>
      <c r="AV3" s="72"/>
      <c r="AW3" s="72"/>
      <c r="AX3" s="73"/>
      <c r="AY3" s="68" t="s">
        <v>10</v>
      </c>
      <c r="AZ3" s="69"/>
      <c r="BA3" s="69"/>
      <c r="BB3" s="69"/>
      <c r="BC3" s="259">
        <f>AF3+1</f>
        <v>3</v>
      </c>
      <c r="BD3" s="259"/>
      <c r="BE3" s="265" t="str">
        <f>AI3</f>
        <v>Février</v>
      </c>
      <c r="BF3" s="265"/>
      <c r="BG3" s="265"/>
      <c r="BH3" s="265"/>
      <c r="BI3" s="69"/>
      <c r="BJ3" s="69"/>
      <c r="BK3" s="72"/>
      <c r="BL3" s="72"/>
      <c r="BM3" s="72"/>
      <c r="BN3" s="72"/>
      <c r="BO3" s="72"/>
      <c r="BP3" s="72"/>
      <c r="BQ3" s="72"/>
      <c r="BR3" s="72"/>
      <c r="BS3" s="72"/>
      <c r="BT3" s="73"/>
      <c r="BU3" s="68" t="s">
        <v>11</v>
      </c>
      <c r="BV3" s="69"/>
      <c r="BW3" s="69"/>
      <c r="BX3" s="259">
        <f>BC3+1</f>
        <v>4</v>
      </c>
      <c r="BY3" s="259"/>
      <c r="BZ3" s="69"/>
      <c r="CA3" s="265" t="str">
        <f>BE3</f>
        <v>Février</v>
      </c>
      <c r="CB3" s="265"/>
      <c r="CC3" s="265"/>
      <c r="CD3" s="265"/>
      <c r="CE3" s="69"/>
      <c r="CF3" s="69"/>
      <c r="CG3" s="72"/>
      <c r="CH3" s="72"/>
      <c r="CI3" s="72"/>
      <c r="CJ3" s="72"/>
      <c r="CK3" s="72"/>
      <c r="CL3" s="72"/>
      <c r="CM3" s="72"/>
      <c r="CN3" s="72"/>
      <c r="CO3" s="72"/>
      <c r="CP3" s="73"/>
      <c r="CQ3" s="68" t="s">
        <v>12</v>
      </c>
      <c r="CR3" s="69"/>
      <c r="CS3" s="69"/>
      <c r="CT3" s="69"/>
      <c r="CU3" s="259">
        <f>BX3+1</f>
        <v>5</v>
      </c>
      <c r="CV3" s="259"/>
      <c r="CW3" s="265" t="str">
        <f>CA3</f>
        <v>Février</v>
      </c>
      <c r="CX3" s="265"/>
      <c r="CY3" s="265"/>
      <c r="CZ3" s="265"/>
      <c r="DA3" s="69"/>
      <c r="DB3" s="69"/>
      <c r="DC3" s="72"/>
      <c r="DD3" s="72"/>
      <c r="DE3" s="72"/>
      <c r="DF3" s="72"/>
      <c r="DG3" s="72"/>
      <c r="DH3" s="72"/>
      <c r="DI3" s="72"/>
      <c r="DJ3" s="72"/>
      <c r="DK3" s="72"/>
      <c r="DL3" s="73"/>
      <c r="DM3" s="68" t="s">
        <v>13</v>
      </c>
      <c r="DN3" s="69"/>
      <c r="DO3" s="69"/>
      <c r="DP3" s="69"/>
      <c r="DQ3" s="259">
        <f>CU3+1</f>
        <v>6</v>
      </c>
      <c r="DR3" s="259"/>
      <c r="DS3" s="265" t="str">
        <f>CW3</f>
        <v>Février</v>
      </c>
      <c r="DT3" s="265"/>
      <c r="DU3" s="265"/>
      <c r="DV3" s="265"/>
      <c r="DW3" s="69"/>
      <c r="DX3" s="69"/>
      <c r="DY3" s="72"/>
      <c r="DZ3" s="72"/>
      <c r="EA3" s="72"/>
      <c r="EB3" s="72"/>
      <c r="EC3" s="72"/>
      <c r="ED3" s="72"/>
      <c r="EE3" s="72"/>
      <c r="EF3" s="72"/>
      <c r="EG3" s="72"/>
      <c r="EH3" s="73"/>
      <c r="EI3" s="68" t="s">
        <v>14</v>
      </c>
      <c r="EJ3" s="69"/>
      <c r="EK3" s="69"/>
      <c r="EL3" s="69"/>
      <c r="EM3" s="259">
        <f>DQ3+1</f>
        <v>7</v>
      </c>
      <c r="EN3" s="259"/>
      <c r="EO3" s="264" t="str">
        <f>DS3</f>
        <v>Février</v>
      </c>
      <c r="EP3" s="264"/>
      <c r="EQ3" s="264"/>
      <c r="ER3" s="264"/>
      <c r="ES3" s="69"/>
      <c r="ET3" s="69"/>
      <c r="EU3" s="72"/>
      <c r="EV3" s="72"/>
      <c r="EW3" s="72"/>
      <c r="EX3" s="72"/>
      <c r="EY3" s="72"/>
      <c r="EZ3" s="72"/>
      <c r="FA3" s="72"/>
      <c r="FB3" s="72"/>
      <c r="FC3" s="72"/>
      <c r="FD3" s="73"/>
      <c r="FE3" s="6"/>
      <c r="FF3" s="291" t="s">
        <v>15</v>
      </c>
      <c r="FG3" s="6"/>
      <c r="FH3" s="292" t="s">
        <v>16</v>
      </c>
      <c r="FI3" s="306"/>
      <c r="FJ3" s="293"/>
      <c r="FK3" s="293"/>
      <c r="FL3" s="293"/>
      <c r="FM3" s="293"/>
      <c r="FN3" s="294"/>
    </row>
    <row r="4" spans="1:173" ht="15" customHeight="1" x14ac:dyDescent="0.25">
      <c r="A4" s="307"/>
      <c r="B4" s="23" t="s">
        <v>60</v>
      </c>
      <c r="C4" s="297"/>
      <c r="D4" s="298"/>
      <c r="E4" s="299"/>
      <c r="F4" s="301"/>
      <c r="G4" s="7">
        <v>0.5</v>
      </c>
      <c r="H4" s="8">
        <v>0.5</v>
      </c>
      <c r="I4" s="8">
        <v>0.5</v>
      </c>
      <c r="J4" s="8">
        <v>0.5</v>
      </c>
      <c r="K4" s="8">
        <v>0.5</v>
      </c>
      <c r="L4" s="8">
        <v>0.5</v>
      </c>
      <c r="M4" s="8">
        <v>0.5</v>
      </c>
      <c r="N4" s="8">
        <v>0.5</v>
      </c>
      <c r="O4" s="8">
        <v>0.5</v>
      </c>
      <c r="P4" s="8">
        <v>0.5</v>
      </c>
      <c r="Q4" s="8">
        <v>0.5</v>
      </c>
      <c r="R4" s="8">
        <v>0.5</v>
      </c>
      <c r="S4" s="8">
        <v>0.5</v>
      </c>
      <c r="T4" s="8">
        <v>0.5</v>
      </c>
      <c r="U4" s="8">
        <v>0.5</v>
      </c>
      <c r="V4" s="8">
        <v>0.5</v>
      </c>
      <c r="W4" s="8">
        <v>0.5</v>
      </c>
      <c r="X4" s="8">
        <v>0.5</v>
      </c>
      <c r="Y4" s="8">
        <v>0.5</v>
      </c>
      <c r="Z4" s="8">
        <v>0.5</v>
      </c>
      <c r="AA4" s="8">
        <v>0.5</v>
      </c>
      <c r="AB4" s="9">
        <v>0.5</v>
      </c>
      <c r="AC4" s="7">
        <v>0.5</v>
      </c>
      <c r="AD4" s="8">
        <v>0.5</v>
      </c>
      <c r="AE4" s="8">
        <v>0.5</v>
      </c>
      <c r="AF4" s="8">
        <v>0.5</v>
      </c>
      <c r="AG4" s="8">
        <v>0.5</v>
      </c>
      <c r="AH4" s="8">
        <v>0.5</v>
      </c>
      <c r="AI4" s="8">
        <v>0.5</v>
      </c>
      <c r="AJ4" s="8">
        <v>0.5</v>
      </c>
      <c r="AK4" s="8">
        <v>0.5</v>
      </c>
      <c r="AL4" s="8">
        <v>0.5</v>
      </c>
      <c r="AM4" s="8">
        <v>0.5</v>
      </c>
      <c r="AN4" s="8">
        <v>0.5</v>
      </c>
      <c r="AO4" s="8">
        <v>0.5</v>
      </c>
      <c r="AP4" s="8">
        <v>0.5</v>
      </c>
      <c r="AQ4" s="8">
        <v>0.5</v>
      </c>
      <c r="AR4" s="8">
        <v>0.5</v>
      </c>
      <c r="AS4" s="8">
        <v>0.5</v>
      </c>
      <c r="AT4" s="8">
        <v>0.5</v>
      </c>
      <c r="AU4" s="8">
        <v>0.5</v>
      </c>
      <c r="AV4" s="8">
        <v>0.5</v>
      </c>
      <c r="AW4" s="8">
        <v>0.5</v>
      </c>
      <c r="AX4" s="9">
        <v>0.5</v>
      </c>
      <c r="AY4" s="7">
        <v>0.5</v>
      </c>
      <c r="AZ4" s="8">
        <v>0.5</v>
      </c>
      <c r="BA4" s="8">
        <v>0.5</v>
      </c>
      <c r="BB4" s="8">
        <v>0.5</v>
      </c>
      <c r="BC4" s="8">
        <v>0.5</v>
      </c>
      <c r="BD4" s="8">
        <v>0.5</v>
      </c>
      <c r="BE4" s="8">
        <v>0.5</v>
      </c>
      <c r="BF4" s="8">
        <v>0.5</v>
      </c>
      <c r="BG4" s="8">
        <v>0.5</v>
      </c>
      <c r="BH4" s="8">
        <v>0.5</v>
      </c>
      <c r="BI4" s="8">
        <v>0.5</v>
      </c>
      <c r="BJ4" s="8">
        <v>0.5</v>
      </c>
      <c r="BK4" s="8">
        <v>0.5</v>
      </c>
      <c r="BL4" s="8">
        <v>0.5</v>
      </c>
      <c r="BM4" s="8">
        <v>0.5</v>
      </c>
      <c r="BN4" s="8">
        <v>0.5</v>
      </c>
      <c r="BO4" s="8">
        <v>0.5</v>
      </c>
      <c r="BP4" s="8">
        <v>0.5</v>
      </c>
      <c r="BQ4" s="8">
        <v>0.5</v>
      </c>
      <c r="BR4" s="8">
        <v>0.5</v>
      </c>
      <c r="BS4" s="8">
        <v>0.5</v>
      </c>
      <c r="BT4" s="9">
        <v>0.5</v>
      </c>
      <c r="BU4" s="7">
        <v>0.5</v>
      </c>
      <c r="BV4" s="8">
        <v>0.5</v>
      </c>
      <c r="BW4" s="8">
        <v>0.5</v>
      </c>
      <c r="BX4" s="8">
        <v>0.5</v>
      </c>
      <c r="BY4" s="8">
        <v>0.5</v>
      </c>
      <c r="BZ4" s="8">
        <v>0.5</v>
      </c>
      <c r="CA4" s="8">
        <v>0.5</v>
      </c>
      <c r="CB4" s="8">
        <v>0.5</v>
      </c>
      <c r="CC4" s="8">
        <v>0.5</v>
      </c>
      <c r="CD4" s="8">
        <v>0.5</v>
      </c>
      <c r="CE4" s="8">
        <v>0.5</v>
      </c>
      <c r="CF4" s="8">
        <v>0.5</v>
      </c>
      <c r="CG4" s="8">
        <v>0.5</v>
      </c>
      <c r="CH4" s="8">
        <v>0.5</v>
      </c>
      <c r="CI4" s="8">
        <v>0.5</v>
      </c>
      <c r="CJ4" s="8">
        <v>0.5</v>
      </c>
      <c r="CK4" s="8">
        <v>0.5</v>
      </c>
      <c r="CL4" s="8">
        <v>0.5</v>
      </c>
      <c r="CM4" s="8">
        <v>0.5</v>
      </c>
      <c r="CN4" s="8">
        <v>0.5</v>
      </c>
      <c r="CO4" s="8">
        <v>0.5</v>
      </c>
      <c r="CP4" s="9">
        <v>0.5</v>
      </c>
      <c r="CQ4" s="7">
        <v>0.5</v>
      </c>
      <c r="CR4" s="8">
        <v>0.5</v>
      </c>
      <c r="CS4" s="8">
        <v>0.5</v>
      </c>
      <c r="CT4" s="8">
        <v>0.5</v>
      </c>
      <c r="CU4" s="8">
        <v>0.5</v>
      </c>
      <c r="CV4" s="8">
        <v>0.5</v>
      </c>
      <c r="CW4" s="8">
        <v>0.5</v>
      </c>
      <c r="CX4" s="8">
        <v>0.5</v>
      </c>
      <c r="CY4" s="8">
        <v>0.5</v>
      </c>
      <c r="CZ4" s="8">
        <v>0.5</v>
      </c>
      <c r="DA4" s="8">
        <v>0.5</v>
      </c>
      <c r="DB4" s="8">
        <v>0.5</v>
      </c>
      <c r="DC4" s="8">
        <v>0.5</v>
      </c>
      <c r="DD4" s="8">
        <v>0.5</v>
      </c>
      <c r="DE4" s="8">
        <v>0.5</v>
      </c>
      <c r="DF4" s="8">
        <v>0.5</v>
      </c>
      <c r="DG4" s="8">
        <v>0.5</v>
      </c>
      <c r="DH4" s="8">
        <v>0.5</v>
      </c>
      <c r="DI4" s="8">
        <v>0.5</v>
      </c>
      <c r="DJ4" s="8">
        <v>0.5</v>
      </c>
      <c r="DK4" s="8">
        <v>0.5</v>
      </c>
      <c r="DL4" s="9">
        <v>0.5</v>
      </c>
      <c r="DM4" s="7">
        <v>0.5</v>
      </c>
      <c r="DN4" s="8">
        <v>0.5</v>
      </c>
      <c r="DO4" s="8">
        <v>0.5</v>
      </c>
      <c r="DP4" s="8">
        <v>0.5</v>
      </c>
      <c r="DQ4" s="8">
        <v>0.5</v>
      </c>
      <c r="DR4" s="8">
        <v>0.5</v>
      </c>
      <c r="DS4" s="8">
        <v>0.5</v>
      </c>
      <c r="DT4" s="8">
        <v>0.5</v>
      </c>
      <c r="DU4" s="8">
        <v>0.5</v>
      </c>
      <c r="DV4" s="8">
        <v>0.5</v>
      </c>
      <c r="DW4" s="8">
        <v>0.5</v>
      </c>
      <c r="DX4" s="8">
        <v>0.5</v>
      </c>
      <c r="DY4" s="8">
        <v>0.5</v>
      </c>
      <c r="DZ4" s="8">
        <v>0.5</v>
      </c>
      <c r="EA4" s="8">
        <v>0.5</v>
      </c>
      <c r="EB4" s="8">
        <v>0.5</v>
      </c>
      <c r="EC4" s="8">
        <v>0.5</v>
      </c>
      <c r="ED4" s="8">
        <v>0.5</v>
      </c>
      <c r="EE4" s="8">
        <v>0.5</v>
      </c>
      <c r="EF4" s="8">
        <v>0.5</v>
      </c>
      <c r="EG4" s="8">
        <v>0.5</v>
      </c>
      <c r="EH4" s="9">
        <v>0.5</v>
      </c>
      <c r="EI4" s="7">
        <v>0.5</v>
      </c>
      <c r="EJ4" s="8">
        <v>0.5</v>
      </c>
      <c r="EK4" s="8">
        <v>0.5</v>
      </c>
      <c r="EL4" s="8">
        <v>0.5</v>
      </c>
      <c r="EM4" s="8">
        <v>0.5</v>
      </c>
      <c r="EN4" s="8">
        <v>0.5</v>
      </c>
      <c r="EO4" s="8">
        <v>0.5</v>
      </c>
      <c r="EP4" s="8">
        <v>0.5</v>
      </c>
      <c r="EQ4" s="8">
        <v>0.5</v>
      </c>
      <c r="ER4" s="8">
        <v>0.5</v>
      </c>
      <c r="ES4" s="8">
        <v>0.5</v>
      </c>
      <c r="ET4" s="8">
        <v>0.5</v>
      </c>
      <c r="EU4" s="8">
        <v>0.5</v>
      </c>
      <c r="EV4" s="8">
        <v>0.5</v>
      </c>
      <c r="EW4" s="8">
        <v>0.5</v>
      </c>
      <c r="EX4" s="8">
        <v>0.5</v>
      </c>
      <c r="EY4" s="8">
        <v>0.5</v>
      </c>
      <c r="EZ4" s="8">
        <v>0.5</v>
      </c>
      <c r="FA4" s="8">
        <v>0.5</v>
      </c>
      <c r="FB4" s="8">
        <v>0.5</v>
      </c>
      <c r="FC4" s="8">
        <v>0.5</v>
      </c>
      <c r="FD4" s="9">
        <v>0.5</v>
      </c>
      <c r="FE4" s="10"/>
      <c r="FF4" s="291"/>
      <c r="FG4" s="10"/>
      <c r="FH4" s="11" t="s">
        <v>17</v>
      </c>
      <c r="FI4" s="12" t="s">
        <v>17</v>
      </c>
      <c r="FJ4" s="13" t="s">
        <v>18</v>
      </c>
      <c r="FK4" s="12" t="s">
        <v>19</v>
      </c>
      <c r="FL4" s="14"/>
      <c r="FM4" s="14"/>
      <c r="FN4" s="12" t="s">
        <v>20</v>
      </c>
      <c r="FP4" s="15"/>
    </row>
    <row r="5" spans="1:173" s="22" customFormat="1" ht="15" customHeight="1" x14ac:dyDescent="0.25">
      <c r="A5" s="307"/>
      <c r="B5" s="76" t="s">
        <v>61</v>
      </c>
      <c r="C5" s="297"/>
      <c r="D5" s="298"/>
      <c r="E5" s="299"/>
      <c r="F5" s="301"/>
      <c r="G5" s="290" t="s">
        <v>21</v>
      </c>
      <c r="H5" s="288"/>
      <c r="I5" s="288" t="s">
        <v>22</v>
      </c>
      <c r="J5" s="288"/>
      <c r="K5" s="288" t="s">
        <v>23</v>
      </c>
      <c r="L5" s="288"/>
      <c r="M5" s="288" t="s">
        <v>24</v>
      </c>
      <c r="N5" s="288"/>
      <c r="O5" s="288" t="s">
        <v>25</v>
      </c>
      <c r="P5" s="288"/>
      <c r="Q5" s="288" t="s">
        <v>26</v>
      </c>
      <c r="R5" s="288"/>
      <c r="S5" s="288" t="s">
        <v>27</v>
      </c>
      <c r="T5" s="288"/>
      <c r="U5" s="288" t="s">
        <v>28</v>
      </c>
      <c r="V5" s="288"/>
      <c r="W5" s="288" t="s">
        <v>29</v>
      </c>
      <c r="X5" s="288"/>
      <c r="Y5" s="288" t="s">
        <v>30</v>
      </c>
      <c r="Z5" s="288"/>
      <c r="AA5" s="288" t="s">
        <v>31</v>
      </c>
      <c r="AB5" s="289"/>
      <c r="AC5" s="290" t="s">
        <v>21</v>
      </c>
      <c r="AD5" s="288"/>
      <c r="AE5" s="288" t="s">
        <v>22</v>
      </c>
      <c r="AF5" s="288"/>
      <c r="AG5" s="288" t="s">
        <v>23</v>
      </c>
      <c r="AH5" s="288"/>
      <c r="AI5" s="288" t="s">
        <v>24</v>
      </c>
      <c r="AJ5" s="288"/>
      <c r="AK5" s="288" t="s">
        <v>25</v>
      </c>
      <c r="AL5" s="288"/>
      <c r="AM5" s="288" t="s">
        <v>26</v>
      </c>
      <c r="AN5" s="288"/>
      <c r="AO5" s="288" t="s">
        <v>27</v>
      </c>
      <c r="AP5" s="288"/>
      <c r="AQ5" s="288" t="s">
        <v>28</v>
      </c>
      <c r="AR5" s="288"/>
      <c r="AS5" s="288" t="s">
        <v>29</v>
      </c>
      <c r="AT5" s="288"/>
      <c r="AU5" s="288" t="s">
        <v>30</v>
      </c>
      <c r="AV5" s="288"/>
      <c r="AW5" s="288" t="s">
        <v>31</v>
      </c>
      <c r="AX5" s="289"/>
      <c r="AY5" s="290" t="s">
        <v>21</v>
      </c>
      <c r="AZ5" s="288"/>
      <c r="BA5" s="288" t="s">
        <v>22</v>
      </c>
      <c r="BB5" s="288"/>
      <c r="BC5" s="288" t="s">
        <v>23</v>
      </c>
      <c r="BD5" s="288"/>
      <c r="BE5" s="288" t="s">
        <v>24</v>
      </c>
      <c r="BF5" s="288"/>
      <c r="BG5" s="288" t="s">
        <v>25</v>
      </c>
      <c r="BH5" s="288"/>
      <c r="BI5" s="288" t="s">
        <v>26</v>
      </c>
      <c r="BJ5" s="288"/>
      <c r="BK5" s="288" t="s">
        <v>27</v>
      </c>
      <c r="BL5" s="288"/>
      <c r="BM5" s="288" t="s">
        <v>28</v>
      </c>
      <c r="BN5" s="288"/>
      <c r="BO5" s="288" t="s">
        <v>29</v>
      </c>
      <c r="BP5" s="288"/>
      <c r="BQ5" s="288" t="s">
        <v>30</v>
      </c>
      <c r="BR5" s="288"/>
      <c r="BS5" s="288" t="s">
        <v>31</v>
      </c>
      <c r="BT5" s="289"/>
      <c r="BU5" s="290" t="s">
        <v>21</v>
      </c>
      <c r="BV5" s="288"/>
      <c r="BW5" s="288" t="s">
        <v>22</v>
      </c>
      <c r="BX5" s="288"/>
      <c r="BY5" s="288" t="s">
        <v>23</v>
      </c>
      <c r="BZ5" s="288"/>
      <c r="CA5" s="288" t="s">
        <v>24</v>
      </c>
      <c r="CB5" s="288"/>
      <c r="CC5" s="288" t="s">
        <v>25</v>
      </c>
      <c r="CD5" s="288"/>
      <c r="CE5" s="288" t="s">
        <v>26</v>
      </c>
      <c r="CF5" s="288"/>
      <c r="CG5" s="288" t="s">
        <v>27</v>
      </c>
      <c r="CH5" s="288"/>
      <c r="CI5" s="288" t="s">
        <v>28</v>
      </c>
      <c r="CJ5" s="288"/>
      <c r="CK5" s="288" t="s">
        <v>29</v>
      </c>
      <c r="CL5" s="288"/>
      <c r="CM5" s="288" t="s">
        <v>30</v>
      </c>
      <c r="CN5" s="288"/>
      <c r="CO5" s="288" t="s">
        <v>31</v>
      </c>
      <c r="CP5" s="289"/>
      <c r="CQ5" s="290" t="s">
        <v>21</v>
      </c>
      <c r="CR5" s="288"/>
      <c r="CS5" s="288" t="s">
        <v>22</v>
      </c>
      <c r="CT5" s="288"/>
      <c r="CU5" s="288" t="s">
        <v>23</v>
      </c>
      <c r="CV5" s="288"/>
      <c r="CW5" s="288" t="s">
        <v>24</v>
      </c>
      <c r="CX5" s="288"/>
      <c r="CY5" s="288" t="s">
        <v>25</v>
      </c>
      <c r="CZ5" s="288"/>
      <c r="DA5" s="288" t="s">
        <v>26</v>
      </c>
      <c r="DB5" s="288"/>
      <c r="DC5" s="288" t="s">
        <v>27</v>
      </c>
      <c r="DD5" s="288"/>
      <c r="DE5" s="288" t="s">
        <v>28</v>
      </c>
      <c r="DF5" s="288"/>
      <c r="DG5" s="288" t="s">
        <v>29</v>
      </c>
      <c r="DH5" s="288"/>
      <c r="DI5" s="288" t="s">
        <v>30</v>
      </c>
      <c r="DJ5" s="288"/>
      <c r="DK5" s="288" t="s">
        <v>31</v>
      </c>
      <c r="DL5" s="289"/>
      <c r="DM5" s="290" t="s">
        <v>21</v>
      </c>
      <c r="DN5" s="288"/>
      <c r="DO5" s="288" t="s">
        <v>22</v>
      </c>
      <c r="DP5" s="288"/>
      <c r="DQ5" s="288" t="s">
        <v>23</v>
      </c>
      <c r="DR5" s="288"/>
      <c r="DS5" s="288" t="s">
        <v>24</v>
      </c>
      <c r="DT5" s="288"/>
      <c r="DU5" s="288" t="s">
        <v>25</v>
      </c>
      <c r="DV5" s="288"/>
      <c r="DW5" s="288" t="s">
        <v>26</v>
      </c>
      <c r="DX5" s="288"/>
      <c r="DY5" s="288" t="s">
        <v>27</v>
      </c>
      <c r="DZ5" s="288"/>
      <c r="EA5" s="288" t="s">
        <v>28</v>
      </c>
      <c r="EB5" s="288"/>
      <c r="EC5" s="288" t="s">
        <v>29</v>
      </c>
      <c r="ED5" s="288"/>
      <c r="EE5" s="288" t="s">
        <v>30</v>
      </c>
      <c r="EF5" s="288"/>
      <c r="EG5" s="288" t="s">
        <v>31</v>
      </c>
      <c r="EH5" s="289"/>
      <c r="EI5" s="290" t="s">
        <v>21</v>
      </c>
      <c r="EJ5" s="288"/>
      <c r="EK5" s="288" t="s">
        <v>22</v>
      </c>
      <c r="EL5" s="288"/>
      <c r="EM5" s="288" t="s">
        <v>23</v>
      </c>
      <c r="EN5" s="288"/>
      <c r="EO5" s="288" t="s">
        <v>24</v>
      </c>
      <c r="EP5" s="288"/>
      <c r="EQ5" s="288" t="s">
        <v>25</v>
      </c>
      <c r="ER5" s="288"/>
      <c r="ES5" s="288" t="s">
        <v>26</v>
      </c>
      <c r="ET5" s="288"/>
      <c r="EU5" s="288" t="s">
        <v>27</v>
      </c>
      <c r="EV5" s="288"/>
      <c r="EW5" s="288" t="s">
        <v>28</v>
      </c>
      <c r="EX5" s="288"/>
      <c r="EY5" s="288" t="s">
        <v>29</v>
      </c>
      <c r="EZ5" s="288"/>
      <c r="FA5" s="288" t="s">
        <v>30</v>
      </c>
      <c r="FB5" s="288"/>
      <c r="FC5" s="288" t="s">
        <v>31</v>
      </c>
      <c r="FD5" s="289"/>
      <c r="FE5" s="17"/>
      <c r="FF5" s="291"/>
      <c r="FG5" s="17"/>
      <c r="FH5" s="18" t="s">
        <v>32</v>
      </c>
      <c r="FI5" s="19" t="s">
        <v>33</v>
      </c>
      <c r="FJ5" s="20" t="s">
        <v>34</v>
      </c>
      <c r="FK5" s="21" t="s">
        <v>14</v>
      </c>
      <c r="FL5" s="21" t="s">
        <v>17</v>
      </c>
      <c r="FM5" s="21" t="s">
        <v>35</v>
      </c>
      <c r="FN5" s="21" t="s">
        <v>36</v>
      </c>
      <c r="FP5" s="15"/>
    </row>
    <row r="6" spans="1:173" s="22" customFormat="1" ht="15" customHeight="1" x14ac:dyDescent="0.25">
      <c r="A6" s="308"/>
      <c r="B6" s="16" t="s">
        <v>62</v>
      </c>
      <c r="C6" s="297"/>
      <c r="D6" s="298"/>
      <c r="E6" s="299"/>
      <c r="F6" s="301"/>
      <c r="G6" s="24" t="s">
        <v>37</v>
      </c>
      <c r="H6" s="287" t="s">
        <v>38</v>
      </c>
      <c r="I6" s="287"/>
      <c r="J6" s="287" t="s">
        <v>39</v>
      </c>
      <c r="K6" s="287"/>
      <c r="L6" s="287" t="s">
        <v>40</v>
      </c>
      <c r="M6" s="287"/>
      <c r="N6" s="287" t="s">
        <v>41</v>
      </c>
      <c r="O6" s="287"/>
      <c r="P6" s="287" t="s">
        <v>42</v>
      </c>
      <c r="Q6" s="287"/>
      <c r="R6" s="287" t="s">
        <v>43</v>
      </c>
      <c r="S6" s="287"/>
      <c r="T6" s="287" t="s">
        <v>44</v>
      </c>
      <c r="U6" s="287"/>
      <c r="V6" s="287" t="s">
        <v>45</v>
      </c>
      <c r="W6" s="287"/>
      <c r="X6" s="287" t="s">
        <v>46</v>
      </c>
      <c r="Y6" s="287"/>
      <c r="Z6" s="287" t="s">
        <v>47</v>
      </c>
      <c r="AA6" s="287"/>
      <c r="AB6" s="25">
        <v>19</v>
      </c>
      <c r="AC6" s="24" t="s">
        <v>37</v>
      </c>
      <c r="AD6" s="287" t="s">
        <v>38</v>
      </c>
      <c r="AE6" s="287"/>
      <c r="AF6" s="287" t="s">
        <v>39</v>
      </c>
      <c r="AG6" s="287"/>
      <c r="AH6" s="287" t="s">
        <v>40</v>
      </c>
      <c r="AI6" s="287"/>
      <c r="AJ6" s="287" t="s">
        <v>41</v>
      </c>
      <c r="AK6" s="287"/>
      <c r="AL6" s="287" t="s">
        <v>42</v>
      </c>
      <c r="AM6" s="287"/>
      <c r="AN6" s="287" t="s">
        <v>43</v>
      </c>
      <c r="AO6" s="287"/>
      <c r="AP6" s="287" t="s">
        <v>44</v>
      </c>
      <c r="AQ6" s="287"/>
      <c r="AR6" s="287" t="s">
        <v>45</v>
      </c>
      <c r="AS6" s="287"/>
      <c r="AT6" s="287" t="s">
        <v>46</v>
      </c>
      <c r="AU6" s="287"/>
      <c r="AV6" s="287" t="s">
        <v>47</v>
      </c>
      <c r="AW6" s="287"/>
      <c r="AX6" s="25">
        <v>19</v>
      </c>
      <c r="AY6" s="24" t="s">
        <v>37</v>
      </c>
      <c r="AZ6" s="287" t="s">
        <v>38</v>
      </c>
      <c r="BA6" s="287"/>
      <c r="BB6" s="287" t="s">
        <v>39</v>
      </c>
      <c r="BC6" s="287"/>
      <c r="BD6" s="287" t="s">
        <v>40</v>
      </c>
      <c r="BE6" s="287"/>
      <c r="BF6" s="287" t="s">
        <v>41</v>
      </c>
      <c r="BG6" s="287"/>
      <c r="BH6" s="287" t="s">
        <v>42</v>
      </c>
      <c r="BI6" s="287"/>
      <c r="BJ6" s="287" t="s">
        <v>43</v>
      </c>
      <c r="BK6" s="287"/>
      <c r="BL6" s="287" t="s">
        <v>44</v>
      </c>
      <c r="BM6" s="287"/>
      <c r="BN6" s="287" t="s">
        <v>45</v>
      </c>
      <c r="BO6" s="287"/>
      <c r="BP6" s="287" t="s">
        <v>46</v>
      </c>
      <c r="BQ6" s="287"/>
      <c r="BR6" s="287" t="s">
        <v>47</v>
      </c>
      <c r="BS6" s="287"/>
      <c r="BT6" s="25">
        <v>19</v>
      </c>
      <c r="BU6" s="24" t="s">
        <v>37</v>
      </c>
      <c r="BV6" s="287" t="s">
        <v>38</v>
      </c>
      <c r="BW6" s="287"/>
      <c r="BX6" s="287" t="s">
        <v>39</v>
      </c>
      <c r="BY6" s="287"/>
      <c r="BZ6" s="287" t="s">
        <v>40</v>
      </c>
      <c r="CA6" s="287"/>
      <c r="CB6" s="287" t="s">
        <v>41</v>
      </c>
      <c r="CC6" s="287"/>
      <c r="CD6" s="287" t="s">
        <v>42</v>
      </c>
      <c r="CE6" s="287"/>
      <c r="CF6" s="287" t="s">
        <v>43</v>
      </c>
      <c r="CG6" s="287"/>
      <c r="CH6" s="287" t="s">
        <v>44</v>
      </c>
      <c r="CI6" s="287"/>
      <c r="CJ6" s="287" t="s">
        <v>45</v>
      </c>
      <c r="CK6" s="287"/>
      <c r="CL6" s="287" t="s">
        <v>46</v>
      </c>
      <c r="CM6" s="287"/>
      <c r="CN6" s="287" t="s">
        <v>47</v>
      </c>
      <c r="CO6" s="287"/>
      <c r="CP6" s="25">
        <v>19</v>
      </c>
      <c r="CQ6" s="24" t="s">
        <v>37</v>
      </c>
      <c r="CR6" s="287" t="s">
        <v>38</v>
      </c>
      <c r="CS6" s="287"/>
      <c r="CT6" s="287" t="s">
        <v>39</v>
      </c>
      <c r="CU6" s="287"/>
      <c r="CV6" s="287" t="s">
        <v>40</v>
      </c>
      <c r="CW6" s="287"/>
      <c r="CX6" s="287" t="s">
        <v>41</v>
      </c>
      <c r="CY6" s="287"/>
      <c r="CZ6" s="287" t="s">
        <v>42</v>
      </c>
      <c r="DA6" s="287"/>
      <c r="DB6" s="287" t="s">
        <v>43</v>
      </c>
      <c r="DC6" s="287"/>
      <c r="DD6" s="287" t="s">
        <v>44</v>
      </c>
      <c r="DE6" s="287"/>
      <c r="DF6" s="287" t="s">
        <v>45</v>
      </c>
      <c r="DG6" s="287"/>
      <c r="DH6" s="287" t="s">
        <v>46</v>
      </c>
      <c r="DI6" s="287"/>
      <c r="DJ6" s="287" t="s">
        <v>47</v>
      </c>
      <c r="DK6" s="287"/>
      <c r="DL6" s="25">
        <v>19</v>
      </c>
      <c r="DM6" s="24" t="s">
        <v>37</v>
      </c>
      <c r="DN6" s="287" t="s">
        <v>38</v>
      </c>
      <c r="DO6" s="287"/>
      <c r="DP6" s="287" t="s">
        <v>39</v>
      </c>
      <c r="DQ6" s="287"/>
      <c r="DR6" s="287" t="s">
        <v>40</v>
      </c>
      <c r="DS6" s="287"/>
      <c r="DT6" s="287" t="s">
        <v>41</v>
      </c>
      <c r="DU6" s="287"/>
      <c r="DV6" s="287" t="s">
        <v>42</v>
      </c>
      <c r="DW6" s="287"/>
      <c r="DX6" s="287" t="s">
        <v>43</v>
      </c>
      <c r="DY6" s="287"/>
      <c r="DZ6" s="287" t="s">
        <v>44</v>
      </c>
      <c r="EA6" s="287"/>
      <c r="EB6" s="287" t="s">
        <v>45</v>
      </c>
      <c r="EC6" s="287"/>
      <c r="ED6" s="287" t="s">
        <v>46</v>
      </c>
      <c r="EE6" s="287"/>
      <c r="EF6" s="287" t="s">
        <v>47</v>
      </c>
      <c r="EG6" s="287"/>
      <c r="EH6" s="25">
        <v>19</v>
      </c>
      <c r="EI6" s="24" t="s">
        <v>37</v>
      </c>
      <c r="EJ6" s="287" t="s">
        <v>38</v>
      </c>
      <c r="EK6" s="287"/>
      <c r="EL6" s="287" t="s">
        <v>39</v>
      </c>
      <c r="EM6" s="287"/>
      <c r="EN6" s="287" t="s">
        <v>40</v>
      </c>
      <c r="EO6" s="287"/>
      <c r="EP6" s="287" t="s">
        <v>41</v>
      </c>
      <c r="EQ6" s="287"/>
      <c r="ER6" s="287" t="s">
        <v>42</v>
      </c>
      <c r="ES6" s="287"/>
      <c r="ET6" s="287" t="s">
        <v>43</v>
      </c>
      <c r="EU6" s="287"/>
      <c r="EV6" s="287" t="s">
        <v>44</v>
      </c>
      <c r="EW6" s="287"/>
      <c r="EX6" s="287" t="s">
        <v>45</v>
      </c>
      <c r="EY6" s="287"/>
      <c r="EZ6" s="287" t="s">
        <v>46</v>
      </c>
      <c r="FA6" s="287"/>
      <c r="FB6" s="287" t="s">
        <v>47</v>
      </c>
      <c r="FC6" s="287"/>
      <c r="FD6" s="25">
        <v>19</v>
      </c>
      <c r="FE6" s="17"/>
      <c r="FF6" s="291"/>
      <c r="FG6" s="17"/>
      <c r="FH6" s="26" t="s">
        <v>14</v>
      </c>
      <c r="FI6" s="27"/>
      <c r="FJ6" s="28" t="s">
        <v>48</v>
      </c>
      <c r="FK6" s="29" t="s">
        <v>49</v>
      </c>
      <c r="FL6" s="29" t="s">
        <v>50</v>
      </c>
      <c r="FM6" s="29" t="s">
        <v>50</v>
      </c>
      <c r="FN6" s="29"/>
      <c r="FP6" s="30"/>
    </row>
    <row r="7" spans="1:173" x14ac:dyDescent="0.25">
      <c r="A7" s="31">
        <v>1</v>
      </c>
      <c r="B7" s="32" t="str">
        <f>'01'!B115</f>
        <v>Valérie BERNINI</v>
      </c>
      <c r="C7" s="33">
        <f>SUMIF($G7:$FD7,"A",$G$4:$FD$4)+SUMIF($G7:$FD7,"P",$G$4:$FD$4)</f>
        <v>15</v>
      </c>
      <c r="D7" s="34">
        <f>SUMIF($G7:$FD7,"R",$G$4:$FD$4)</f>
        <v>11</v>
      </c>
      <c r="E7" s="35">
        <f>SUMIF($G7:$FD7,"M",$G$4:$FD$4)+SUMIF($G7:$FD7,"F",$G$4:$FD$4)+SUMIF($G7:$FD7,"T",$G$4:$FD$4)</f>
        <v>6</v>
      </c>
      <c r="F7" s="36">
        <f>(SUM(C7:E7))+(SUMIF($G7:$FD7,"H",$G$4:$FD$4)+(SUMIF($G7:$FD7,"S",$G$4:$FD$4)+FF7))</f>
        <v>35</v>
      </c>
      <c r="G7" s="37"/>
      <c r="H7" s="38"/>
      <c r="I7" s="38"/>
      <c r="J7" s="38" t="s">
        <v>305</v>
      </c>
      <c r="K7" s="38" t="s">
        <v>305</v>
      </c>
      <c r="L7" s="38" t="s">
        <v>305</v>
      </c>
      <c r="M7" s="38" t="s">
        <v>305</v>
      </c>
      <c r="N7" s="38" t="s">
        <v>305</v>
      </c>
      <c r="O7" s="38"/>
      <c r="P7" s="38"/>
      <c r="Q7" s="38"/>
      <c r="R7" s="38"/>
      <c r="S7" s="38" t="s">
        <v>305</v>
      </c>
      <c r="T7" s="38" t="s">
        <v>305</v>
      </c>
      <c r="U7" s="38" t="s">
        <v>305</v>
      </c>
      <c r="V7" s="38" t="s">
        <v>305</v>
      </c>
      <c r="W7" s="38" t="s">
        <v>305</v>
      </c>
      <c r="X7" s="38" t="s">
        <v>305</v>
      </c>
      <c r="Y7" s="38" t="s">
        <v>305</v>
      </c>
      <c r="Z7" s="38" t="s">
        <v>305</v>
      </c>
      <c r="AA7" s="38" t="s">
        <v>305</v>
      </c>
      <c r="AB7" s="39"/>
      <c r="AC7" s="37"/>
      <c r="AD7" s="38"/>
      <c r="AE7" s="38" t="s">
        <v>304</v>
      </c>
      <c r="AF7" s="38" t="s">
        <v>304</v>
      </c>
      <c r="AG7" s="38" t="s">
        <v>304</v>
      </c>
      <c r="AH7" s="38" t="s">
        <v>304</v>
      </c>
      <c r="AI7" s="38" t="s">
        <v>304</v>
      </c>
      <c r="AJ7" s="38" t="s">
        <v>304</v>
      </c>
      <c r="AK7" s="38"/>
      <c r="AL7" s="38"/>
      <c r="AM7" s="38" t="s">
        <v>306</v>
      </c>
      <c r="AN7" s="38" t="s">
        <v>306</v>
      </c>
      <c r="AO7" s="38" t="s">
        <v>306</v>
      </c>
      <c r="AP7" s="38" t="s">
        <v>306</v>
      </c>
      <c r="AQ7" s="38" t="s">
        <v>306</v>
      </c>
      <c r="AR7" s="38" t="s">
        <v>306</v>
      </c>
      <c r="AS7" s="38" t="s">
        <v>306</v>
      </c>
      <c r="AT7" s="38" t="s">
        <v>306</v>
      </c>
      <c r="AU7" s="38"/>
      <c r="AV7" s="38"/>
      <c r="AW7" s="38"/>
      <c r="AX7" s="39"/>
      <c r="AY7" s="37"/>
      <c r="AZ7" s="38"/>
      <c r="BA7" s="38" t="s">
        <v>304</v>
      </c>
      <c r="BB7" s="38" t="s">
        <v>304</v>
      </c>
      <c r="BC7" s="38" t="s">
        <v>304</v>
      </c>
      <c r="BD7" s="38" t="s">
        <v>304</v>
      </c>
      <c r="BE7" s="38" t="s">
        <v>304</v>
      </c>
      <c r="BF7" s="38" t="s">
        <v>304</v>
      </c>
      <c r="BG7" s="38"/>
      <c r="BH7" s="38"/>
      <c r="BI7" s="38" t="s">
        <v>306</v>
      </c>
      <c r="BJ7" s="38" t="s">
        <v>306</v>
      </c>
      <c r="BK7" s="38" t="s">
        <v>306</v>
      </c>
      <c r="BL7" s="38" t="s">
        <v>306</v>
      </c>
      <c r="BM7" s="38" t="s">
        <v>306</v>
      </c>
      <c r="BN7" s="38" t="s">
        <v>306</v>
      </c>
      <c r="BO7" s="38" t="s">
        <v>306</v>
      </c>
      <c r="BP7" s="38" t="s">
        <v>306</v>
      </c>
      <c r="BQ7" s="38"/>
      <c r="BR7" s="38"/>
      <c r="BS7" s="38"/>
      <c r="BT7" s="39"/>
      <c r="BU7" s="169"/>
      <c r="BV7" s="170"/>
      <c r="BW7" s="170" t="s">
        <v>310</v>
      </c>
      <c r="BX7" s="170"/>
      <c r="BY7" s="170"/>
      <c r="BZ7" s="170"/>
      <c r="CA7" s="170"/>
      <c r="CB7" s="170"/>
      <c r="CC7" s="38"/>
      <c r="CD7" s="38"/>
      <c r="CE7" s="38"/>
      <c r="CF7" s="38"/>
      <c r="CG7" s="38" t="s">
        <v>307</v>
      </c>
      <c r="CH7" s="38" t="s">
        <v>307</v>
      </c>
      <c r="CI7" s="38" t="s">
        <v>307</v>
      </c>
      <c r="CJ7" s="38" t="s">
        <v>307</v>
      </c>
      <c r="CK7" s="38" t="s">
        <v>307</v>
      </c>
      <c r="CL7" s="38" t="s">
        <v>307</v>
      </c>
      <c r="CM7" s="38" t="s">
        <v>307</v>
      </c>
      <c r="CN7" s="38" t="s">
        <v>307</v>
      </c>
      <c r="CO7" s="38"/>
      <c r="CP7" s="39"/>
      <c r="CQ7" s="37"/>
      <c r="CR7" s="38"/>
      <c r="CS7" s="38" t="s">
        <v>307</v>
      </c>
      <c r="CT7" s="38" t="s">
        <v>307</v>
      </c>
      <c r="CU7" s="38" t="s">
        <v>307</v>
      </c>
      <c r="CV7" s="38" t="s">
        <v>307</v>
      </c>
      <c r="CW7" s="38" t="s">
        <v>307</v>
      </c>
      <c r="CX7" s="38" t="s">
        <v>307</v>
      </c>
      <c r="CY7" s="38"/>
      <c r="CZ7" s="38"/>
      <c r="DA7" s="38"/>
      <c r="DB7" s="38"/>
      <c r="DC7" s="38" t="s">
        <v>307</v>
      </c>
      <c r="DD7" s="38" t="s">
        <v>307</v>
      </c>
      <c r="DE7" s="38" t="s">
        <v>307</v>
      </c>
      <c r="DF7" s="38" t="s">
        <v>307</v>
      </c>
      <c r="DG7" s="38" t="s">
        <v>307</v>
      </c>
      <c r="DH7" s="38" t="s">
        <v>307</v>
      </c>
      <c r="DI7" s="38" t="s">
        <v>307</v>
      </c>
      <c r="DJ7" s="38" t="s">
        <v>307</v>
      </c>
      <c r="DK7" s="38"/>
      <c r="DL7" s="39"/>
      <c r="DM7" s="161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3"/>
      <c r="EI7" s="161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3"/>
      <c r="FE7" s="40"/>
      <c r="FF7" s="41">
        <v>3</v>
      </c>
      <c r="FG7" s="40"/>
      <c r="FH7" s="102">
        <f>SUMIF($EI7:$FD7,"A",$EI$4:$FD$4)+SUMIF($EI7:$FD7,"P",$EI$4:$FD$4)+SUMIF($EI7:$FD7,"T",$EI$4:$FD$4)</f>
        <v>0</v>
      </c>
      <c r="FI7" s="43"/>
      <c r="FJ7" s="45">
        <f>'01'!FN115</f>
        <v>0</v>
      </c>
      <c r="FK7" s="42">
        <f t="shared" ref="FK7:FK12" si="0">FH7*1.5</f>
        <v>0</v>
      </c>
      <c r="FL7" s="45"/>
      <c r="FM7" s="103"/>
      <c r="FN7" s="44">
        <f>FI7+FJ7+FK7-FL7</f>
        <v>0</v>
      </c>
      <c r="FP7" s="77" t="str">
        <f>B7</f>
        <v>Valérie BERNINI</v>
      </c>
      <c r="FQ7" s="31">
        <v>1</v>
      </c>
    </row>
    <row r="8" spans="1:173" x14ac:dyDescent="0.25">
      <c r="A8" s="31">
        <v>2</v>
      </c>
      <c r="B8" s="32" t="str">
        <f>'01'!B116</f>
        <v>Mara BORNKAMP</v>
      </c>
      <c r="C8" s="33">
        <f t="shared" ref="C8:C22" si="1">SUMIF($G8:$FD8,"A",$G$4:$FD$4)+SUMIF($G8:$FD8,"P",$G$4:$FD$4)</f>
        <v>35</v>
      </c>
      <c r="D8" s="34">
        <f t="shared" ref="D8:D22" si="2">SUMIF($G8:$FD8,"R",$G$4:$FD$4)</f>
        <v>0</v>
      </c>
      <c r="E8" s="35">
        <f t="shared" ref="E8:E22" si="3">SUMIF($G8:$FD8,"M",$G$4:$FD$4)+SUMIF($G8:$FD8,"F",$G$4:$FD$4)+SUMIF($G8:$FD8,"T",$G$4:$FD$4)</f>
        <v>0</v>
      </c>
      <c r="F8" s="36">
        <f t="shared" ref="F8:F23" si="4">(SUM(C8:E8))+(SUMIF($G8:$FD8,"H",$G$4:$FD$4)+(SUMIF($G8:$FD8,"S",$G$4:$FD$4)+FF8))</f>
        <v>35</v>
      </c>
      <c r="G8" s="161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3"/>
      <c r="AC8" s="37"/>
      <c r="AD8" s="38"/>
      <c r="AE8" s="38"/>
      <c r="AF8" s="38" t="s">
        <v>305</v>
      </c>
      <c r="AG8" s="38" t="s">
        <v>305</v>
      </c>
      <c r="AH8" s="38" t="s">
        <v>305</v>
      </c>
      <c r="AI8" s="38" t="s">
        <v>305</v>
      </c>
      <c r="AJ8" s="38" t="s">
        <v>305</v>
      </c>
      <c r="AK8" s="38"/>
      <c r="AL8" s="38"/>
      <c r="AM8" s="38"/>
      <c r="AN8" s="38"/>
      <c r="AO8" s="38" t="s">
        <v>305</v>
      </c>
      <c r="AP8" s="38" t="s">
        <v>305</v>
      </c>
      <c r="AQ8" s="38" t="s">
        <v>305</v>
      </c>
      <c r="AR8" s="38" t="s">
        <v>305</v>
      </c>
      <c r="AS8" s="38" t="s">
        <v>305</v>
      </c>
      <c r="AT8" s="38" t="s">
        <v>305</v>
      </c>
      <c r="AU8" s="38" t="s">
        <v>305</v>
      </c>
      <c r="AV8" s="38" t="s">
        <v>305</v>
      </c>
      <c r="AW8" s="38" t="s">
        <v>305</v>
      </c>
      <c r="AX8" s="39"/>
      <c r="AY8" s="37"/>
      <c r="AZ8" s="38"/>
      <c r="BA8" s="38"/>
      <c r="BB8" s="38" t="s">
        <v>305</v>
      </c>
      <c r="BC8" s="38" t="s">
        <v>305</v>
      </c>
      <c r="BD8" s="38" t="s">
        <v>305</v>
      </c>
      <c r="BE8" s="38" t="s">
        <v>305</v>
      </c>
      <c r="BF8" s="38" t="s">
        <v>305</v>
      </c>
      <c r="BG8" s="38"/>
      <c r="BH8" s="38"/>
      <c r="BI8" s="38"/>
      <c r="BJ8" s="38"/>
      <c r="BK8" s="38" t="s">
        <v>305</v>
      </c>
      <c r="BL8" s="38" t="s">
        <v>305</v>
      </c>
      <c r="BM8" s="38" t="s">
        <v>305</v>
      </c>
      <c r="BN8" s="38" t="s">
        <v>305</v>
      </c>
      <c r="BO8" s="38" t="s">
        <v>305</v>
      </c>
      <c r="BP8" s="38" t="s">
        <v>305</v>
      </c>
      <c r="BQ8" s="38" t="s">
        <v>305</v>
      </c>
      <c r="BR8" s="38" t="s">
        <v>305</v>
      </c>
      <c r="BS8" s="38" t="s">
        <v>305</v>
      </c>
      <c r="BT8" s="39"/>
      <c r="BU8" s="37"/>
      <c r="BV8" s="38"/>
      <c r="BW8" s="38"/>
      <c r="BX8" s="38" t="s">
        <v>305</v>
      </c>
      <c r="BY8" s="38" t="s">
        <v>305</v>
      </c>
      <c r="BZ8" s="38" t="s">
        <v>305</v>
      </c>
      <c r="CA8" s="38" t="s">
        <v>305</v>
      </c>
      <c r="CB8" s="38" t="s">
        <v>305</v>
      </c>
      <c r="CC8" s="38"/>
      <c r="CD8" s="38"/>
      <c r="CE8" s="38"/>
      <c r="CF8" s="38"/>
      <c r="CG8" s="38" t="s">
        <v>305</v>
      </c>
      <c r="CH8" s="38" t="s">
        <v>305</v>
      </c>
      <c r="CI8" s="38" t="s">
        <v>305</v>
      </c>
      <c r="CJ8" s="38" t="s">
        <v>305</v>
      </c>
      <c r="CK8" s="38" t="s">
        <v>305</v>
      </c>
      <c r="CL8" s="38" t="s">
        <v>305</v>
      </c>
      <c r="CM8" s="38" t="s">
        <v>305</v>
      </c>
      <c r="CN8" s="38" t="s">
        <v>305</v>
      </c>
      <c r="CO8" s="38" t="s">
        <v>305</v>
      </c>
      <c r="CP8" s="39"/>
      <c r="CQ8" s="37"/>
      <c r="CR8" s="38"/>
      <c r="CS8" s="38"/>
      <c r="CT8" s="38" t="s">
        <v>305</v>
      </c>
      <c r="CU8" s="38" t="s">
        <v>305</v>
      </c>
      <c r="CV8" s="38" t="s">
        <v>305</v>
      </c>
      <c r="CW8" s="38" t="s">
        <v>305</v>
      </c>
      <c r="CX8" s="38" t="s">
        <v>305</v>
      </c>
      <c r="CY8" s="38"/>
      <c r="CZ8" s="38"/>
      <c r="DA8" s="38"/>
      <c r="DB8" s="38"/>
      <c r="DC8" s="38" t="s">
        <v>305</v>
      </c>
      <c r="DD8" s="38" t="s">
        <v>305</v>
      </c>
      <c r="DE8" s="38" t="s">
        <v>305</v>
      </c>
      <c r="DF8" s="38" t="s">
        <v>305</v>
      </c>
      <c r="DG8" s="38" t="s">
        <v>305</v>
      </c>
      <c r="DH8" s="38" t="s">
        <v>305</v>
      </c>
      <c r="DI8" s="38" t="s">
        <v>305</v>
      </c>
      <c r="DJ8" s="38" t="s">
        <v>305</v>
      </c>
      <c r="DK8" s="38" t="s">
        <v>305</v>
      </c>
      <c r="DL8" s="39"/>
      <c r="DM8" s="37"/>
      <c r="DN8" s="38"/>
      <c r="DO8" s="38"/>
      <c r="DP8" s="38" t="s">
        <v>305</v>
      </c>
      <c r="DQ8" s="38" t="s">
        <v>305</v>
      </c>
      <c r="DR8" s="38" t="s">
        <v>305</v>
      </c>
      <c r="DS8" s="38" t="s">
        <v>305</v>
      </c>
      <c r="DT8" s="38" t="s">
        <v>305</v>
      </c>
      <c r="DU8" s="38"/>
      <c r="DV8" s="38"/>
      <c r="DW8" s="38"/>
      <c r="DX8" s="38"/>
      <c r="DY8" s="38" t="s">
        <v>305</v>
      </c>
      <c r="DZ8" s="38" t="s">
        <v>305</v>
      </c>
      <c r="EA8" s="38" t="s">
        <v>305</v>
      </c>
      <c r="EB8" s="38" t="s">
        <v>305</v>
      </c>
      <c r="EC8" s="38" t="s">
        <v>305</v>
      </c>
      <c r="ED8" s="38" t="s">
        <v>305</v>
      </c>
      <c r="EE8" s="38" t="s">
        <v>305</v>
      </c>
      <c r="EF8" s="38" t="s">
        <v>305</v>
      </c>
      <c r="EG8" s="38" t="s">
        <v>305</v>
      </c>
      <c r="EH8" s="39"/>
      <c r="EI8" s="161"/>
      <c r="EJ8" s="162"/>
      <c r="EK8" s="162"/>
      <c r="EL8" s="162"/>
      <c r="EM8" s="162"/>
      <c r="EN8" s="162"/>
      <c r="EO8" s="162"/>
      <c r="EP8" s="162"/>
      <c r="EQ8" s="162"/>
      <c r="ER8" s="162"/>
      <c r="ES8" s="162"/>
      <c r="ET8" s="162"/>
      <c r="EU8" s="162"/>
      <c r="EV8" s="162"/>
      <c r="EW8" s="162"/>
      <c r="EX8" s="162"/>
      <c r="EY8" s="162"/>
      <c r="EZ8" s="162"/>
      <c r="FA8" s="162"/>
      <c r="FB8" s="162"/>
      <c r="FC8" s="162"/>
      <c r="FD8" s="163"/>
      <c r="FE8" s="40"/>
      <c r="FF8" s="41"/>
      <c r="FG8" s="40"/>
      <c r="FH8" s="102">
        <f t="shared" ref="FH8:FH23" si="5">SUMIF($EI8:$FD8,"A",$EI$4:$FD$4)+SUMIF($EI8:$FD8,"P",$EI$4:$FD$4)+SUMIF($EI8:$FD8,"T",$EI$4:$FD$4)</f>
        <v>0</v>
      </c>
      <c r="FI8" s="41"/>
      <c r="FJ8" s="45">
        <f>'01'!FN116</f>
        <v>5.25</v>
      </c>
      <c r="FK8" s="42"/>
      <c r="FL8" s="45"/>
      <c r="FM8" s="103"/>
      <c r="FN8" s="44">
        <f t="shared" ref="FN8:FN23" si="6">FI8+FJ8+FK8-FL8</f>
        <v>5.25</v>
      </c>
      <c r="FP8" s="77" t="str">
        <f t="shared" ref="FP8:FP23" si="7">B8</f>
        <v>Mara BORNKAMP</v>
      </c>
      <c r="FQ8" s="31">
        <v>2</v>
      </c>
    </row>
    <row r="9" spans="1:173" x14ac:dyDescent="0.25">
      <c r="A9" s="31">
        <v>3</v>
      </c>
      <c r="B9" s="32" t="str">
        <f>'01'!B117</f>
        <v>Hélène DROCHON</v>
      </c>
      <c r="C9" s="33">
        <f t="shared" si="1"/>
        <v>4</v>
      </c>
      <c r="D9" s="34">
        <f t="shared" si="2"/>
        <v>0</v>
      </c>
      <c r="E9" s="35">
        <f t="shared" si="3"/>
        <v>31</v>
      </c>
      <c r="F9" s="36">
        <f t="shared" si="4"/>
        <v>35</v>
      </c>
      <c r="G9" s="37"/>
      <c r="H9" s="38"/>
      <c r="I9" s="38" t="s">
        <v>304</v>
      </c>
      <c r="J9" s="38" t="s">
        <v>304</v>
      </c>
      <c r="K9" s="38" t="s">
        <v>304</v>
      </c>
      <c r="L9" s="38" t="s">
        <v>304</v>
      </c>
      <c r="M9" s="38" t="s">
        <v>304</v>
      </c>
      <c r="N9" s="38" t="s">
        <v>304</v>
      </c>
      <c r="O9" s="38" t="s">
        <v>304</v>
      </c>
      <c r="P9" s="38"/>
      <c r="Q9" s="38"/>
      <c r="R9" s="38" t="s">
        <v>304</v>
      </c>
      <c r="S9" s="38" t="s">
        <v>304</v>
      </c>
      <c r="T9" s="38" t="s">
        <v>304</v>
      </c>
      <c r="U9" s="38" t="s">
        <v>304</v>
      </c>
      <c r="V9" s="38" t="s">
        <v>304</v>
      </c>
      <c r="W9" s="38" t="s">
        <v>304</v>
      </c>
      <c r="X9" s="38" t="s">
        <v>304</v>
      </c>
      <c r="Y9" s="38"/>
      <c r="Z9" s="38"/>
      <c r="AA9" s="38"/>
      <c r="AB9" s="39"/>
      <c r="AC9" s="37"/>
      <c r="AD9" s="38"/>
      <c r="AE9" s="38" t="s">
        <v>304</v>
      </c>
      <c r="AF9" s="38" t="s">
        <v>304</v>
      </c>
      <c r="AG9" s="38" t="s">
        <v>304</v>
      </c>
      <c r="AH9" s="38" t="s">
        <v>304</v>
      </c>
      <c r="AI9" s="38" t="s">
        <v>304</v>
      </c>
      <c r="AJ9" s="38" t="s">
        <v>304</v>
      </c>
      <c r="AK9" s="38" t="s">
        <v>304</v>
      </c>
      <c r="AL9" s="38"/>
      <c r="AM9" s="38"/>
      <c r="AN9" s="38" t="s">
        <v>304</v>
      </c>
      <c r="AO9" s="38" t="s">
        <v>304</v>
      </c>
      <c r="AP9" s="38" t="s">
        <v>304</v>
      </c>
      <c r="AQ9" s="38" t="s">
        <v>304</v>
      </c>
      <c r="AR9" s="38" t="s">
        <v>304</v>
      </c>
      <c r="AS9" s="38" t="s">
        <v>304</v>
      </c>
      <c r="AT9" s="38" t="s">
        <v>304</v>
      </c>
      <c r="AU9" s="38"/>
      <c r="AV9" s="38"/>
      <c r="AW9" s="38"/>
      <c r="AX9" s="39"/>
      <c r="AY9" s="37"/>
      <c r="AZ9" s="38"/>
      <c r="BA9" s="38" t="s">
        <v>304</v>
      </c>
      <c r="BB9" s="38" t="s">
        <v>304</v>
      </c>
      <c r="BC9" s="38" t="s">
        <v>304</v>
      </c>
      <c r="BD9" s="38" t="s">
        <v>304</v>
      </c>
      <c r="BE9" s="38" t="s">
        <v>304</v>
      </c>
      <c r="BF9" s="38" t="s">
        <v>304</v>
      </c>
      <c r="BG9" s="38" t="s">
        <v>304</v>
      </c>
      <c r="BH9" s="38"/>
      <c r="BI9" s="38"/>
      <c r="BJ9" s="38" t="s">
        <v>304</v>
      </c>
      <c r="BK9" s="38" t="s">
        <v>304</v>
      </c>
      <c r="BL9" s="38" t="s">
        <v>304</v>
      </c>
      <c r="BM9" s="38" t="s">
        <v>304</v>
      </c>
      <c r="BN9" s="38" t="s">
        <v>304</v>
      </c>
      <c r="BO9" s="38" t="s">
        <v>304</v>
      </c>
      <c r="BP9" s="38" t="s">
        <v>304</v>
      </c>
      <c r="BQ9" s="38"/>
      <c r="BR9" s="38"/>
      <c r="BS9" s="38"/>
      <c r="BT9" s="39"/>
      <c r="BU9" s="37"/>
      <c r="BV9" s="38"/>
      <c r="BW9" s="38" t="s">
        <v>304</v>
      </c>
      <c r="BX9" s="38" t="s">
        <v>304</v>
      </c>
      <c r="BY9" s="38" t="s">
        <v>304</v>
      </c>
      <c r="BZ9" s="38" t="s">
        <v>304</v>
      </c>
      <c r="CA9" s="38" t="s">
        <v>304</v>
      </c>
      <c r="CB9" s="38" t="s">
        <v>304</v>
      </c>
      <c r="CC9" s="38"/>
      <c r="CD9" s="38"/>
      <c r="CE9" s="38" t="s">
        <v>306</v>
      </c>
      <c r="CF9" s="38" t="s">
        <v>306</v>
      </c>
      <c r="CG9" s="38" t="s">
        <v>306</v>
      </c>
      <c r="CH9" s="38" t="s">
        <v>306</v>
      </c>
      <c r="CI9" s="38" t="s">
        <v>306</v>
      </c>
      <c r="CJ9" s="38" t="s">
        <v>306</v>
      </c>
      <c r="CK9" s="38" t="s">
        <v>306</v>
      </c>
      <c r="CL9" s="38" t="s">
        <v>306</v>
      </c>
      <c r="CM9" s="38"/>
      <c r="CN9" s="38"/>
      <c r="CO9" s="38"/>
      <c r="CP9" s="39"/>
      <c r="CQ9" s="37"/>
      <c r="CR9" s="38"/>
      <c r="CS9" s="38" t="s">
        <v>304</v>
      </c>
      <c r="CT9" s="38" t="s">
        <v>304</v>
      </c>
      <c r="CU9" s="38" t="s">
        <v>304</v>
      </c>
      <c r="CV9" s="38" t="s">
        <v>304</v>
      </c>
      <c r="CW9" s="38" t="s">
        <v>304</v>
      </c>
      <c r="CX9" s="38" t="s">
        <v>304</v>
      </c>
      <c r="CY9" s="38" t="s">
        <v>304</v>
      </c>
      <c r="CZ9" s="38"/>
      <c r="DA9" s="38"/>
      <c r="DB9" s="38" t="s">
        <v>304</v>
      </c>
      <c r="DC9" s="38" t="s">
        <v>304</v>
      </c>
      <c r="DD9" s="38" t="s">
        <v>304</v>
      </c>
      <c r="DE9" s="38" t="s">
        <v>304</v>
      </c>
      <c r="DF9" s="38" t="s">
        <v>304</v>
      </c>
      <c r="DG9" s="38" t="s">
        <v>304</v>
      </c>
      <c r="DH9" s="38" t="s">
        <v>304</v>
      </c>
      <c r="DI9" s="38"/>
      <c r="DJ9" s="38"/>
      <c r="DK9" s="38"/>
      <c r="DL9" s="39"/>
      <c r="DM9" s="161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3"/>
      <c r="EI9" s="161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3"/>
      <c r="FE9" s="40"/>
      <c r="FF9" s="41"/>
      <c r="FG9" s="40"/>
      <c r="FH9" s="102">
        <f t="shared" si="5"/>
        <v>0</v>
      </c>
      <c r="FI9" s="41"/>
      <c r="FJ9" s="45">
        <f>'01'!FN117</f>
        <v>0</v>
      </c>
      <c r="FK9" s="42">
        <f t="shared" si="0"/>
        <v>0</v>
      </c>
      <c r="FL9" s="45"/>
      <c r="FM9" s="103"/>
      <c r="FN9" s="44">
        <f t="shared" si="6"/>
        <v>0</v>
      </c>
      <c r="FP9" s="77" t="str">
        <f t="shared" si="7"/>
        <v>Hélène DROCHON</v>
      </c>
      <c r="FQ9" s="31">
        <v>3</v>
      </c>
    </row>
    <row r="10" spans="1:173" x14ac:dyDescent="0.25">
      <c r="A10" s="31">
        <v>4</v>
      </c>
      <c r="B10" s="32" t="str">
        <f>'01'!B118</f>
        <v>Audrey LAGES</v>
      </c>
      <c r="C10" s="33">
        <f t="shared" si="1"/>
        <v>0</v>
      </c>
      <c r="D10" s="34">
        <f t="shared" si="2"/>
        <v>7</v>
      </c>
      <c r="E10" s="35">
        <f t="shared" si="3"/>
        <v>28</v>
      </c>
      <c r="F10" s="36">
        <f t="shared" si="4"/>
        <v>35</v>
      </c>
      <c r="G10" s="37"/>
      <c r="H10" s="38"/>
      <c r="I10" s="38" t="s">
        <v>304</v>
      </c>
      <c r="J10" s="38" t="s">
        <v>304</v>
      </c>
      <c r="K10" s="38" t="s">
        <v>304</v>
      </c>
      <c r="L10" s="38" t="s">
        <v>304</v>
      </c>
      <c r="M10" s="38" t="s">
        <v>304</v>
      </c>
      <c r="N10" s="38" t="s">
        <v>304</v>
      </c>
      <c r="O10" s="38" t="s">
        <v>304</v>
      </c>
      <c r="P10" s="38"/>
      <c r="Q10" s="38"/>
      <c r="R10" s="38"/>
      <c r="S10" s="38" t="s">
        <v>304</v>
      </c>
      <c r="T10" s="38" t="s">
        <v>304</v>
      </c>
      <c r="U10" s="38" t="s">
        <v>304</v>
      </c>
      <c r="V10" s="38" t="s">
        <v>304</v>
      </c>
      <c r="W10" s="38" t="s">
        <v>304</v>
      </c>
      <c r="X10" s="38" t="s">
        <v>304</v>
      </c>
      <c r="Y10" s="38" t="s">
        <v>304</v>
      </c>
      <c r="Z10" s="38"/>
      <c r="AA10" s="38"/>
      <c r="AB10" s="39"/>
      <c r="AC10" s="37"/>
      <c r="AD10" s="38"/>
      <c r="AE10" s="38" t="s">
        <v>307</v>
      </c>
      <c r="AF10" s="38" t="s">
        <v>307</v>
      </c>
      <c r="AG10" s="38" t="s">
        <v>307</v>
      </c>
      <c r="AH10" s="38" t="s">
        <v>307</v>
      </c>
      <c r="AI10" s="38" t="s">
        <v>307</v>
      </c>
      <c r="AJ10" s="38" t="s">
        <v>307</v>
      </c>
      <c r="AK10" s="38"/>
      <c r="AL10" s="38"/>
      <c r="AM10" s="38"/>
      <c r="AN10" s="38"/>
      <c r="AO10" s="38" t="s">
        <v>307</v>
      </c>
      <c r="AP10" s="38" t="s">
        <v>307</v>
      </c>
      <c r="AQ10" s="38" t="s">
        <v>307</v>
      </c>
      <c r="AR10" s="38" t="s">
        <v>307</v>
      </c>
      <c r="AS10" s="38" t="s">
        <v>307</v>
      </c>
      <c r="AT10" s="38" t="s">
        <v>307</v>
      </c>
      <c r="AU10" s="38" t="s">
        <v>307</v>
      </c>
      <c r="AV10" s="38" t="s">
        <v>307</v>
      </c>
      <c r="AW10" s="38"/>
      <c r="AX10" s="39"/>
      <c r="AY10" s="37"/>
      <c r="AZ10" s="38"/>
      <c r="BA10" s="38" t="s">
        <v>304</v>
      </c>
      <c r="BB10" s="38" t="s">
        <v>304</v>
      </c>
      <c r="BC10" s="38" t="s">
        <v>304</v>
      </c>
      <c r="BD10" s="38" t="s">
        <v>304</v>
      </c>
      <c r="BE10" s="38" t="s">
        <v>304</v>
      </c>
      <c r="BF10" s="38" t="s">
        <v>304</v>
      </c>
      <c r="BG10" s="38" t="s">
        <v>304</v>
      </c>
      <c r="BH10" s="38"/>
      <c r="BI10" s="38"/>
      <c r="BJ10" s="38"/>
      <c r="BK10" s="38" t="s">
        <v>304</v>
      </c>
      <c r="BL10" s="38" t="s">
        <v>304</v>
      </c>
      <c r="BM10" s="38" t="s">
        <v>304</v>
      </c>
      <c r="BN10" s="38" t="s">
        <v>304</v>
      </c>
      <c r="BO10" s="38" t="s">
        <v>304</v>
      </c>
      <c r="BP10" s="38" t="s">
        <v>304</v>
      </c>
      <c r="BQ10" s="38" t="s">
        <v>304</v>
      </c>
      <c r="BR10" s="38"/>
      <c r="BS10" s="38"/>
      <c r="BT10" s="39"/>
      <c r="BU10" s="37"/>
      <c r="BV10" s="38"/>
      <c r="BW10" s="38" t="s">
        <v>304</v>
      </c>
      <c r="BX10" s="38" t="s">
        <v>304</v>
      </c>
      <c r="BY10" s="38" t="s">
        <v>304</v>
      </c>
      <c r="BZ10" s="38" t="s">
        <v>304</v>
      </c>
      <c r="CA10" s="38" t="s">
        <v>304</v>
      </c>
      <c r="CB10" s="38" t="s">
        <v>304</v>
      </c>
      <c r="CC10" s="38" t="s">
        <v>304</v>
      </c>
      <c r="CD10" s="38"/>
      <c r="CE10" s="38"/>
      <c r="CF10" s="38"/>
      <c r="CG10" s="38" t="s">
        <v>304</v>
      </c>
      <c r="CH10" s="38" t="s">
        <v>304</v>
      </c>
      <c r="CI10" s="38" t="s">
        <v>304</v>
      </c>
      <c r="CJ10" s="38" t="s">
        <v>304</v>
      </c>
      <c r="CK10" s="38" t="s">
        <v>304</v>
      </c>
      <c r="CL10" s="38" t="s">
        <v>304</v>
      </c>
      <c r="CM10" s="38" t="s">
        <v>304</v>
      </c>
      <c r="CN10" s="38"/>
      <c r="CO10" s="38"/>
      <c r="CP10" s="39"/>
      <c r="CQ10" s="37"/>
      <c r="CR10" s="38"/>
      <c r="CS10" s="38" t="s">
        <v>304</v>
      </c>
      <c r="CT10" s="38" t="s">
        <v>304</v>
      </c>
      <c r="CU10" s="38" t="s">
        <v>304</v>
      </c>
      <c r="CV10" s="38" t="s">
        <v>304</v>
      </c>
      <c r="CW10" s="38" t="s">
        <v>304</v>
      </c>
      <c r="CX10" s="38" t="s">
        <v>304</v>
      </c>
      <c r="CY10" s="38" t="s">
        <v>304</v>
      </c>
      <c r="CZ10" s="38"/>
      <c r="DA10" s="38"/>
      <c r="DB10" s="38"/>
      <c r="DC10" s="38" t="s">
        <v>304</v>
      </c>
      <c r="DD10" s="38" t="s">
        <v>304</v>
      </c>
      <c r="DE10" s="38" t="s">
        <v>304</v>
      </c>
      <c r="DF10" s="38" t="s">
        <v>304</v>
      </c>
      <c r="DG10" s="38" t="s">
        <v>304</v>
      </c>
      <c r="DH10" s="38" t="s">
        <v>304</v>
      </c>
      <c r="DI10" s="38" t="s">
        <v>304</v>
      </c>
      <c r="DJ10" s="38"/>
      <c r="DK10" s="38"/>
      <c r="DL10" s="39"/>
      <c r="DM10" s="161"/>
      <c r="DN10" s="162"/>
      <c r="DO10" s="162"/>
      <c r="DP10" s="162" t="s">
        <v>308</v>
      </c>
      <c r="DQ10" s="162"/>
      <c r="DR10" s="162"/>
      <c r="DS10" s="162"/>
      <c r="DT10" s="162"/>
      <c r="DU10" s="162"/>
      <c r="DV10" s="162"/>
      <c r="DW10" s="162"/>
      <c r="DX10" s="162"/>
      <c r="DY10" s="162"/>
      <c r="DZ10" s="162"/>
      <c r="EA10" s="162"/>
      <c r="EB10" s="162"/>
      <c r="EC10" s="162"/>
      <c r="ED10" s="162"/>
      <c r="EE10" s="162"/>
      <c r="EF10" s="162"/>
      <c r="EG10" s="162"/>
      <c r="EH10" s="163"/>
      <c r="EI10" s="161"/>
      <c r="EJ10" s="162"/>
      <c r="EK10" s="162"/>
      <c r="EL10" s="162"/>
      <c r="EM10" s="162"/>
      <c r="EN10" s="162"/>
      <c r="EO10" s="162"/>
      <c r="EP10" s="162"/>
      <c r="EQ10" s="162"/>
      <c r="ER10" s="162"/>
      <c r="ES10" s="162"/>
      <c r="ET10" s="162"/>
      <c r="EU10" s="162"/>
      <c r="EV10" s="162"/>
      <c r="EW10" s="162"/>
      <c r="EX10" s="162"/>
      <c r="EY10" s="162"/>
      <c r="EZ10" s="162"/>
      <c r="FA10" s="162"/>
      <c r="FB10" s="162"/>
      <c r="FC10" s="162"/>
      <c r="FD10" s="163"/>
      <c r="FE10" s="40"/>
      <c r="FF10" s="41"/>
      <c r="FG10" s="40"/>
      <c r="FH10" s="102">
        <f t="shared" si="5"/>
        <v>0</v>
      </c>
      <c r="FI10" s="41"/>
      <c r="FJ10" s="45">
        <f>'01'!FN118</f>
        <v>0</v>
      </c>
      <c r="FK10" s="42"/>
      <c r="FL10" s="45"/>
      <c r="FM10" s="103"/>
      <c r="FN10" s="44">
        <f t="shared" si="6"/>
        <v>0</v>
      </c>
      <c r="FP10" s="77" t="str">
        <f t="shared" si="7"/>
        <v>Audrey LAGES</v>
      </c>
      <c r="FQ10" s="31">
        <v>4</v>
      </c>
    </row>
    <row r="11" spans="1:173" x14ac:dyDescent="0.25">
      <c r="A11" s="31">
        <v>5</v>
      </c>
      <c r="B11" s="32" t="str">
        <f>'01'!B119</f>
        <v>Franck LUCAS</v>
      </c>
      <c r="C11" s="33">
        <f t="shared" si="1"/>
        <v>0</v>
      </c>
      <c r="D11" s="34">
        <f t="shared" si="2"/>
        <v>7</v>
      </c>
      <c r="E11" s="35">
        <f t="shared" si="3"/>
        <v>28</v>
      </c>
      <c r="F11" s="36">
        <f t="shared" si="4"/>
        <v>35</v>
      </c>
      <c r="G11" s="37"/>
      <c r="H11" s="38"/>
      <c r="I11" s="38" t="s">
        <v>307</v>
      </c>
      <c r="J11" s="38" t="s">
        <v>307</v>
      </c>
      <c r="K11" s="38" t="s">
        <v>307</v>
      </c>
      <c r="L11" s="38" t="s">
        <v>307</v>
      </c>
      <c r="M11" s="38" t="s">
        <v>307</v>
      </c>
      <c r="N11" s="38" t="s">
        <v>307</v>
      </c>
      <c r="O11" s="38"/>
      <c r="P11" s="38"/>
      <c r="Q11" s="38" t="s">
        <v>308</v>
      </c>
      <c r="R11" s="38" t="s">
        <v>308</v>
      </c>
      <c r="S11" s="38" t="s">
        <v>307</v>
      </c>
      <c r="T11" s="38" t="s">
        <v>307</v>
      </c>
      <c r="U11" s="38" t="s">
        <v>307</v>
      </c>
      <c r="V11" s="38" t="s">
        <v>307</v>
      </c>
      <c r="W11" s="38" t="s">
        <v>307</v>
      </c>
      <c r="X11" s="38" t="s">
        <v>307</v>
      </c>
      <c r="Y11" s="38" t="s">
        <v>307</v>
      </c>
      <c r="Z11" s="38" t="s">
        <v>307</v>
      </c>
      <c r="AA11" s="38"/>
      <c r="AB11" s="39"/>
      <c r="AC11" s="37"/>
      <c r="AD11" s="38"/>
      <c r="AE11" s="38" t="s">
        <v>304</v>
      </c>
      <c r="AF11" s="38" t="s">
        <v>304</v>
      </c>
      <c r="AG11" s="38" t="s">
        <v>304</v>
      </c>
      <c r="AH11" s="38" t="s">
        <v>304</v>
      </c>
      <c r="AI11" s="38" t="s">
        <v>304</v>
      </c>
      <c r="AJ11" s="38" t="s">
        <v>304</v>
      </c>
      <c r="AK11" s="38"/>
      <c r="AL11" s="38"/>
      <c r="AM11" s="38" t="s">
        <v>304</v>
      </c>
      <c r="AN11" s="38" t="s">
        <v>304</v>
      </c>
      <c r="AO11" s="38" t="s">
        <v>304</v>
      </c>
      <c r="AP11" s="38" t="s">
        <v>304</v>
      </c>
      <c r="AQ11" s="38" t="s">
        <v>304</v>
      </c>
      <c r="AR11" s="38" t="s">
        <v>304</v>
      </c>
      <c r="AS11" s="38" t="s">
        <v>304</v>
      </c>
      <c r="AT11" s="38" t="s">
        <v>304</v>
      </c>
      <c r="AU11" s="38"/>
      <c r="AV11" s="38"/>
      <c r="AW11" s="38"/>
      <c r="AX11" s="39"/>
      <c r="AY11" s="37"/>
      <c r="AZ11" s="38"/>
      <c r="BA11" s="38" t="s">
        <v>304</v>
      </c>
      <c r="BB11" s="38" t="s">
        <v>304</v>
      </c>
      <c r="BC11" s="38" t="s">
        <v>304</v>
      </c>
      <c r="BD11" s="38" t="s">
        <v>304</v>
      </c>
      <c r="BE11" s="38" t="s">
        <v>304</v>
      </c>
      <c r="BF11" s="38" t="s">
        <v>304</v>
      </c>
      <c r="BG11" s="38"/>
      <c r="BH11" s="38"/>
      <c r="BI11" s="38" t="s">
        <v>304</v>
      </c>
      <c r="BJ11" s="38" t="s">
        <v>304</v>
      </c>
      <c r="BK11" s="38" t="s">
        <v>304</v>
      </c>
      <c r="BL11" s="38" t="s">
        <v>304</v>
      </c>
      <c r="BM11" s="38" t="s">
        <v>304</v>
      </c>
      <c r="BN11" s="38" t="s">
        <v>304</v>
      </c>
      <c r="BO11" s="38" t="s">
        <v>304</v>
      </c>
      <c r="BP11" s="38" t="s">
        <v>304</v>
      </c>
      <c r="BQ11" s="38"/>
      <c r="BR11" s="38"/>
      <c r="BS11" s="38"/>
      <c r="BT11" s="39"/>
      <c r="BU11" s="37"/>
      <c r="BV11" s="38"/>
      <c r="BW11" s="38" t="s">
        <v>304</v>
      </c>
      <c r="BX11" s="38" t="s">
        <v>304</v>
      </c>
      <c r="BY11" s="38" t="s">
        <v>304</v>
      </c>
      <c r="BZ11" s="38" t="s">
        <v>304</v>
      </c>
      <c r="CA11" s="38" t="s">
        <v>304</v>
      </c>
      <c r="CB11" s="38" t="s">
        <v>304</v>
      </c>
      <c r="CC11" s="38"/>
      <c r="CD11" s="38"/>
      <c r="CE11" s="38" t="s">
        <v>304</v>
      </c>
      <c r="CF11" s="38" t="s">
        <v>304</v>
      </c>
      <c r="CG11" s="38" t="s">
        <v>304</v>
      </c>
      <c r="CH11" s="38" t="s">
        <v>304</v>
      </c>
      <c r="CI11" s="38" t="s">
        <v>304</v>
      </c>
      <c r="CJ11" s="38" t="s">
        <v>304</v>
      </c>
      <c r="CK11" s="38" t="s">
        <v>304</v>
      </c>
      <c r="CL11" s="38" t="s">
        <v>304</v>
      </c>
      <c r="CM11" s="38"/>
      <c r="CN11" s="38"/>
      <c r="CO11" s="38"/>
      <c r="CP11" s="39"/>
      <c r="CQ11" s="37"/>
      <c r="CR11" s="38"/>
      <c r="CS11" s="38" t="s">
        <v>304</v>
      </c>
      <c r="CT11" s="38" t="s">
        <v>304</v>
      </c>
      <c r="CU11" s="38" t="s">
        <v>304</v>
      </c>
      <c r="CV11" s="38" t="s">
        <v>304</v>
      </c>
      <c r="CW11" s="38" t="s">
        <v>304</v>
      </c>
      <c r="CX11" s="38" t="s">
        <v>304</v>
      </c>
      <c r="CY11" s="38"/>
      <c r="CZ11" s="38"/>
      <c r="DA11" s="38" t="s">
        <v>304</v>
      </c>
      <c r="DB11" s="38" t="s">
        <v>304</v>
      </c>
      <c r="DC11" s="38" t="s">
        <v>304</v>
      </c>
      <c r="DD11" s="38" t="s">
        <v>304</v>
      </c>
      <c r="DE11" s="38" t="s">
        <v>304</v>
      </c>
      <c r="DF11" s="38" t="s">
        <v>304</v>
      </c>
      <c r="DG11" s="38" t="s">
        <v>304</v>
      </c>
      <c r="DH11" s="38" t="s">
        <v>304</v>
      </c>
      <c r="DI11" s="38"/>
      <c r="DJ11" s="38"/>
      <c r="DK11" s="38"/>
      <c r="DL11" s="39"/>
      <c r="DM11" s="161"/>
      <c r="DN11" s="162"/>
      <c r="DO11" s="162"/>
      <c r="DP11" s="162"/>
      <c r="DQ11" s="162"/>
      <c r="DR11" s="162"/>
      <c r="DS11" s="162"/>
      <c r="DT11" s="162"/>
      <c r="DU11" s="162"/>
      <c r="DV11" s="162"/>
      <c r="DW11" s="162"/>
      <c r="DX11" s="162"/>
      <c r="DY11" s="162"/>
      <c r="DZ11" s="162"/>
      <c r="EA11" s="162"/>
      <c r="EB11" s="162"/>
      <c r="EC11" s="162"/>
      <c r="ED11" s="162"/>
      <c r="EE11" s="162"/>
      <c r="EF11" s="162"/>
      <c r="EG11" s="162"/>
      <c r="EH11" s="163"/>
      <c r="EI11" s="161"/>
      <c r="EJ11" s="162"/>
      <c r="EK11" s="162"/>
      <c r="EL11" s="162"/>
      <c r="EM11" s="162"/>
      <c r="EN11" s="162"/>
      <c r="EO11" s="162"/>
      <c r="EP11" s="162"/>
      <c r="EQ11" s="162"/>
      <c r="ER11" s="162"/>
      <c r="ES11" s="162"/>
      <c r="ET11" s="162"/>
      <c r="EU11" s="162"/>
      <c r="EV11" s="162"/>
      <c r="EW11" s="162"/>
      <c r="EX11" s="162"/>
      <c r="EY11" s="162"/>
      <c r="EZ11" s="162"/>
      <c r="FA11" s="162"/>
      <c r="FB11" s="162"/>
      <c r="FC11" s="162"/>
      <c r="FD11" s="163"/>
      <c r="FE11" s="40"/>
      <c r="FF11" s="41"/>
      <c r="FG11" s="40"/>
      <c r="FH11" s="102">
        <f t="shared" si="5"/>
        <v>0</v>
      </c>
      <c r="FI11" s="41"/>
      <c r="FJ11" s="45">
        <f>'01'!FN119</f>
        <v>3.5</v>
      </c>
      <c r="FK11" s="42"/>
      <c r="FL11" s="45"/>
      <c r="FM11" s="103"/>
      <c r="FN11" s="44">
        <f t="shared" si="6"/>
        <v>3.5</v>
      </c>
      <c r="FP11" s="77" t="str">
        <f t="shared" si="7"/>
        <v>Franck LUCAS</v>
      </c>
      <c r="FQ11" s="31">
        <v>5</v>
      </c>
    </row>
    <row r="12" spans="1:173" x14ac:dyDescent="0.25">
      <c r="A12" s="31">
        <v>6</v>
      </c>
      <c r="B12" s="32" t="str">
        <f>'01'!B120</f>
        <v>Florent MULARD</v>
      </c>
      <c r="C12" s="33">
        <f t="shared" si="1"/>
        <v>0</v>
      </c>
      <c r="D12" s="34">
        <f t="shared" si="2"/>
        <v>7</v>
      </c>
      <c r="E12" s="35">
        <f t="shared" si="3"/>
        <v>28</v>
      </c>
      <c r="F12" s="36">
        <f t="shared" si="4"/>
        <v>35</v>
      </c>
      <c r="G12" s="37"/>
      <c r="H12" s="38"/>
      <c r="I12" s="38" t="s">
        <v>304</v>
      </c>
      <c r="J12" s="38" t="s">
        <v>304</v>
      </c>
      <c r="K12" s="38" t="s">
        <v>304</v>
      </c>
      <c r="L12" s="38" t="s">
        <v>304</v>
      </c>
      <c r="M12" s="38" t="s">
        <v>304</v>
      </c>
      <c r="N12" s="38" t="s">
        <v>304</v>
      </c>
      <c r="O12" s="38" t="s">
        <v>304</v>
      </c>
      <c r="P12" s="38"/>
      <c r="Q12" s="38"/>
      <c r="R12" s="38" t="s">
        <v>304</v>
      </c>
      <c r="S12" s="38" t="s">
        <v>304</v>
      </c>
      <c r="T12" s="38" t="s">
        <v>304</v>
      </c>
      <c r="U12" s="38" t="s">
        <v>304</v>
      </c>
      <c r="V12" s="38" t="s">
        <v>304</v>
      </c>
      <c r="W12" s="38" t="s">
        <v>304</v>
      </c>
      <c r="X12" s="38" t="s">
        <v>304</v>
      </c>
      <c r="Y12" s="51"/>
      <c r="Z12" s="51"/>
      <c r="AA12" s="51"/>
      <c r="AB12" s="52"/>
      <c r="AC12" s="37"/>
      <c r="AD12" s="38"/>
      <c r="AE12" s="38" t="s">
        <v>304</v>
      </c>
      <c r="AF12" s="38" t="s">
        <v>304</v>
      </c>
      <c r="AG12" s="38" t="s">
        <v>304</v>
      </c>
      <c r="AH12" s="38" t="s">
        <v>304</v>
      </c>
      <c r="AI12" s="38" t="s">
        <v>304</v>
      </c>
      <c r="AJ12" s="38" t="s">
        <v>304</v>
      </c>
      <c r="AK12" s="38" t="s">
        <v>304</v>
      </c>
      <c r="AL12" s="38"/>
      <c r="AM12" s="38"/>
      <c r="AN12" s="38" t="s">
        <v>304</v>
      </c>
      <c r="AO12" s="38" t="s">
        <v>304</v>
      </c>
      <c r="AP12" s="38" t="s">
        <v>304</v>
      </c>
      <c r="AQ12" s="38" t="s">
        <v>304</v>
      </c>
      <c r="AR12" s="38" t="s">
        <v>304</v>
      </c>
      <c r="AS12" s="38" t="s">
        <v>304</v>
      </c>
      <c r="AT12" s="38" t="s">
        <v>304</v>
      </c>
      <c r="AU12" s="51"/>
      <c r="AV12" s="51"/>
      <c r="AW12" s="51"/>
      <c r="AX12" s="52"/>
      <c r="AY12" s="50"/>
      <c r="AZ12" s="51"/>
      <c r="BA12" s="51" t="s">
        <v>307</v>
      </c>
      <c r="BB12" s="51" t="s">
        <v>307</v>
      </c>
      <c r="BC12" s="51" t="s">
        <v>307</v>
      </c>
      <c r="BD12" s="51" t="s">
        <v>307</v>
      </c>
      <c r="BE12" s="51" t="s">
        <v>307</v>
      </c>
      <c r="BF12" s="51" t="s">
        <v>307</v>
      </c>
      <c r="BG12" s="51"/>
      <c r="BH12" s="51"/>
      <c r="BI12" s="51"/>
      <c r="BJ12" s="51"/>
      <c r="BK12" s="51" t="s">
        <v>307</v>
      </c>
      <c r="BL12" s="51" t="s">
        <v>307</v>
      </c>
      <c r="BM12" s="51" t="s">
        <v>307</v>
      </c>
      <c r="BN12" s="51" t="s">
        <v>307</v>
      </c>
      <c r="BO12" s="51" t="s">
        <v>307</v>
      </c>
      <c r="BP12" s="51" t="s">
        <v>307</v>
      </c>
      <c r="BQ12" s="51" t="s">
        <v>307</v>
      </c>
      <c r="BR12" s="51" t="s">
        <v>307</v>
      </c>
      <c r="BS12" s="51"/>
      <c r="BT12" s="52"/>
      <c r="BU12" s="37"/>
      <c r="BV12" s="38"/>
      <c r="BW12" s="38" t="s">
        <v>304</v>
      </c>
      <c r="BX12" s="38" t="s">
        <v>304</v>
      </c>
      <c r="BY12" s="38" t="s">
        <v>304</v>
      </c>
      <c r="BZ12" s="38" t="s">
        <v>304</v>
      </c>
      <c r="CA12" s="38" t="s">
        <v>304</v>
      </c>
      <c r="CB12" s="38" t="s">
        <v>304</v>
      </c>
      <c r="CC12" s="38" t="s">
        <v>304</v>
      </c>
      <c r="CD12" s="38"/>
      <c r="CE12" s="38"/>
      <c r="CF12" s="38" t="s">
        <v>304</v>
      </c>
      <c r="CG12" s="38" t="s">
        <v>304</v>
      </c>
      <c r="CH12" s="38" t="s">
        <v>304</v>
      </c>
      <c r="CI12" s="38" t="s">
        <v>304</v>
      </c>
      <c r="CJ12" s="38" t="s">
        <v>304</v>
      </c>
      <c r="CK12" s="38" t="s">
        <v>304</v>
      </c>
      <c r="CL12" s="38" t="s">
        <v>304</v>
      </c>
      <c r="CM12" s="51"/>
      <c r="CN12" s="38"/>
      <c r="CO12" s="51"/>
      <c r="CP12" s="52"/>
      <c r="CQ12" s="37"/>
      <c r="CR12" s="38"/>
      <c r="CS12" s="38" t="s">
        <v>304</v>
      </c>
      <c r="CT12" s="38" t="s">
        <v>304</v>
      </c>
      <c r="CU12" s="38" t="s">
        <v>304</v>
      </c>
      <c r="CV12" s="38" t="s">
        <v>304</v>
      </c>
      <c r="CW12" s="38" t="s">
        <v>304</v>
      </c>
      <c r="CX12" s="38" t="s">
        <v>304</v>
      </c>
      <c r="CY12" s="38" t="s">
        <v>304</v>
      </c>
      <c r="CZ12" s="38"/>
      <c r="DA12" s="38"/>
      <c r="DB12" s="38" t="s">
        <v>304</v>
      </c>
      <c r="DC12" s="38" t="s">
        <v>304</v>
      </c>
      <c r="DD12" s="38" t="s">
        <v>304</v>
      </c>
      <c r="DE12" s="38" t="s">
        <v>304</v>
      </c>
      <c r="DF12" s="38" t="s">
        <v>304</v>
      </c>
      <c r="DG12" s="38" t="s">
        <v>304</v>
      </c>
      <c r="DH12" s="38" t="s">
        <v>304</v>
      </c>
      <c r="DI12" s="51"/>
      <c r="DJ12" s="51"/>
      <c r="DK12" s="51"/>
      <c r="DL12" s="52"/>
      <c r="DM12" s="164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6"/>
      <c r="EI12" s="16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6"/>
      <c r="FE12" s="53"/>
      <c r="FF12" s="41"/>
      <c r="FG12" s="53"/>
      <c r="FH12" s="102">
        <f t="shared" si="5"/>
        <v>0</v>
      </c>
      <c r="FI12" s="41"/>
      <c r="FJ12" s="45">
        <f>'01'!FN120</f>
        <v>0</v>
      </c>
      <c r="FK12" s="42">
        <f t="shared" si="0"/>
        <v>0</v>
      </c>
      <c r="FL12" s="45"/>
      <c r="FM12" s="103"/>
      <c r="FN12" s="44">
        <f t="shared" si="6"/>
        <v>0</v>
      </c>
      <c r="FP12" s="77" t="str">
        <f t="shared" si="7"/>
        <v>Florent MULARD</v>
      </c>
      <c r="FQ12" s="31">
        <v>6</v>
      </c>
    </row>
    <row r="13" spans="1:173" x14ac:dyDescent="0.25">
      <c r="A13" s="31">
        <v>7</v>
      </c>
      <c r="B13" s="32" t="str">
        <f>'01'!B121</f>
        <v>Gautier ROSSO</v>
      </c>
      <c r="C13" s="33">
        <f t="shared" si="1"/>
        <v>6</v>
      </c>
      <c r="D13" s="34">
        <f t="shared" si="2"/>
        <v>0</v>
      </c>
      <c r="E13" s="35">
        <f t="shared" si="3"/>
        <v>17</v>
      </c>
      <c r="F13" s="36">
        <f t="shared" si="4"/>
        <v>23</v>
      </c>
      <c r="G13" s="153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5"/>
      <c r="AC13" s="37"/>
      <c r="AD13" s="38"/>
      <c r="AE13" s="38" t="s">
        <v>304</v>
      </c>
      <c r="AF13" s="38" t="s">
        <v>304</v>
      </c>
      <c r="AG13" s="38" t="s">
        <v>304</v>
      </c>
      <c r="AH13" s="38" t="s">
        <v>304</v>
      </c>
      <c r="AI13" s="38" t="s">
        <v>304</v>
      </c>
      <c r="AJ13" s="38" t="s">
        <v>304</v>
      </c>
      <c r="AK13" s="38" t="s">
        <v>304</v>
      </c>
      <c r="AL13" s="38"/>
      <c r="AM13" s="38"/>
      <c r="AN13" s="38" t="s">
        <v>304</v>
      </c>
      <c r="AO13" s="38" t="s">
        <v>304</v>
      </c>
      <c r="AP13" s="38" t="s">
        <v>304</v>
      </c>
      <c r="AQ13" s="38" t="s">
        <v>304</v>
      </c>
      <c r="AR13" s="38" t="s">
        <v>304</v>
      </c>
      <c r="AS13" s="38" t="s">
        <v>304</v>
      </c>
      <c r="AT13" s="38" t="s">
        <v>304</v>
      </c>
      <c r="AU13" s="51" t="s">
        <v>304</v>
      </c>
      <c r="AV13" s="38" t="s">
        <v>304</v>
      </c>
      <c r="AW13" s="38"/>
      <c r="AX13" s="39"/>
      <c r="AY13" s="37"/>
      <c r="AZ13" s="38"/>
      <c r="BA13" s="38" t="s">
        <v>304</v>
      </c>
      <c r="BB13" s="38" t="s">
        <v>304</v>
      </c>
      <c r="BC13" s="38" t="s">
        <v>304</v>
      </c>
      <c r="BD13" s="38" t="s">
        <v>304</v>
      </c>
      <c r="BE13" s="38" t="s">
        <v>304</v>
      </c>
      <c r="BF13" s="38" t="s">
        <v>304</v>
      </c>
      <c r="BG13" s="38" t="s">
        <v>304</v>
      </c>
      <c r="BH13" s="38"/>
      <c r="BI13" s="38"/>
      <c r="BJ13" s="38" t="s">
        <v>304</v>
      </c>
      <c r="BK13" s="38" t="s">
        <v>304</v>
      </c>
      <c r="BL13" s="38" t="s">
        <v>304</v>
      </c>
      <c r="BM13" s="38" t="s">
        <v>304</v>
      </c>
      <c r="BN13" s="38" t="s">
        <v>304</v>
      </c>
      <c r="BO13" s="38" t="s">
        <v>304</v>
      </c>
      <c r="BP13" s="38" t="s">
        <v>304</v>
      </c>
      <c r="BQ13" s="51" t="s">
        <v>304</v>
      </c>
      <c r="BR13" s="38" t="s">
        <v>304</v>
      </c>
      <c r="BS13" s="38"/>
      <c r="BT13" s="39"/>
      <c r="BU13" s="164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2"/>
      <c r="CO13" s="162"/>
      <c r="CP13" s="163"/>
      <c r="CQ13" s="164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2"/>
      <c r="DK13" s="162"/>
      <c r="DL13" s="163"/>
      <c r="DM13" s="37"/>
      <c r="DN13" s="38"/>
      <c r="DO13" s="38" t="s">
        <v>304</v>
      </c>
      <c r="DP13" s="38" t="s">
        <v>304</v>
      </c>
      <c r="DQ13" s="38" t="s">
        <v>306</v>
      </c>
      <c r="DR13" s="38" t="s">
        <v>306</v>
      </c>
      <c r="DS13" s="38" t="s">
        <v>306</v>
      </c>
      <c r="DT13" s="38" t="s">
        <v>306</v>
      </c>
      <c r="DU13" s="38"/>
      <c r="DV13" s="38"/>
      <c r="DW13" s="38" t="s">
        <v>306</v>
      </c>
      <c r="DX13" s="38" t="s">
        <v>306</v>
      </c>
      <c r="DY13" s="38" t="s">
        <v>306</v>
      </c>
      <c r="DZ13" s="38" t="s">
        <v>306</v>
      </c>
      <c r="EA13" s="38" t="s">
        <v>306</v>
      </c>
      <c r="EB13" s="38" t="s">
        <v>306</v>
      </c>
      <c r="EC13" s="38" t="s">
        <v>306</v>
      </c>
      <c r="ED13" s="38" t="s">
        <v>306</v>
      </c>
      <c r="EE13" s="38"/>
      <c r="EF13" s="38"/>
      <c r="EG13" s="38"/>
      <c r="EH13" s="39"/>
      <c r="EI13" s="161"/>
      <c r="EJ13" s="162"/>
      <c r="EK13" s="162"/>
      <c r="EL13" s="162"/>
      <c r="EM13" s="162"/>
      <c r="EN13" s="162"/>
      <c r="EO13" s="162"/>
      <c r="EP13" s="162"/>
      <c r="EQ13" s="162"/>
      <c r="ER13" s="162"/>
      <c r="ES13" s="162"/>
      <c r="ET13" s="162"/>
      <c r="EU13" s="162"/>
      <c r="EV13" s="162"/>
      <c r="EW13" s="162"/>
      <c r="EX13" s="162"/>
      <c r="EY13" s="162"/>
      <c r="EZ13" s="162"/>
      <c r="FA13" s="162"/>
      <c r="FB13" s="162"/>
      <c r="FC13" s="162"/>
      <c r="FD13" s="163"/>
      <c r="FE13" s="40"/>
      <c r="FF13" s="41"/>
      <c r="FG13" s="40"/>
      <c r="FH13" s="102">
        <f t="shared" si="5"/>
        <v>0</v>
      </c>
      <c r="FI13" s="41"/>
      <c r="FJ13" s="45">
        <f>'01'!FN121</f>
        <v>0</v>
      </c>
      <c r="FK13" s="42"/>
      <c r="FL13" s="45"/>
      <c r="FM13" s="103"/>
      <c r="FN13" s="44">
        <f t="shared" si="6"/>
        <v>0</v>
      </c>
      <c r="FP13" s="77" t="str">
        <f t="shared" si="7"/>
        <v>Gautier ROSSO</v>
      </c>
      <c r="FQ13" s="31">
        <v>7</v>
      </c>
    </row>
    <row r="14" spans="1:173" x14ac:dyDescent="0.25">
      <c r="A14" s="31">
        <v>8</v>
      </c>
      <c r="B14" s="32" t="str">
        <f>'01'!B122</f>
        <v>Virginie TRAVERSIER</v>
      </c>
      <c r="C14" s="33">
        <f t="shared" si="1"/>
        <v>4</v>
      </c>
      <c r="D14" s="34">
        <f t="shared" si="2"/>
        <v>3</v>
      </c>
      <c r="E14" s="35">
        <f t="shared" si="3"/>
        <v>21</v>
      </c>
      <c r="F14" s="36">
        <f t="shared" si="4"/>
        <v>28</v>
      </c>
      <c r="G14" s="37"/>
      <c r="H14" s="38"/>
      <c r="I14" s="38" t="s">
        <v>304</v>
      </c>
      <c r="J14" s="38" t="s">
        <v>304</v>
      </c>
      <c r="K14" s="38" t="s">
        <v>304</v>
      </c>
      <c r="L14" s="38" t="s">
        <v>304</v>
      </c>
      <c r="M14" s="38" t="s">
        <v>304</v>
      </c>
      <c r="N14" s="38" t="s">
        <v>304</v>
      </c>
      <c r="O14" s="38" t="s">
        <v>304</v>
      </c>
      <c r="P14" s="38"/>
      <c r="Q14" s="38"/>
      <c r="R14" s="38" t="s">
        <v>304</v>
      </c>
      <c r="S14" s="38" t="s">
        <v>304</v>
      </c>
      <c r="T14" s="38" t="s">
        <v>304</v>
      </c>
      <c r="U14" s="38" t="s">
        <v>304</v>
      </c>
      <c r="V14" s="38" t="s">
        <v>304</v>
      </c>
      <c r="W14" s="38" t="s">
        <v>304</v>
      </c>
      <c r="X14" s="38" t="s">
        <v>304</v>
      </c>
      <c r="Y14" s="51"/>
      <c r="Z14" s="38"/>
      <c r="AA14" s="38"/>
      <c r="AB14" s="39"/>
      <c r="AC14" s="37"/>
      <c r="AD14" s="38"/>
      <c r="AE14" s="38" t="s">
        <v>304</v>
      </c>
      <c r="AF14" s="38" t="s">
        <v>304</v>
      </c>
      <c r="AG14" s="38" t="s">
        <v>304</v>
      </c>
      <c r="AH14" s="38" t="s">
        <v>304</v>
      </c>
      <c r="AI14" s="38" t="s">
        <v>304</v>
      </c>
      <c r="AJ14" s="38" t="s">
        <v>304</v>
      </c>
      <c r="AK14" s="38" t="s">
        <v>304</v>
      </c>
      <c r="AL14" s="38"/>
      <c r="AM14" s="38"/>
      <c r="AN14" s="38" t="s">
        <v>304</v>
      </c>
      <c r="AO14" s="38" t="s">
        <v>304</v>
      </c>
      <c r="AP14" s="38" t="s">
        <v>304</v>
      </c>
      <c r="AQ14" s="38" t="s">
        <v>304</v>
      </c>
      <c r="AR14" s="38" t="s">
        <v>304</v>
      </c>
      <c r="AS14" s="38" t="s">
        <v>304</v>
      </c>
      <c r="AT14" s="38" t="s">
        <v>304</v>
      </c>
      <c r="AU14" s="38"/>
      <c r="AV14" s="38"/>
      <c r="AW14" s="38"/>
      <c r="AX14" s="39"/>
      <c r="AY14" s="122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4"/>
      <c r="BU14" s="50"/>
      <c r="BV14" s="51"/>
      <c r="BW14" s="51" t="s">
        <v>307</v>
      </c>
      <c r="BX14" s="51" t="s">
        <v>307</v>
      </c>
      <c r="BY14" s="51" t="s">
        <v>307</v>
      </c>
      <c r="BZ14" s="51" t="s">
        <v>307</v>
      </c>
      <c r="CA14" s="51" t="s">
        <v>307</v>
      </c>
      <c r="CB14" s="51" t="s">
        <v>307</v>
      </c>
      <c r="CC14" s="51" t="s">
        <v>304</v>
      </c>
      <c r="CD14" s="51"/>
      <c r="CE14" s="51"/>
      <c r="CF14" s="51" t="s">
        <v>304</v>
      </c>
      <c r="CG14" s="51" t="s">
        <v>304</v>
      </c>
      <c r="CH14" s="51" t="s">
        <v>304</v>
      </c>
      <c r="CI14" s="51" t="s">
        <v>304</v>
      </c>
      <c r="CJ14" s="51" t="s">
        <v>304</v>
      </c>
      <c r="CK14" s="51" t="s">
        <v>304</v>
      </c>
      <c r="CL14" s="51" t="s">
        <v>304</v>
      </c>
      <c r="CM14" s="51"/>
      <c r="CN14" s="38"/>
      <c r="CO14" s="38"/>
      <c r="CP14" s="39"/>
      <c r="CQ14" s="37"/>
      <c r="CR14" s="38"/>
      <c r="CS14" s="38" t="s">
        <v>304</v>
      </c>
      <c r="CT14" s="38" t="s">
        <v>304</v>
      </c>
      <c r="CU14" s="38" t="s">
        <v>304</v>
      </c>
      <c r="CV14" s="38" t="s">
        <v>304</v>
      </c>
      <c r="CW14" s="38" t="s">
        <v>304</v>
      </c>
      <c r="CX14" s="38" t="s">
        <v>304</v>
      </c>
      <c r="CY14" s="38"/>
      <c r="CZ14" s="38"/>
      <c r="DA14" s="38" t="s">
        <v>306</v>
      </c>
      <c r="DB14" s="38" t="s">
        <v>306</v>
      </c>
      <c r="DC14" s="38" t="s">
        <v>306</v>
      </c>
      <c r="DD14" s="38" t="s">
        <v>306</v>
      </c>
      <c r="DE14" s="38" t="s">
        <v>306</v>
      </c>
      <c r="DF14" s="38" t="s">
        <v>306</v>
      </c>
      <c r="DG14" s="38" t="s">
        <v>306</v>
      </c>
      <c r="DH14" s="38" t="s">
        <v>306</v>
      </c>
      <c r="DI14" s="38"/>
      <c r="DJ14" s="38"/>
      <c r="DK14" s="38"/>
      <c r="DL14" s="39"/>
      <c r="DM14" s="161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3"/>
      <c r="EI14" s="161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3"/>
      <c r="FE14" s="40"/>
      <c r="FF14" s="41"/>
      <c r="FG14" s="40"/>
      <c r="FH14" s="102">
        <f t="shared" si="5"/>
        <v>0</v>
      </c>
      <c r="FI14" s="41"/>
      <c r="FJ14" s="45">
        <f>'01'!FN122</f>
        <v>0</v>
      </c>
      <c r="FK14" s="42"/>
      <c r="FL14" s="45"/>
      <c r="FM14" s="103"/>
      <c r="FN14" s="44">
        <f t="shared" si="6"/>
        <v>0</v>
      </c>
      <c r="FP14" s="77" t="str">
        <f t="shared" si="7"/>
        <v>Virginie TRAVERSIER</v>
      </c>
      <c r="FQ14" s="31">
        <v>8</v>
      </c>
    </row>
    <row r="15" spans="1:173" x14ac:dyDescent="0.25">
      <c r="A15" s="31">
        <v>9</v>
      </c>
      <c r="B15" s="32">
        <f>'01'!B123</f>
        <v>0</v>
      </c>
      <c r="C15" s="33">
        <f t="shared" si="1"/>
        <v>0</v>
      </c>
      <c r="D15" s="34">
        <f t="shared" si="2"/>
        <v>0</v>
      </c>
      <c r="E15" s="35">
        <f t="shared" si="3"/>
        <v>0</v>
      </c>
      <c r="F15" s="36">
        <f t="shared" si="4"/>
        <v>0</v>
      </c>
      <c r="G15" s="37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9"/>
      <c r="AC15" s="37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9"/>
      <c r="AY15" s="37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9"/>
      <c r="BU15" s="37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9"/>
      <c r="CQ15" s="37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9"/>
      <c r="DM15" s="37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9"/>
      <c r="EI15" s="37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9"/>
      <c r="FE15" s="40"/>
      <c r="FF15" s="41"/>
      <c r="FG15" s="40"/>
      <c r="FH15" s="102">
        <f t="shared" si="5"/>
        <v>0</v>
      </c>
      <c r="FI15" s="41"/>
      <c r="FJ15" s="45">
        <f>'01'!FN123</f>
        <v>0</v>
      </c>
      <c r="FK15" s="42"/>
      <c r="FL15" s="45"/>
      <c r="FM15" s="103"/>
      <c r="FN15" s="44">
        <f t="shared" si="6"/>
        <v>0</v>
      </c>
      <c r="FP15" s="77">
        <f t="shared" si="7"/>
        <v>0</v>
      </c>
      <c r="FQ15" s="31">
        <v>9</v>
      </c>
    </row>
    <row r="16" spans="1:173" x14ac:dyDescent="0.25">
      <c r="A16" s="31">
        <v>10</v>
      </c>
      <c r="B16" s="32">
        <f>'01'!B124</f>
        <v>0</v>
      </c>
      <c r="C16" s="33">
        <f t="shared" si="1"/>
        <v>0</v>
      </c>
      <c r="D16" s="34">
        <f t="shared" si="2"/>
        <v>0</v>
      </c>
      <c r="E16" s="35">
        <f t="shared" si="3"/>
        <v>0</v>
      </c>
      <c r="F16" s="36">
        <f t="shared" si="4"/>
        <v>0</v>
      </c>
      <c r="G16" s="37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9"/>
      <c r="AC16" s="37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9"/>
      <c r="AY16" s="37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9"/>
      <c r="BU16" s="37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9"/>
      <c r="CQ16" s="37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9"/>
      <c r="DM16" s="37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9"/>
      <c r="EI16" s="37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9"/>
      <c r="FE16" s="40"/>
      <c r="FF16" s="41"/>
      <c r="FG16" s="40"/>
      <c r="FH16" s="102">
        <f t="shared" si="5"/>
        <v>0</v>
      </c>
      <c r="FI16" s="41"/>
      <c r="FJ16" s="45">
        <f>'01'!FN124</f>
        <v>0</v>
      </c>
      <c r="FK16" s="42"/>
      <c r="FL16" s="45"/>
      <c r="FM16" s="103"/>
      <c r="FN16" s="44">
        <f t="shared" si="6"/>
        <v>0</v>
      </c>
      <c r="FP16" s="77">
        <f t="shared" si="7"/>
        <v>0</v>
      </c>
      <c r="FQ16" s="31">
        <v>10</v>
      </c>
    </row>
    <row r="17" spans="1:173" x14ac:dyDescent="0.25">
      <c r="A17" s="31">
        <v>11</v>
      </c>
      <c r="B17" s="32">
        <f>'01'!B125</f>
        <v>0</v>
      </c>
      <c r="C17" s="33">
        <f t="shared" si="1"/>
        <v>0</v>
      </c>
      <c r="D17" s="34">
        <f t="shared" si="2"/>
        <v>0</v>
      </c>
      <c r="E17" s="35">
        <f t="shared" si="3"/>
        <v>0</v>
      </c>
      <c r="F17" s="36">
        <f t="shared" si="4"/>
        <v>0</v>
      </c>
      <c r="G17" s="37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9"/>
      <c r="AC17" s="37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9"/>
      <c r="AY17" s="37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9"/>
      <c r="BU17" s="37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9"/>
      <c r="CQ17" s="37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9"/>
      <c r="DM17" s="37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9"/>
      <c r="EI17" s="37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9"/>
      <c r="FE17" s="40"/>
      <c r="FF17" s="41"/>
      <c r="FG17" s="40"/>
      <c r="FH17" s="102">
        <f t="shared" si="5"/>
        <v>0</v>
      </c>
      <c r="FI17" s="41"/>
      <c r="FJ17" s="45">
        <f>'01'!FN125</f>
        <v>0</v>
      </c>
      <c r="FK17" s="42"/>
      <c r="FL17" s="45"/>
      <c r="FM17" s="103"/>
      <c r="FN17" s="44">
        <f t="shared" si="6"/>
        <v>0</v>
      </c>
      <c r="FP17" s="77">
        <f t="shared" si="7"/>
        <v>0</v>
      </c>
      <c r="FQ17" s="31">
        <v>11</v>
      </c>
    </row>
    <row r="18" spans="1:173" x14ac:dyDescent="0.25">
      <c r="A18" s="31">
        <v>12</v>
      </c>
      <c r="B18" s="32">
        <f>'01'!B126</f>
        <v>0</v>
      </c>
      <c r="C18" s="33">
        <f t="shared" si="1"/>
        <v>0</v>
      </c>
      <c r="D18" s="34">
        <f t="shared" si="2"/>
        <v>0</v>
      </c>
      <c r="E18" s="35">
        <f t="shared" si="3"/>
        <v>0</v>
      </c>
      <c r="F18" s="36">
        <f t="shared" si="4"/>
        <v>0</v>
      </c>
      <c r="G18" s="37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9"/>
      <c r="AC18" s="37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9"/>
      <c r="AY18" s="37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9"/>
      <c r="BU18" s="37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9"/>
      <c r="CQ18" s="37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9"/>
      <c r="DM18" s="37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9"/>
      <c r="EI18" s="37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9"/>
      <c r="FE18" s="40"/>
      <c r="FF18" s="41"/>
      <c r="FG18" s="40"/>
      <c r="FH18" s="102">
        <f t="shared" si="5"/>
        <v>0</v>
      </c>
      <c r="FI18" s="41"/>
      <c r="FJ18" s="45">
        <f>'01'!FN126</f>
        <v>0</v>
      </c>
      <c r="FK18" s="42"/>
      <c r="FL18" s="45"/>
      <c r="FM18" s="103"/>
      <c r="FN18" s="44">
        <f t="shared" si="6"/>
        <v>0</v>
      </c>
      <c r="FP18" s="77">
        <f t="shared" si="7"/>
        <v>0</v>
      </c>
      <c r="FQ18" s="31">
        <v>12</v>
      </c>
    </row>
    <row r="19" spans="1:173" x14ac:dyDescent="0.25">
      <c r="A19" s="31">
        <v>13</v>
      </c>
      <c r="B19" s="32">
        <f>'01'!B127</f>
        <v>0</v>
      </c>
      <c r="C19" s="33">
        <f t="shared" si="1"/>
        <v>0</v>
      </c>
      <c r="D19" s="34">
        <f t="shared" si="2"/>
        <v>0</v>
      </c>
      <c r="E19" s="35">
        <f t="shared" si="3"/>
        <v>0</v>
      </c>
      <c r="F19" s="36">
        <f t="shared" si="4"/>
        <v>0</v>
      </c>
      <c r="G19" s="37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9"/>
      <c r="AC19" s="37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9"/>
      <c r="AY19" s="37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9"/>
      <c r="CQ19" s="37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9"/>
      <c r="DM19" s="37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9"/>
      <c r="EI19" s="37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9"/>
      <c r="FE19" s="40"/>
      <c r="FF19" s="41"/>
      <c r="FG19" s="40"/>
      <c r="FH19" s="102">
        <f t="shared" si="5"/>
        <v>0</v>
      </c>
      <c r="FI19" s="41"/>
      <c r="FJ19" s="45">
        <f>'01'!FN127</f>
        <v>0</v>
      </c>
      <c r="FK19" s="42"/>
      <c r="FL19" s="45"/>
      <c r="FM19" s="103"/>
      <c r="FN19" s="44">
        <f t="shared" si="6"/>
        <v>0</v>
      </c>
      <c r="FP19" s="77">
        <f t="shared" si="7"/>
        <v>0</v>
      </c>
      <c r="FQ19" s="31">
        <v>13</v>
      </c>
    </row>
    <row r="20" spans="1:173" x14ac:dyDescent="0.25">
      <c r="A20" s="31">
        <v>14</v>
      </c>
      <c r="B20" s="32">
        <f>'01'!B128</f>
        <v>0</v>
      </c>
      <c r="C20" s="33">
        <f t="shared" si="1"/>
        <v>0</v>
      </c>
      <c r="D20" s="34">
        <f t="shared" si="2"/>
        <v>0</v>
      </c>
      <c r="E20" s="35">
        <f t="shared" si="3"/>
        <v>0</v>
      </c>
      <c r="F20" s="36">
        <f t="shared" si="4"/>
        <v>0</v>
      </c>
      <c r="G20" s="37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9"/>
      <c r="AC20" s="37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9"/>
      <c r="AY20" s="37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9"/>
      <c r="BU20" s="37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9"/>
      <c r="CQ20" s="37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9"/>
      <c r="DM20" s="37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9"/>
      <c r="EI20" s="37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9"/>
      <c r="FE20" s="40"/>
      <c r="FF20" s="41"/>
      <c r="FG20" s="40"/>
      <c r="FH20" s="102">
        <f t="shared" si="5"/>
        <v>0</v>
      </c>
      <c r="FI20" s="41"/>
      <c r="FJ20" s="45">
        <f>'01'!FN128</f>
        <v>0</v>
      </c>
      <c r="FK20" s="42"/>
      <c r="FL20" s="45"/>
      <c r="FM20" s="103"/>
      <c r="FN20" s="44">
        <f t="shared" si="6"/>
        <v>0</v>
      </c>
      <c r="FP20" s="77">
        <f t="shared" si="7"/>
        <v>0</v>
      </c>
      <c r="FQ20" s="31">
        <v>14</v>
      </c>
    </row>
    <row r="21" spans="1:173" x14ac:dyDescent="0.25">
      <c r="A21" s="31">
        <v>15</v>
      </c>
      <c r="B21" s="32">
        <f>'01'!B129</f>
        <v>0</v>
      </c>
      <c r="C21" s="33">
        <f t="shared" si="1"/>
        <v>0</v>
      </c>
      <c r="D21" s="34">
        <f t="shared" si="2"/>
        <v>0</v>
      </c>
      <c r="E21" s="35">
        <f t="shared" si="3"/>
        <v>0</v>
      </c>
      <c r="F21" s="36">
        <f t="shared" si="4"/>
        <v>0</v>
      </c>
      <c r="G21" s="37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9"/>
      <c r="AC21" s="37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9"/>
      <c r="AY21" s="37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9"/>
      <c r="CQ21" s="37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9"/>
      <c r="DM21" s="37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9"/>
      <c r="EI21" s="37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9"/>
      <c r="FE21" s="40"/>
      <c r="FF21" s="41"/>
      <c r="FG21" s="40"/>
      <c r="FH21" s="102">
        <f t="shared" si="5"/>
        <v>0</v>
      </c>
      <c r="FI21" s="41"/>
      <c r="FJ21" s="45">
        <f>'01'!FN129</f>
        <v>0</v>
      </c>
      <c r="FK21" s="42"/>
      <c r="FL21" s="45"/>
      <c r="FM21" s="103"/>
      <c r="FN21" s="44">
        <f t="shared" si="6"/>
        <v>0</v>
      </c>
      <c r="FP21" s="77">
        <f t="shared" si="7"/>
        <v>0</v>
      </c>
      <c r="FQ21" s="31">
        <v>15</v>
      </c>
    </row>
    <row r="22" spans="1:173" x14ac:dyDescent="0.25">
      <c r="A22" s="31">
        <v>16</v>
      </c>
      <c r="B22" s="32">
        <f>'01'!B130</f>
        <v>0</v>
      </c>
      <c r="C22" s="33">
        <f t="shared" si="1"/>
        <v>0</v>
      </c>
      <c r="D22" s="34">
        <f t="shared" si="2"/>
        <v>0</v>
      </c>
      <c r="E22" s="35">
        <f t="shared" si="3"/>
        <v>0</v>
      </c>
      <c r="F22" s="36">
        <f t="shared" si="4"/>
        <v>0</v>
      </c>
      <c r="G22" s="37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9"/>
      <c r="AC22" s="37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9"/>
      <c r="AY22" s="37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9"/>
      <c r="BU22" s="37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9"/>
      <c r="CQ22" s="37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9"/>
      <c r="DM22" s="37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9"/>
      <c r="EI22" s="37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9"/>
      <c r="FE22" s="40"/>
      <c r="FF22" s="41"/>
      <c r="FG22" s="40"/>
      <c r="FH22" s="102">
        <f t="shared" si="5"/>
        <v>0</v>
      </c>
      <c r="FI22" s="41"/>
      <c r="FJ22" s="45">
        <f>'01'!FN130</f>
        <v>0</v>
      </c>
      <c r="FK22" s="42"/>
      <c r="FL22" s="45"/>
      <c r="FM22" s="103"/>
      <c r="FN22" s="44">
        <f t="shared" si="6"/>
        <v>0</v>
      </c>
      <c r="FP22" s="77">
        <f t="shared" si="7"/>
        <v>0</v>
      </c>
      <c r="FQ22" s="31">
        <v>16</v>
      </c>
    </row>
    <row r="23" spans="1:173" ht="15" customHeight="1" x14ac:dyDescent="0.25">
      <c r="A23" s="31">
        <v>17</v>
      </c>
      <c r="B23" s="32">
        <f>'01'!B131</f>
        <v>0</v>
      </c>
      <c r="C23" s="33">
        <f t="shared" ref="C23" si="8">SUMIF($G23:$FK23,"A",$G$4:$FK$4)+SUMIF($G23:$FK23,"P",$G$4:$FK$4)</f>
        <v>0</v>
      </c>
      <c r="D23" s="34">
        <f t="shared" ref="D23" si="9">SUMIF($G23:$FK23,"R",$G$4:$FK$4)</f>
        <v>0</v>
      </c>
      <c r="E23" s="35">
        <f t="shared" ref="E23" si="10">SUMIF($G23:$FK23,"M",$G$4:$FK$4)+SUMIF($G23:$FK23,"F",$G$4:$FK$4)+SUMIF($G23:$FK23,"T",$G$4:$FK$4)</f>
        <v>0</v>
      </c>
      <c r="F23" s="36">
        <f t="shared" si="4"/>
        <v>0</v>
      </c>
      <c r="G23" s="37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9"/>
      <c r="AC23" s="37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9"/>
      <c r="AY23" s="37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9"/>
      <c r="CQ23" s="37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9"/>
      <c r="DM23" s="37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9"/>
      <c r="EI23" s="37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9"/>
      <c r="FE23" s="40"/>
      <c r="FF23" s="41"/>
      <c r="FG23" s="40"/>
      <c r="FH23" s="102">
        <f t="shared" si="5"/>
        <v>0</v>
      </c>
      <c r="FI23" s="41"/>
      <c r="FJ23" s="45">
        <f>'01'!FN131</f>
        <v>0</v>
      </c>
      <c r="FK23" s="42"/>
      <c r="FL23" s="45"/>
      <c r="FM23" s="103"/>
      <c r="FN23" s="44">
        <f t="shared" si="6"/>
        <v>0</v>
      </c>
      <c r="FP23" s="77">
        <f t="shared" si="7"/>
        <v>0</v>
      </c>
      <c r="FQ23" s="31">
        <v>17</v>
      </c>
    </row>
    <row r="24" spans="1:173" x14ac:dyDescent="0.25">
      <c r="G24" s="54" t="s">
        <v>51</v>
      </c>
      <c r="H24" s="268" t="s">
        <v>38</v>
      </c>
      <c r="I24" s="268"/>
      <c r="J24" s="268" t="s">
        <v>39</v>
      </c>
      <c r="K24" s="268"/>
      <c r="L24" s="268" t="s">
        <v>40</v>
      </c>
      <c r="M24" s="268"/>
      <c r="N24" s="268" t="s">
        <v>41</v>
      </c>
      <c r="O24" s="268"/>
      <c r="P24" s="268" t="s">
        <v>42</v>
      </c>
      <c r="Q24" s="268"/>
      <c r="R24" s="268" t="s">
        <v>43</v>
      </c>
      <c r="S24" s="268"/>
      <c r="T24" s="268" t="s">
        <v>44</v>
      </c>
      <c r="U24" s="268"/>
      <c r="V24" s="268" t="s">
        <v>45</v>
      </c>
      <c r="W24" s="268"/>
      <c r="X24" s="268" t="s">
        <v>46</v>
      </c>
      <c r="Y24" s="268"/>
      <c r="Z24" s="268" t="s">
        <v>47</v>
      </c>
      <c r="AA24" s="268"/>
      <c r="AB24" s="55">
        <v>19</v>
      </c>
      <c r="AC24" s="54" t="s">
        <v>51</v>
      </c>
      <c r="AD24" s="268" t="s">
        <v>38</v>
      </c>
      <c r="AE24" s="268"/>
      <c r="AF24" s="268" t="s">
        <v>39</v>
      </c>
      <c r="AG24" s="268"/>
      <c r="AH24" s="268" t="s">
        <v>40</v>
      </c>
      <c r="AI24" s="268"/>
      <c r="AJ24" s="268" t="s">
        <v>41</v>
      </c>
      <c r="AK24" s="268"/>
      <c r="AL24" s="268" t="s">
        <v>42</v>
      </c>
      <c r="AM24" s="268"/>
      <c r="AN24" s="268" t="s">
        <v>43</v>
      </c>
      <c r="AO24" s="268"/>
      <c r="AP24" s="268" t="s">
        <v>44</v>
      </c>
      <c r="AQ24" s="268"/>
      <c r="AR24" s="268" t="s">
        <v>45</v>
      </c>
      <c r="AS24" s="268"/>
      <c r="AT24" s="268" t="s">
        <v>46</v>
      </c>
      <c r="AU24" s="268"/>
      <c r="AV24" s="268" t="s">
        <v>47</v>
      </c>
      <c r="AW24" s="268"/>
      <c r="AX24" s="55">
        <v>19</v>
      </c>
      <c r="AY24" s="54" t="s">
        <v>51</v>
      </c>
      <c r="AZ24" s="268" t="s">
        <v>38</v>
      </c>
      <c r="BA24" s="268"/>
      <c r="BB24" s="268" t="s">
        <v>39</v>
      </c>
      <c r="BC24" s="268"/>
      <c r="BD24" s="268" t="s">
        <v>40</v>
      </c>
      <c r="BE24" s="268"/>
      <c r="BF24" s="268" t="s">
        <v>41</v>
      </c>
      <c r="BG24" s="268"/>
      <c r="BH24" s="268" t="s">
        <v>42</v>
      </c>
      <c r="BI24" s="268"/>
      <c r="BJ24" s="268" t="s">
        <v>43</v>
      </c>
      <c r="BK24" s="268"/>
      <c r="BL24" s="268" t="s">
        <v>44</v>
      </c>
      <c r="BM24" s="268"/>
      <c r="BN24" s="268" t="s">
        <v>45</v>
      </c>
      <c r="BO24" s="268"/>
      <c r="BP24" s="268" t="s">
        <v>46</v>
      </c>
      <c r="BQ24" s="268"/>
      <c r="BR24" s="268" t="s">
        <v>47</v>
      </c>
      <c r="BS24" s="268"/>
      <c r="BT24" s="55">
        <v>19</v>
      </c>
      <c r="BU24" s="54" t="s">
        <v>51</v>
      </c>
      <c r="BV24" s="268" t="s">
        <v>38</v>
      </c>
      <c r="BW24" s="268"/>
      <c r="BX24" s="268" t="s">
        <v>39</v>
      </c>
      <c r="BY24" s="268"/>
      <c r="BZ24" s="268" t="s">
        <v>40</v>
      </c>
      <c r="CA24" s="268"/>
      <c r="CB24" s="268" t="s">
        <v>41</v>
      </c>
      <c r="CC24" s="268"/>
      <c r="CD24" s="268" t="s">
        <v>42</v>
      </c>
      <c r="CE24" s="268"/>
      <c r="CF24" s="268" t="s">
        <v>43</v>
      </c>
      <c r="CG24" s="268"/>
      <c r="CH24" s="268" t="s">
        <v>44</v>
      </c>
      <c r="CI24" s="268"/>
      <c r="CJ24" s="268" t="s">
        <v>45</v>
      </c>
      <c r="CK24" s="268"/>
      <c r="CL24" s="268" t="s">
        <v>46</v>
      </c>
      <c r="CM24" s="268"/>
      <c r="CN24" s="268" t="s">
        <v>47</v>
      </c>
      <c r="CO24" s="268"/>
      <c r="CP24" s="55">
        <v>19</v>
      </c>
      <c r="CQ24" s="54" t="s">
        <v>51</v>
      </c>
      <c r="CR24" s="268" t="s">
        <v>38</v>
      </c>
      <c r="CS24" s="268"/>
      <c r="CT24" s="268" t="s">
        <v>39</v>
      </c>
      <c r="CU24" s="268"/>
      <c r="CV24" s="268" t="s">
        <v>40</v>
      </c>
      <c r="CW24" s="268"/>
      <c r="CX24" s="268" t="s">
        <v>41</v>
      </c>
      <c r="CY24" s="268"/>
      <c r="CZ24" s="268" t="s">
        <v>42</v>
      </c>
      <c r="DA24" s="268"/>
      <c r="DB24" s="268" t="s">
        <v>43</v>
      </c>
      <c r="DC24" s="268"/>
      <c r="DD24" s="268" t="s">
        <v>44</v>
      </c>
      <c r="DE24" s="268"/>
      <c r="DF24" s="268" t="s">
        <v>45</v>
      </c>
      <c r="DG24" s="268"/>
      <c r="DH24" s="268" t="s">
        <v>46</v>
      </c>
      <c r="DI24" s="268"/>
      <c r="DJ24" s="268" t="s">
        <v>47</v>
      </c>
      <c r="DK24" s="268"/>
      <c r="DL24" s="55">
        <v>19</v>
      </c>
      <c r="DM24" s="54" t="s">
        <v>51</v>
      </c>
      <c r="DN24" s="268" t="s">
        <v>38</v>
      </c>
      <c r="DO24" s="268"/>
      <c r="DP24" s="268" t="s">
        <v>39</v>
      </c>
      <c r="DQ24" s="268"/>
      <c r="DR24" s="268" t="s">
        <v>40</v>
      </c>
      <c r="DS24" s="268"/>
      <c r="DT24" s="268" t="s">
        <v>41</v>
      </c>
      <c r="DU24" s="268"/>
      <c r="DV24" s="268" t="s">
        <v>42</v>
      </c>
      <c r="DW24" s="268"/>
      <c r="DX24" s="268" t="s">
        <v>43</v>
      </c>
      <c r="DY24" s="268"/>
      <c r="DZ24" s="268" t="s">
        <v>44</v>
      </c>
      <c r="EA24" s="268"/>
      <c r="EB24" s="268" t="s">
        <v>45</v>
      </c>
      <c r="EC24" s="268"/>
      <c r="ED24" s="268" t="s">
        <v>46</v>
      </c>
      <c r="EE24" s="268"/>
      <c r="EF24" s="268" t="s">
        <v>47</v>
      </c>
      <c r="EG24" s="268"/>
      <c r="EH24" s="55">
        <v>19</v>
      </c>
      <c r="EI24" s="54" t="s">
        <v>51</v>
      </c>
      <c r="EJ24" s="268" t="s">
        <v>38</v>
      </c>
      <c r="EK24" s="268"/>
      <c r="EL24" s="268" t="s">
        <v>39</v>
      </c>
      <c r="EM24" s="268"/>
      <c r="EN24" s="268" t="s">
        <v>40</v>
      </c>
      <c r="EO24" s="268"/>
      <c r="EP24" s="268" t="s">
        <v>41</v>
      </c>
      <c r="EQ24" s="268"/>
      <c r="ER24" s="268" t="s">
        <v>42</v>
      </c>
      <c r="ES24" s="268"/>
      <c r="ET24" s="268" t="s">
        <v>43</v>
      </c>
      <c r="EU24" s="268"/>
      <c r="EV24" s="268" t="s">
        <v>44</v>
      </c>
      <c r="EW24" s="268"/>
      <c r="EX24" s="268" t="s">
        <v>45</v>
      </c>
      <c r="EY24" s="268"/>
      <c r="EZ24" s="268" t="s">
        <v>46</v>
      </c>
      <c r="FA24" s="268"/>
      <c r="FB24" s="268" t="s">
        <v>47</v>
      </c>
      <c r="FC24" s="268"/>
      <c r="FD24" s="55">
        <v>19</v>
      </c>
      <c r="FE24" s="17"/>
      <c r="FF24" s="17"/>
      <c r="FG24" s="17"/>
      <c r="FH24" s="17"/>
      <c r="FI24" s="17"/>
      <c r="FJ24" s="17"/>
      <c r="FK24" s="15"/>
    </row>
    <row r="25" spans="1:173" ht="15.75" thickBot="1" x14ac:dyDescent="0.3">
      <c r="G25" s="263" t="s">
        <v>21</v>
      </c>
      <c r="H25" s="261"/>
      <c r="I25" s="261" t="s">
        <v>22</v>
      </c>
      <c r="J25" s="261"/>
      <c r="K25" s="261" t="s">
        <v>23</v>
      </c>
      <c r="L25" s="261"/>
      <c r="M25" s="261" t="s">
        <v>24</v>
      </c>
      <c r="N25" s="261"/>
      <c r="O25" s="261" t="s">
        <v>25</v>
      </c>
      <c r="P25" s="261"/>
      <c r="Q25" s="261" t="s">
        <v>26</v>
      </c>
      <c r="R25" s="261"/>
      <c r="S25" s="261" t="s">
        <v>27</v>
      </c>
      <c r="T25" s="261"/>
      <c r="U25" s="261" t="s">
        <v>28</v>
      </c>
      <c r="V25" s="261"/>
      <c r="W25" s="261" t="s">
        <v>29</v>
      </c>
      <c r="X25" s="261"/>
      <c r="Y25" s="261" t="s">
        <v>30</v>
      </c>
      <c r="Z25" s="261"/>
      <c r="AA25" s="261" t="s">
        <v>31</v>
      </c>
      <c r="AB25" s="262"/>
      <c r="AC25" s="263" t="s">
        <v>21</v>
      </c>
      <c r="AD25" s="261"/>
      <c r="AE25" s="261" t="s">
        <v>22</v>
      </c>
      <c r="AF25" s="261"/>
      <c r="AG25" s="261" t="s">
        <v>23</v>
      </c>
      <c r="AH25" s="261"/>
      <c r="AI25" s="261" t="s">
        <v>24</v>
      </c>
      <c r="AJ25" s="261"/>
      <c r="AK25" s="261" t="s">
        <v>25</v>
      </c>
      <c r="AL25" s="261"/>
      <c r="AM25" s="261" t="s">
        <v>26</v>
      </c>
      <c r="AN25" s="261"/>
      <c r="AO25" s="261" t="s">
        <v>27</v>
      </c>
      <c r="AP25" s="261"/>
      <c r="AQ25" s="261" t="s">
        <v>28</v>
      </c>
      <c r="AR25" s="261"/>
      <c r="AS25" s="261" t="s">
        <v>29</v>
      </c>
      <c r="AT25" s="261"/>
      <c r="AU25" s="261" t="s">
        <v>30</v>
      </c>
      <c r="AV25" s="261"/>
      <c r="AW25" s="261" t="s">
        <v>31</v>
      </c>
      <c r="AX25" s="262"/>
      <c r="AY25" s="263" t="s">
        <v>21</v>
      </c>
      <c r="AZ25" s="261"/>
      <c r="BA25" s="261" t="s">
        <v>22</v>
      </c>
      <c r="BB25" s="261"/>
      <c r="BC25" s="261" t="s">
        <v>23</v>
      </c>
      <c r="BD25" s="261"/>
      <c r="BE25" s="261" t="s">
        <v>24</v>
      </c>
      <c r="BF25" s="261"/>
      <c r="BG25" s="261" t="s">
        <v>25</v>
      </c>
      <c r="BH25" s="261"/>
      <c r="BI25" s="261" t="s">
        <v>26</v>
      </c>
      <c r="BJ25" s="261"/>
      <c r="BK25" s="261" t="s">
        <v>27</v>
      </c>
      <c r="BL25" s="261"/>
      <c r="BM25" s="261" t="s">
        <v>28</v>
      </c>
      <c r="BN25" s="261"/>
      <c r="BO25" s="261" t="s">
        <v>29</v>
      </c>
      <c r="BP25" s="261"/>
      <c r="BQ25" s="261" t="s">
        <v>30</v>
      </c>
      <c r="BR25" s="261"/>
      <c r="BS25" s="261" t="s">
        <v>31</v>
      </c>
      <c r="BT25" s="262"/>
      <c r="BU25" s="263" t="s">
        <v>21</v>
      </c>
      <c r="BV25" s="261"/>
      <c r="BW25" s="261" t="s">
        <v>22</v>
      </c>
      <c r="BX25" s="261"/>
      <c r="BY25" s="261" t="s">
        <v>23</v>
      </c>
      <c r="BZ25" s="261"/>
      <c r="CA25" s="261" t="s">
        <v>24</v>
      </c>
      <c r="CB25" s="261"/>
      <c r="CC25" s="261" t="s">
        <v>25</v>
      </c>
      <c r="CD25" s="261"/>
      <c r="CE25" s="261" t="s">
        <v>26</v>
      </c>
      <c r="CF25" s="261"/>
      <c r="CG25" s="261" t="s">
        <v>27</v>
      </c>
      <c r="CH25" s="261"/>
      <c r="CI25" s="261" t="s">
        <v>28</v>
      </c>
      <c r="CJ25" s="261"/>
      <c r="CK25" s="261" t="s">
        <v>29</v>
      </c>
      <c r="CL25" s="261"/>
      <c r="CM25" s="261" t="s">
        <v>30</v>
      </c>
      <c r="CN25" s="261"/>
      <c r="CO25" s="261" t="s">
        <v>31</v>
      </c>
      <c r="CP25" s="262"/>
      <c r="CQ25" s="263" t="s">
        <v>21</v>
      </c>
      <c r="CR25" s="261"/>
      <c r="CS25" s="261" t="s">
        <v>22</v>
      </c>
      <c r="CT25" s="261"/>
      <c r="CU25" s="261" t="s">
        <v>23</v>
      </c>
      <c r="CV25" s="261"/>
      <c r="CW25" s="261" t="s">
        <v>24</v>
      </c>
      <c r="CX25" s="261"/>
      <c r="CY25" s="261" t="s">
        <v>25</v>
      </c>
      <c r="CZ25" s="261"/>
      <c r="DA25" s="261" t="s">
        <v>26</v>
      </c>
      <c r="DB25" s="261"/>
      <c r="DC25" s="261" t="s">
        <v>27</v>
      </c>
      <c r="DD25" s="261"/>
      <c r="DE25" s="261" t="s">
        <v>28</v>
      </c>
      <c r="DF25" s="261"/>
      <c r="DG25" s="261" t="s">
        <v>29</v>
      </c>
      <c r="DH25" s="261"/>
      <c r="DI25" s="261" t="s">
        <v>30</v>
      </c>
      <c r="DJ25" s="261"/>
      <c r="DK25" s="261" t="s">
        <v>31</v>
      </c>
      <c r="DL25" s="262"/>
      <c r="DM25" s="263" t="s">
        <v>21</v>
      </c>
      <c r="DN25" s="261"/>
      <c r="DO25" s="261" t="s">
        <v>22</v>
      </c>
      <c r="DP25" s="261"/>
      <c r="DQ25" s="261" t="s">
        <v>23</v>
      </c>
      <c r="DR25" s="261"/>
      <c r="DS25" s="261" t="s">
        <v>24</v>
      </c>
      <c r="DT25" s="261"/>
      <c r="DU25" s="261" t="s">
        <v>25</v>
      </c>
      <c r="DV25" s="261"/>
      <c r="DW25" s="261" t="s">
        <v>26</v>
      </c>
      <c r="DX25" s="261"/>
      <c r="DY25" s="261" t="s">
        <v>27</v>
      </c>
      <c r="DZ25" s="261"/>
      <c r="EA25" s="261" t="s">
        <v>28</v>
      </c>
      <c r="EB25" s="261"/>
      <c r="EC25" s="261" t="s">
        <v>29</v>
      </c>
      <c r="ED25" s="261"/>
      <c r="EE25" s="261" t="s">
        <v>30</v>
      </c>
      <c r="EF25" s="261"/>
      <c r="EG25" s="261" t="s">
        <v>31</v>
      </c>
      <c r="EH25" s="262"/>
      <c r="EI25" s="263" t="s">
        <v>21</v>
      </c>
      <c r="EJ25" s="261"/>
      <c r="EK25" s="261" t="s">
        <v>22</v>
      </c>
      <c r="EL25" s="261"/>
      <c r="EM25" s="261" t="s">
        <v>23</v>
      </c>
      <c r="EN25" s="261"/>
      <c r="EO25" s="261" t="s">
        <v>24</v>
      </c>
      <c r="EP25" s="261"/>
      <c r="EQ25" s="261" t="s">
        <v>25</v>
      </c>
      <c r="ER25" s="261"/>
      <c r="ES25" s="261" t="s">
        <v>26</v>
      </c>
      <c r="ET25" s="261"/>
      <c r="EU25" s="261" t="s">
        <v>27</v>
      </c>
      <c r="EV25" s="261"/>
      <c r="EW25" s="261" t="s">
        <v>28</v>
      </c>
      <c r="EX25" s="261"/>
      <c r="EY25" s="261" t="s">
        <v>29</v>
      </c>
      <c r="EZ25" s="261"/>
      <c r="FA25" s="261" t="s">
        <v>30</v>
      </c>
      <c r="FB25" s="261"/>
      <c r="FC25" s="261" t="s">
        <v>31</v>
      </c>
      <c r="FD25" s="262"/>
      <c r="FE25" s="17"/>
      <c r="FF25" s="17"/>
      <c r="FG25" s="17"/>
      <c r="FH25" s="17"/>
      <c r="FI25" s="17"/>
      <c r="FJ25" s="17"/>
      <c r="FK25" s="17"/>
    </row>
    <row r="28" spans="1:173" ht="15" customHeight="1" x14ac:dyDescent="0.25">
      <c r="A28" s="307" t="s">
        <v>63</v>
      </c>
      <c r="B28" s="2" t="s">
        <v>0</v>
      </c>
      <c r="C28" s="297" t="s">
        <v>1</v>
      </c>
      <c r="D28" s="298" t="s">
        <v>2</v>
      </c>
      <c r="E28" s="299" t="s">
        <v>3</v>
      </c>
      <c r="F28" s="300" t="s">
        <v>4</v>
      </c>
      <c r="G28" s="302" t="s">
        <v>5</v>
      </c>
      <c r="H28" s="303"/>
      <c r="I28" s="303"/>
      <c r="J28" s="303"/>
      <c r="K28" s="303"/>
      <c r="L28" s="303"/>
      <c r="M28" s="266">
        <f>M1+1</f>
        <v>6</v>
      </c>
      <c r="N28" s="266"/>
      <c r="BU28" s="302" t="s">
        <v>5</v>
      </c>
      <c r="BV28" s="303"/>
      <c r="BW28" s="303"/>
      <c r="BX28" s="303"/>
      <c r="BY28" s="303"/>
      <c r="BZ28" s="303"/>
      <c r="CA28" s="266">
        <f>M28</f>
        <v>6</v>
      </c>
      <c r="CB28" s="266"/>
      <c r="EI28" s="302" t="s">
        <v>5</v>
      </c>
      <c r="EJ28" s="303"/>
      <c r="EK28" s="303"/>
      <c r="EL28" s="303"/>
      <c r="EM28" s="303"/>
      <c r="EN28" s="303"/>
      <c r="EO28" s="266">
        <f>M28</f>
        <v>6</v>
      </c>
      <c r="EP28" s="266"/>
    </row>
    <row r="29" spans="1:173" ht="15.75" customHeight="1" thickBot="1" x14ac:dyDescent="0.3">
      <c r="A29" s="307"/>
      <c r="B29" s="4" t="s">
        <v>6</v>
      </c>
      <c r="C29" s="297"/>
      <c r="D29" s="298"/>
      <c r="E29" s="299"/>
      <c r="F29" s="300"/>
      <c r="G29" s="304"/>
      <c r="H29" s="305"/>
      <c r="I29" s="305"/>
      <c r="J29" s="305"/>
      <c r="K29" s="305"/>
      <c r="L29" s="305"/>
      <c r="M29" s="267"/>
      <c r="N29" s="267"/>
      <c r="BU29" s="304"/>
      <c r="BV29" s="305"/>
      <c r="BW29" s="305"/>
      <c r="BX29" s="305"/>
      <c r="BY29" s="305"/>
      <c r="BZ29" s="305"/>
      <c r="CA29" s="267"/>
      <c r="CB29" s="267"/>
      <c r="EI29" s="304"/>
      <c r="EJ29" s="305"/>
      <c r="EK29" s="305"/>
      <c r="EL29" s="305"/>
      <c r="EM29" s="305"/>
      <c r="EN29" s="305"/>
      <c r="EO29" s="267"/>
      <c r="EP29" s="267"/>
    </row>
    <row r="30" spans="1:173" ht="15.75" customHeight="1" thickBot="1" x14ac:dyDescent="0.3">
      <c r="A30" s="307"/>
      <c r="B30" s="5" t="s">
        <v>7</v>
      </c>
      <c r="C30" s="297"/>
      <c r="D30" s="298"/>
      <c r="E30" s="299"/>
      <c r="F30" s="301"/>
      <c r="G30" s="68" t="s">
        <v>8</v>
      </c>
      <c r="H30" s="69"/>
      <c r="I30" s="69"/>
      <c r="J30" s="259">
        <f>EM3+1</f>
        <v>8</v>
      </c>
      <c r="K30" s="259"/>
      <c r="L30" s="69"/>
      <c r="M30" s="264" t="str">
        <f>EO3</f>
        <v>Février</v>
      </c>
      <c r="N30" s="265"/>
      <c r="O30" s="265"/>
      <c r="P30" s="265"/>
      <c r="Q30" s="69"/>
      <c r="R30" s="69"/>
      <c r="S30" s="72"/>
      <c r="T30" s="72"/>
      <c r="U30" s="72"/>
      <c r="V30" s="72"/>
      <c r="W30" s="72"/>
      <c r="X30" s="72"/>
      <c r="Y30" s="72"/>
      <c r="Z30" s="72"/>
      <c r="AA30" s="72"/>
      <c r="AB30" s="73"/>
      <c r="AC30" s="68" t="s">
        <v>9</v>
      </c>
      <c r="AD30" s="69"/>
      <c r="AE30" s="69"/>
      <c r="AF30" s="259">
        <f>J30+1</f>
        <v>9</v>
      </c>
      <c r="AG30" s="259"/>
      <c r="AH30" s="69"/>
      <c r="AI30" s="264" t="str">
        <f>M30</f>
        <v>Février</v>
      </c>
      <c r="AJ30" s="265"/>
      <c r="AK30" s="265"/>
      <c r="AL30" s="265"/>
      <c r="AM30" s="69"/>
      <c r="AN30" s="69"/>
      <c r="AO30" s="72"/>
      <c r="AP30" s="72"/>
      <c r="AQ30" s="72"/>
      <c r="AR30" s="72"/>
      <c r="AS30" s="72"/>
      <c r="AT30" s="72"/>
      <c r="AU30" s="72"/>
      <c r="AV30" s="72"/>
      <c r="AW30" s="72"/>
      <c r="AX30" s="73"/>
      <c r="AY30" s="68" t="s">
        <v>10</v>
      </c>
      <c r="AZ30" s="69"/>
      <c r="BA30" s="69"/>
      <c r="BB30" s="69"/>
      <c r="BC30" s="259">
        <f>AF30+1</f>
        <v>10</v>
      </c>
      <c r="BD30" s="259"/>
      <c r="BE30" s="264" t="str">
        <f>AI30</f>
        <v>Février</v>
      </c>
      <c r="BF30" s="264"/>
      <c r="BG30" s="264"/>
      <c r="BH30" s="264"/>
      <c r="BI30" s="69"/>
      <c r="BJ30" s="69"/>
      <c r="BK30" s="72"/>
      <c r="BL30" s="72"/>
      <c r="BM30" s="72"/>
      <c r="BN30" s="72"/>
      <c r="BO30" s="72"/>
      <c r="BP30" s="72"/>
      <c r="BQ30" s="72"/>
      <c r="BR30" s="72"/>
      <c r="BS30" s="72"/>
      <c r="BT30" s="73"/>
      <c r="BU30" s="68" t="s">
        <v>11</v>
      </c>
      <c r="BV30" s="69"/>
      <c r="BW30" s="69"/>
      <c r="BX30" s="259">
        <f>BC30+1</f>
        <v>11</v>
      </c>
      <c r="BY30" s="259"/>
      <c r="BZ30" s="69"/>
      <c r="CA30" s="264" t="str">
        <f>BE30</f>
        <v>Février</v>
      </c>
      <c r="CB30" s="265"/>
      <c r="CC30" s="265"/>
      <c r="CD30" s="265"/>
      <c r="CE30" s="69"/>
      <c r="CF30" s="69"/>
      <c r="CG30" s="72"/>
      <c r="CH30" s="72"/>
      <c r="CI30" s="72"/>
      <c r="CJ30" s="72"/>
      <c r="CK30" s="72"/>
      <c r="CL30" s="72"/>
      <c r="CM30" s="72"/>
      <c r="CN30" s="72"/>
      <c r="CO30" s="72"/>
      <c r="CP30" s="73"/>
      <c r="CQ30" s="68" t="s">
        <v>12</v>
      </c>
      <c r="CR30" s="69"/>
      <c r="CS30" s="69"/>
      <c r="CT30" s="69"/>
      <c r="CU30" s="259">
        <f>BX30+1</f>
        <v>12</v>
      </c>
      <c r="CV30" s="259"/>
      <c r="CW30" s="264" t="str">
        <f>CA30</f>
        <v>Février</v>
      </c>
      <c r="CX30" s="264"/>
      <c r="CY30" s="264"/>
      <c r="CZ30" s="264"/>
      <c r="DA30" s="69"/>
      <c r="DB30" s="69"/>
      <c r="DC30" s="72"/>
      <c r="DD30" s="72"/>
      <c r="DE30" s="72"/>
      <c r="DF30" s="72"/>
      <c r="DG30" s="72"/>
      <c r="DH30" s="72"/>
      <c r="DI30" s="72"/>
      <c r="DJ30" s="72"/>
      <c r="DK30" s="72"/>
      <c r="DL30" s="73"/>
      <c r="DM30" s="68" t="s">
        <v>13</v>
      </c>
      <c r="DN30" s="69"/>
      <c r="DO30" s="69"/>
      <c r="DP30" s="69"/>
      <c r="DQ30" s="259">
        <f>CU30+1</f>
        <v>13</v>
      </c>
      <c r="DR30" s="259"/>
      <c r="DS30" s="264" t="str">
        <f>CW30</f>
        <v>Février</v>
      </c>
      <c r="DT30" s="265"/>
      <c r="DU30" s="265"/>
      <c r="DV30" s="265"/>
      <c r="DW30" s="69"/>
      <c r="DX30" s="69"/>
      <c r="DY30" s="72"/>
      <c r="DZ30" s="72"/>
      <c r="EA30" s="72"/>
      <c r="EB30" s="72"/>
      <c r="EC30" s="72"/>
      <c r="ED30" s="72"/>
      <c r="EE30" s="72"/>
      <c r="EF30" s="72"/>
      <c r="EG30" s="72"/>
      <c r="EH30" s="73"/>
      <c r="EI30" s="68" t="s">
        <v>14</v>
      </c>
      <c r="EJ30" s="69"/>
      <c r="EK30" s="69"/>
      <c r="EL30" s="69"/>
      <c r="EM30" s="259">
        <f>DQ30+1</f>
        <v>14</v>
      </c>
      <c r="EN30" s="259"/>
      <c r="EO30" s="264" t="str">
        <f>DS30</f>
        <v>Février</v>
      </c>
      <c r="EP30" s="264"/>
      <c r="EQ30" s="264"/>
      <c r="ER30" s="264"/>
      <c r="ES30" s="69"/>
      <c r="ET30" s="69"/>
      <c r="EU30" s="72"/>
      <c r="EV30" s="72"/>
      <c r="EW30" s="72"/>
      <c r="EX30" s="72"/>
      <c r="EY30" s="72"/>
      <c r="EZ30" s="72"/>
      <c r="FA30" s="72"/>
      <c r="FB30" s="72"/>
      <c r="FC30" s="72"/>
      <c r="FD30" s="73"/>
      <c r="FE30" s="6"/>
      <c r="FF30" s="291" t="s">
        <v>15</v>
      </c>
      <c r="FG30" s="6"/>
      <c r="FH30" s="292" t="s">
        <v>16</v>
      </c>
      <c r="FI30" s="293"/>
      <c r="FJ30" s="293"/>
      <c r="FK30" s="293"/>
      <c r="FL30" s="293"/>
      <c r="FM30" s="293"/>
      <c r="FN30" s="294"/>
    </row>
    <row r="31" spans="1:173" x14ac:dyDescent="0.25">
      <c r="A31" s="307"/>
      <c r="B31" s="23" t="s">
        <v>60</v>
      </c>
      <c r="C31" s="297"/>
      <c r="D31" s="298"/>
      <c r="E31" s="299"/>
      <c r="F31" s="301"/>
      <c r="G31" s="7">
        <v>0.5</v>
      </c>
      <c r="H31" s="8">
        <v>0.5</v>
      </c>
      <c r="I31" s="8">
        <v>0.5</v>
      </c>
      <c r="J31" s="8">
        <v>0.5</v>
      </c>
      <c r="K31" s="8">
        <v>0.5</v>
      </c>
      <c r="L31" s="8">
        <v>0.5</v>
      </c>
      <c r="M31" s="8">
        <v>0.5</v>
      </c>
      <c r="N31" s="8">
        <v>0.5</v>
      </c>
      <c r="O31" s="8">
        <v>0.5</v>
      </c>
      <c r="P31" s="8">
        <v>0.5</v>
      </c>
      <c r="Q31" s="8">
        <v>0.5</v>
      </c>
      <c r="R31" s="8">
        <v>0.5</v>
      </c>
      <c r="S31" s="8">
        <v>0.5</v>
      </c>
      <c r="T31" s="8">
        <v>0.5</v>
      </c>
      <c r="U31" s="8">
        <v>0.5</v>
      </c>
      <c r="V31" s="8">
        <v>0.5</v>
      </c>
      <c r="W31" s="8">
        <v>0.5</v>
      </c>
      <c r="X31" s="8">
        <v>0.5</v>
      </c>
      <c r="Y31" s="8">
        <v>0.5</v>
      </c>
      <c r="Z31" s="8">
        <v>0.5</v>
      </c>
      <c r="AA31" s="8">
        <v>0.5</v>
      </c>
      <c r="AB31" s="9">
        <v>0.5</v>
      </c>
      <c r="AC31" s="7">
        <v>0.5</v>
      </c>
      <c r="AD31" s="8">
        <v>0.5</v>
      </c>
      <c r="AE31" s="8">
        <v>0.5</v>
      </c>
      <c r="AF31" s="8">
        <v>0.5</v>
      </c>
      <c r="AG31" s="8">
        <v>0.5</v>
      </c>
      <c r="AH31" s="8">
        <v>0.5</v>
      </c>
      <c r="AI31" s="8">
        <v>0.5</v>
      </c>
      <c r="AJ31" s="8">
        <v>0.5</v>
      </c>
      <c r="AK31" s="8">
        <v>0.5</v>
      </c>
      <c r="AL31" s="8">
        <v>0.5</v>
      </c>
      <c r="AM31" s="8">
        <v>0.5</v>
      </c>
      <c r="AN31" s="8">
        <v>0.5</v>
      </c>
      <c r="AO31" s="8">
        <v>0.5</v>
      </c>
      <c r="AP31" s="8">
        <v>0.5</v>
      </c>
      <c r="AQ31" s="8">
        <v>0.5</v>
      </c>
      <c r="AR31" s="8">
        <v>0.5</v>
      </c>
      <c r="AS31" s="8">
        <v>0.5</v>
      </c>
      <c r="AT31" s="8">
        <v>0.5</v>
      </c>
      <c r="AU31" s="8">
        <v>0.5</v>
      </c>
      <c r="AV31" s="8">
        <v>0.5</v>
      </c>
      <c r="AW31" s="8">
        <v>0.5</v>
      </c>
      <c r="AX31" s="9">
        <v>0.5</v>
      </c>
      <c r="AY31" s="7">
        <v>0.5</v>
      </c>
      <c r="AZ31" s="8">
        <v>0.5</v>
      </c>
      <c r="BA31" s="8">
        <v>0.5</v>
      </c>
      <c r="BB31" s="8">
        <v>0.5</v>
      </c>
      <c r="BC31" s="8">
        <v>0.5</v>
      </c>
      <c r="BD31" s="8">
        <v>0.5</v>
      </c>
      <c r="BE31" s="8">
        <v>0.5</v>
      </c>
      <c r="BF31" s="8">
        <v>0.5</v>
      </c>
      <c r="BG31" s="8">
        <v>0.5</v>
      </c>
      <c r="BH31" s="8">
        <v>0.5</v>
      </c>
      <c r="BI31" s="8">
        <v>0.5</v>
      </c>
      <c r="BJ31" s="8">
        <v>0.5</v>
      </c>
      <c r="BK31" s="8">
        <v>0.5</v>
      </c>
      <c r="BL31" s="8">
        <v>0.5</v>
      </c>
      <c r="BM31" s="8">
        <v>0.5</v>
      </c>
      <c r="BN31" s="8">
        <v>0.5</v>
      </c>
      <c r="BO31" s="8">
        <v>0.5</v>
      </c>
      <c r="BP31" s="8">
        <v>0.5</v>
      </c>
      <c r="BQ31" s="8">
        <v>0.5</v>
      </c>
      <c r="BR31" s="8">
        <v>0.5</v>
      </c>
      <c r="BS31" s="8">
        <v>0.5</v>
      </c>
      <c r="BT31" s="9">
        <v>0.5</v>
      </c>
      <c r="BU31" s="7">
        <v>0.5</v>
      </c>
      <c r="BV31" s="8">
        <v>0.5</v>
      </c>
      <c r="BW31" s="8">
        <v>0.5</v>
      </c>
      <c r="BX31" s="8">
        <v>0.5</v>
      </c>
      <c r="BY31" s="8">
        <v>0.5</v>
      </c>
      <c r="BZ31" s="8">
        <v>0.5</v>
      </c>
      <c r="CA31" s="8">
        <v>0.5</v>
      </c>
      <c r="CB31" s="8">
        <v>0.5</v>
      </c>
      <c r="CC31" s="8">
        <v>0.5</v>
      </c>
      <c r="CD31" s="8">
        <v>0.5</v>
      </c>
      <c r="CE31" s="8">
        <v>0.5</v>
      </c>
      <c r="CF31" s="8">
        <v>0.5</v>
      </c>
      <c r="CG31" s="8">
        <v>0.5</v>
      </c>
      <c r="CH31" s="8">
        <v>0.5</v>
      </c>
      <c r="CI31" s="8">
        <v>0.5</v>
      </c>
      <c r="CJ31" s="8">
        <v>0.5</v>
      </c>
      <c r="CK31" s="8">
        <v>0.5</v>
      </c>
      <c r="CL31" s="8">
        <v>0.5</v>
      </c>
      <c r="CM31" s="8">
        <v>0.5</v>
      </c>
      <c r="CN31" s="8">
        <v>0.5</v>
      </c>
      <c r="CO31" s="8">
        <v>0.5</v>
      </c>
      <c r="CP31" s="9">
        <v>0.5</v>
      </c>
      <c r="CQ31" s="7">
        <v>0.5</v>
      </c>
      <c r="CR31" s="8">
        <v>0.5</v>
      </c>
      <c r="CS31" s="8">
        <v>0.5</v>
      </c>
      <c r="CT31" s="8">
        <v>0.5</v>
      </c>
      <c r="CU31" s="8">
        <v>0.5</v>
      </c>
      <c r="CV31" s="8">
        <v>0.5</v>
      </c>
      <c r="CW31" s="8">
        <v>0.5</v>
      </c>
      <c r="CX31" s="8">
        <v>0.5</v>
      </c>
      <c r="CY31" s="8">
        <v>0.5</v>
      </c>
      <c r="CZ31" s="8">
        <v>0.5</v>
      </c>
      <c r="DA31" s="8">
        <v>0.5</v>
      </c>
      <c r="DB31" s="8">
        <v>0.5</v>
      </c>
      <c r="DC31" s="8">
        <v>0.5</v>
      </c>
      <c r="DD31" s="8">
        <v>0.5</v>
      </c>
      <c r="DE31" s="8">
        <v>0.5</v>
      </c>
      <c r="DF31" s="8">
        <v>0.5</v>
      </c>
      <c r="DG31" s="8">
        <v>0.5</v>
      </c>
      <c r="DH31" s="8">
        <v>0.5</v>
      </c>
      <c r="DI31" s="8">
        <v>0.5</v>
      </c>
      <c r="DJ31" s="8">
        <v>0.5</v>
      </c>
      <c r="DK31" s="8">
        <v>0.5</v>
      </c>
      <c r="DL31" s="9">
        <v>0.5</v>
      </c>
      <c r="DM31" s="7">
        <v>0.5</v>
      </c>
      <c r="DN31" s="8">
        <v>0.5</v>
      </c>
      <c r="DO31" s="8">
        <v>0.5</v>
      </c>
      <c r="DP31" s="8">
        <v>0.5</v>
      </c>
      <c r="DQ31" s="8">
        <v>0.5</v>
      </c>
      <c r="DR31" s="8">
        <v>0.5</v>
      </c>
      <c r="DS31" s="8">
        <v>0.5</v>
      </c>
      <c r="DT31" s="8">
        <v>0.5</v>
      </c>
      <c r="DU31" s="8">
        <v>0.5</v>
      </c>
      <c r="DV31" s="8">
        <v>0.5</v>
      </c>
      <c r="DW31" s="8">
        <v>0.5</v>
      </c>
      <c r="DX31" s="8">
        <v>0.5</v>
      </c>
      <c r="DY31" s="8">
        <v>0.5</v>
      </c>
      <c r="DZ31" s="8">
        <v>0.5</v>
      </c>
      <c r="EA31" s="8">
        <v>0.5</v>
      </c>
      <c r="EB31" s="8">
        <v>0.5</v>
      </c>
      <c r="EC31" s="8">
        <v>0.5</v>
      </c>
      <c r="ED31" s="8">
        <v>0.5</v>
      </c>
      <c r="EE31" s="8">
        <v>0.5</v>
      </c>
      <c r="EF31" s="8">
        <v>0.5</v>
      </c>
      <c r="EG31" s="8">
        <v>0.5</v>
      </c>
      <c r="EH31" s="9">
        <v>0.5</v>
      </c>
      <c r="EI31" s="7">
        <v>0.5</v>
      </c>
      <c r="EJ31" s="8">
        <v>0.5</v>
      </c>
      <c r="EK31" s="8">
        <v>0.5</v>
      </c>
      <c r="EL31" s="8">
        <v>0.5</v>
      </c>
      <c r="EM31" s="8">
        <v>0.5</v>
      </c>
      <c r="EN31" s="8">
        <v>0.5</v>
      </c>
      <c r="EO31" s="8">
        <v>0.5</v>
      </c>
      <c r="EP31" s="8">
        <v>0.5</v>
      </c>
      <c r="EQ31" s="8">
        <v>0.5</v>
      </c>
      <c r="ER31" s="8">
        <v>0.5</v>
      </c>
      <c r="ES31" s="8">
        <v>0.5</v>
      </c>
      <c r="ET31" s="8">
        <v>0.5</v>
      </c>
      <c r="EU31" s="8">
        <v>0.5</v>
      </c>
      <c r="EV31" s="8">
        <v>0.5</v>
      </c>
      <c r="EW31" s="8">
        <v>0.5</v>
      </c>
      <c r="EX31" s="8">
        <v>0.5</v>
      </c>
      <c r="EY31" s="8">
        <v>0.5</v>
      </c>
      <c r="EZ31" s="8">
        <v>0.5</v>
      </c>
      <c r="FA31" s="8">
        <v>0.5</v>
      </c>
      <c r="FB31" s="8">
        <v>0.5</v>
      </c>
      <c r="FC31" s="8">
        <v>0.5</v>
      </c>
      <c r="FD31" s="9">
        <v>0.5</v>
      </c>
      <c r="FE31" s="10"/>
      <c r="FF31" s="291"/>
      <c r="FG31" s="10"/>
      <c r="FH31" s="12" t="s">
        <v>17</v>
      </c>
      <c r="FI31" s="12" t="s">
        <v>17</v>
      </c>
      <c r="FJ31" s="13" t="s">
        <v>18</v>
      </c>
      <c r="FK31" s="12" t="s">
        <v>19</v>
      </c>
      <c r="FL31" s="14"/>
      <c r="FM31" s="14"/>
      <c r="FN31" s="12" t="s">
        <v>20</v>
      </c>
    </row>
    <row r="32" spans="1:173" x14ac:dyDescent="0.25">
      <c r="A32" s="307"/>
      <c r="B32" s="76" t="s">
        <v>61</v>
      </c>
      <c r="C32" s="297"/>
      <c r="D32" s="298"/>
      <c r="E32" s="299"/>
      <c r="F32" s="301"/>
      <c r="G32" s="290" t="s">
        <v>21</v>
      </c>
      <c r="H32" s="288"/>
      <c r="I32" s="288" t="s">
        <v>22</v>
      </c>
      <c r="J32" s="288"/>
      <c r="K32" s="288" t="s">
        <v>23</v>
      </c>
      <c r="L32" s="288"/>
      <c r="M32" s="288" t="s">
        <v>24</v>
      </c>
      <c r="N32" s="288"/>
      <c r="O32" s="288" t="s">
        <v>25</v>
      </c>
      <c r="P32" s="288"/>
      <c r="Q32" s="288" t="s">
        <v>26</v>
      </c>
      <c r="R32" s="288"/>
      <c r="S32" s="288" t="s">
        <v>27</v>
      </c>
      <c r="T32" s="288"/>
      <c r="U32" s="288" t="s">
        <v>28</v>
      </c>
      <c r="V32" s="288"/>
      <c r="W32" s="288" t="s">
        <v>29</v>
      </c>
      <c r="X32" s="288"/>
      <c r="Y32" s="288" t="s">
        <v>30</v>
      </c>
      <c r="Z32" s="288"/>
      <c r="AA32" s="288" t="s">
        <v>31</v>
      </c>
      <c r="AB32" s="289"/>
      <c r="AC32" s="290" t="s">
        <v>21</v>
      </c>
      <c r="AD32" s="288"/>
      <c r="AE32" s="288" t="s">
        <v>22</v>
      </c>
      <c r="AF32" s="288"/>
      <c r="AG32" s="288" t="s">
        <v>23</v>
      </c>
      <c r="AH32" s="288"/>
      <c r="AI32" s="288" t="s">
        <v>24</v>
      </c>
      <c r="AJ32" s="288"/>
      <c r="AK32" s="288" t="s">
        <v>25</v>
      </c>
      <c r="AL32" s="288"/>
      <c r="AM32" s="288" t="s">
        <v>26</v>
      </c>
      <c r="AN32" s="288"/>
      <c r="AO32" s="288" t="s">
        <v>27</v>
      </c>
      <c r="AP32" s="288"/>
      <c r="AQ32" s="288" t="s">
        <v>28</v>
      </c>
      <c r="AR32" s="288"/>
      <c r="AS32" s="288" t="s">
        <v>29</v>
      </c>
      <c r="AT32" s="288"/>
      <c r="AU32" s="288" t="s">
        <v>30</v>
      </c>
      <c r="AV32" s="288"/>
      <c r="AW32" s="288" t="s">
        <v>31</v>
      </c>
      <c r="AX32" s="289"/>
      <c r="AY32" s="290" t="s">
        <v>21</v>
      </c>
      <c r="AZ32" s="288"/>
      <c r="BA32" s="288" t="s">
        <v>22</v>
      </c>
      <c r="BB32" s="288"/>
      <c r="BC32" s="288" t="s">
        <v>23</v>
      </c>
      <c r="BD32" s="288"/>
      <c r="BE32" s="288" t="s">
        <v>24</v>
      </c>
      <c r="BF32" s="288"/>
      <c r="BG32" s="288" t="s">
        <v>25</v>
      </c>
      <c r="BH32" s="288"/>
      <c r="BI32" s="288" t="s">
        <v>26</v>
      </c>
      <c r="BJ32" s="288"/>
      <c r="BK32" s="288" t="s">
        <v>27</v>
      </c>
      <c r="BL32" s="288"/>
      <c r="BM32" s="288" t="s">
        <v>28</v>
      </c>
      <c r="BN32" s="288"/>
      <c r="BO32" s="288" t="s">
        <v>29</v>
      </c>
      <c r="BP32" s="288"/>
      <c r="BQ32" s="288" t="s">
        <v>30</v>
      </c>
      <c r="BR32" s="288"/>
      <c r="BS32" s="288" t="s">
        <v>31</v>
      </c>
      <c r="BT32" s="289"/>
      <c r="BU32" s="290" t="s">
        <v>21</v>
      </c>
      <c r="BV32" s="288"/>
      <c r="BW32" s="288" t="s">
        <v>22</v>
      </c>
      <c r="BX32" s="288"/>
      <c r="BY32" s="288" t="s">
        <v>23</v>
      </c>
      <c r="BZ32" s="288"/>
      <c r="CA32" s="288" t="s">
        <v>24</v>
      </c>
      <c r="CB32" s="288"/>
      <c r="CC32" s="288" t="s">
        <v>25</v>
      </c>
      <c r="CD32" s="288"/>
      <c r="CE32" s="288" t="s">
        <v>26</v>
      </c>
      <c r="CF32" s="288"/>
      <c r="CG32" s="288" t="s">
        <v>27</v>
      </c>
      <c r="CH32" s="288"/>
      <c r="CI32" s="288" t="s">
        <v>28</v>
      </c>
      <c r="CJ32" s="288"/>
      <c r="CK32" s="288" t="s">
        <v>29</v>
      </c>
      <c r="CL32" s="288"/>
      <c r="CM32" s="288" t="s">
        <v>30</v>
      </c>
      <c r="CN32" s="288"/>
      <c r="CO32" s="288" t="s">
        <v>31</v>
      </c>
      <c r="CP32" s="289"/>
      <c r="CQ32" s="290" t="s">
        <v>21</v>
      </c>
      <c r="CR32" s="288"/>
      <c r="CS32" s="288" t="s">
        <v>22</v>
      </c>
      <c r="CT32" s="288"/>
      <c r="CU32" s="288" t="s">
        <v>23</v>
      </c>
      <c r="CV32" s="288"/>
      <c r="CW32" s="288" t="s">
        <v>24</v>
      </c>
      <c r="CX32" s="288"/>
      <c r="CY32" s="288" t="s">
        <v>25</v>
      </c>
      <c r="CZ32" s="288"/>
      <c r="DA32" s="288" t="s">
        <v>26</v>
      </c>
      <c r="DB32" s="288"/>
      <c r="DC32" s="288" t="s">
        <v>27</v>
      </c>
      <c r="DD32" s="288"/>
      <c r="DE32" s="288" t="s">
        <v>28</v>
      </c>
      <c r="DF32" s="288"/>
      <c r="DG32" s="288" t="s">
        <v>29</v>
      </c>
      <c r="DH32" s="288"/>
      <c r="DI32" s="288" t="s">
        <v>30</v>
      </c>
      <c r="DJ32" s="288"/>
      <c r="DK32" s="288" t="s">
        <v>31</v>
      </c>
      <c r="DL32" s="289"/>
      <c r="DM32" s="290" t="s">
        <v>21</v>
      </c>
      <c r="DN32" s="288"/>
      <c r="DO32" s="288" t="s">
        <v>22</v>
      </c>
      <c r="DP32" s="288"/>
      <c r="DQ32" s="288" t="s">
        <v>23</v>
      </c>
      <c r="DR32" s="288"/>
      <c r="DS32" s="288" t="s">
        <v>24</v>
      </c>
      <c r="DT32" s="288"/>
      <c r="DU32" s="288" t="s">
        <v>25</v>
      </c>
      <c r="DV32" s="288"/>
      <c r="DW32" s="288" t="s">
        <v>26</v>
      </c>
      <c r="DX32" s="288"/>
      <c r="DY32" s="288" t="s">
        <v>27</v>
      </c>
      <c r="DZ32" s="288"/>
      <c r="EA32" s="288" t="s">
        <v>28</v>
      </c>
      <c r="EB32" s="288"/>
      <c r="EC32" s="288" t="s">
        <v>29</v>
      </c>
      <c r="ED32" s="288"/>
      <c r="EE32" s="288" t="s">
        <v>30</v>
      </c>
      <c r="EF32" s="288"/>
      <c r="EG32" s="288" t="s">
        <v>31</v>
      </c>
      <c r="EH32" s="289"/>
      <c r="EI32" s="290" t="s">
        <v>21</v>
      </c>
      <c r="EJ32" s="288"/>
      <c r="EK32" s="288" t="s">
        <v>22</v>
      </c>
      <c r="EL32" s="288"/>
      <c r="EM32" s="288" t="s">
        <v>23</v>
      </c>
      <c r="EN32" s="288"/>
      <c r="EO32" s="288" t="s">
        <v>24</v>
      </c>
      <c r="EP32" s="288"/>
      <c r="EQ32" s="288" t="s">
        <v>25</v>
      </c>
      <c r="ER32" s="288"/>
      <c r="ES32" s="288" t="s">
        <v>26</v>
      </c>
      <c r="ET32" s="288"/>
      <c r="EU32" s="288" t="s">
        <v>27</v>
      </c>
      <c r="EV32" s="288"/>
      <c r="EW32" s="288" t="s">
        <v>28</v>
      </c>
      <c r="EX32" s="288"/>
      <c r="EY32" s="288" t="s">
        <v>29</v>
      </c>
      <c r="EZ32" s="288"/>
      <c r="FA32" s="288" t="s">
        <v>30</v>
      </c>
      <c r="FB32" s="288"/>
      <c r="FC32" s="288" t="s">
        <v>31</v>
      </c>
      <c r="FD32" s="289"/>
      <c r="FE32" s="17"/>
      <c r="FF32" s="291"/>
      <c r="FG32" s="17"/>
      <c r="FH32" s="21" t="s">
        <v>32</v>
      </c>
      <c r="FI32" s="19" t="s">
        <v>33</v>
      </c>
      <c r="FJ32" s="20" t="s">
        <v>34</v>
      </c>
      <c r="FK32" s="21" t="s">
        <v>14</v>
      </c>
      <c r="FL32" s="21" t="s">
        <v>17</v>
      </c>
      <c r="FM32" s="21" t="s">
        <v>35</v>
      </c>
      <c r="FN32" s="21" t="s">
        <v>36</v>
      </c>
    </row>
    <row r="33" spans="1:173" x14ac:dyDescent="0.25">
      <c r="A33" s="308"/>
      <c r="B33" s="16" t="s">
        <v>62</v>
      </c>
      <c r="C33" s="297"/>
      <c r="D33" s="298"/>
      <c r="E33" s="299"/>
      <c r="F33" s="301"/>
      <c r="G33" s="24" t="s">
        <v>37</v>
      </c>
      <c r="H33" s="287" t="s">
        <v>38</v>
      </c>
      <c r="I33" s="287"/>
      <c r="J33" s="287" t="s">
        <v>39</v>
      </c>
      <c r="K33" s="287"/>
      <c r="L33" s="287" t="s">
        <v>40</v>
      </c>
      <c r="M33" s="287"/>
      <c r="N33" s="287" t="s">
        <v>41</v>
      </c>
      <c r="O33" s="287"/>
      <c r="P33" s="287" t="s">
        <v>42</v>
      </c>
      <c r="Q33" s="287"/>
      <c r="R33" s="287" t="s">
        <v>43</v>
      </c>
      <c r="S33" s="287"/>
      <c r="T33" s="287" t="s">
        <v>44</v>
      </c>
      <c r="U33" s="287"/>
      <c r="V33" s="287" t="s">
        <v>45</v>
      </c>
      <c r="W33" s="287"/>
      <c r="X33" s="287" t="s">
        <v>46</v>
      </c>
      <c r="Y33" s="287"/>
      <c r="Z33" s="287" t="s">
        <v>47</v>
      </c>
      <c r="AA33" s="287"/>
      <c r="AB33" s="25">
        <v>19</v>
      </c>
      <c r="AC33" s="24" t="s">
        <v>37</v>
      </c>
      <c r="AD33" s="287" t="s">
        <v>38</v>
      </c>
      <c r="AE33" s="287"/>
      <c r="AF33" s="287" t="s">
        <v>39</v>
      </c>
      <c r="AG33" s="287"/>
      <c r="AH33" s="287" t="s">
        <v>40</v>
      </c>
      <c r="AI33" s="287"/>
      <c r="AJ33" s="287" t="s">
        <v>41</v>
      </c>
      <c r="AK33" s="287"/>
      <c r="AL33" s="287" t="s">
        <v>42</v>
      </c>
      <c r="AM33" s="287"/>
      <c r="AN33" s="287" t="s">
        <v>43</v>
      </c>
      <c r="AO33" s="287"/>
      <c r="AP33" s="287" t="s">
        <v>44</v>
      </c>
      <c r="AQ33" s="287"/>
      <c r="AR33" s="287" t="s">
        <v>45</v>
      </c>
      <c r="AS33" s="287"/>
      <c r="AT33" s="287" t="s">
        <v>46</v>
      </c>
      <c r="AU33" s="287"/>
      <c r="AV33" s="287" t="s">
        <v>47</v>
      </c>
      <c r="AW33" s="287"/>
      <c r="AX33" s="25">
        <v>19</v>
      </c>
      <c r="AY33" s="24" t="s">
        <v>37</v>
      </c>
      <c r="AZ33" s="287" t="s">
        <v>38</v>
      </c>
      <c r="BA33" s="287"/>
      <c r="BB33" s="287" t="s">
        <v>39</v>
      </c>
      <c r="BC33" s="287"/>
      <c r="BD33" s="287" t="s">
        <v>40</v>
      </c>
      <c r="BE33" s="287"/>
      <c r="BF33" s="287" t="s">
        <v>41</v>
      </c>
      <c r="BG33" s="287"/>
      <c r="BH33" s="287" t="s">
        <v>42</v>
      </c>
      <c r="BI33" s="287"/>
      <c r="BJ33" s="287" t="s">
        <v>43</v>
      </c>
      <c r="BK33" s="287"/>
      <c r="BL33" s="287" t="s">
        <v>44</v>
      </c>
      <c r="BM33" s="287"/>
      <c r="BN33" s="287" t="s">
        <v>45</v>
      </c>
      <c r="BO33" s="287"/>
      <c r="BP33" s="287" t="s">
        <v>46</v>
      </c>
      <c r="BQ33" s="287"/>
      <c r="BR33" s="287" t="s">
        <v>47</v>
      </c>
      <c r="BS33" s="287"/>
      <c r="BT33" s="25">
        <v>19</v>
      </c>
      <c r="BU33" s="24" t="s">
        <v>37</v>
      </c>
      <c r="BV33" s="287" t="s">
        <v>38</v>
      </c>
      <c r="BW33" s="287"/>
      <c r="BX33" s="287" t="s">
        <v>39</v>
      </c>
      <c r="BY33" s="287"/>
      <c r="BZ33" s="287" t="s">
        <v>40</v>
      </c>
      <c r="CA33" s="287"/>
      <c r="CB33" s="287" t="s">
        <v>41</v>
      </c>
      <c r="CC33" s="287"/>
      <c r="CD33" s="287" t="s">
        <v>42</v>
      </c>
      <c r="CE33" s="287"/>
      <c r="CF33" s="287" t="s">
        <v>43</v>
      </c>
      <c r="CG33" s="287"/>
      <c r="CH33" s="287" t="s">
        <v>44</v>
      </c>
      <c r="CI33" s="287"/>
      <c r="CJ33" s="287" t="s">
        <v>45</v>
      </c>
      <c r="CK33" s="287"/>
      <c r="CL33" s="287" t="s">
        <v>46</v>
      </c>
      <c r="CM33" s="287"/>
      <c r="CN33" s="287" t="s">
        <v>47</v>
      </c>
      <c r="CO33" s="287"/>
      <c r="CP33" s="25">
        <v>19</v>
      </c>
      <c r="CQ33" s="24" t="s">
        <v>37</v>
      </c>
      <c r="CR33" s="287" t="s">
        <v>38</v>
      </c>
      <c r="CS33" s="287"/>
      <c r="CT33" s="287" t="s">
        <v>39</v>
      </c>
      <c r="CU33" s="287"/>
      <c r="CV33" s="287" t="s">
        <v>40</v>
      </c>
      <c r="CW33" s="287"/>
      <c r="CX33" s="287" t="s">
        <v>41</v>
      </c>
      <c r="CY33" s="287"/>
      <c r="CZ33" s="287" t="s">
        <v>42</v>
      </c>
      <c r="DA33" s="287"/>
      <c r="DB33" s="287" t="s">
        <v>43</v>
      </c>
      <c r="DC33" s="287"/>
      <c r="DD33" s="287" t="s">
        <v>44</v>
      </c>
      <c r="DE33" s="287"/>
      <c r="DF33" s="287" t="s">
        <v>45</v>
      </c>
      <c r="DG33" s="287"/>
      <c r="DH33" s="287" t="s">
        <v>46</v>
      </c>
      <c r="DI33" s="287"/>
      <c r="DJ33" s="287" t="s">
        <v>47</v>
      </c>
      <c r="DK33" s="287"/>
      <c r="DL33" s="25">
        <v>19</v>
      </c>
      <c r="DM33" s="24" t="s">
        <v>37</v>
      </c>
      <c r="DN33" s="287" t="s">
        <v>38</v>
      </c>
      <c r="DO33" s="287"/>
      <c r="DP33" s="287" t="s">
        <v>39</v>
      </c>
      <c r="DQ33" s="287"/>
      <c r="DR33" s="287" t="s">
        <v>40</v>
      </c>
      <c r="DS33" s="287"/>
      <c r="DT33" s="287" t="s">
        <v>41</v>
      </c>
      <c r="DU33" s="287"/>
      <c r="DV33" s="287" t="s">
        <v>42</v>
      </c>
      <c r="DW33" s="287"/>
      <c r="DX33" s="287" t="s">
        <v>43</v>
      </c>
      <c r="DY33" s="287"/>
      <c r="DZ33" s="287" t="s">
        <v>44</v>
      </c>
      <c r="EA33" s="287"/>
      <c r="EB33" s="287" t="s">
        <v>45</v>
      </c>
      <c r="EC33" s="287"/>
      <c r="ED33" s="287" t="s">
        <v>46</v>
      </c>
      <c r="EE33" s="287"/>
      <c r="EF33" s="287" t="s">
        <v>47</v>
      </c>
      <c r="EG33" s="287"/>
      <c r="EH33" s="25">
        <v>19</v>
      </c>
      <c r="EI33" s="24" t="s">
        <v>37</v>
      </c>
      <c r="EJ33" s="287" t="s">
        <v>38</v>
      </c>
      <c r="EK33" s="287"/>
      <c r="EL33" s="287" t="s">
        <v>39</v>
      </c>
      <c r="EM33" s="287"/>
      <c r="EN33" s="287" t="s">
        <v>40</v>
      </c>
      <c r="EO33" s="287"/>
      <c r="EP33" s="287" t="s">
        <v>41</v>
      </c>
      <c r="EQ33" s="287"/>
      <c r="ER33" s="287" t="s">
        <v>42</v>
      </c>
      <c r="ES33" s="287"/>
      <c r="ET33" s="287" t="s">
        <v>43</v>
      </c>
      <c r="EU33" s="287"/>
      <c r="EV33" s="287" t="s">
        <v>44</v>
      </c>
      <c r="EW33" s="287"/>
      <c r="EX33" s="287" t="s">
        <v>45</v>
      </c>
      <c r="EY33" s="287"/>
      <c r="EZ33" s="287" t="s">
        <v>46</v>
      </c>
      <c r="FA33" s="287"/>
      <c r="FB33" s="287" t="s">
        <v>47</v>
      </c>
      <c r="FC33" s="287"/>
      <c r="FD33" s="25">
        <v>19</v>
      </c>
      <c r="FE33" s="17"/>
      <c r="FF33" s="291"/>
      <c r="FG33" s="17"/>
      <c r="FH33" s="56" t="s">
        <v>14</v>
      </c>
      <c r="FI33" s="27"/>
      <c r="FJ33" s="28" t="s">
        <v>48</v>
      </c>
      <c r="FK33" s="29" t="s">
        <v>49</v>
      </c>
      <c r="FL33" s="29" t="s">
        <v>50</v>
      </c>
      <c r="FM33" s="29" t="s">
        <v>50</v>
      </c>
      <c r="FN33" s="29"/>
    </row>
    <row r="34" spans="1:173" x14ac:dyDescent="0.25">
      <c r="A34" s="31">
        <v>1</v>
      </c>
      <c r="B34" s="32" t="str">
        <f>B7</f>
        <v>Valérie BERNINI</v>
      </c>
      <c r="C34" s="33">
        <f>SUMIF($G34:$FD34,"A",$G$4:$FD$4)+SUMIF($G34:$FD34,"P",$G$4:$FD$4)</f>
        <v>15</v>
      </c>
      <c r="D34" s="34">
        <f>SUMIF($G34:$FD34,"R",$G$4:$FD$4)</f>
        <v>7</v>
      </c>
      <c r="E34" s="35">
        <f>SUMIF($G34:$FD34,"M",$G$4:$FD$4)+SUMIF($G34:$FD34,"F",$G$4:$FD$4)+SUMIF($G34:$FD34,"T",$G$4:$FD$4)</f>
        <v>13</v>
      </c>
      <c r="F34" s="36">
        <f t="shared" ref="F34:F50" si="11">(SUM(C34:E34))+(SUMIF($G34:$FD34,"H",$G$4:$FD$4)+(SUMIF($G34:$FD34,"S",$G$4:$FD$4)+FF34))</f>
        <v>35</v>
      </c>
      <c r="G34" s="37"/>
      <c r="H34" s="38"/>
      <c r="I34" s="38"/>
      <c r="J34" s="38" t="s">
        <v>305</v>
      </c>
      <c r="K34" s="38" t="s">
        <v>305</v>
      </c>
      <c r="L34" s="38" t="s">
        <v>305</v>
      </c>
      <c r="M34" s="38" t="s">
        <v>305</v>
      </c>
      <c r="N34" s="38" t="s">
        <v>305</v>
      </c>
      <c r="O34" s="38"/>
      <c r="P34" s="38"/>
      <c r="Q34" s="38"/>
      <c r="R34" s="38"/>
      <c r="S34" s="38" t="s">
        <v>305</v>
      </c>
      <c r="T34" s="38" t="s">
        <v>305</v>
      </c>
      <c r="U34" s="38" t="s">
        <v>305</v>
      </c>
      <c r="V34" s="38" t="s">
        <v>305</v>
      </c>
      <c r="W34" s="38" t="s">
        <v>305</v>
      </c>
      <c r="X34" s="38" t="s">
        <v>305</v>
      </c>
      <c r="Y34" s="38" t="s">
        <v>305</v>
      </c>
      <c r="Z34" s="38" t="s">
        <v>305</v>
      </c>
      <c r="AA34" s="38" t="s">
        <v>305</v>
      </c>
      <c r="AB34" s="39"/>
      <c r="AC34" s="158"/>
      <c r="AD34" s="159"/>
      <c r="AE34" s="159" t="s">
        <v>304</v>
      </c>
      <c r="AF34" s="159" t="s">
        <v>304</v>
      </c>
      <c r="AG34" s="159" t="s">
        <v>304</v>
      </c>
      <c r="AH34" s="159" t="s">
        <v>304</v>
      </c>
      <c r="AI34" s="159" t="s">
        <v>304</v>
      </c>
      <c r="AJ34" s="159" t="s">
        <v>304</v>
      </c>
      <c r="AK34" s="159"/>
      <c r="AL34" s="159"/>
      <c r="AM34" s="159" t="s">
        <v>304</v>
      </c>
      <c r="AN34" s="159" t="s">
        <v>304</v>
      </c>
      <c r="AO34" s="159" t="s">
        <v>304</v>
      </c>
      <c r="AP34" s="159" t="s">
        <v>304</v>
      </c>
      <c r="AQ34" s="159" t="s">
        <v>304</v>
      </c>
      <c r="AR34" s="159" t="s">
        <v>304</v>
      </c>
      <c r="AS34" s="159" t="s">
        <v>304</v>
      </c>
      <c r="AT34" s="159" t="s">
        <v>304</v>
      </c>
      <c r="AU34" s="159"/>
      <c r="AV34" s="159"/>
      <c r="AW34" s="159"/>
      <c r="AX34" s="160"/>
      <c r="AY34" s="37"/>
      <c r="AZ34" s="38"/>
      <c r="BA34" s="38" t="s">
        <v>304</v>
      </c>
      <c r="BB34" s="38" t="s">
        <v>304</v>
      </c>
      <c r="BC34" s="38" t="s">
        <v>304</v>
      </c>
      <c r="BD34" s="38" t="s">
        <v>304</v>
      </c>
      <c r="BE34" s="38" t="s">
        <v>304</v>
      </c>
      <c r="BF34" s="38" t="s">
        <v>304</v>
      </c>
      <c r="BG34" s="38"/>
      <c r="BH34" s="38"/>
      <c r="BI34" s="38" t="s">
        <v>306</v>
      </c>
      <c r="BJ34" s="38" t="s">
        <v>306</v>
      </c>
      <c r="BK34" s="38" t="s">
        <v>306</v>
      </c>
      <c r="BL34" s="38" t="s">
        <v>306</v>
      </c>
      <c r="BM34" s="38" t="s">
        <v>306</v>
      </c>
      <c r="BN34" s="38" t="s">
        <v>306</v>
      </c>
      <c r="BO34" s="38" t="s">
        <v>306</v>
      </c>
      <c r="BP34" s="38" t="s">
        <v>306</v>
      </c>
      <c r="BQ34" s="38"/>
      <c r="BR34" s="38"/>
      <c r="BS34" s="38"/>
      <c r="BT34" s="39"/>
      <c r="BU34" s="37"/>
      <c r="BV34" s="38"/>
      <c r="BW34" s="38" t="s">
        <v>307</v>
      </c>
      <c r="BX34" s="38" t="s">
        <v>307</v>
      </c>
      <c r="BY34" s="38" t="s">
        <v>307</v>
      </c>
      <c r="BZ34" s="38" t="s">
        <v>307</v>
      </c>
      <c r="CA34" s="38" t="s">
        <v>307</v>
      </c>
      <c r="CB34" s="38" t="s">
        <v>307</v>
      </c>
      <c r="CC34" s="38"/>
      <c r="CD34" s="38"/>
      <c r="CE34" s="38"/>
      <c r="CF34" s="38"/>
      <c r="CG34" s="38" t="s">
        <v>307</v>
      </c>
      <c r="CH34" s="38" t="s">
        <v>307</v>
      </c>
      <c r="CI34" s="38" t="s">
        <v>307</v>
      </c>
      <c r="CJ34" s="38" t="s">
        <v>307</v>
      </c>
      <c r="CK34" s="38" t="s">
        <v>307</v>
      </c>
      <c r="CL34" s="38" t="s">
        <v>307</v>
      </c>
      <c r="CM34" s="38" t="s">
        <v>307</v>
      </c>
      <c r="CN34" s="38" t="s">
        <v>307</v>
      </c>
      <c r="CO34" s="38"/>
      <c r="CP34" s="39"/>
      <c r="CQ34" s="37"/>
      <c r="CR34" s="38"/>
      <c r="CS34" s="38" t="s">
        <v>304</v>
      </c>
      <c r="CT34" s="38" t="s">
        <v>304</v>
      </c>
      <c r="CU34" s="38" t="s">
        <v>304</v>
      </c>
      <c r="CV34" s="38" t="s">
        <v>304</v>
      </c>
      <c r="CW34" s="38" t="s">
        <v>304</v>
      </c>
      <c r="CX34" s="38" t="s">
        <v>304</v>
      </c>
      <c r="CY34" s="38"/>
      <c r="CZ34" s="38"/>
      <c r="DA34" s="38" t="s">
        <v>306</v>
      </c>
      <c r="DB34" s="38" t="s">
        <v>306</v>
      </c>
      <c r="DC34" s="38" t="s">
        <v>306</v>
      </c>
      <c r="DD34" s="38" t="s">
        <v>306</v>
      </c>
      <c r="DE34" s="38" t="s">
        <v>306</v>
      </c>
      <c r="DF34" s="38" t="s">
        <v>306</v>
      </c>
      <c r="DG34" s="38" t="s">
        <v>306</v>
      </c>
      <c r="DH34" s="38" t="s">
        <v>306</v>
      </c>
      <c r="DI34" s="38"/>
      <c r="DJ34" s="38"/>
      <c r="DK34" s="38"/>
      <c r="DL34" s="39"/>
      <c r="DM34" s="161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3"/>
      <c r="EI34" s="161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3"/>
      <c r="FE34" s="40"/>
      <c r="FF34" s="41"/>
      <c r="FG34" s="40"/>
      <c r="FH34" s="102">
        <f t="shared" ref="FH34:FH50" si="12">SUMIF($EI34:$FD34,"A",$EI$4:$FD$4)+SUMIF($EI34:$FD34,"P",$EI$4:$FD$4)+SUMIF($EI34:$FD34,"T",$EI$4:$FD$4)</f>
        <v>0</v>
      </c>
      <c r="FI34" s="41"/>
      <c r="FJ34" s="45">
        <f>FN7</f>
        <v>0</v>
      </c>
      <c r="FK34" s="42">
        <f t="shared" ref="FK34:FK39" si="13">FH34*1.5</f>
        <v>0</v>
      </c>
      <c r="FL34" s="45"/>
      <c r="FM34" s="103"/>
      <c r="FN34" s="44">
        <f>FI34+FJ34+FK34-FL34</f>
        <v>0</v>
      </c>
      <c r="FP34" s="77" t="str">
        <f>B34</f>
        <v>Valérie BERNINI</v>
      </c>
      <c r="FQ34" s="31">
        <v>1</v>
      </c>
    </row>
    <row r="35" spans="1:173" x14ac:dyDescent="0.25">
      <c r="A35" s="31">
        <v>2</v>
      </c>
      <c r="B35" s="32" t="str">
        <f t="shared" ref="B35:B50" si="14">B8</f>
        <v>Mara BORNKAMP</v>
      </c>
      <c r="C35" s="33">
        <f t="shared" ref="C35:C49" si="15">SUMIF($G35:$FD35,"A",$G$4:$FD$4)+SUMIF($G35:$FD35,"P",$G$4:$FD$4)</f>
        <v>35</v>
      </c>
      <c r="D35" s="34">
        <f t="shared" ref="D35:D49" si="16">SUMIF($G35:$FD35,"R",$G$4:$FD$4)</f>
        <v>0</v>
      </c>
      <c r="E35" s="35">
        <f t="shared" ref="E35:E49" si="17">SUMIF($G35:$FD35,"M",$G$4:$FD$4)+SUMIF($G35:$FD35,"F",$G$4:$FD$4)+SUMIF($G35:$FD35,"T",$G$4:$FD$4)</f>
        <v>0</v>
      </c>
      <c r="F35" s="36">
        <f t="shared" si="11"/>
        <v>35</v>
      </c>
      <c r="G35" s="161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3"/>
      <c r="AC35" s="37"/>
      <c r="AD35" s="38"/>
      <c r="AE35" s="38"/>
      <c r="AF35" s="38" t="s">
        <v>305</v>
      </c>
      <c r="AG35" s="38" t="s">
        <v>305</v>
      </c>
      <c r="AH35" s="38" t="s">
        <v>305</v>
      </c>
      <c r="AI35" s="38" t="s">
        <v>305</v>
      </c>
      <c r="AJ35" s="38" t="s">
        <v>305</v>
      </c>
      <c r="AK35" s="38"/>
      <c r="AL35" s="38"/>
      <c r="AM35" s="38"/>
      <c r="AN35" s="38"/>
      <c r="AO35" s="38" t="s">
        <v>305</v>
      </c>
      <c r="AP35" s="38" t="s">
        <v>305</v>
      </c>
      <c r="AQ35" s="38" t="s">
        <v>305</v>
      </c>
      <c r="AR35" s="38" t="s">
        <v>305</v>
      </c>
      <c r="AS35" s="38" t="s">
        <v>305</v>
      </c>
      <c r="AT35" s="38" t="s">
        <v>305</v>
      </c>
      <c r="AU35" s="38" t="s">
        <v>305</v>
      </c>
      <c r="AV35" s="38" t="s">
        <v>305</v>
      </c>
      <c r="AW35" s="38" t="s">
        <v>305</v>
      </c>
      <c r="AX35" s="39"/>
      <c r="AY35" s="37"/>
      <c r="AZ35" s="38"/>
      <c r="BA35" s="38"/>
      <c r="BB35" s="38" t="s">
        <v>305</v>
      </c>
      <c r="BC35" s="38" t="s">
        <v>305</v>
      </c>
      <c r="BD35" s="38" t="s">
        <v>305</v>
      </c>
      <c r="BE35" s="38" t="s">
        <v>305</v>
      </c>
      <c r="BF35" s="38" t="s">
        <v>305</v>
      </c>
      <c r="BG35" s="38"/>
      <c r="BH35" s="38"/>
      <c r="BI35" s="38"/>
      <c r="BJ35" s="38"/>
      <c r="BK35" s="38" t="s">
        <v>305</v>
      </c>
      <c r="BL35" s="38" t="s">
        <v>305</v>
      </c>
      <c r="BM35" s="38" t="s">
        <v>305</v>
      </c>
      <c r="BN35" s="38" t="s">
        <v>305</v>
      </c>
      <c r="BO35" s="38" t="s">
        <v>305</v>
      </c>
      <c r="BP35" s="38" t="s">
        <v>305</v>
      </c>
      <c r="BQ35" s="38" t="s">
        <v>305</v>
      </c>
      <c r="BR35" s="38" t="s">
        <v>305</v>
      </c>
      <c r="BS35" s="38" t="s">
        <v>305</v>
      </c>
      <c r="BT35" s="39"/>
      <c r="BU35" s="37"/>
      <c r="BV35" s="38"/>
      <c r="BW35" s="38"/>
      <c r="BX35" s="38" t="s">
        <v>305</v>
      </c>
      <c r="BY35" s="38" t="s">
        <v>305</v>
      </c>
      <c r="BZ35" s="38" t="s">
        <v>305</v>
      </c>
      <c r="CA35" s="38" t="s">
        <v>305</v>
      </c>
      <c r="CB35" s="38" t="s">
        <v>305</v>
      </c>
      <c r="CC35" s="38"/>
      <c r="CD35" s="38"/>
      <c r="CE35" s="38"/>
      <c r="CF35" s="38"/>
      <c r="CG35" s="38" t="s">
        <v>305</v>
      </c>
      <c r="CH35" s="38" t="s">
        <v>305</v>
      </c>
      <c r="CI35" s="38" t="s">
        <v>305</v>
      </c>
      <c r="CJ35" s="38" t="s">
        <v>305</v>
      </c>
      <c r="CK35" s="38" t="s">
        <v>305</v>
      </c>
      <c r="CL35" s="38" t="s">
        <v>305</v>
      </c>
      <c r="CM35" s="38" t="s">
        <v>305</v>
      </c>
      <c r="CN35" s="38" t="s">
        <v>305</v>
      </c>
      <c r="CO35" s="38" t="s">
        <v>305</v>
      </c>
      <c r="CP35" s="39"/>
      <c r="CQ35" s="37"/>
      <c r="CR35" s="38"/>
      <c r="CS35" s="38"/>
      <c r="CT35" s="38" t="s">
        <v>305</v>
      </c>
      <c r="CU35" s="38" t="s">
        <v>305</v>
      </c>
      <c r="CV35" s="38" t="s">
        <v>305</v>
      </c>
      <c r="CW35" s="38" t="s">
        <v>305</v>
      </c>
      <c r="CX35" s="38" t="s">
        <v>305</v>
      </c>
      <c r="CY35" s="38"/>
      <c r="CZ35" s="38"/>
      <c r="DA35" s="38"/>
      <c r="DB35" s="38"/>
      <c r="DC35" s="38" t="s">
        <v>305</v>
      </c>
      <c r="DD35" s="38" t="s">
        <v>305</v>
      </c>
      <c r="DE35" s="38" t="s">
        <v>305</v>
      </c>
      <c r="DF35" s="38" t="s">
        <v>305</v>
      </c>
      <c r="DG35" s="38" t="s">
        <v>305</v>
      </c>
      <c r="DH35" s="38" t="s">
        <v>305</v>
      </c>
      <c r="DI35" s="38" t="s">
        <v>305</v>
      </c>
      <c r="DJ35" s="38" t="s">
        <v>305</v>
      </c>
      <c r="DK35" s="38" t="s">
        <v>305</v>
      </c>
      <c r="DL35" s="39"/>
      <c r="DM35" s="37"/>
      <c r="DN35" s="38"/>
      <c r="DO35" s="38"/>
      <c r="DP35" s="38" t="s">
        <v>305</v>
      </c>
      <c r="DQ35" s="38" t="s">
        <v>305</v>
      </c>
      <c r="DR35" s="38" t="s">
        <v>305</v>
      </c>
      <c r="DS35" s="38" t="s">
        <v>305</v>
      </c>
      <c r="DT35" s="38" t="s">
        <v>305</v>
      </c>
      <c r="DU35" s="38"/>
      <c r="DV35" s="38"/>
      <c r="DW35" s="38"/>
      <c r="DX35" s="38"/>
      <c r="DY35" s="38" t="s">
        <v>305</v>
      </c>
      <c r="DZ35" s="38" t="s">
        <v>305</v>
      </c>
      <c r="EA35" s="38" t="s">
        <v>305</v>
      </c>
      <c r="EB35" s="38" t="s">
        <v>305</v>
      </c>
      <c r="EC35" s="38" t="s">
        <v>305</v>
      </c>
      <c r="ED35" s="38" t="s">
        <v>305</v>
      </c>
      <c r="EE35" s="38" t="s">
        <v>305</v>
      </c>
      <c r="EF35" s="38" t="s">
        <v>305</v>
      </c>
      <c r="EG35" s="38" t="s">
        <v>305</v>
      </c>
      <c r="EH35" s="39"/>
      <c r="EI35" s="161"/>
      <c r="EJ35" s="162"/>
      <c r="EK35" s="162"/>
      <c r="EL35" s="162"/>
      <c r="EM35" s="162"/>
      <c r="EN35" s="162"/>
      <c r="EO35" s="162"/>
      <c r="EP35" s="162"/>
      <c r="EQ35" s="162"/>
      <c r="ER35" s="162"/>
      <c r="ES35" s="162"/>
      <c r="ET35" s="162"/>
      <c r="EU35" s="162"/>
      <c r="EV35" s="162"/>
      <c r="EW35" s="162"/>
      <c r="EX35" s="162"/>
      <c r="EY35" s="162"/>
      <c r="EZ35" s="162"/>
      <c r="FA35" s="162"/>
      <c r="FB35" s="162"/>
      <c r="FC35" s="162"/>
      <c r="FD35" s="163"/>
      <c r="FE35" s="40"/>
      <c r="FF35" s="41"/>
      <c r="FG35" s="40"/>
      <c r="FH35" s="102">
        <f t="shared" si="12"/>
        <v>0</v>
      </c>
      <c r="FI35" s="41"/>
      <c r="FJ35" s="45">
        <f t="shared" ref="FJ35:FJ50" si="18">FN8</f>
        <v>5.25</v>
      </c>
      <c r="FK35" s="42"/>
      <c r="FL35" s="45"/>
      <c r="FM35" s="103"/>
      <c r="FN35" s="44">
        <f t="shared" ref="FN35:FN50" si="19">FI35+FJ35+FK35-FL35</f>
        <v>5.25</v>
      </c>
      <c r="FP35" s="77" t="str">
        <f t="shared" ref="FP35:FP50" si="20">B35</f>
        <v>Mara BORNKAMP</v>
      </c>
      <c r="FQ35" s="31">
        <v>2</v>
      </c>
    </row>
    <row r="36" spans="1:173" x14ac:dyDescent="0.25">
      <c r="A36" s="31">
        <v>3</v>
      </c>
      <c r="B36" s="32" t="str">
        <f t="shared" si="14"/>
        <v>Hélène DROCHON</v>
      </c>
      <c r="C36" s="33">
        <f t="shared" si="15"/>
        <v>4</v>
      </c>
      <c r="D36" s="34">
        <f t="shared" si="16"/>
        <v>7</v>
      </c>
      <c r="E36" s="35">
        <f t="shared" si="17"/>
        <v>24</v>
      </c>
      <c r="F36" s="36">
        <f t="shared" si="11"/>
        <v>35</v>
      </c>
      <c r="G36" s="37"/>
      <c r="H36" s="38"/>
      <c r="I36" s="38" t="s">
        <v>304</v>
      </c>
      <c r="J36" s="38" t="s">
        <v>304</v>
      </c>
      <c r="K36" s="38" t="s">
        <v>304</v>
      </c>
      <c r="L36" s="38" t="s">
        <v>304</v>
      </c>
      <c r="M36" s="38" t="s">
        <v>304</v>
      </c>
      <c r="N36" s="38" t="s">
        <v>304</v>
      </c>
      <c r="O36" s="38" t="s">
        <v>304</v>
      </c>
      <c r="P36" s="38"/>
      <c r="Q36" s="38"/>
      <c r="R36" s="38" t="s">
        <v>304</v>
      </c>
      <c r="S36" s="38" t="s">
        <v>304</v>
      </c>
      <c r="T36" s="38" t="s">
        <v>304</v>
      </c>
      <c r="U36" s="38" t="s">
        <v>304</v>
      </c>
      <c r="V36" s="38" t="s">
        <v>304</v>
      </c>
      <c r="W36" s="38" t="s">
        <v>304</v>
      </c>
      <c r="X36" s="38" t="s">
        <v>304</v>
      </c>
      <c r="Y36" s="38"/>
      <c r="Z36" s="38"/>
      <c r="AA36" s="38"/>
      <c r="AB36" s="39"/>
      <c r="AC36" s="37"/>
      <c r="AD36" s="38"/>
      <c r="AE36" s="38" t="s">
        <v>304</v>
      </c>
      <c r="AF36" s="38" t="s">
        <v>304</v>
      </c>
      <c r="AG36" s="38" t="s">
        <v>304</v>
      </c>
      <c r="AH36" s="38" t="s">
        <v>304</v>
      </c>
      <c r="AI36" s="38" t="s">
        <v>304</v>
      </c>
      <c r="AJ36" s="38" t="s">
        <v>304</v>
      </c>
      <c r="AK36" s="38" t="s">
        <v>304</v>
      </c>
      <c r="AL36" s="38"/>
      <c r="AM36" s="38"/>
      <c r="AN36" s="38" t="s">
        <v>304</v>
      </c>
      <c r="AO36" s="38" t="s">
        <v>304</v>
      </c>
      <c r="AP36" s="38" t="s">
        <v>304</v>
      </c>
      <c r="AQ36" s="38" t="s">
        <v>304</v>
      </c>
      <c r="AR36" s="38" t="s">
        <v>304</v>
      </c>
      <c r="AS36" s="38" t="s">
        <v>304</v>
      </c>
      <c r="AT36" s="38" t="s">
        <v>304</v>
      </c>
      <c r="AU36" s="38"/>
      <c r="AV36" s="38"/>
      <c r="AW36" s="38"/>
      <c r="AX36" s="39"/>
      <c r="AY36" s="37"/>
      <c r="AZ36" s="38"/>
      <c r="BA36" s="38" t="s">
        <v>307</v>
      </c>
      <c r="BB36" s="38" t="s">
        <v>307</v>
      </c>
      <c r="BC36" s="38" t="s">
        <v>307</v>
      </c>
      <c r="BD36" s="38" t="s">
        <v>307</v>
      </c>
      <c r="BE36" s="38" t="s">
        <v>307</v>
      </c>
      <c r="BF36" s="38" t="s">
        <v>307</v>
      </c>
      <c r="BG36" s="38"/>
      <c r="BH36" s="38"/>
      <c r="BI36" s="38"/>
      <c r="BJ36" s="38"/>
      <c r="BK36" s="38" t="s">
        <v>307</v>
      </c>
      <c r="BL36" s="38" t="s">
        <v>307</v>
      </c>
      <c r="BM36" s="38" t="s">
        <v>307</v>
      </c>
      <c r="BN36" s="38" t="s">
        <v>307</v>
      </c>
      <c r="BO36" s="38" t="s">
        <v>307</v>
      </c>
      <c r="BP36" s="38" t="s">
        <v>307</v>
      </c>
      <c r="BQ36" s="38" t="s">
        <v>307</v>
      </c>
      <c r="BR36" s="38" t="s">
        <v>307</v>
      </c>
      <c r="BS36" s="38"/>
      <c r="BT36" s="39"/>
      <c r="BU36" s="37"/>
      <c r="BV36" s="38"/>
      <c r="BW36" s="38" t="s">
        <v>304</v>
      </c>
      <c r="BX36" s="38" t="s">
        <v>304</v>
      </c>
      <c r="BY36" s="38" t="s">
        <v>304</v>
      </c>
      <c r="BZ36" s="38" t="s">
        <v>304</v>
      </c>
      <c r="CA36" s="38" t="s">
        <v>304</v>
      </c>
      <c r="CB36" s="38" t="s">
        <v>304</v>
      </c>
      <c r="CC36" s="38"/>
      <c r="CD36" s="38"/>
      <c r="CE36" s="38" t="s">
        <v>306</v>
      </c>
      <c r="CF36" s="38" t="s">
        <v>306</v>
      </c>
      <c r="CG36" s="38" t="s">
        <v>306</v>
      </c>
      <c r="CH36" s="38" t="s">
        <v>306</v>
      </c>
      <c r="CI36" s="38" t="s">
        <v>306</v>
      </c>
      <c r="CJ36" s="38" t="s">
        <v>306</v>
      </c>
      <c r="CK36" s="38" t="s">
        <v>306</v>
      </c>
      <c r="CL36" s="38" t="s">
        <v>306</v>
      </c>
      <c r="CM36" s="38"/>
      <c r="CN36" s="38"/>
      <c r="CO36" s="38"/>
      <c r="CP36" s="39"/>
      <c r="CQ36" s="37"/>
      <c r="CR36" s="38"/>
      <c r="CS36" s="38" t="s">
        <v>304</v>
      </c>
      <c r="CT36" s="38" t="s">
        <v>304</v>
      </c>
      <c r="CU36" s="38" t="s">
        <v>304</v>
      </c>
      <c r="CV36" s="38" t="s">
        <v>304</v>
      </c>
      <c r="CW36" s="38" t="s">
        <v>304</v>
      </c>
      <c r="CX36" s="38" t="s">
        <v>304</v>
      </c>
      <c r="CY36" s="38" t="s">
        <v>304</v>
      </c>
      <c r="CZ36" s="38"/>
      <c r="DA36" s="38"/>
      <c r="DB36" s="38" t="s">
        <v>304</v>
      </c>
      <c r="DC36" s="38" t="s">
        <v>304</v>
      </c>
      <c r="DD36" s="38" t="s">
        <v>304</v>
      </c>
      <c r="DE36" s="38" t="s">
        <v>304</v>
      </c>
      <c r="DF36" s="38" t="s">
        <v>304</v>
      </c>
      <c r="DG36" s="38" t="s">
        <v>304</v>
      </c>
      <c r="DH36" s="38" t="s">
        <v>304</v>
      </c>
      <c r="DI36" s="38"/>
      <c r="DJ36" s="38"/>
      <c r="DK36" s="38"/>
      <c r="DL36" s="39"/>
      <c r="DM36" s="161"/>
      <c r="DN36" s="162"/>
      <c r="DO36" s="162"/>
      <c r="DP36" s="162"/>
      <c r="DQ36" s="162"/>
      <c r="DR36" s="162"/>
      <c r="DS36" s="162"/>
      <c r="DT36" s="162"/>
      <c r="DU36" s="162"/>
      <c r="DV36" s="162"/>
      <c r="DW36" s="162"/>
      <c r="DX36" s="162"/>
      <c r="DY36" s="162"/>
      <c r="DZ36" s="162"/>
      <c r="EA36" s="162"/>
      <c r="EB36" s="162"/>
      <c r="EC36" s="162"/>
      <c r="ED36" s="162"/>
      <c r="EE36" s="162"/>
      <c r="EF36" s="162"/>
      <c r="EG36" s="162"/>
      <c r="EH36" s="163"/>
      <c r="EI36" s="161"/>
      <c r="EJ36" s="162"/>
      <c r="EK36" s="162"/>
      <c r="EL36" s="162"/>
      <c r="EM36" s="162"/>
      <c r="EN36" s="162"/>
      <c r="EO36" s="162"/>
      <c r="EP36" s="162"/>
      <c r="EQ36" s="162"/>
      <c r="ER36" s="162"/>
      <c r="ES36" s="162"/>
      <c r="ET36" s="162"/>
      <c r="EU36" s="162"/>
      <c r="EV36" s="162"/>
      <c r="EW36" s="162"/>
      <c r="EX36" s="162"/>
      <c r="EY36" s="162"/>
      <c r="EZ36" s="162"/>
      <c r="FA36" s="162"/>
      <c r="FB36" s="162"/>
      <c r="FC36" s="162"/>
      <c r="FD36" s="163"/>
      <c r="FE36" s="40"/>
      <c r="FF36" s="41"/>
      <c r="FG36" s="40"/>
      <c r="FH36" s="102">
        <f t="shared" si="12"/>
        <v>0</v>
      </c>
      <c r="FI36" s="41"/>
      <c r="FJ36" s="45">
        <f t="shared" si="18"/>
        <v>0</v>
      </c>
      <c r="FK36" s="42">
        <f t="shared" si="13"/>
        <v>0</v>
      </c>
      <c r="FL36" s="45"/>
      <c r="FM36" s="103"/>
      <c r="FN36" s="44">
        <f t="shared" si="19"/>
        <v>0</v>
      </c>
      <c r="FP36" s="77" t="str">
        <f t="shared" si="20"/>
        <v>Hélène DROCHON</v>
      </c>
      <c r="FQ36" s="31">
        <v>3</v>
      </c>
    </row>
    <row r="37" spans="1:173" x14ac:dyDescent="0.25">
      <c r="A37" s="31">
        <v>4</v>
      </c>
      <c r="B37" s="32" t="str">
        <f t="shared" si="14"/>
        <v>Audrey LAGES</v>
      </c>
      <c r="C37" s="33">
        <f t="shared" si="15"/>
        <v>0</v>
      </c>
      <c r="D37" s="34">
        <f t="shared" si="16"/>
        <v>0</v>
      </c>
      <c r="E37" s="35">
        <f t="shared" si="17"/>
        <v>0</v>
      </c>
      <c r="F37" s="36">
        <f t="shared" si="11"/>
        <v>0</v>
      </c>
      <c r="G37" s="153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5"/>
      <c r="AC37" s="153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5"/>
      <c r="AY37" s="153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  <c r="BS37" s="154"/>
      <c r="BT37" s="155"/>
      <c r="BU37" s="153"/>
      <c r="BV37" s="154"/>
      <c r="BW37" s="154"/>
      <c r="BX37" s="154"/>
      <c r="BY37" s="154"/>
      <c r="BZ37" s="154"/>
      <c r="CA37" s="154"/>
      <c r="CB37" s="154"/>
      <c r="CC37" s="154"/>
      <c r="CD37" s="154"/>
      <c r="CE37" s="154"/>
      <c r="CF37" s="154"/>
      <c r="CG37" s="154"/>
      <c r="CH37" s="154"/>
      <c r="CI37" s="154"/>
      <c r="CJ37" s="154"/>
      <c r="CK37" s="154"/>
      <c r="CL37" s="154"/>
      <c r="CM37" s="154"/>
      <c r="CN37" s="154"/>
      <c r="CO37" s="154"/>
      <c r="CP37" s="155"/>
      <c r="CQ37" s="153"/>
      <c r="CR37" s="154"/>
      <c r="CS37" s="154"/>
      <c r="CT37" s="154"/>
      <c r="CU37" s="154"/>
      <c r="CV37" s="154"/>
      <c r="CW37" s="154"/>
      <c r="CX37" s="154"/>
      <c r="CY37" s="154"/>
      <c r="CZ37" s="154"/>
      <c r="DA37" s="154"/>
      <c r="DB37" s="154"/>
      <c r="DC37" s="154"/>
      <c r="DD37" s="154"/>
      <c r="DE37" s="154"/>
      <c r="DF37" s="154"/>
      <c r="DG37" s="154"/>
      <c r="DH37" s="154"/>
      <c r="DI37" s="154"/>
      <c r="DJ37" s="154"/>
      <c r="DK37" s="154"/>
      <c r="DL37" s="155"/>
      <c r="DM37" s="153"/>
      <c r="DN37" s="154"/>
      <c r="DO37" s="154"/>
      <c r="DP37" s="154"/>
      <c r="DQ37" s="154"/>
      <c r="DR37" s="154"/>
      <c r="DS37" s="154"/>
      <c r="DT37" s="154"/>
      <c r="DU37" s="154"/>
      <c r="DV37" s="154"/>
      <c r="DW37" s="154"/>
      <c r="DX37" s="154"/>
      <c r="DY37" s="154"/>
      <c r="DZ37" s="154"/>
      <c r="EA37" s="154"/>
      <c r="EB37" s="154"/>
      <c r="EC37" s="154"/>
      <c r="ED37" s="154"/>
      <c r="EE37" s="154"/>
      <c r="EF37" s="154"/>
      <c r="EG37" s="154"/>
      <c r="EH37" s="155"/>
      <c r="EI37" s="153"/>
      <c r="EJ37" s="154"/>
      <c r="EK37" s="154"/>
      <c r="EL37" s="154"/>
      <c r="EM37" s="154"/>
      <c r="EN37" s="154"/>
      <c r="EO37" s="154"/>
      <c r="EP37" s="154"/>
      <c r="EQ37" s="154"/>
      <c r="ER37" s="154"/>
      <c r="ES37" s="154"/>
      <c r="ET37" s="154"/>
      <c r="EU37" s="154"/>
      <c r="EV37" s="154"/>
      <c r="EW37" s="154"/>
      <c r="EX37" s="154"/>
      <c r="EY37" s="154"/>
      <c r="EZ37" s="154"/>
      <c r="FA37" s="154"/>
      <c r="FB37" s="154"/>
      <c r="FC37" s="154"/>
      <c r="FD37" s="155"/>
      <c r="FE37" s="40"/>
      <c r="FF37" s="41"/>
      <c r="FG37" s="40"/>
      <c r="FH37" s="102">
        <f t="shared" si="12"/>
        <v>0</v>
      </c>
      <c r="FI37" s="41"/>
      <c r="FJ37" s="45">
        <f t="shared" si="18"/>
        <v>0</v>
      </c>
      <c r="FK37" s="42"/>
      <c r="FL37" s="45"/>
      <c r="FM37" s="103"/>
      <c r="FN37" s="44">
        <f t="shared" si="19"/>
        <v>0</v>
      </c>
      <c r="FP37" s="77" t="str">
        <f t="shared" si="20"/>
        <v>Audrey LAGES</v>
      </c>
      <c r="FQ37" s="31">
        <v>4</v>
      </c>
    </row>
    <row r="38" spans="1:173" x14ac:dyDescent="0.25">
      <c r="A38" s="31">
        <v>5</v>
      </c>
      <c r="B38" s="32" t="str">
        <f t="shared" si="14"/>
        <v>Franck LUCAS</v>
      </c>
      <c r="C38" s="33">
        <f t="shared" si="15"/>
        <v>0</v>
      </c>
      <c r="D38" s="34">
        <f t="shared" si="16"/>
        <v>7</v>
      </c>
      <c r="E38" s="35">
        <f t="shared" si="17"/>
        <v>28</v>
      </c>
      <c r="F38" s="36">
        <f t="shared" si="11"/>
        <v>35</v>
      </c>
      <c r="G38" s="37"/>
      <c r="H38" s="38"/>
      <c r="I38" s="38" t="s">
        <v>304</v>
      </c>
      <c r="J38" s="38" t="s">
        <v>304</v>
      </c>
      <c r="K38" s="38" t="s">
        <v>304</v>
      </c>
      <c r="L38" s="38" t="s">
        <v>304</v>
      </c>
      <c r="M38" s="38" t="s">
        <v>304</v>
      </c>
      <c r="N38" s="38" t="s">
        <v>304</v>
      </c>
      <c r="O38" s="38"/>
      <c r="P38" s="38"/>
      <c r="Q38" s="38" t="s">
        <v>304</v>
      </c>
      <c r="R38" s="38" t="s">
        <v>304</v>
      </c>
      <c r="S38" s="38" t="s">
        <v>304</v>
      </c>
      <c r="T38" s="38" t="s">
        <v>304</v>
      </c>
      <c r="U38" s="38" t="s">
        <v>304</v>
      </c>
      <c r="V38" s="38" t="s">
        <v>304</v>
      </c>
      <c r="W38" s="38" t="s">
        <v>304</v>
      </c>
      <c r="X38" s="38" t="s">
        <v>304</v>
      </c>
      <c r="Y38" s="38"/>
      <c r="Z38" s="38"/>
      <c r="AA38" s="38"/>
      <c r="AB38" s="39"/>
      <c r="AC38" s="37"/>
      <c r="AD38" s="38"/>
      <c r="AE38" s="38" t="s">
        <v>307</v>
      </c>
      <c r="AF38" s="38" t="s">
        <v>307</v>
      </c>
      <c r="AG38" s="38" t="s">
        <v>307</v>
      </c>
      <c r="AH38" s="38" t="s">
        <v>307</v>
      </c>
      <c r="AI38" s="38" t="s">
        <v>307</v>
      </c>
      <c r="AJ38" s="38" t="s">
        <v>307</v>
      </c>
      <c r="AK38" s="38"/>
      <c r="AL38" s="38"/>
      <c r="AM38" s="38"/>
      <c r="AN38" s="38"/>
      <c r="AO38" s="38" t="s">
        <v>307</v>
      </c>
      <c r="AP38" s="38" t="s">
        <v>307</v>
      </c>
      <c r="AQ38" s="38" t="s">
        <v>307</v>
      </c>
      <c r="AR38" s="38" t="s">
        <v>307</v>
      </c>
      <c r="AS38" s="38" t="s">
        <v>307</v>
      </c>
      <c r="AT38" s="38" t="s">
        <v>307</v>
      </c>
      <c r="AU38" s="38" t="s">
        <v>307</v>
      </c>
      <c r="AV38" s="38" t="s">
        <v>307</v>
      </c>
      <c r="AW38" s="38"/>
      <c r="AX38" s="39"/>
      <c r="AY38" s="37"/>
      <c r="AZ38" s="38"/>
      <c r="BA38" s="38" t="s">
        <v>304</v>
      </c>
      <c r="BB38" s="38" t="s">
        <v>304</v>
      </c>
      <c r="BC38" s="38" t="s">
        <v>304</v>
      </c>
      <c r="BD38" s="38" t="s">
        <v>304</v>
      </c>
      <c r="BE38" s="38" t="s">
        <v>304</v>
      </c>
      <c r="BF38" s="38" t="s">
        <v>304</v>
      </c>
      <c r="BG38" s="38"/>
      <c r="BH38" s="38"/>
      <c r="BI38" s="38" t="s">
        <v>304</v>
      </c>
      <c r="BJ38" s="38" t="s">
        <v>304</v>
      </c>
      <c r="BK38" s="38" t="s">
        <v>304</v>
      </c>
      <c r="BL38" s="38" t="s">
        <v>304</v>
      </c>
      <c r="BM38" s="38" t="s">
        <v>304</v>
      </c>
      <c r="BN38" s="38" t="s">
        <v>304</v>
      </c>
      <c r="BO38" s="38" t="s">
        <v>304</v>
      </c>
      <c r="BP38" s="38" t="s">
        <v>304</v>
      </c>
      <c r="BQ38" s="38"/>
      <c r="BR38" s="38"/>
      <c r="BS38" s="38"/>
      <c r="BT38" s="39"/>
      <c r="BU38" s="37"/>
      <c r="BV38" s="38"/>
      <c r="BW38" s="38" t="s">
        <v>304</v>
      </c>
      <c r="BX38" s="38" t="s">
        <v>304</v>
      </c>
      <c r="BY38" s="38" t="s">
        <v>304</v>
      </c>
      <c r="BZ38" s="38" t="s">
        <v>304</v>
      </c>
      <c r="CA38" s="38" t="s">
        <v>304</v>
      </c>
      <c r="CB38" s="38" t="s">
        <v>304</v>
      </c>
      <c r="CC38" s="38"/>
      <c r="CD38" s="38"/>
      <c r="CE38" s="38" t="s">
        <v>304</v>
      </c>
      <c r="CF38" s="38" t="s">
        <v>304</v>
      </c>
      <c r="CG38" s="38" t="s">
        <v>304</v>
      </c>
      <c r="CH38" s="38" t="s">
        <v>304</v>
      </c>
      <c r="CI38" s="38" t="s">
        <v>304</v>
      </c>
      <c r="CJ38" s="38" t="s">
        <v>304</v>
      </c>
      <c r="CK38" s="38" t="s">
        <v>304</v>
      </c>
      <c r="CL38" s="38" t="s">
        <v>304</v>
      </c>
      <c r="CM38" s="38"/>
      <c r="CN38" s="38"/>
      <c r="CO38" s="38"/>
      <c r="CP38" s="39"/>
      <c r="CQ38" s="37"/>
      <c r="CR38" s="38"/>
      <c r="CS38" s="38" t="s">
        <v>304</v>
      </c>
      <c r="CT38" s="38" t="s">
        <v>304</v>
      </c>
      <c r="CU38" s="38" t="s">
        <v>304</v>
      </c>
      <c r="CV38" s="38" t="s">
        <v>304</v>
      </c>
      <c r="CW38" s="38" t="s">
        <v>304</v>
      </c>
      <c r="CX38" s="38" t="s">
        <v>304</v>
      </c>
      <c r="CY38" s="38"/>
      <c r="CZ38" s="38"/>
      <c r="DA38" s="38" t="s">
        <v>304</v>
      </c>
      <c r="DB38" s="38" t="s">
        <v>304</v>
      </c>
      <c r="DC38" s="38" t="s">
        <v>304</v>
      </c>
      <c r="DD38" s="38" t="s">
        <v>304</v>
      </c>
      <c r="DE38" s="38" t="s">
        <v>304</v>
      </c>
      <c r="DF38" s="38" t="s">
        <v>304</v>
      </c>
      <c r="DG38" s="38" t="s">
        <v>304</v>
      </c>
      <c r="DH38" s="38" t="s">
        <v>304</v>
      </c>
      <c r="DI38" s="38"/>
      <c r="DJ38" s="38"/>
      <c r="DK38" s="38"/>
      <c r="DL38" s="39"/>
      <c r="DM38" s="161"/>
      <c r="DN38" s="162"/>
      <c r="DO38" s="162"/>
      <c r="DP38" s="162"/>
      <c r="DQ38" s="162"/>
      <c r="DR38" s="162"/>
      <c r="DS38" s="162"/>
      <c r="DT38" s="162"/>
      <c r="DU38" s="162"/>
      <c r="DV38" s="162"/>
      <c r="DW38" s="162"/>
      <c r="DX38" s="162"/>
      <c r="DY38" s="162"/>
      <c r="DZ38" s="162"/>
      <c r="EA38" s="162"/>
      <c r="EB38" s="162"/>
      <c r="EC38" s="162"/>
      <c r="ED38" s="162"/>
      <c r="EE38" s="162"/>
      <c r="EF38" s="162"/>
      <c r="EG38" s="162"/>
      <c r="EH38" s="163"/>
      <c r="EI38" s="161"/>
      <c r="EJ38" s="162"/>
      <c r="EK38" s="162"/>
      <c r="EL38" s="162"/>
      <c r="EM38" s="162"/>
      <c r="EN38" s="162"/>
      <c r="EO38" s="162"/>
      <c r="EP38" s="162"/>
      <c r="EQ38" s="162"/>
      <c r="ER38" s="162"/>
      <c r="ES38" s="162"/>
      <c r="ET38" s="162"/>
      <c r="EU38" s="162"/>
      <c r="EV38" s="162"/>
      <c r="EW38" s="162"/>
      <c r="EX38" s="162"/>
      <c r="EY38" s="162"/>
      <c r="EZ38" s="162"/>
      <c r="FA38" s="162"/>
      <c r="FB38" s="162"/>
      <c r="FC38" s="162"/>
      <c r="FD38" s="163"/>
      <c r="FE38" s="40"/>
      <c r="FF38" s="41"/>
      <c r="FG38" s="40"/>
      <c r="FH38" s="102">
        <f t="shared" si="12"/>
        <v>0</v>
      </c>
      <c r="FI38" s="41"/>
      <c r="FJ38" s="45">
        <f t="shared" si="18"/>
        <v>3.5</v>
      </c>
      <c r="FK38" s="42"/>
      <c r="FL38" s="45"/>
      <c r="FM38" s="103"/>
      <c r="FN38" s="44">
        <f t="shared" si="19"/>
        <v>3.5</v>
      </c>
      <c r="FP38" s="77" t="str">
        <f t="shared" si="20"/>
        <v>Franck LUCAS</v>
      </c>
      <c r="FQ38" s="31">
        <v>5</v>
      </c>
    </row>
    <row r="39" spans="1:173" x14ac:dyDescent="0.25">
      <c r="A39" s="31">
        <v>6</v>
      </c>
      <c r="B39" s="32" t="str">
        <f t="shared" si="14"/>
        <v>Florent MULARD</v>
      </c>
      <c r="C39" s="33">
        <f t="shared" si="15"/>
        <v>0</v>
      </c>
      <c r="D39" s="34">
        <f t="shared" si="16"/>
        <v>7</v>
      </c>
      <c r="E39" s="35">
        <f t="shared" si="17"/>
        <v>28</v>
      </c>
      <c r="F39" s="36">
        <f t="shared" si="11"/>
        <v>35</v>
      </c>
      <c r="G39" s="50"/>
      <c r="H39" s="51"/>
      <c r="I39" s="51" t="s">
        <v>307</v>
      </c>
      <c r="J39" s="51" t="s">
        <v>307</v>
      </c>
      <c r="K39" s="51" t="s">
        <v>307</v>
      </c>
      <c r="L39" s="51" t="s">
        <v>307</v>
      </c>
      <c r="M39" s="51" t="s">
        <v>307</v>
      </c>
      <c r="N39" s="51" t="s">
        <v>307</v>
      </c>
      <c r="O39" s="51"/>
      <c r="P39" s="51"/>
      <c r="Q39" s="51"/>
      <c r="R39" s="51"/>
      <c r="S39" s="51" t="s">
        <v>307</v>
      </c>
      <c r="T39" s="51" t="s">
        <v>307</v>
      </c>
      <c r="U39" s="51" t="s">
        <v>307</v>
      </c>
      <c r="V39" s="51" t="s">
        <v>307</v>
      </c>
      <c r="W39" s="51" t="s">
        <v>307</v>
      </c>
      <c r="X39" s="51" t="s">
        <v>307</v>
      </c>
      <c r="Y39" s="51" t="s">
        <v>307</v>
      </c>
      <c r="Z39" s="51" t="s">
        <v>307</v>
      </c>
      <c r="AA39" s="51"/>
      <c r="AB39" s="52"/>
      <c r="AC39" s="37"/>
      <c r="AD39" s="38"/>
      <c r="AE39" s="38" t="s">
        <v>304</v>
      </c>
      <c r="AF39" s="38" t="s">
        <v>304</v>
      </c>
      <c r="AG39" s="38" t="s">
        <v>304</v>
      </c>
      <c r="AH39" s="38" t="s">
        <v>304</v>
      </c>
      <c r="AI39" s="38" t="s">
        <v>304</v>
      </c>
      <c r="AJ39" s="38" t="s">
        <v>304</v>
      </c>
      <c r="AK39" s="38" t="s">
        <v>304</v>
      </c>
      <c r="AL39" s="38"/>
      <c r="AM39" s="38"/>
      <c r="AN39" s="38" t="s">
        <v>304</v>
      </c>
      <c r="AO39" s="38" t="s">
        <v>304</v>
      </c>
      <c r="AP39" s="38" t="s">
        <v>304</v>
      </c>
      <c r="AQ39" s="38" t="s">
        <v>304</v>
      </c>
      <c r="AR39" s="38" t="s">
        <v>304</v>
      </c>
      <c r="AS39" s="38" t="s">
        <v>304</v>
      </c>
      <c r="AT39" s="38" t="s">
        <v>304</v>
      </c>
      <c r="AU39" s="51"/>
      <c r="AV39" s="51"/>
      <c r="AW39" s="51"/>
      <c r="AX39" s="52"/>
      <c r="AY39" s="37"/>
      <c r="AZ39" s="38"/>
      <c r="BA39" s="38" t="s">
        <v>304</v>
      </c>
      <c r="BB39" s="38" t="s">
        <v>304</v>
      </c>
      <c r="BC39" s="38" t="s">
        <v>304</v>
      </c>
      <c r="BD39" s="38" t="s">
        <v>304</v>
      </c>
      <c r="BE39" s="38" t="s">
        <v>304</v>
      </c>
      <c r="BF39" s="38" t="s">
        <v>304</v>
      </c>
      <c r="BG39" s="38" t="s">
        <v>304</v>
      </c>
      <c r="BH39" s="38"/>
      <c r="BI39" s="38"/>
      <c r="BJ39" s="38" t="s">
        <v>304</v>
      </c>
      <c r="BK39" s="38" t="s">
        <v>304</v>
      </c>
      <c r="BL39" s="38" t="s">
        <v>304</v>
      </c>
      <c r="BM39" s="38" t="s">
        <v>304</v>
      </c>
      <c r="BN39" s="38" t="s">
        <v>304</v>
      </c>
      <c r="BO39" s="38" t="s">
        <v>304</v>
      </c>
      <c r="BP39" s="38" t="s">
        <v>304</v>
      </c>
      <c r="BQ39" s="51"/>
      <c r="BR39" s="51"/>
      <c r="BS39" s="51"/>
      <c r="BT39" s="52"/>
      <c r="BU39" s="37"/>
      <c r="BV39" s="38"/>
      <c r="BW39" s="38" t="s">
        <v>304</v>
      </c>
      <c r="BX39" s="38" t="s">
        <v>304</v>
      </c>
      <c r="BY39" s="38" t="s">
        <v>304</v>
      </c>
      <c r="BZ39" s="38" t="s">
        <v>304</v>
      </c>
      <c r="CA39" s="38" t="s">
        <v>304</v>
      </c>
      <c r="CB39" s="38" t="s">
        <v>304</v>
      </c>
      <c r="CC39" s="38" t="s">
        <v>304</v>
      </c>
      <c r="CD39" s="38"/>
      <c r="CE39" s="38"/>
      <c r="CF39" s="38" t="s">
        <v>304</v>
      </c>
      <c r="CG39" s="38" t="s">
        <v>304</v>
      </c>
      <c r="CH39" s="38" t="s">
        <v>304</v>
      </c>
      <c r="CI39" s="38" t="s">
        <v>304</v>
      </c>
      <c r="CJ39" s="38" t="s">
        <v>304</v>
      </c>
      <c r="CK39" s="38" t="s">
        <v>304</v>
      </c>
      <c r="CL39" s="38" t="s">
        <v>304</v>
      </c>
      <c r="CM39" s="51"/>
      <c r="CN39" s="51"/>
      <c r="CO39" s="51"/>
      <c r="CP39" s="52"/>
      <c r="CQ39" s="37"/>
      <c r="CR39" s="38"/>
      <c r="CS39" s="38" t="s">
        <v>304</v>
      </c>
      <c r="CT39" s="38" t="s">
        <v>304</v>
      </c>
      <c r="CU39" s="38" t="s">
        <v>304</v>
      </c>
      <c r="CV39" s="38" t="s">
        <v>304</v>
      </c>
      <c r="CW39" s="38" t="s">
        <v>304</v>
      </c>
      <c r="CX39" s="38" t="s">
        <v>304</v>
      </c>
      <c r="CY39" s="38" t="s">
        <v>304</v>
      </c>
      <c r="CZ39" s="38"/>
      <c r="DA39" s="38"/>
      <c r="DB39" s="38" t="s">
        <v>304</v>
      </c>
      <c r="DC39" s="38" t="s">
        <v>304</v>
      </c>
      <c r="DD39" s="38" t="s">
        <v>304</v>
      </c>
      <c r="DE39" s="38" t="s">
        <v>304</v>
      </c>
      <c r="DF39" s="38" t="s">
        <v>304</v>
      </c>
      <c r="DG39" s="38" t="s">
        <v>304</v>
      </c>
      <c r="DH39" s="38" t="s">
        <v>304</v>
      </c>
      <c r="DI39" s="51"/>
      <c r="DJ39" s="51"/>
      <c r="DK39" s="51"/>
      <c r="DL39" s="52"/>
      <c r="DM39" s="164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6"/>
      <c r="EI39" s="164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6"/>
      <c r="FE39" s="53"/>
      <c r="FF39" s="41"/>
      <c r="FG39" s="53"/>
      <c r="FH39" s="102">
        <f t="shared" si="12"/>
        <v>0</v>
      </c>
      <c r="FI39" s="41"/>
      <c r="FJ39" s="45">
        <f t="shared" si="18"/>
        <v>0</v>
      </c>
      <c r="FK39" s="42">
        <f t="shared" si="13"/>
        <v>0</v>
      </c>
      <c r="FL39" s="45"/>
      <c r="FM39" s="103"/>
      <c r="FN39" s="44">
        <f t="shared" si="19"/>
        <v>0</v>
      </c>
      <c r="FP39" s="77" t="str">
        <f t="shared" si="20"/>
        <v>Florent MULARD</v>
      </c>
      <c r="FQ39" s="31">
        <v>6</v>
      </c>
    </row>
    <row r="40" spans="1:173" x14ac:dyDescent="0.25">
      <c r="A40" s="31">
        <v>7</v>
      </c>
      <c r="B40" s="32" t="str">
        <f t="shared" si="14"/>
        <v>Gautier ROSSO</v>
      </c>
      <c r="C40" s="33">
        <f t="shared" si="15"/>
        <v>0</v>
      </c>
      <c r="D40" s="34">
        <f t="shared" si="16"/>
        <v>7</v>
      </c>
      <c r="E40" s="35">
        <f t="shared" si="17"/>
        <v>33</v>
      </c>
      <c r="F40" s="36">
        <f t="shared" si="11"/>
        <v>42</v>
      </c>
      <c r="G40" s="37"/>
      <c r="H40" s="38"/>
      <c r="I40" s="38" t="s">
        <v>304</v>
      </c>
      <c r="J40" s="38" t="s">
        <v>304</v>
      </c>
      <c r="K40" s="38" t="s">
        <v>304</v>
      </c>
      <c r="L40" s="38" t="s">
        <v>304</v>
      </c>
      <c r="M40" s="38" t="s">
        <v>304</v>
      </c>
      <c r="N40" s="38" t="s">
        <v>304</v>
      </c>
      <c r="O40" s="38" t="s">
        <v>304</v>
      </c>
      <c r="P40" s="38"/>
      <c r="Q40" s="38"/>
      <c r="R40" s="38" t="s">
        <v>304</v>
      </c>
      <c r="S40" s="38" t="s">
        <v>304</v>
      </c>
      <c r="T40" s="38" t="s">
        <v>304</v>
      </c>
      <c r="U40" s="38" t="s">
        <v>304</v>
      </c>
      <c r="V40" s="38" t="s">
        <v>304</v>
      </c>
      <c r="W40" s="38" t="s">
        <v>304</v>
      </c>
      <c r="X40" s="38" t="s">
        <v>304</v>
      </c>
      <c r="Y40" s="51" t="s">
        <v>304</v>
      </c>
      <c r="Z40" s="38" t="s">
        <v>304</v>
      </c>
      <c r="AA40" s="38"/>
      <c r="AB40" s="39"/>
      <c r="AC40" s="37"/>
      <c r="AD40" s="38"/>
      <c r="AE40" s="38" t="s">
        <v>304</v>
      </c>
      <c r="AF40" s="38" t="s">
        <v>304</v>
      </c>
      <c r="AG40" s="38" t="s">
        <v>304</v>
      </c>
      <c r="AH40" s="38" t="s">
        <v>304</v>
      </c>
      <c r="AI40" s="38" t="s">
        <v>304</v>
      </c>
      <c r="AJ40" s="38" t="s">
        <v>304</v>
      </c>
      <c r="AK40" s="38" t="s">
        <v>304</v>
      </c>
      <c r="AL40" s="38"/>
      <c r="AM40" s="38"/>
      <c r="AN40" s="38" t="s">
        <v>304</v>
      </c>
      <c r="AO40" s="38" t="s">
        <v>304</v>
      </c>
      <c r="AP40" s="38" t="s">
        <v>304</v>
      </c>
      <c r="AQ40" s="38" t="s">
        <v>304</v>
      </c>
      <c r="AR40" s="38" t="s">
        <v>304</v>
      </c>
      <c r="AS40" s="38" t="s">
        <v>304</v>
      </c>
      <c r="AT40" s="38" t="s">
        <v>304</v>
      </c>
      <c r="AU40" s="51"/>
      <c r="AV40" s="38"/>
      <c r="AW40" s="38"/>
      <c r="AX40" s="39"/>
      <c r="AY40" s="37"/>
      <c r="AZ40" s="38"/>
      <c r="BA40" s="38" t="s">
        <v>304</v>
      </c>
      <c r="BB40" s="38" t="s">
        <v>304</v>
      </c>
      <c r="BC40" s="38" t="s">
        <v>304</v>
      </c>
      <c r="BD40" s="38" t="s">
        <v>304</v>
      </c>
      <c r="BE40" s="38" t="s">
        <v>304</v>
      </c>
      <c r="BF40" s="38" t="s">
        <v>304</v>
      </c>
      <c r="BG40" s="38" t="s">
        <v>304</v>
      </c>
      <c r="BH40" s="38"/>
      <c r="BI40" s="38"/>
      <c r="BJ40" s="38" t="s">
        <v>304</v>
      </c>
      <c r="BK40" s="38" t="s">
        <v>304</v>
      </c>
      <c r="BL40" s="38" t="s">
        <v>304</v>
      </c>
      <c r="BM40" s="38" t="s">
        <v>304</v>
      </c>
      <c r="BN40" s="38" t="s">
        <v>304</v>
      </c>
      <c r="BO40" s="38" t="s">
        <v>304</v>
      </c>
      <c r="BP40" s="38" t="s">
        <v>304</v>
      </c>
      <c r="BQ40" s="38" t="s">
        <v>304</v>
      </c>
      <c r="BR40" s="38" t="s">
        <v>304</v>
      </c>
      <c r="BS40" s="38"/>
      <c r="BT40" s="39"/>
      <c r="BU40" s="37"/>
      <c r="BV40" s="38"/>
      <c r="BW40" s="38" t="s">
        <v>304</v>
      </c>
      <c r="BX40" s="38" t="s">
        <v>304</v>
      </c>
      <c r="BY40" s="38" t="s">
        <v>304</v>
      </c>
      <c r="BZ40" s="38" t="s">
        <v>304</v>
      </c>
      <c r="CA40" s="38" t="s">
        <v>304</v>
      </c>
      <c r="CB40" s="38" t="s">
        <v>304</v>
      </c>
      <c r="CC40" s="38" t="s">
        <v>304</v>
      </c>
      <c r="CD40" s="38"/>
      <c r="CE40" s="38"/>
      <c r="CF40" s="38" t="s">
        <v>304</v>
      </c>
      <c r="CG40" s="38" t="s">
        <v>304</v>
      </c>
      <c r="CH40" s="38" t="s">
        <v>304</v>
      </c>
      <c r="CI40" s="38" t="s">
        <v>304</v>
      </c>
      <c r="CJ40" s="38" t="s">
        <v>304</v>
      </c>
      <c r="CK40" s="38" t="s">
        <v>304</v>
      </c>
      <c r="CL40" s="38" t="s">
        <v>304</v>
      </c>
      <c r="CM40" s="51" t="s">
        <v>304</v>
      </c>
      <c r="CN40" s="38" t="s">
        <v>304</v>
      </c>
      <c r="CO40" s="38"/>
      <c r="CP40" s="39"/>
      <c r="CQ40" s="50"/>
      <c r="CR40" s="51"/>
      <c r="CS40" s="51" t="s">
        <v>307</v>
      </c>
      <c r="CT40" s="51" t="s">
        <v>307</v>
      </c>
      <c r="CU40" s="51" t="s">
        <v>307</v>
      </c>
      <c r="CV40" s="51" t="s">
        <v>307</v>
      </c>
      <c r="CW40" s="51" t="s">
        <v>307</v>
      </c>
      <c r="CX40" s="51" t="s">
        <v>307</v>
      </c>
      <c r="CY40" s="51" t="s">
        <v>304</v>
      </c>
      <c r="CZ40" s="51" t="s">
        <v>304</v>
      </c>
      <c r="DA40" s="51" t="s">
        <v>308</v>
      </c>
      <c r="DB40" s="51" t="s">
        <v>308</v>
      </c>
      <c r="DC40" s="51" t="s">
        <v>307</v>
      </c>
      <c r="DD40" s="51" t="s">
        <v>307</v>
      </c>
      <c r="DE40" s="51" t="s">
        <v>307</v>
      </c>
      <c r="DF40" s="51" t="s">
        <v>307</v>
      </c>
      <c r="DG40" s="51" t="s">
        <v>307</v>
      </c>
      <c r="DH40" s="51" t="s">
        <v>307</v>
      </c>
      <c r="DI40" s="51" t="s">
        <v>307</v>
      </c>
      <c r="DJ40" s="38" t="s">
        <v>307</v>
      </c>
      <c r="DK40" s="38" t="s">
        <v>304</v>
      </c>
      <c r="DL40" s="39" t="s">
        <v>304</v>
      </c>
      <c r="DM40" s="161"/>
      <c r="DN40" s="162"/>
      <c r="DO40" s="162"/>
      <c r="DP40" s="162"/>
      <c r="DQ40" s="162"/>
      <c r="DR40" s="162"/>
      <c r="DS40" s="162"/>
      <c r="DT40" s="162"/>
      <c r="DU40" s="162"/>
      <c r="DV40" s="162"/>
      <c r="DW40" s="162"/>
      <c r="DX40" s="162"/>
      <c r="DY40" s="162"/>
      <c r="DZ40" s="162"/>
      <c r="EA40" s="162"/>
      <c r="EB40" s="162"/>
      <c r="EC40" s="162"/>
      <c r="ED40" s="162"/>
      <c r="EE40" s="162"/>
      <c r="EF40" s="162"/>
      <c r="EG40" s="162"/>
      <c r="EH40" s="163"/>
      <c r="EI40" s="161"/>
      <c r="EJ40" s="162"/>
      <c r="EK40" s="162"/>
      <c r="EL40" s="162"/>
      <c r="EM40" s="162"/>
      <c r="EN40" s="162"/>
      <c r="EO40" s="162"/>
      <c r="EP40" s="162"/>
      <c r="EQ40" s="162"/>
      <c r="ER40" s="162"/>
      <c r="ES40" s="162"/>
      <c r="ET40" s="162"/>
      <c r="EU40" s="162"/>
      <c r="EV40" s="162"/>
      <c r="EW40" s="162"/>
      <c r="EX40" s="162"/>
      <c r="EY40" s="162"/>
      <c r="EZ40" s="162"/>
      <c r="FA40" s="162"/>
      <c r="FB40" s="162"/>
      <c r="FC40" s="162"/>
      <c r="FD40" s="163"/>
      <c r="FE40" s="40"/>
      <c r="FF40" s="41">
        <v>2</v>
      </c>
      <c r="FG40" s="40"/>
      <c r="FH40" s="102">
        <f t="shared" si="12"/>
        <v>0</v>
      </c>
      <c r="FI40" s="41"/>
      <c r="FJ40" s="45">
        <f t="shared" si="18"/>
        <v>0</v>
      </c>
      <c r="FK40" s="42"/>
      <c r="FL40" s="45"/>
      <c r="FM40" s="103"/>
      <c r="FN40" s="44">
        <f t="shared" si="19"/>
        <v>0</v>
      </c>
      <c r="FP40" s="77" t="str">
        <f t="shared" si="20"/>
        <v>Gautier ROSSO</v>
      </c>
      <c r="FQ40" s="31">
        <v>7</v>
      </c>
    </row>
    <row r="41" spans="1:173" x14ac:dyDescent="0.25">
      <c r="A41" s="31">
        <v>8</v>
      </c>
      <c r="B41" s="32" t="str">
        <f t="shared" si="14"/>
        <v>Virginie TRAVERSIER</v>
      </c>
      <c r="C41" s="33">
        <f t="shared" si="15"/>
        <v>10</v>
      </c>
      <c r="D41" s="34">
        <f t="shared" si="16"/>
        <v>0</v>
      </c>
      <c r="E41" s="35">
        <f t="shared" si="17"/>
        <v>18</v>
      </c>
      <c r="F41" s="36">
        <f t="shared" si="11"/>
        <v>28</v>
      </c>
      <c r="G41" s="164"/>
      <c r="H41" s="165"/>
      <c r="I41" s="165"/>
      <c r="J41" s="165" t="s">
        <v>308</v>
      </c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3"/>
      <c r="AC41" s="37"/>
      <c r="AD41" s="38"/>
      <c r="AE41" s="38" t="s">
        <v>304</v>
      </c>
      <c r="AF41" s="38" t="s">
        <v>304</v>
      </c>
      <c r="AG41" s="38" t="s">
        <v>304</v>
      </c>
      <c r="AH41" s="38" t="s">
        <v>304</v>
      </c>
      <c r="AI41" s="38" t="s">
        <v>304</v>
      </c>
      <c r="AJ41" s="38" t="s">
        <v>304</v>
      </c>
      <c r="AK41" s="38"/>
      <c r="AL41" s="38"/>
      <c r="AM41" s="38" t="s">
        <v>306</v>
      </c>
      <c r="AN41" s="38" t="s">
        <v>306</v>
      </c>
      <c r="AO41" s="38" t="s">
        <v>306</v>
      </c>
      <c r="AP41" s="38" t="s">
        <v>306</v>
      </c>
      <c r="AQ41" s="38" t="s">
        <v>306</v>
      </c>
      <c r="AR41" s="38" t="s">
        <v>306</v>
      </c>
      <c r="AS41" s="38" t="s">
        <v>306</v>
      </c>
      <c r="AT41" s="38" t="s">
        <v>306</v>
      </c>
      <c r="AU41" s="38"/>
      <c r="AV41" s="38"/>
      <c r="AW41" s="38"/>
      <c r="AX41" s="39"/>
      <c r="AY41" s="122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4"/>
      <c r="BU41" s="37"/>
      <c r="BV41" s="38"/>
      <c r="BW41" s="38" t="s">
        <v>304</v>
      </c>
      <c r="BX41" s="38" t="s">
        <v>304</v>
      </c>
      <c r="BY41" s="38" t="s">
        <v>304</v>
      </c>
      <c r="BZ41" s="38" t="s">
        <v>304</v>
      </c>
      <c r="CA41" s="38" t="s">
        <v>304</v>
      </c>
      <c r="CB41" s="38" t="s">
        <v>304</v>
      </c>
      <c r="CC41" s="38" t="s">
        <v>304</v>
      </c>
      <c r="CD41" s="38"/>
      <c r="CE41" s="38"/>
      <c r="CF41" s="38" t="s">
        <v>304</v>
      </c>
      <c r="CG41" s="38" t="s">
        <v>304</v>
      </c>
      <c r="CH41" s="38" t="s">
        <v>304</v>
      </c>
      <c r="CI41" s="38" t="s">
        <v>304</v>
      </c>
      <c r="CJ41" s="38" t="s">
        <v>304</v>
      </c>
      <c r="CK41" s="38" t="s">
        <v>304</v>
      </c>
      <c r="CL41" s="38" t="s">
        <v>304</v>
      </c>
      <c r="CM41" s="38"/>
      <c r="CN41" s="38"/>
      <c r="CO41" s="38"/>
      <c r="CP41" s="39"/>
      <c r="CQ41" s="37"/>
      <c r="CR41" s="38"/>
      <c r="CS41" s="38" t="s">
        <v>304</v>
      </c>
      <c r="CT41" s="38" t="s">
        <v>304</v>
      </c>
      <c r="CU41" s="38" t="s">
        <v>304</v>
      </c>
      <c r="CV41" s="38" t="s">
        <v>304</v>
      </c>
      <c r="CW41" s="38" t="s">
        <v>304</v>
      </c>
      <c r="CX41" s="38" t="s">
        <v>304</v>
      </c>
      <c r="CY41" s="38" t="s">
        <v>304</v>
      </c>
      <c r="CZ41" s="38"/>
      <c r="DA41" s="38"/>
      <c r="DB41" s="38" t="s">
        <v>304</v>
      </c>
      <c r="DC41" s="38" t="s">
        <v>304</v>
      </c>
      <c r="DD41" s="38" t="s">
        <v>304</v>
      </c>
      <c r="DE41" s="38" t="s">
        <v>304</v>
      </c>
      <c r="DF41" s="38" t="s">
        <v>304</v>
      </c>
      <c r="DG41" s="38" t="s">
        <v>304</v>
      </c>
      <c r="DH41" s="38" t="s">
        <v>304</v>
      </c>
      <c r="DI41" s="38"/>
      <c r="DJ41" s="38"/>
      <c r="DK41" s="38"/>
      <c r="DL41" s="39"/>
      <c r="DM41" s="37"/>
      <c r="DN41" s="38"/>
      <c r="DO41" s="38" t="s">
        <v>304</v>
      </c>
      <c r="DP41" s="38" t="s">
        <v>304</v>
      </c>
      <c r="DQ41" s="38" t="s">
        <v>306</v>
      </c>
      <c r="DR41" s="38" t="s">
        <v>306</v>
      </c>
      <c r="DS41" s="38" t="s">
        <v>306</v>
      </c>
      <c r="DT41" s="38" t="s">
        <v>306</v>
      </c>
      <c r="DU41" s="38"/>
      <c r="DV41" s="38"/>
      <c r="DW41" s="38" t="s">
        <v>306</v>
      </c>
      <c r="DX41" s="38" t="s">
        <v>306</v>
      </c>
      <c r="DY41" s="38" t="s">
        <v>306</v>
      </c>
      <c r="DZ41" s="38" t="s">
        <v>306</v>
      </c>
      <c r="EA41" s="38" t="s">
        <v>306</v>
      </c>
      <c r="EB41" s="38" t="s">
        <v>306</v>
      </c>
      <c r="EC41" s="38" t="s">
        <v>306</v>
      </c>
      <c r="ED41" s="38" t="s">
        <v>306</v>
      </c>
      <c r="EE41" s="38"/>
      <c r="EF41" s="38"/>
      <c r="EG41" s="38"/>
      <c r="EH41" s="39"/>
      <c r="EI41" s="161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3"/>
      <c r="FE41" s="40"/>
      <c r="FF41" s="41"/>
      <c r="FG41" s="40"/>
      <c r="FH41" s="102">
        <f t="shared" si="12"/>
        <v>0</v>
      </c>
      <c r="FI41" s="41"/>
      <c r="FJ41" s="45">
        <f t="shared" si="18"/>
        <v>0</v>
      </c>
      <c r="FK41" s="42"/>
      <c r="FL41" s="45"/>
      <c r="FM41" s="103"/>
      <c r="FN41" s="44">
        <f t="shared" si="19"/>
        <v>0</v>
      </c>
      <c r="FP41" s="77" t="str">
        <f t="shared" si="20"/>
        <v>Virginie TRAVERSIER</v>
      </c>
      <c r="FQ41" s="31">
        <v>8</v>
      </c>
    </row>
    <row r="42" spans="1:173" x14ac:dyDescent="0.25">
      <c r="A42" s="31">
        <v>9</v>
      </c>
      <c r="B42" s="32">
        <f t="shared" si="14"/>
        <v>0</v>
      </c>
      <c r="C42" s="33">
        <f t="shared" si="15"/>
        <v>0</v>
      </c>
      <c r="D42" s="34">
        <f t="shared" si="16"/>
        <v>0</v>
      </c>
      <c r="E42" s="35">
        <f t="shared" si="17"/>
        <v>0</v>
      </c>
      <c r="F42" s="36">
        <f t="shared" si="11"/>
        <v>0</v>
      </c>
      <c r="G42" s="37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9"/>
      <c r="AC42" s="37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9"/>
      <c r="AY42" s="37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9"/>
      <c r="BU42" s="37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9"/>
      <c r="CQ42" s="37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9"/>
      <c r="DM42" s="37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9"/>
      <c r="EI42" s="37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9"/>
      <c r="FE42" s="40"/>
      <c r="FF42" s="41"/>
      <c r="FG42" s="40"/>
      <c r="FH42" s="102">
        <f t="shared" si="12"/>
        <v>0</v>
      </c>
      <c r="FI42" s="41"/>
      <c r="FJ42" s="45">
        <f t="shared" si="18"/>
        <v>0</v>
      </c>
      <c r="FK42" s="42"/>
      <c r="FL42" s="45"/>
      <c r="FM42" s="103"/>
      <c r="FN42" s="44">
        <f t="shared" si="19"/>
        <v>0</v>
      </c>
      <c r="FP42" s="77">
        <f t="shared" si="20"/>
        <v>0</v>
      </c>
      <c r="FQ42" s="31">
        <v>9</v>
      </c>
    </row>
    <row r="43" spans="1:173" x14ac:dyDescent="0.25">
      <c r="A43" s="31">
        <v>10</v>
      </c>
      <c r="B43" s="32">
        <f t="shared" si="14"/>
        <v>0</v>
      </c>
      <c r="C43" s="33">
        <f t="shared" si="15"/>
        <v>0</v>
      </c>
      <c r="D43" s="34">
        <f t="shared" si="16"/>
        <v>0</v>
      </c>
      <c r="E43" s="35">
        <f t="shared" si="17"/>
        <v>0</v>
      </c>
      <c r="F43" s="36">
        <f t="shared" si="11"/>
        <v>0</v>
      </c>
      <c r="G43" s="37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9"/>
      <c r="AC43" s="37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9"/>
      <c r="AY43" s="37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9"/>
      <c r="BU43" s="37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9"/>
      <c r="CQ43" s="37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9"/>
      <c r="DM43" s="37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9"/>
      <c r="EI43" s="37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9"/>
      <c r="FE43" s="40"/>
      <c r="FF43" s="41"/>
      <c r="FG43" s="40"/>
      <c r="FH43" s="102">
        <f t="shared" si="12"/>
        <v>0</v>
      </c>
      <c r="FI43" s="41"/>
      <c r="FJ43" s="45">
        <f t="shared" si="18"/>
        <v>0</v>
      </c>
      <c r="FK43" s="42"/>
      <c r="FL43" s="45"/>
      <c r="FM43" s="103"/>
      <c r="FN43" s="44">
        <f t="shared" si="19"/>
        <v>0</v>
      </c>
      <c r="FP43" s="77">
        <f t="shared" si="20"/>
        <v>0</v>
      </c>
      <c r="FQ43" s="31">
        <v>10</v>
      </c>
    </row>
    <row r="44" spans="1:173" x14ac:dyDescent="0.25">
      <c r="A44" s="31">
        <v>11</v>
      </c>
      <c r="B44" s="32">
        <f t="shared" si="14"/>
        <v>0</v>
      </c>
      <c r="C44" s="33">
        <f t="shared" si="15"/>
        <v>0</v>
      </c>
      <c r="D44" s="34">
        <f t="shared" si="16"/>
        <v>0</v>
      </c>
      <c r="E44" s="35">
        <f t="shared" si="17"/>
        <v>0</v>
      </c>
      <c r="F44" s="36">
        <f t="shared" si="11"/>
        <v>0</v>
      </c>
      <c r="G44" s="37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9"/>
      <c r="AC44" s="37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9"/>
      <c r="AY44" s="37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9"/>
      <c r="CQ44" s="37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9"/>
      <c r="DM44" s="37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9"/>
      <c r="EI44" s="37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9"/>
      <c r="FE44" s="40"/>
      <c r="FF44" s="41"/>
      <c r="FG44" s="40"/>
      <c r="FH44" s="102">
        <f t="shared" si="12"/>
        <v>0</v>
      </c>
      <c r="FI44" s="41"/>
      <c r="FJ44" s="45">
        <f t="shared" si="18"/>
        <v>0</v>
      </c>
      <c r="FK44" s="42"/>
      <c r="FL44" s="45"/>
      <c r="FM44" s="103"/>
      <c r="FN44" s="44">
        <f t="shared" si="19"/>
        <v>0</v>
      </c>
      <c r="FP44" s="77">
        <f t="shared" si="20"/>
        <v>0</v>
      </c>
      <c r="FQ44" s="31">
        <v>11</v>
      </c>
    </row>
    <row r="45" spans="1:173" x14ac:dyDescent="0.25">
      <c r="A45" s="31">
        <v>12</v>
      </c>
      <c r="B45" s="32">
        <f t="shared" si="14"/>
        <v>0</v>
      </c>
      <c r="C45" s="33">
        <f t="shared" si="15"/>
        <v>0</v>
      </c>
      <c r="D45" s="34">
        <f t="shared" si="16"/>
        <v>0</v>
      </c>
      <c r="E45" s="35">
        <f t="shared" si="17"/>
        <v>0</v>
      </c>
      <c r="F45" s="36">
        <f t="shared" si="11"/>
        <v>0</v>
      </c>
      <c r="G45" s="37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9"/>
      <c r="AC45" s="37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9"/>
      <c r="AY45" s="37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9"/>
      <c r="BU45" s="37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9"/>
      <c r="CQ45" s="37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9"/>
      <c r="DM45" s="37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9"/>
      <c r="EI45" s="37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9"/>
      <c r="FE45" s="40"/>
      <c r="FF45" s="41"/>
      <c r="FG45" s="40"/>
      <c r="FH45" s="102">
        <f t="shared" si="12"/>
        <v>0</v>
      </c>
      <c r="FI45" s="41"/>
      <c r="FJ45" s="45">
        <f t="shared" si="18"/>
        <v>0</v>
      </c>
      <c r="FK45" s="42"/>
      <c r="FL45" s="45"/>
      <c r="FM45" s="103"/>
      <c r="FN45" s="44">
        <f t="shared" si="19"/>
        <v>0</v>
      </c>
      <c r="FP45" s="77">
        <f t="shared" si="20"/>
        <v>0</v>
      </c>
      <c r="FQ45" s="31">
        <v>12</v>
      </c>
    </row>
    <row r="46" spans="1:173" x14ac:dyDescent="0.25">
      <c r="A46" s="31">
        <v>13</v>
      </c>
      <c r="B46" s="32">
        <f t="shared" si="14"/>
        <v>0</v>
      </c>
      <c r="C46" s="33">
        <f t="shared" si="15"/>
        <v>0</v>
      </c>
      <c r="D46" s="34">
        <f t="shared" si="16"/>
        <v>0</v>
      </c>
      <c r="E46" s="35">
        <f t="shared" si="17"/>
        <v>0</v>
      </c>
      <c r="F46" s="36">
        <f t="shared" si="11"/>
        <v>0</v>
      </c>
      <c r="G46" s="37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9"/>
      <c r="AC46" s="37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9"/>
      <c r="AY46" s="37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9"/>
      <c r="BU46" s="37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9"/>
      <c r="CQ46" s="37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9"/>
      <c r="DM46" s="37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9"/>
      <c r="EI46" s="37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9"/>
      <c r="FE46" s="40"/>
      <c r="FF46" s="41"/>
      <c r="FG46" s="40"/>
      <c r="FH46" s="102">
        <f t="shared" si="12"/>
        <v>0</v>
      </c>
      <c r="FI46" s="41"/>
      <c r="FJ46" s="45">
        <f t="shared" si="18"/>
        <v>0</v>
      </c>
      <c r="FK46" s="42"/>
      <c r="FL46" s="45"/>
      <c r="FM46" s="103"/>
      <c r="FN46" s="44">
        <f t="shared" si="19"/>
        <v>0</v>
      </c>
      <c r="FP46" s="77">
        <f t="shared" si="20"/>
        <v>0</v>
      </c>
      <c r="FQ46" s="31">
        <v>13</v>
      </c>
    </row>
    <row r="47" spans="1:173" x14ac:dyDescent="0.25">
      <c r="A47" s="31">
        <v>14</v>
      </c>
      <c r="B47" s="32">
        <f t="shared" si="14"/>
        <v>0</v>
      </c>
      <c r="C47" s="33">
        <f t="shared" si="15"/>
        <v>0</v>
      </c>
      <c r="D47" s="34">
        <f t="shared" si="16"/>
        <v>0</v>
      </c>
      <c r="E47" s="35">
        <f t="shared" si="17"/>
        <v>0</v>
      </c>
      <c r="F47" s="36">
        <f t="shared" si="11"/>
        <v>0</v>
      </c>
      <c r="G47" s="37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9"/>
      <c r="AC47" s="37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9"/>
      <c r="AY47" s="37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9"/>
      <c r="BU47" s="37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9"/>
      <c r="CQ47" s="37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9"/>
      <c r="DM47" s="37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9"/>
      <c r="EI47" s="37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9"/>
      <c r="FE47" s="40"/>
      <c r="FF47" s="41"/>
      <c r="FG47" s="40"/>
      <c r="FH47" s="102">
        <f t="shared" si="12"/>
        <v>0</v>
      </c>
      <c r="FI47" s="41"/>
      <c r="FJ47" s="45">
        <f t="shared" si="18"/>
        <v>0</v>
      </c>
      <c r="FK47" s="42"/>
      <c r="FL47" s="45"/>
      <c r="FM47" s="103"/>
      <c r="FN47" s="44">
        <f t="shared" si="19"/>
        <v>0</v>
      </c>
      <c r="FP47" s="77">
        <f t="shared" si="20"/>
        <v>0</v>
      </c>
      <c r="FQ47" s="31">
        <v>14</v>
      </c>
    </row>
    <row r="48" spans="1:173" x14ac:dyDescent="0.25">
      <c r="A48" s="31">
        <v>15</v>
      </c>
      <c r="B48" s="32">
        <f t="shared" si="14"/>
        <v>0</v>
      </c>
      <c r="C48" s="33">
        <f t="shared" si="15"/>
        <v>0</v>
      </c>
      <c r="D48" s="34">
        <f t="shared" si="16"/>
        <v>0</v>
      </c>
      <c r="E48" s="35">
        <f t="shared" si="17"/>
        <v>0</v>
      </c>
      <c r="F48" s="36">
        <f t="shared" si="11"/>
        <v>0</v>
      </c>
      <c r="G48" s="37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9"/>
      <c r="AC48" s="37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9"/>
      <c r="AY48" s="37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9"/>
      <c r="BU48" s="37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9"/>
      <c r="CQ48" s="37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9"/>
      <c r="DM48" s="37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9"/>
      <c r="EI48" s="37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9"/>
      <c r="FE48" s="40"/>
      <c r="FF48" s="41"/>
      <c r="FG48" s="40"/>
      <c r="FH48" s="102">
        <f t="shared" si="12"/>
        <v>0</v>
      </c>
      <c r="FI48" s="41"/>
      <c r="FJ48" s="45">
        <f t="shared" si="18"/>
        <v>0</v>
      </c>
      <c r="FK48" s="42"/>
      <c r="FL48" s="45"/>
      <c r="FM48" s="103"/>
      <c r="FN48" s="44">
        <f t="shared" si="19"/>
        <v>0</v>
      </c>
      <c r="FP48" s="77">
        <f t="shared" si="20"/>
        <v>0</v>
      </c>
      <c r="FQ48" s="31">
        <v>15</v>
      </c>
    </row>
    <row r="49" spans="1:173" x14ac:dyDescent="0.25">
      <c r="A49" s="31">
        <v>16</v>
      </c>
      <c r="B49" s="32">
        <f t="shared" si="14"/>
        <v>0</v>
      </c>
      <c r="C49" s="33">
        <f t="shared" si="15"/>
        <v>0</v>
      </c>
      <c r="D49" s="34">
        <f t="shared" si="16"/>
        <v>0</v>
      </c>
      <c r="E49" s="35">
        <f t="shared" si="17"/>
        <v>0</v>
      </c>
      <c r="F49" s="36">
        <f t="shared" si="11"/>
        <v>0</v>
      </c>
      <c r="G49" s="37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9"/>
      <c r="AC49" s="37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9"/>
      <c r="AY49" s="37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9"/>
      <c r="BU49" s="37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9"/>
      <c r="CQ49" s="37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9"/>
      <c r="DM49" s="37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9"/>
      <c r="EI49" s="37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9"/>
      <c r="FE49" s="40"/>
      <c r="FF49" s="41"/>
      <c r="FG49" s="40"/>
      <c r="FH49" s="102">
        <f t="shared" si="12"/>
        <v>0</v>
      </c>
      <c r="FI49" s="41"/>
      <c r="FJ49" s="45">
        <f t="shared" si="18"/>
        <v>0</v>
      </c>
      <c r="FK49" s="42"/>
      <c r="FL49" s="45"/>
      <c r="FM49" s="103"/>
      <c r="FN49" s="44">
        <f t="shared" si="19"/>
        <v>0</v>
      </c>
      <c r="FP49" s="77">
        <f t="shared" si="20"/>
        <v>0</v>
      </c>
      <c r="FQ49" s="31">
        <v>16</v>
      </c>
    </row>
    <row r="50" spans="1:173" x14ac:dyDescent="0.25">
      <c r="A50" s="31">
        <v>17</v>
      </c>
      <c r="B50" s="32">
        <f t="shared" si="14"/>
        <v>0</v>
      </c>
      <c r="C50" s="33">
        <f t="shared" ref="C50" si="21">SUMIF($G50:$FK50,"A",$G$4:$FK$4)+SUMIF($G50:$FK50,"P",$G$4:$FK$4)</f>
        <v>0</v>
      </c>
      <c r="D50" s="34">
        <f t="shared" ref="D50" si="22">SUMIF($G50:$FK50,"R",$G$4:$FK$4)</f>
        <v>0</v>
      </c>
      <c r="E50" s="35">
        <f t="shared" ref="E50" si="23">SUMIF($G50:$FK50,"M",$G$4:$FK$4)+SUMIF($G50:$FK50,"F",$G$4:$FK$4)+SUMIF($G50:$FK50,"T",$G$4:$FK$4)</f>
        <v>0</v>
      </c>
      <c r="F50" s="36">
        <f t="shared" si="11"/>
        <v>0</v>
      </c>
      <c r="G50" s="37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9"/>
      <c r="AC50" s="37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9"/>
      <c r="AY50" s="37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9"/>
      <c r="CQ50" s="37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9"/>
      <c r="DM50" s="37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9"/>
      <c r="EI50" s="37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9"/>
      <c r="FE50" s="40"/>
      <c r="FF50" s="41"/>
      <c r="FG50" s="40"/>
      <c r="FH50" s="102">
        <f t="shared" si="12"/>
        <v>0</v>
      </c>
      <c r="FI50" s="41"/>
      <c r="FJ50" s="45">
        <f t="shared" si="18"/>
        <v>0</v>
      </c>
      <c r="FK50" s="42"/>
      <c r="FL50" s="45"/>
      <c r="FM50" s="103"/>
      <c r="FN50" s="44">
        <f t="shared" si="19"/>
        <v>0</v>
      </c>
      <c r="FP50" s="77">
        <f t="shared" si="20"/>
        <v>0</v>
      </c>
      <c r="FQ50" s="31">
        <v>17</v>
      </c>
    </row>
    <row r="51" spans="1:173" x14ac:dyDescent="0.25">
      <c r="G51" s="54" t="s">
        <v>51</v>
      </c>
      <c r="H51" s="268" t="s">
        <v>38</v>
      </c>
      <c r="I51" s="268"/>
      <c r="J51" s="268" t="s">
        <v>39</v>
      </c>
      <c r="K51" s="268"/>
      <c r="L51" s="268" t="s">
        <v>40</v>
      </c>
      <c r="M51" s="268"/>
      <c r="N51" s="268" t="s">
        <v>41</v>
      </c>
      <c r="O51" s="268"/>
      <c r="P51" s="268" t="s">
        <v>42</v>
      </c>
      <c r="Q51" s="268"/>
      <c r="R51" s="268" t="s">
        <v>43</v>
      </c>
      <c r="S51" s="268"/>
      <c r="T51" s="268" t="s">
        <v>44</v>
      </c>
      <c r="U51" s="268"/>
      <c r="V51" s="268" t="s">
        <v>45</v>
      </c>
      <c r="W51" s="268"/>
      <c r="X51" s="268" t="s">
        <v>46</v>
      </c>
      <c r="Y51" s="268"/>
      <c r="Z51" s="268" t="s">
        <v>47</v>
      </c>
      <c r="AA51" s="268"/>
      <c r="AB51" s="55">
        <v>19</v>
      </c>
      <c r="AC51" s="54" t="s">
        <v>51</v>
      </c>
      <c r="AD51" s="268" t="s">
        <v>38</v>
      </c>
      <c r="AE51" s="268"/>
      <c r="AF51" s="268" t="s">
        <v>39</v>
      </c>
      <c r="AG51" s="268"/>
      <c r="AH51" s="268" t="s">
        <v>40</v>
      </c>
      <c r="AI51" s="268"/>
      <c r="AJ51" s="268" t="s">
        <v>41</v>
      </c>
      <c r="AK51" s="268"/>
      <c r="AL51" s="268" t="s">
        <v>42</v>
      </c>
      <c r="AM51" s="268"/>
      <c r="AN51" s="268" t="s">
        <v>43</v>
      </c>
      <c r="AO51" s="268"/>
      <c r="AP51" s="268" t="s">
        <v>44</v>
      </c>
      <c r="AQ51" s="268"/>
      <c r="AR51" s="268" t="s">
        <v>45</v>
      </c>
      <c r="AS51" s="268"/>
      <c r="AT51" s="268" t="s">
        <v>46</v>
      </c>
      <c r="AU51" s="268"/>
      <c r="AV51" s="268" t="s">
        <v>47</v>
      </c>
      <c r="AW51" s="268"/>
      <c r="AX51" s="55">
        <v>19</v>
      </c>
      <c r="AY51" s="54" t="s">
        <v>51</v>
      </c>
      <c r="AZ51" s="268" t="s">
        <v>38</v>
      </c>
      <c r="BA51" s="268"/>
      <c r="BB51" s="268" t="s">
        <v>39</v>
      </c>
      <c r="BC51" s="268"/>
      <c r="BD51" s="268" t="s">
        <v>40</v>
      </c>
      <c r="BE51" s="268"/>
      <c r="BF51" s="268" t="s">
        <v>41</v>
      </c>
      <c r="BG51" s="268"/>
      <c r="BH51" s="268" t="s">
        <v>42</v>
      </c>
      <c r="BI51" s="268"/>
      <c r="BJ51" s="268" t="s">
        <v>43</v>
      </c>
      <c r="BK51" s="268"/>
      <c r="BL51" s="268" t="s">
        <v>44</v>
      </c>
      <c r="BM51" s="268"/>
      <c r="BN51" s="268" t="s">
        <v>45</v>
      </c>
      <c r="BO51" s="268"/>
      <c r="BP51" s="268" t="s">
        <v>46</v>
      </c>
      <c r="BQ51" s="268"/>
      <c r="BR51" s="268" t="s">
        <v>47</v>
      </c>
      <c r="BS51" s="268"/>
      <c r="BT51" s="55">
        <v>19</v>
      </c>
      <c r="BU51" s="54" t="s">
        <v>51</v>
      </c>
      <c r="BV51" s="268" t="s">
        <v>38</v>
      </c>
      <c r="BW51" s="268"/>
      <c r="BX51" s="268" t="s">
        <v>39</v>
      </c>
      <c r="BY51" s="268"/>
      <c r="BZ51" s="268" t="s">
        <v>40</v>
      </c>
      <c r="CA51" s="268"/>
      <c r="CB51" s="268" t="s">
        <v>41</v>
      </c>
      <c r="CC51" s="268"/>
      <c r="CD51" s="268" t="s">
        <v>42</v>
      </c>
      <c r="CE51" s="268"/>
      <c r="CF51" s="268" t="s">
        <v>43</v>
      </c>
      <c r="CG51" s="268"/>
      <c r="CH51" s="268" t="s">
        <v>44</v>
      </c>
      <c r="CI51" s="268"/>
      <c r="CJ51" s="268" t="s">
        <v>45</v>
      </c>
      <c r="CK51" s="268"/>
      <c r="CL51" s="268" t="s">
        <v>46</v>
      </c>
      <c r="CM51" s="268"/>
      <c r="CN51" s="268" t="s">
        <v>47</v>
      </c>
      <c r="CO51" s="268"/>
      <c r="CP51" s="55">
        <v>19</v>
      </c>
      <c r="CQ51" s="54" t="s">
        <v>51</v>
      </c>
      <c r="CR51" s="268" t="s">
        <v>38</v>
      </c>
      <c r="CS51" s="268"/>
      <c r="CT51" s="268" t="s">
        <v>39</v>
      </c>
      <c r="CU51" s="268"/>
      <c r="CV51" s="268" t="s">
        <v>40</v>
      </c>
      <c r="CW51" s="268"/>
      <c r="CX51" s="268" t="s">
        <v>41</v>
      </c>
      <c r="CY51" s="268"/>
      <c r="CZ51" s="268" t="s">
        <v>42</v>
      </c>
      <c r="DA51" s="268"/>
      <c r="DB51" s="268" t="s">
        <v>43</v>
      </c>
      <c r="DC51" s="268"/>
      <c r="DD51" s="268" t="s">
        <v>44</v>
      </c>
      <c r="DE51" s="268"/>
      <c r="DF51" s="268" t="s">
        <v>45</v>
      </c>
      <c r="DG51" s="268"/>
      <c r="DH51" s="268" t="s">
        <v>46</v>
      </c>
      <c r="DI51" s="268"/>
      <c r="DJ51" s="268" t="s">
        <v>47</v>
      </c>
      <c r="DK51" s="268"/>
      <c r="DL51" s="55">
        <v>19</v>
      </c>
      <c r="DM51" s="54" t="s">
        <v>51</v>
      </c>
      <c r="DN51" s="268" t="s">
        <v>38</v>
      </c>
      <c r="DO51" s="268"/>
      <c r="DP51" s="268" t="s">
        <v>39</v>
      </c>
      <c r="DQ51" s="268"/>
      <c r="DR51" s="268" t="s">
        <v>40</v>
      </c>
      <c r="DS51" s="268"/>
      <c r="DT51" s="268" t="s">
        <v>41</v>
      </c>
      <c r="DU51" s="268"/>
      <c r="DV51" s="268" t="s">
        <v>42</v>
      </c>
      <c r="DW51" s="268"/>
      <c r="DX51" s="268" t="s">
        <v>43</v>
      </c>
      <c r="DY51" s="268"/>
      <c r="DZ51" s="268" t="s">
        <v>44</v>
      </c>
      <c r="EA51" s="268"/>
      <c r="EB51" s="268" t="s">
        <v>45</v>
      </c>
      <c r="EC51" s="268"/>
      <c r="ED51" s="268" t="s">
        <v>46</v>
      </c>
      <c r="EE51" s="268"/>
      <c r="EF51" s="268" t="s">
        <v>47</v>
      </c>
      <c r="EG51" s="268"/>
      <c r="EH51" s="55">
        <v>19</v>
      </c>
      <c r="EI51" s="54" t="s">
        <v>51</v>
      </c>
      <c r="EJ51" s="268" t="s">
        <v>38</v>
      </c>
      <c r="EK51" s="268"/>
      <c r="EL51" s="268" t="s">
        <v>39</v>
      </c>
      <c r="EM51" s="268"/>
      <c r="EN51" s="268" t="s">
        <v>40</v>
      </c>
      <c r="EO51" s="268"/>
      <c r="EP51" s="268" t="s">
        <v>41</v>
      </c>
      <c r="EQ51" s="268"/>
      <c r="ER51" s="268" t="s">
        <v>42</v>
      </c>
      <c r="ES51" s="268"/>
      <c r="ET51" s="268" t="s">
        <v>43</v>
      </c>
      <c r="EU51" s="268"/>
      <c r="EV51" s="268" t="s">
        <v>44</v>
      </c>
      <c r="EW51" s="268"/>
      <c r="EX51" s="268" t="s">
        <v>45</v>
      </c>
      <c r="EY51" s="268"/>
      <c r="EZ51" s="268" t="s">
        <v>46</v>
      </c>
      <c r="FA51" s="268"/>
      <c r="FB51" s="268" t="s">
        <v>47</v>
      </c>
      <c r="FC51" s="268"/>
      <c r="FD51" s="55">
        <v>19</v>
      </c>
      <c r="FE51" s="17"/>
      <c r="FF51" s="17"/>
      <c r="FG51" s="17"/>
      <c r="FH51" s="17"/>
      <c r="FI51" s="17"/>
      <c r="FJ51" s="17"/>
      <c r="FK51" s="15"/>
    </row>
    <row r="52" spans="1:173" ht="15.75" thickBot="1" x14ac:dyDescent="0.3">
      <c r="G52" s="263" t="s">
        <v>21</v>
      </c>
      <c r="H52" s="261"/>
      <c r="I52" s="261" t="s">
        <v>22</v>
      </c>
      <c r="J52" s="261"/>
      <c r="K52" s="261" t="s">
        <v>23</v>
      </c>
      <c r="L52" s="261"/>
      <c r="M52" s="261" t="s">
        <v>24</v>
      </c>
      <c r="N52" s="261"/>
      <c r="O52" s="261" t="s">
        <v>25</v>
      </c>
      <c r="P52" s="261"/>
      <c r="Q52" s="261" t="s">
        <v>26</v>
      </c>
      <c r="R52" s="261"/>
      <c r="S52" s="261" t="s">
        <v>27</v>
      </c>
      <c r="T52" s="261"/>
      <c r="U52" s="261" t="s">
        <v>28</v>
      </c>
      <c r="V52" s="261"/>
      <c r="W52" s="261" t="s">
        <v>29</v>
      </c>
      <c r="X52" s="261"/>
      <c r="Y52" s="261" t="s">
        <v>30</v>
      </c>
      <c r="Z52" s="261"/>
      <c r="AA52" s="261" t="s">
        <v>31</v>
      </c>
      <c r="AB52" s="262"/>
      <c r="AC52" s="263" t="s">
        <v>21</v>
      </c>
      <c r="AD52" s="261"/>
      <c r="AE52" s="261" t="s">
        <v>22</v>
      </c>
      <c r="AF52" s="261"/>
      <c r="AG52" s="261" t="s">
        <v>23</v>
      </c>
      <c r="AH52" s="261"/>
      <c r="AI52" s="261" t="s">
        <v>24</v>
      </c>
      <c r="AJ52" s="261"/>
      <c r="AK52" s="261" t="s">
        <v>25</v>
      </c>
      <c r="AL52" s="261"/>
      <c r="AM52" s="261" t="s">
        <v>26</v>
      </c>
      <c r="AN52" s="261"/>
      <c r="AO52" s="261" t="s">
        <v>27</v>
      </c>
      <c r="AP52" s="261"/>
      <c r="AQ52" s="261" t="s">
        <v>28</v>
      </c>
      <c r="AR52" s="261"/>
      <c r="AS52" s="261" t="s">
        <v>29</v>
      </c>
      <c r="AT52" s="261"/>
      <c r="AU52" s="261" t="s">
        <v>30</v>
      </c>
      <c r="AV52" s="261"/>
      <c r="AW52" s="261" t="s">
        <v>31</v>
      </c>
      <c r="AX52" s="262"/>
      <c r="AY52" s="263" t="s">
        <v>21</v>
      </c>
      <c r="AZ52" s="261"/>
      <c r="BA52" s="261" t="s">
        <v>22</v>
      </c>
      <c r="BB52" s="261"/>
      <c r="BC52" s="261" t="s">
        <v>23</v>
      </c>
      <c r="BD52" s="261"/>
      <c r="BE52" s="261" t="s">
        <v>24</v>
      </c>
      <c r="BF52" s="261"/>
      <c r="BG52" s="261" t="s">
        <v>25</v>
      </c>
      <c r="BH52" s="261"/>
      <c r="BI52" s="261" t="s">
        <v>26</v>
      </c>
      <c r="BJ52" s="261"/>
      <c r="BK52" s="261" t="s">
        <v>27</v>
      </c>
      <c r="BL52" s="261"/>
      <c r="BM52" s="261" t="s">
        <v>28</v>
      </c>
      <c r="BN52" s="261"/>
      <c r="BO52" s="261" t="s">
        <v>29</v>
      </c>
      <c r="BP52" s="261"/>
      <c r="BQ52" s="261" t="s">
        <v>30</v>
      </c>
      <c r="BR52" s="261"/>
      <c r="BS52" s="261" t="s">
        <v>31</v>
      </c>
      <c r="BT52" s="262"/>
      <c r="BU52" s="263" t="s">
        <v>21</v>
      </c>
      <c r="BV52" s="261"/>
      <c r="BW52" s="261" t="s">
        <v>22</v>
      </c>
      <c r="BX52" s="261"/>
      <c r="BY52" s="261" t="s">
        <v>23</v>
      </c>
      <c r="BZ52" s="261"/>
      <c r="CA52" s="261" t="s">
        <v>24</v>
      </c>
      <c r="CB52" s="261"/>
      <c r="CC52" s="261" t="s">
        <v>25</v>
      </c>
      <c r="CD52" s="261"/>
      <c r="CE52" s="261" t="s">
        <v>26</v>
      </c>
      <c r="CF52" s="261"/>
      <c r="CG52" s="261" t="s">
        <v>27</v>
      </c>
      <c r="CH52" s="261"/>
      <c r="CI52" s="261" t="s">
        <v>28</v>
      </c>
      <c r="CJ52" s="261"/>
      <c r="CK52" s="261" t="s">
        <v>29</v>
      </c>
      <c r="CL52" s="261"/>
      <c r="CM52" s="261" t="s">
        <v>30</v>
      </c>
      <c r="CN52" s="261"/>
      <c r="CO52" s="261" t="s">
        <v>31</v>
      </c>
      <c r="CP52" s="262"/>
      <c r="CQ52" s="263" t="s">
        <v>21</v>
      </c>
      <c r="CR52" s="261"/>
      <c r="CS52" s="261" t="s">
        <v>22</v>
      </c>
      <c r="CT52" s="261"/>
      <c r="CU52" s="261" t="s">
        <v>23</v>
      </c>
      <c r="CV52" s="261"/>
      <c r="CW52" s="261" t="s">
        <v>24</v>
      </c>
      <c r="CX52" s="261"/>
      <c r="CY52" s="261" t="s">
        <v>25</v>
      </c>
      <c r="CZ52" s="261"/>
      <c r="DA52" s="261" t="s">
        <v>26</v>
      </c>
      <c r="DB52" s="261"/>
      <c r="DC52" s="261" t="s">
        <v>27</v>
      </c>
      <c r="DD52" s="261"/>
      <c r="DE52" s="261" t="s">
        <v>28</v>
      </c>
      <c r="DF52" s="261"/>
      <c r="DG52" s="261" t="s">
        <v>29</v>
      </c>
      <c r="DH52" s="261"/>
      <c r="DI52" s="261" t="s">
        <v>30</v>
      </c>
      <c r="DJ52" s="261"/>
      <c r="DK52" s="261" t="s">
        <v>31</v>
      </c>
      <c r="DL52" s="262"/>
      <c r="DM52" s="263" t="s">
        <v>21</v>
      </c>
      <c r="DN52" s="261"/>
      <c r="DO52" s="261" t="s">
        <v>22</v>
      </c>
      <c r="DP52" s="261"/>
      <c r="DQ52" s="261" t="s">
        <v>23</v>
      </c>
      <c r="DR52" s="261"/>
      <c r="DS52" s="261" t="s">
        <v>24</v>
      </c>
      <c r="DT52" s="261"/>
      <c r="DU52" s="261" t="s">
        <v>25</v>
      </c>
      <c r="DV52" s="261"/>
      <c r="DW52" s="261" t="s">
        <v>26</v>
      </c>
      <c r="DX52" s="261"/>
      <c r="DY52" s="261" t="s">
        <v>27</v>
      </c>
      <c r="DZ52" s="261"/>
      <c r="EA52" s="261" t="s">
        <v>28</v>
      </c>
      <c r="EB52" s="261"/>
      <c r="EC52" s="261" t="s">
        <v>29</v>
      </c>
      <c r="ED52" s="261"/>
      <c r="EE52" s="261" t="s">
        <v>30</v>
      </c>
      <c r="EF52" s="261"/>
      <c r="EG52" s="261" t="s">
        <v>31</v>
      </c>
      <c r="EH52" s="262"/>
      <c r="EI52" s="263" t="s">
        <v>21</v>
      </c>
      <c r="EJ52" s="261"/>
      <c r="EK52" s="261" t="s">
        <v>22</v>
      </c>
      <c r="EL52" s="261"/>
      <c r="EM52" s="261" t="s">
        <v>23</v>
      </c>
      <c r="EN52" s="261"/>
      <c r="EO52" s="261" t="s">
        <v>24</v>
      </c>
      <c r="EP52" s="261"/>
      <c r="EQ52" s="261" t="s">
        <v>25</v>
      </c>
      <c r="ER52" s="261"/>
      <c r="ES52" s="261" t="s">
        <v>26</v>
      </c>
      <c r="ET52" s="261"/>
      <c r="EU52" s="261" t="s">
        <v>27</v>
      </c>
      <c r="EV52" s="261"/>
      <c r="EW52" s="261" t="s">
        <v>28</v>
      </c>
      <c r="EX52" s="261"/>
      <c r="EY52" s="261" t="s">
        <v>29</v>
      </c>
      <c r="EZ52" s="261"/>
      <c r="FA52" s="261" t="s">
        <v>30</v>
      </c>
      <c r="FB52" s="261"/>
      <c r="FC52" s="261" t="s">
        <v>31</v>
      </c>
      <c r="FD52" s="262"/>
      <c r="FE52" s="17"/>
      <c r="FF52" s="17"/>
      <c r="FG52" s="17"/>
      <c r="FH52" s="17"/>
      <c r="FI52" s="17"/>
      <c r="FJ52" s="17"/>
      <c r="FK52" s="17"/>
    </row>
    <row r="55" spans="1:173" ht="15" customHeight="1" x14ac:dyDescent="0.25">
      <c r="A55" s="307" t="s">
        <v>63</v>
      </c>
      <c r="B55" s="2" t="s">
        <v>0</v>
      </c>
      <c r="C55" s="297" t="s">
        <v>1</v>
      </c>
      <c r="D55" s="298" t="s">
        <v>2</v>
      </c>
      <c r="E55" s="299" t="s">
        <v>3</v>
      </c>
      <c r="F55" s="300" t="s">
        <v>4</v>
      </c>
      <c r="G55" s="302" t="s">
        <v>5</v>
      </c>
      <c r="H55" s="303"/>
      <c r="I55" s="303"/>
      <c r="J55" s="303"/>
      <c r="K55" s="303"/>
      <c r="L55" s="303"/>
      <c r="M55" s="266">
        <f>M28+1</f>
        <v>7</v>
      </c>
      <c r="N55" s="266"/>
      <c r="BU55" s="302" t="s">
        <v>5</v>
      </c>
      <c r="BV55" s="303"/>
      <c r="BW55" s="303"/>
      <c r="BX55" s="303"/>
      <c r="BY55" s="303"/>
      <c r="BZ55" s="303"/>
      <c r="CA55" s="266">
        <f>M55</f>
        <v>7</v>
      </c>
      <c r="CB55" s="266"/>
      <c r="EI55" s="302" t="s">
        <v>5</v>
      </c>
      <c r="EJ55" s="303"/>
      <c r="EK55" s="303"/>
      <c r="EL55" s="303"/>
      <c r="EM55" s="303"/>
      <c r="EN55" s="303"/>
      <c r="EO55" s="266">
        <f>M55</f>
        <v>7</v>
      </c>
      <c r="EP55" s="266"/>
    </row>
    <row r="56" spans="1:173" ht="15.75" customHeight="1" thickBot="1" x14ac:dyDescent="0.3">
      <c r="A56" s="307"/>
      <c r="B56" s="4" t="s">
        <v>6</v>
      </c>
      <c r="C56" s="297"/>
      <c r="D56" s="298"/>
      <c r="E56" s="299"/>
      <c r="F56" s="300"/>
      <c r="G56" s="304"/>
      <c r="H56" s="305"/>
      <c r="I56" s="305"/>
      <c r="J56" s="305"/>
      <c r="K56" s="305"/>
      <c r="L56" s="305"/>
      <c r="M56" s="267"/>
      <c r="N56" s="267"/>
      <c r="BU56" s="304"/>
      <c r="BV56" s="305"/>
      <c r="BW56" s="305"/>
      <c r="BX56" s="305"/>
      <c r="BY56" s="305"/>
      <c r="BZ56" s="305"/>
      <c r="CA56" s="267"/>
      <c r="CB56" s="267"/>
      <c r="EI56" s="304"/>
      <c r="EJ56" s="305"/>
      <c r="EK56" s="305"/>
      <c r="EL56" s="305"/>
      <c r="EM56" s="305"/>
      <c r="EN56" s="305"/>
      <c r="EO56" s="267"/>
      <c r="EP56" s="267"/>
    </row>
    <row r="57" spans="1:173" ht="15.75" thickBot="1" x14ac:dyDescent="0.3">
      <c r="A57" s="307"/>
      <c r="B57" s="5" t="s">
        <v>7</v>
      </c>
      <c r="C57" s="297"/>
      <c r="D57" s="298"/>
      <c r="E57" s="299"/>
      <c r="F57" s="301"/>
      <c r="G57" s="68" t="s">
        <v>8</v>
      </c>
      <c r="H57" s="69"/>
      <c r="I57" s="69"/>
      <c r="J57" s="259">
        <f>EM30+1</f>
        <v>15</v>
      </c>
      <c r="K57" s="259"/>
      <c r="L57" s="69"/>
      <c r="M57" s="264" t="str">
        <f>EO30</f>
        <v>Février</v>
      </c>
      <c r="N57" s="265"/>
      <c r="O57" s="265"/>
      <c r="P57" s="265"/>
      <c r="Q57" s="69"/>
      <c r="R57" s="69"/>
      <c r="S57" s="72"/>
      <c r="T57" s="72"/>
      <c r="U57" s="72"/>
      <c r="V57" s="72"/>
      <c r="W57" s="72"/>
      <c r="X57" s="72"/>
      <c r="Y57" s="72"/>
      <c r="Z57" s="72"/>
      <c r="AA57" s="72"/>
      <c r="AB57" s="73"/>
      <c r="AC57" s="68" t="s">
        <v>9</v>
      </c>
      <c r="AD57" s="69"/>
      <c r="AE57" s="69"/>
      <c r="AF57" s="259">
        <f>J57+1</f>
        <v>16</v>
      </c>
      <c r="AG57" s="259"/>
      <c r="AH57" s="69"/>
      <c r="AI57" s="264" t="str">
        <f>M57</f>
        <v>Février</v>
      </c>
      <c r="AJ57" s="265"/>
      <c r="AK57" s="265"/>
      <c r="AL57" s="265"/>
      <c r="AM57" s="69"/>
      <c r="AN57" s="69"/>
      <c r="AO57" s="72"/>
      <c r="AP57" s="72"/>
      <c r="AQ57" s="72"/>
      <c r="AR57" s="72"/>
      <c r="AS57" s="72"/>
      <c r="AT57" s="72"/>
      <c r="AU57" s="72"/>
      <c r="AV57" s="72"/>
      <c r="AW57" s="72"/>
      <c r="AX57" s="73"/>
      <c r="AY57" s="68" t="s">
        <v>10</v>
      </c>
      <c r="AZ57" s="69"/>
      <c r="BA57" s="69"/>
      <c r="BB57" s="69"/>
      <c r="BC57" s="259">
        <f>AF57+1</f>
        <v>17</v>
      </c>
      <c r="BD57" s="259"/>
      <c r="BE57" s="264" t="str">
        <f>AI57</f>
        <v>Février</v>
      </c>
      <c r="BF57" s="264"/>
      <c r="BG57" s="264"/>
      <c r="BH57" s="264"/>
      <c r="BI57" s="69"/>
      <c r="BJ57" s="69"/>
      <c r="BK57" s="72"/>
      <c r="BL57" s="72"/>
      <c r="BM57" s="72"/>
      <c r="BN57" s="72"/>
      <c r="BO57" s="72"/>
      <c r="BP57" s="72"/>
      <c r="BQ57" s="72"/>
      <c r="BR57" s="72"/>
      <c r="BS57" s="72"/>
      <c r="BT57" s="73"/>
      <c r="BU57" s="68" t="s">
        <v>11</v>
      </c>
      <c r="BV57" s="69"/>
      <c r="BW57" s="69"/>
      <c r="BX57" s="259">
        <f>BC57+1</f>
        <v>18</v>
      </c>
      <c r="BY57" s="259"/>
      <c r="BZ57" s="69"/>
      <c r="CA57" s="264" t="str">
        <f>BE57</f>
        <v>Février</v>
      </c>
      <c r="CB57" s="265"/>
      <c r="CC57" s="265"/>
      <c r="CD57" s="265"/>
      <c r="CE57" s="69"/>
      <c r="CF57" s="69"/>
      <c r="CG57" s="72"/>
      <c r="CH57" s="72"/>
      <c r="CI57" s="72"/>
      <c r="CJ57" s="72"/>
      <c r="CK57" s="72"/>
      <c r="CL57" s="72"/>
      <c r="CM57" s="72"/>
      <c r="CN57" s="72"/>
      <c r="CO57" s="72"/>
      <c r="CP57" s="73"/>
      <c r="CQ57" s="68" t="s">
        <v>12</v>
      </c>
      <c r="CR57" s="69"/>
      <c r="CS57" s="69"/>
      <c r="CT57" s="69"/>
      <c r="CU57" s="259">
        <f>BX57+1</f>
        <v>19</v>
      </c>
      <c r="CV57" s="259"/>
      <c r="CW57" s="264" t="str">
        <f>CA57</f>
        <v>Février</v>
      </c>
      <c r="CX57" s="264"/>
      <c r="CY57" s="264"/>
      <c r="CZ57" s="264"/>
      <c r="DA57" s="69"/>
      <c r="DB57" s="69"/>
      <c r="DC57" s="72"/>
      <c r="DD57" s="72"/>
      <c r="DE57" s="72"/>
      <c r="DF57" s="72"/>
      <c r="DG57" s="72"/>
      <c r="DH57" s="72"/>
      <c r="DI57" s="72"/>
      <c r="DJ57" s="72"/>
      <c r="DK57" s="72"/>
      <c r="DL57" s="73"/>
      <c r="DM57" s="68" t="s">
        <v>13</v>
      </c>
      <c r="DN57" s="69"/>
      <c r="DO57" s="69"/>
      <c r="DP57" s="69"/>
      <c r="DQ57" s="259">
        <f>CU57+1</f>
        <v>20</v>
      </c>
      <c r="DR57" s="259"/>
      <c r="DS57" s="264" t="str">
        <f>CW57</f>
        <v>Février</v>
      </c>
      <c r="DT57" s="265"/>
      <c r="DU57" s="265"/>
      <c r="DV57" s="265"/>
      <c r="DW57" s="69"/>
      <c r="DX57" s="69"/>
      <c r="DY57" s="72"/>
      <c r="DZ57" s="72"/>
      <c r="EA57" s="72"/>
      <c r="EB57" s="72"/>
      <c r="EC57" s="72"/>
      <c r="ED57" s="72"/>
      <c r="EE57" s="72"/>
      <c r="EF57" s="72"/>
      <c r="EG57" s="72"/>
      <c r="EH57" s="73"/>
      <c r="EI57" s="68" t="s">
        <v>14</v>
      </c>
      <c r="EJ57" s="69"/>
      <c r="EK57" s="69"/>
      <c r="EL57" s="69"/>
      <c r="EM57" s="259">
        <f>DQ57+1</f>
        <v>21</v>
      </c>
      <c r="EN57" s="259"/>
      <c r="EO57" s="264" t="str">
        <f>DS57</f>
        <v>Février</v>
      </c>
      <c r="EP57" s="265"/>
      <c r="EQ57" s="265"/>
      <c r="ER57" s="265"/>
      <c r="ES57" s="69"/>
      <c r="ET57" s="69"/>
      <c r="EU57" s="72"/>
      <c r="EV57" s="72"/>
      <c r="EW57" s="72"/>
      <c r="EX57" s="72"/>
      <c r="EY57" s="72"/>
      <c r="EZ57" s="72"/>
      <c r="FA57" s="72"/>
      <c r="FB57" s="72"/>
      <c r="FC57" s="72"/>
      <c r="FD57" s="73"/>
      <c r="FE57" s="6"/>
      <c r="FF57" s="291" t="s">
        <v>15</v>
      </c>
      <c r="FG57" s="6"/>
      <c r="FH57" s="292" t="s">
        <v>16</v>
      </c>
      <c r="FI57" s="293"/>
      <c r="FJ57" s="293"/>
      <c r="FK57" s="293"/>
      <c r="FL57" s="293"/>
      <c r="FM57" s="293"/>
      <c r="FN57" s="294"/>
    </row>
    <row r="58" spans="1:173" x14ac:dyDescent="0.25">
      <c r="A58" s="307"/>
      <c r="B58" s="23" t="s">
        <v>60</v>
      </c>
      <c r="C58" s="297"/>
      <c r="D58" s="298"/>
      <c r="E58" s="299"/>
      <c r="F58" s="301"/>
      <c r="G58" s="7">
        <v>0.5</v>
      </c>
      <c r="H58" s="8">
        <v>0.5</v>
      </c>
      <c r="I58" s="8">
        <v>0.5</v>
      </c>
      <c r="J58" s="8">
        <v>0.5</v>
      </c>
      <c r="K58" s="8">
        <v>0.5</v>
      </c>
      <c r="L58" s="8">
        <v>0.5</v>
      </c>
      <c r="M58" s="8">
        <v>0.5</v>
      </c>
      <c r="N58" s="8">
        <v>0.5</v>
      </c>
      <c r="O58" s="8">
        <v>0.5</v>
      </c>
      <c r="P58" s="8">
        <v>0.5</v>
      </c>
      <c r="Q58" s="8">
        <v>0.5</v>
      </c>
      <c r="R58" s="8">
        <v>0.5</v>
      </c>
      <c r="S58" s="8">
        <v>0.5</v>
      </c>
      <c r="T58" s="8">
        <v>0.5</v>
      </c>
      <c r="U58" s="8">
        <v>0.5</v>
      </c>
      <c r="V58" s="8">
        <v>0.5</v>
      </c>
      <c r="W58" s="8">
        <v>0.5</v>
      </c>
      <c r="X58" s="8">
        <v>0.5</v>
      </c>
      <c r="Y58" s="8">
        <v>0.5</v>
      </c>
      <c r="Z58" s="8">
        <v>0.5</v>
      </c>
      <c r="AA58" s="8">
        <v>0.5</v>
      </c>
      <c r="AB58" s="9">
        <v>0.5</v>
      </c>
      <c r="AC58" s="7">
        <v>0.5</v>
      </c>
      <c r="AD58" s="8">
        <v>0.5</v>
      </c>
      <c r="AE58" s="8">
        <v>0.5</v>
      </c>
      <c r="AF58" s="8">
        <v>0.5</v>
      </c>
      <c r="AG58" s="8">
        <v>0.5</v>
      </c>
      <c r="AH58" s="8">
        <v>0.5</v>
      </c>
      <c r="AI58" s="8">
        <v>0.5</v>
      </c>
      <c r="AJ58" s="8">
        <v>0.5</v>
      </c>
      <c r="AK58" s="8">
        <v>0.5</v>
      </c>
      <c r="AL58" s="8">
        <v>0.5</v>
      </c>
      <c r="AM58" s="8">
        <v>0.5</v>
      </c>
      <c r="AN58" s="8">
        <v>0.5</v>
      </c>
      <c r="AO58" s="8">
        <v>0.5</v>
      </c>
      <c r="AP58" s="8">
        <v>0.5</v>
      </c>
      <c r="AQ58" s="8">
        <v>0.5</v>
      </c>
      <c r="AR58" s="8">
        <v>0.5</v>
      </c>
      <c r="AS58" s="8">
        <v>0.5</v>
      </c>
      <c r="AT58" s="8">
        <v>0.5</v>
      </c>
      <c r="AU58" s="8">
        <v>0.5</v>
      </c>
      <c r="AV58" s="8">
        <v>0.5</v>
      </c>
      <c r="AW58" s="8">
        <v>0.5</v>
      </c>
      <c r="AX58" s="9">
        <v>0.5</v>
      </c>
      <c r="AY58" s="7">
        <v>0.5</v>
      </c>
      <c r="AZ58" s="8">
        <v>0.5</v>
      </c>
      <c r="BA58" s="8">
        <v>0.5</v>
      </c>
      <c r="BB58" s="8">
        <v>0.5</v>
      </c>
      <c r="BC58" s="8">
        <v>0.5</v>
      </c>
      <c r="BD58" s="8">
        <v>0.5</v>
      </c>
      <c r="BE58" s="8">
        <v>0.5</v>
      </c>
      <c r="BF58" s="8">
        <v>0.5</v>
      </c>
      <c r="BG58" s="8">
        <v>0.5</v>
      </c>
      <c r="BH58" s="8">
        <v>0.5</v>
      </c>
      <c r="BI58" s="8">
        <v>0.5</v>
      </c>
      <c r="BJ58" s="8">
        <v>0.5</v>
      </c>
      <c r="BK58" s="8">
        <v>0.5</v>
      </c>
      <c r="BL58" s="8">
        <v>0.5</v>
      </c>
      <c r="BM58" s="8">
        <v>0.5</v>
      </c>
      <c r="BN58" s="8">
        <v>0.5</v>
      </c>
      <c r="BO58" s="8">
        <v>0.5</v>
      </c>
      <c r="BP58" s="8">
        <v>0.5</v>
      </c>
      <c r="BQ58" s="8">
        <v>0.5</v>
      </c>
      <c r="BR58" s="8">
        <v>0.5</v>
      </c>
      <c r="BS58" s="8">
        <v>0.5</v>
      </c>
      <c r="BT58" s="9">
        <v>0.5</v>
      </c>
      <c r="BU58" s="7">
        <v>0.5</v>
      </c>
      <c r="BV58" s="8">
        <v>0.5</v>
      </c>
      <c r="BW58" s="8">
        <v>0.5</v>
      </c>
      <c r="BX58" s="8">
        <v>0.5</v>
      </c>
      <c r="BY58" s="8">
        <v>0.5</v>
      </c>
      <c r="BZ58" s="8">
        <v>0.5</v>
      </c>
      <c r="CA58" s="8">
        <v>0.5</v>
      </c>
      <c r="CB58" s="8">
        <v>0.5</v>
      </c>
      <c r="CC58" s="8">
        <v>0.5</v>
      </c>
      <c r="CD58" s="8">
        <v>0.5</v>
      </c>
      <c r="CE58" s="8">
        <v>0.5</v>
      </c>
      <c r="CF58" s="8">
        <v>0.5</v>
      </c>
      <c r="CG58" s="8">
        <v>0.5</v>
      </c>
      <c r="CH58" s="8">
        <v>0.5</v>
      </c>
      <c r="CI58" s="8">
        <v>0.5</v>
      </c>
      <c r="CJ58" s="8">
        <v>0.5</v>
      </c>
      <c r="CK58" s="8">
        <v>0.5</v>
      </c>
      <c r="CL58" s="8">
        <v>0.5</v>
      </c>
      <c r="CM58" s="8">
        <v>0.5</v>
      </c>
      <c r="CN58" s="8">
        <v>0.5</v>
      </c>
      <c r="CO58" s="8">
        <v>0.5</v>
      </c>
      <c r="CP58" s="9">
        <v>0.5</v>
      </c>
      <c r="CQ58" s="7">
        <v>0.5</v>
      </c>
      <c r="CR58" s="8">
        <v>0.5</v>
      </c>
      <c r="CS58" s="8">
        <v>0.5</v>
      </c>
      <c r="CT58" s="8">
        <v>0.5</v>
      </c>
      <c r="CU58" s="8">
        <v>0.5</v>
      </c>
      <c r="CV58" s="8">
        <v>0.5</v>
      </c>
      <c r="CW58" s="8">
        <v>0.5</v>
      </c>
      <c r="CX58" s="8">
        <v>0.5</v>
      </c>
      <c r="CY58" s="8">
        <v>0.5</v>
      </c>
      <c r="CZ58" s="8">
        <v>0.5</v>
      </c>
      <c r="DA58" s="8">
        <v>0.5</v>
      </c>
      <c r="DB58" s="8">
        <v>0.5</v>
      </c>
      <c r="DC58" s="8">
        <v>0.5</v>
      </c>
      <c r="DD58" s="8">
        <v>0.5</v>
      </c>
      <c r="DE58" s="8">
        <v>0.5</v>
      </c>
      <c r="DF58" s="8">
        <v>0.5</v>
      </c>
      <c r="DG58" s="8">
        <v>0.5</v>
      </c>
      <c r="DH58" s="8">
        <v>0.5</v>
      </c>
      <c r="DI58" s="8">
        <v>0.5</v>
      </c>
      <c r="DJ58" s="8">
        <v>0.5</v>
      </c>
      <c r="DK58" s="8">
        <v>0.5</v>
      </c>
      <c r="DL58" s="9">
        <v>0.5</v>
      </c>
      <c r="DM58" s="7">
        <v>0.5</v>
      </c>
      <c r="DN58" s="8">
        <v>0.5</v>
      </c>
      <c r="DO58" s="8">
        <v>0.5</v>
      </c>
      <c r="DP58" s="8">
        <v>0.5</v>
      </c>
      <c r="DQ58" s="8">
        <v>0.5</v>
      </c>
      <c r="DR58" s="8">
        <v>0.5</v>
      </c>
      <c r="DS58" s="8">
        <v>0.5</v>
      </c>
      <c r="DT58" s="8">
        <v>0.5</v>
      </c>
      <c r="DU58" s="8">
        <v>0.5</v>
      </c>
      <c r="DV58" s="8">
        <v>0.5</v>
      </c>
      <c r="DW58" s="8">
        <v>0.5</v>
      </c>
      <c r="DX58" s="8">
        <v>0.5</v>
      </c>
      <c r="DY58" s="8">
        <v>0.5</v>
      </c>
      <c r="DZ58" s="8">
        <v>0.5</v>
      </c>
      <c r="EA58" s="8">
        <v>0.5</v>
      </c>
      <c r="EB58" s="8">
        <v>0.5</v>
      </c>
      <c r="EC58" s="8">
        <v>0.5</v>
      </c>
      <c r="ED58" s="8">
        <v>0.5</v>
      </c>
      <c r="EE58" s="8">
        <v>0.5</v>
      </c>
      <c r="EF58" s="8">
        <v>0.5</v>
      </c>
      <c r="EG58" s="8">
        <v>0.5</v>
      </c>
      <c r="EH58" s="9">
        <v>0.5</v>
      </c>
      <c r="EI58" s="7">
        <v>0.5</v>
      </c>
      <c r="EJ58" s="8">
        <v>0.5</v>
      </c>
      <c r="EK58" s="8">
        <v>0.5</v>
      </c>
      <c r="EL58" s="8">
        <v>0.5</v>
      </c>
      <c r="EM58" s="8">
        <v>0.5</v>
      </c>
      <c r="EN58" s="8">
        <v>0.5</v>
      </c>
      <c r="EO58" s="8">
        <v>0.5</v>
      </c>
      <c r="EP58" s="8">
        <v>0.5</v>
      </c>
      <c r="EQ58" s="8">
        <v>0.5</v>
      </c>
      <c r="ER58" s="8">
        <v>0.5</v>
      </c>
      <c r="ES58" s="8">
        <v>0.5</v>
      </c>
      <c r="ET58" s="8">
        <v>0.5</v>
      </c>
      <c r="EU58" s="8">
        <v>0.5</v>
      </c>
      <c r="EV58" s="8">
        <v>0.5</v>
      </c>
      <c r="EW58" s="8">
        <v>0.5</v>
      </c>
      <c r="EX58" s="8">
        <v>0.5</v>
      </c>
      <c r="EY58" s="8">
        <v>0.5</v>
      </c>
      <c r="EZ58" s="8">
        <v>0.5</v>
      </c>
      <c r="FA58" s="8">
        <v>0.5</v>
      </c>
      <c r="FB58" s="8">
        <v>0.5</v>
      </c>
      <c r="FC58" s="8">
        <v>0.5</v>
      </c>
      <c r="FD58" s="9">
        <v>0.5</v>
      </c>
      <c r="FE58" s="10"/>
      <c r="FF58" s="291"/>
      <c r="FG58" s="10"/>
      <c r="FH58" s="12" t="s">
        <v>17</v>
      </c>
      <c r="FI58" s="12" t="s">
        <v>17</v>
      </c>
      <c r="FJ58" s="13" t="s">
        <v>18</v>
      </c>
      <c r="FK58" s="12" t="s">
        <v>19</v>
      </c>
      <c r="FL58" s="14"/>
      <c r="FM58" s="14"/>
      <c r="FN58" s="12" t="s">
        <v>20</v>
      </c>
    </row>
    <row r="59" spans="1:173" x14ac:dyDescent="0.25">
      <c r="A59" s="307"/>
      <c r="B59" s="76" t="s">
        <v>61</v>
      </c>
      <c r="C59" s="297"/>
      <c r="D59" s="298"/>
      <c r="E59" s="299"/>
      <c r="F59" s="301"/>
      <c r="G59" s="290" t="s">
        <v>21</v>
      </c>
      <c r="H59" s="288"/>
      <c r="I59" s="288" t="s">
        <v>22</v>
      </c>
      <c r="J59" s="288"/>
      <c r="K59" s="288" t="s">
        <v>23</v>
      </c>
      <c r="L59" s="288"/>
      <c r="M59" s="288" t="s">
        <v>24</v>
      </c>
      <c r="N59" s="288"/>
      <c r="O59" s="288" t="s">
        <v>25</v>
      </c>
      <c r="P59" s="288"/>
      <c r="Q59" s="288" t="s">
        <v>26</v>
      </c>
      <c r="R59" s="288"/>
      <c r="S59" s="288" t="s">
        <v>27</v>
      </c>
      <c r="T59" s="288"/>
      <c r="U59" s="288" t="s">
        <v>28</v>
      </c>
      <c r="V59" s="288"/>
      <c r="W59" s="288" t="s">
        <v>29</v>
      </c>
      <c r="X59" s="288"/>
      <c r="Y59" s="288" t="s">
        <v>30</v>
      </c>
      <c r="Z59" s="288"/>
      <c r="AA59" s="288" t="s">
        <v>31</v>
      </c>
      <c r="AB59" s="289"/>
      <c r="AC59" s="290" t="s">
        <v>21</v>
      </c>
      <c r="AD59" s="288"/>
      <c r="AE59" s="288" t="s">
        <v>22</v>
      </c>
      <c r="AF59" s="288"/>
      <c r="AG59" s="288" t="s">
        <v>23</v>
      </c>
      <c r="AH59" s="288"/>
      <c r="AI59" s="288" t="s">
        <v>24</v>
      </c>
      <c r="AJ59" s="288"/>
      <c r="AK59" s="288" t="s">
        <v>25</v>
      </c>
      <c r="AL59" s="288"/>
      <c r="AM59" s="288" t="s">
        <v>26</v>
      </c>
      <c r="AN59" s="288"/>
      <c r="AO59" s="288" t="s">
        <v>27</v>
      </c>
      <c r="AP59" s="288"/>
      <c r="AQ59" s="288" t="s">
        <v>28</v>
      </c>
      <c r="AR59" s="288"/>
      <c r="AS59" s="288" t="s">
        <v>29</v>
      </c>
      <c r="AT59" s="288"/>
      <c r="AU59" s="288" t="s">
        <v>30</v>
      </c>
      <c r="AV59" s="288"/>
      <c r="AW59" s="288" t="s">
        <v>31</v>
      </c>
      <c r="AX59" s="289"/>
      <c r="AY59" s="290" t="s">
        <v>21</v>
      </c>
      <c r="AZ59" s="288"/>
      <c r="BA59" s="288" t="s">
        <v>22</v>
      </c>
      <c r="BB59" s="288"/>
      <c r="BC59" s="288" t="s">
        <v>23</v>
      </c>
      <c r="BD59" s="288"/>
      <c r="BE59" s="288" t="s">
        <v>24</v>
      </c>
      <c r="BF59" s="288"/>
      <c r="BG59" s="288" t="s">
        <v>25</v>
      </c>
      <c r="BH59" s="288"/>
      <c r="BI59" s="288" t="s">
        <v>26</v>
      </c>
      <c r="BJ59" s="288"/>
      <c r="BK59" s="288" t="s">
        <v>27</v>
      </c>
      <c r="BL59" s="288"/>
      <c r="BM59" s="288" t="s">
        <v>28</v>
      </c>
      <c r="BN59" s="288"/>
      <c r="BO59" s="288" t="s">
        <v>29</v>
      </c>
      <c r="BP59" s="288"/>
      <c r="BQ59" s="288" t="s">
        <v>30</v>
      </c>
      <c r="BR59" s="288"/>
      <c r="BS59" s="288" t="s">
        <v>31</v>
      </c>
      <c r="BT59" s="289"/>
      <c r="BU59" s="290" t="s">
        <v>21</v>
      </c>
      <c r="BV59" s="288"/>
      <c r="BW59" s="288" t="s">
        <v>22</v>
      </c>
      <c r="BX59" s="288"/>
      <c r="BY59" s="288" t="s">
        <v>23</v>
      </c>
      <c r="BZ59" s="288"/>
      <c r="CA59" s="288" t="s">
        <v>24</v>
      </c>
      <c r="CB59" s="288"/>
      <c r="CC59" s="288" t="s">
        <v>25</v>
      </c>
      <c r="CD59" s="288"/>
      <c r="CE59" s="288" t="s">
        <v>26</v>
      </c>
      <c r="CF59" s="288"/>
      <c r="CG59" s="288" t="s">
        <v>27</v>
      </c>
      <c r="CH59" s="288"/>
      <c r="CI59" s="288" t="s">
        <v>28</v>
      </c>
      <c r="CJ59" s="288"/>
      <c r="CK59" s="288" t="s">
        <v>29</v>
      </c>
      <c r="CL59" s="288"/>
      <c r="CM59" s="288" t="s">
        <v>30</v>
      </c>
      <c r="CN59" s="288"/>
      <c r="CO59" s="288" t="s">
        <v>31</v>
      </c>
      <c r="CP59" s="289"/>
      <c r="CQ59" s="290" t="s">
        <v>21</v>
      </c>
      <c r="CR59" s="288"/>
      <c r="CS59" s="288" t="s">
        <v>22</v>
      </c>
      <c r="CT59" s="288"/>
      <c r="CU59" s="288" t="s">
        <v>23</v>
      </c>
      <c r="CV59" s="288"/>
      <c r="CW59" s="288" t="s">
        <v>24</v>
      </c>
      <c r="CX59" s="288"/>
      <c r="CY59" s="288" t="s">
        <v>25</v>
      </c>
      <c r="CZ59" s="288"/>
      <c r="DA59" s="288" t="s">
        <v>26</v>
      </c>
      <c r="DB59" s="288"/>
      <c r="DC59" s="288" t="s">
        <v>27</v>
      </c>
      <c r="DD59" s="288"/>
      <c r="DE59" s="288" t="s">
        <v>28</v>
      </c>
      <c r="DF59" s="288"/>
      <c r="DG59" s="288" t="s">
        <v>29</v>
      </c>
      <c r="DH59" s="288"/>
      <c r="DI59" s="288" t="s">
        <v>30</v>
      </c>
      <c r="DJ59" s="288"/>
      <c r="DK59" s="288" t="s">
        <v>31</v>
      </c>
      <c r="DL59" s="289"/>
      <c r="DM59" s="290" t="s">
        <v>21</v>
      </c>
      <c r="DN59" s="288"/>
      <c r="DO59" s="288" t="s">
        <v>22</v>
      </c>
      <c r="DP59" s="288"/>
      <c r="DQ59" s="288" t="s">
        <v>23</v>
      </c>
      <c r="DR59" s="288"/>
      <c r="DS59" s="288" t="s">
        <v>24</v>
      </c>
      <c r="DT59" s="288"/>
      <c r="DU59" s="288" t="s">
        <v>25</v>
      </c>
      <c r="DV59" s="288"/>
      <c r="DW59" s="288" t="s">
        <v>26</v>
      </c>
      <c r="DX59" s="288"/>
      <c r="DY59" s="288" t="s">
        <v>27</v>
      </c>
      <c r="DZ59" s="288"/>
      <c r="EA59" s="288" t="s">
        <v>28</v>
      </c>
      <c r="EB59" s="288"/>
      <c r="EC59" s="288" t="s">
        <v>29</v>
      </c>
      <c r="ED59" s="288"/>
      <c r="EE59" s="288" t="s">
        <v>30</v>
      </c>
      <c r="EF59" s="288"/>
      <c r="EG59" s="288" t="s">
        <v>31</v>
      </c>
      <c r="EH59" s="289"/>
      <c r="EI59" s="290" t="s">
        <v>21</v>
      </c>
      <c r="EJ59" s="288"/>
      <c r="EK59" s="288" t="s">
        <v>22</v>
      </c>
      <c r="EL59" s="288"/>
      <c r="EM59" s="288" t="s">
        <v>23</v>
      </c>
      <c r="EN59" s="288"/>
      <c r="EO59" s="288" t="s">
        <v>24</v>
      </c>
      <c r="EP59" s="288"/>
      <c r="EQ59" s="288" t="s">
        <v>25</v>
      </c>
      <c r="ER59" s="288"/>
      <c r="ES59" s="288" t="s">
        <v>26</v>
      </c>
      <c r="ET59" s="288"/>
      <c r="EU59" s="288" t="s">
        <v>27</v>
      </c>
      <c r="EV59" s="288"/>
      <c r="EW59" s="288" t="s">
        <v>28</v>
      </c>
      <c r="EX59" s="288"/>
      <c r="EY59" s="288" t="s">
        <v>29</v>
      </c>
      <c r="EZ59" s="288"/>
      <c r="FA59" s="288" t="s">
        <v>30</v>
      </c>
      <c r="FB59" s="288"/>
      <c r="FC59" s="288" t="s">
        <v>31</v>
      </c>
      <c r="FD59" s="289"/>
      <c r="FE59" s="17"/>
      <c r="FF59" s="291"/>
      <c r="FG59" s="17"/>
      <c r="FH59" s="21" t="s">
        <v>32</v>
      </c>
      <c r="FI59" s="19" t="s">
        <v>33</v>
      </c>
      <c r="FJ59" s="20" t="s">
        <v>34</v>
      </c>
      <c r="FK59" s="21" t="s">
        <v>14</v>
      </c>
      <c r="FL59" s="21" t="s">
        <v>17</v>
      </c>
      <c r="FM59" s="21" t="s">
        <v>35</v>
      </c>
      <c r="FN59" s="21" t="s">
        <v>36</v>
      </c>
    </row>
    <row r="60" spans="1:173" x14ac:dyDescent="0.25">
      <c r="A60" s="308"/>
      <c r="B60" s="16" t="s">
        <v>62</v>
      </c>
      <c r="C60" s="297"/>
      <c r="D60" s="298"/>
      <c r="E60" s="299"/>
      <c r="F60" s="301"/>
      <c r="G60" s="24" t="s">
        <v>37</v>
      </c>
      <c r="H60" s="287" t="s">
        <v>38</v>
      </c>
      <c r="I60" s="287"/>
      <c r="J60" s="287" t="s">
        <v>39</v>
      </c>
      <c r="K60" s="287"/>
      <c r="L60" s="287" t="s">
        <v>40</v>
      </c>
      <c r="M60" s="287"/>
      <c r="N60" s="287" t="s">
        <v>41</v>
      </c>
      <c r="O60" s="287"/>
      <c r="P60" s="287" t="s">
        <v>42</v>
      </c>
      <c r="Q60" s="287"/>
      <c r="R60" s="287" t="s">
        <v>43</v>
      </c>
      <c r="S60" s="287"/>
      <c r="T60" s="287" t="s">
        <v>44</v>
      </c>
      <c r="U60" s="287"/>
      <c r="V60" s="287" t="s">
        <v>45</v>
      </c>
      <c r="W60" s="287"/>
      <c r="X60" s="287" t="s">
        <v>46</v>
      </c>
      <c r="Y60" s="287"/>
      <c r="Z60" s="287" t="s">
        <v>47</v>
      </c>
      <c r="AA60" s="287"/>
      <c r="AB60" s="25">
        <v>19</v>
      </c>
      <c r="AC60" s="24" t="s">
        <v>37</v>
      </c>
      <c r="AD60" s="287" t="s">
        <v>38</v>
      </c>
      <c r="AE60" s="287"/>
      <c r="AF60" s="287" t="s">
        <v>39</v>
      </c>
      <c r="AG60" s="287"/>
      <c r="AH60" s="287" t="s">
        <v>40</v>
      </c>
      <c r="AI60" s="287"/>
      <c r="AJ60" s="287" t="s">
        <v>41</v>
      </c>
      <c r="AK60" s="287"/>
      <c r="AL60" s="287" t="s">
        <v>42</v>
      </c>
      <c r="AM60" s="287"/>
      <c r="AN60" s="287" t="s">
        <v>43</v>
      </c>
      <c r="AO60" s="287"/>
      <c r="AP60" s="287" t="s">
        <v>44</v>
      </c>
      <c r="AQ60" s="287"/>
      <c r="AR60" s="287" t="s">
        <v>45</v>
      </c>
      <c r="AS60" s="287"/>
      <c r="AT60" s="287" t="s">
        <v>46</v>
      </c>
      <c r="AU60" s="287"/>
      <c r="AV60" s="287" t="s">
        <v>47</v>
      </c>
      <c r="AW60" s="287"/>
      <c r="AX60" s="25">
        <v>19</v>
      </c>
      <c r="AY60" s="24" t="s">
        <v>37</v>
      </c>
      <c r="AZ60" s="287" t="s">
        <v>38</v>
      </c>
      <c r="BA60" s="287"/>
      <c r="BB60" s="287" t="s">
        <v>39</v>
      </c>
      <c r="BC60" s="287"/>
      <c r="BD60" s="287" t="s">
        <v>40</v>
      </c>
      <c r="BE60" s="287"/>
      <c r="BF60" s="287" t="s">
        <v>41</v>
      </c>
      <c r="BG60" s="287"/>
      <c r="BH60" s="287" t="s">
        <v>42</v>
      </c>
      <c r="BI60" s="287"/>
      <c r="BJ60" s="287" t="s">
        <v>43</v>
      </c>
      <c r="BK60" s="287"/>
      <c r="BL60" s="287" t="s">
        <v>44</v>
      </c>
      <c r="BM60" s="287"/>
      <c r="BN60" s="287" t="s">
        <v>45</v>
      </c>
      <c r="BO60" s="287"/>
      <c r="BP60" s="287" t="s">
        <v>46</v>
      </c>
      <c r="BQ60" s="287"/>
      <c r="BR60" s="287" t="s">
        <v>47</v>
      </c>
      <c r="BS60" s="287"/>
      <c r="BT60" s="25">
        <v>19</v>
      </c>
      <c r="BU60" s="24" t="s">
        <v>37</v>
      </c>
      <c r="BV60" s="287" t="s">
        <v>38</v>
      </c>
      <c r="BW60" s="287"/>
      <c r="BX60" s="287" t="s">
        <v>39</v>
      </c>
      <c r="BY60" s="287"/>
      <c r="BZ60" s="287" t="s">
        <v>40</v>
      </c>
      <c r="CA60" s="287"/>
      <c r="CB60" s="287" t="s">
        <v>41</v>
      </c>
      <c r="CC60" s="287"/>
      <c r="CD60" s="287" t="s">
        <v>42</v>
      </c>
      <c r="CE60" s="287"/>
      <c r="CF60" s="287" t="s">
        <v>43</v>
      </c>
      <c r="CG60" s="287"/>
      <c r="CH60" s="287" t="s">
        <v>44</v>
      </c>
      <c r="CI60" s="287"/>
      <c r="CJ60" s="287" t="s">
        <v>45</v>
      </c>
      <c r="CK60" s="287"/>
      <c r="CL60" s="287" t="s">
        <v>46</v>
      </c>
      <c r="CM60" s="287"/>
      <c r="CN60" s="287" t="s">
        <v>47</v>
      </c>
      <c r="CO60" s="287"/>
      <c r="CP60" s="25">
        <v>19</v>
      </c>
      <c r="CQ60" s="24" t="s">
        <v>37</v>
      </c>
      <c r="CR60" s="287" t="s">
        <v>38</v>
      </c>
      <c r="CS60" s="287"/>
      <c r="CT60" s="287" t="s">
        <v>39</v>
      </c>
      <c r="CU60" s="287"/>
      <c r="CV60" s="287" t="s">
        <v>40</v>
      </c>
      <c r="CW60" s="287"/>
      <c r="CX60" s="287" t="s">
        <v>41</v>
      </c>
      <c r="CY60" s="287"/>
      <c r="CZ60" s="287" t="s">
        <v>42</v>
      </c>
      <c r="DA60" s="287"/>
      <c r="DB60" s="287" t="s">
        <v>43</v>
      </c>
      <c r="DC60" s="287"/>
      <c r="DD60" s="287" t="s">
        <v>44</v>
      </c>
      <c r="DE60" s="287"/>
      <c r="DF60" s="287" t="s">
        <v>45</v>
      </c>
      <c r="DG60" s="287"/>
      <c r="DH60" s="287" t="s">
        <v>46</v>
      </c>
      <c r="DI60" s="287"/>
      <c r="DJ60" s="287" t="s">
        <v>47</v>
      </c>
      <c r="DK60" s="287"/>
      <c r="DL60" s="25">
        <v>19</v>
      </c>
      <c r="DM60" s="24" t="s">
        <v>37</v>
      </c>
      <c r="DN60" s="287" t="s">
        <v>38</v>
      </c>
      <c r="DO60" s="287"/>
      <c r="DP60" s="287" t="s">
        <v>39</v>
      </c>
      <c r="DQ60" s="287"/>
      <c r="DR60" s="287" t="s">
        <v>40</v>
      </c>
      <c r="DS60" s="287"/>
      <c r="DT60" s="287" t="s">
        <v>41</v>
      </c>
      <c r="DU60" s="287"/>
      <c r="DV60" s="287" t="s">
        <v>42</v>
      </c>
      <c r="DW60" s="287"/>
      <c r="DX60" s="287" t="s">
        <v>43</v>
      </c>
      <c r="DY60" s="287"/>
      <c r="DZ60" s="287" t="s">
        <v>44</v>
      </c>
      <c r="EA60" s="287"/>
      <c r="EB60" s="287" t="s">
        <v>45</v>
      </c>
      <c r="EC60" s="287"/>
      <c r="ED60" s="287" t="s">
        <v>46</v>
      </c>
      <c r="EE60" s="287"/>
      <c r="EF60" s="287" t="s">
        <v>47</v>
      </c>
      <c r="EG60" s="287"/>
      <c r="EH60" s="25">
        <v>19</v>
      </c>
      <c r="EI60" s="24" t="s">
        <v>37</v>
      </c>
      <c r="EJ60" s="287" t="s">
        <v>38</v>
      </c>
      <c r="EK60" s="287"/>
      <c r="EL60" s="287" t="s">
        <v>39</v>
      </c>
      <c r="EM60" s="287"/>
      <c r="EN60" s="287" t="s">
        <v>40</v>
      </c>
      <c r="EO60" s="287"/>
      <c r="EP60" s="287" t="s">
        <v>41</v>
      </c>
      <c r="EQ60" s="287"/>
      <c r="ER60" s="287" t="s">
        <v>42</v>
      </c>
      <c r="ES60" s="287"/>
      <c r="ET60" s="287" t="s">
        <v>43</v>
      </c>
      <c r="EU60" s="287"/>
      <c r="EV60" s="287" t="s">
        <v>44</v>
      </c>
      <c r="EW60" s="287"/>
      <c r="EX60" s="287" t="s">
        <v>45</v>
      </c>
      <c r="EY60" s="287"/>
      <c r="EZ60" s="287" t="s">
        <v>46</v>
      </c>
      <c r="FA60" s="287"/>
      <c r="FB60" s="287" t="s">
        <v>47</v>
      </c>
      <c r="FC60" s="287"/>
      <c r="FD60" s="25">
        <v>19</v>
      </c>
      <c r="FE60" s="17"/>
      <c r="FF60" s="291"/>
      <c r="FG60" s="17"/>
      <c r="FH60" s="56" t="s">
        <v>14</v>
      </c>
      <c r="FI60" s="27"/>
      <c r="FJ60" s="28" t="s">
        <v>48</v>
      </c>
      <c r="FK60" s="29" t="s">
        <v>49</v>
      </c>
      <c r="FL60" s="29" t="s">
        <v>50</v>
      </c>
      <c r="FM60" s="29" t="s">
        <v>50</v>
      </c>
      <c r="FN60" s="29"/>
    </row>
    <row r="61" spans="1:173" x14ac:dyDescent="0.25">
      <c r="A61" s="31">
        <v>1</v>
      </c>
      <c r="B61" s="32" t="str">
        <f>B34</f>
        <v>Valérie BERNINI</v>
      </c>
      <c r="C61" s="33">
        <f>SUMIF($G61:$FD61,"A",$G$4:$FD$4)+SUMIF($G61:$FD61,"P",$G$4:$FD$4)</f>
        <v>15</v>
      </c>
      <c r="D61" s="34">
        <f>SUMIF($G61:$FD61,"R",$G$4:$FD$4)</f>
        <v>7</v>
      </c>
      <c r="E61" s="35">
        <f>SUMIF($G61:$FD61,"M",$G$4:$FD$4)+SUMIF($G61:$FD61,"F",$G$4:$FD$4)+SUMIF($G61:$FD61,"T",$G$4:$FD$4)</f>
        <v>13</v>
      </c>
      <c r="F61" s="36">
        <f t="shared" ref="F61:F77" si="24">(SUM(C61:E61))+(SUMIF($G61:$FD61,"H",$G$4:$FD$4)+(SUMIF($G61:$FD61,"S",$G$4:$FD$4)+FF61))</f>
        <v>35</v>
      </c>
      <c r="G61" s="37"/>
      <c r="H61" s="38"/>
      <c r="I61" s="38"/>
      <c r="J61" s="38" t="s">
        <v>305</v>
      </c>
      <c r="K61" s="38" t="s">
        <v>305</v>
      </c>
      <c r="L61" s="38" t="s">
        <v>305</v>
      </c>
      <c r="M61" s="38" t="s">
        <v>305</v>
      </c>
      <c r="N61" s="38" t="s">
        <v>305</v>
      </c>
      <c r="O61" s="38"/>
      <c r="P61" s="38"/>
      <c r="Q61" s="38"/>
      <c r="R61" s="38"/>
      <c r="S61" s="38" t="s">
        <v>305</v>
      </c>
      <c r="T61" s="38" t="s">
        <v>305</v>
      </c>
      <c r="U61" s="38" t="s">
        <v>305</v>
      </c>
      <c r="V61" s="38" t="s">
        <v>305</v>
      </c>
      <c r="W61" s="38" t="s">
        <v>305</v>
      </c>
      <c r="X61" s="38" t="s">
        <v>305</v>
      </c>
      <c r="Y61" s="38" t="s">
        <v>305</v>
      </c>
      <c r="Z61" s="38" t="s">
        <v>305</v>
      </c>
      <c r="AA61" s="38" t="s">
        <v>305</v>
      </c>
      <c r="AB61" s="39"/>
      <c r="AC61" s="37"/>
      <c r="AD61" s="38"/>
      <c r="AE61" s="38" t="s">
        <v>304</v>
      </c>
      <c r="AF61" s="38" t="s">
        <v>304</v>
      </c>
      <c r="AG61" s="38" t="s">
        <v>304</v>
      </c>
      <c r="AH61" s="38" t="s">
        <v>304</v>
      </c>
      <c r="AI61" s="38" t="s">
        <v>304</v>
      </c>
      <c r="AJ61" s="38" t="s">
        <v>304</v>
      </c>
      <c r="AK61" s="38"/>
      <c r="AL61" s="38"/>
      <c r="AM61" s="38" t="s">
        <v>304</v>
      </c>
      <c r="AN61" s="38" t="s">
        <v>304</v>
      </c>
      <c r="AO61" s="38" t="s">
        <v>304</v>
      </c>
      <c r="AP61" s="38" t="s">
        <v>304</v>
      </c>
      <c r="AQ61" s="38" t="s">
        <v>304</v>
      </c>
      <c r="AR61" s="38" t="s">
        <v>304</v>
      </c>
      <c r="AS61" s="38" t="s">
        <v>304</v>
      </c>
      <c r="AT61" s="38" t="s">
        <v>304</v>
      </c>
      <c r="AU61" s="38"/>
      <c r="AV61" s="38"/>
      <c r="AW61" s="38"/>
      <c r="AX61" s="39"/>
      <c r="AY61" s="37"/>
      <c r="AZ61" s="38"/>
      <c r="BA61" s="38" t="s">
        <v>304</v>
      </c>
      <c r="BB61" s="38" t="s">
        <v>304</v>
      </c>
      <c r="BC61" s="38" t="s">
        <v>304</v>
      </c>
      <c r="BD61" s="38" t="s">
        <v>304</v>
      </c>
      <c r="BE61" s="38" t="s">
        <v>304</v>
      </c>
      <c r="BF61" s="38" t="s">
        <v>304</v>
      </c>
      <c r="BG61" s="38"/>
      <c r="BH61" s="38"/>
      <c r="BI61" s="38" t="s">
        <v>306</v>
      </c>
      <c r="BJ61" s="38" t="s">
        <v>306</v>
      </c>
      <c r="BK61" s="38" t="s">
        <v>306</v>
      </c>
      <c r="BL61" s="38" t="s">
        <v>306</v>
      </c>
      <c r="BM61" s="38" t="s">
        <v>306</v>
      </c>
      <c r="BN61" s="38" t="s">
        <v>306</v>
      </c>
      <c r="BO61" s="38" t="s">
        <v>306</v>
      </c>
      <c r="BP61" s="38" t="s">
        <v>306</v>
      </c>
      <c r="BQ61" s="38"/>
      <c r="BR61" s="38"/>
      <c r="BS61" s="38"/>
      <c r="BT61" s="39"/>
      <c r="BU61" s="37"/>
      <c r="BV61" s="38"/>
      <c r="BW61" s="38" t="s">
        <v>304</v>
      </c>
      <c r="BX61" s="38" t="s">
        <v>304</v>
      </c>
      <c r="BY61" s="38" t="s">
        <v>304</v>
      </c>
      <c r="BZ61" s="38" t="s">
        <v>304</v>
      </c>
      <c r="CA61" s="38" t="s">
        <v>304</v>
      </c>
      <c r="CB61" s="38" t="s">
        <v>304</v>
      </c>
      <c r="CC61" s="38"/>
      <c r="CD61" s="38"/>
      <c r="CE61" s="38" t="s">
        <v>306</v>
      </c>
      <c r="CF61" s="38" t="s">
        <v>306</v>
      </c>
      <c r="CG61" s="38" t="s">
        <v>306</v>
      </c>
      <c r="CH61" s="38" t="s">
        <v>306</v>
      </c>
      <c r="CI61" s="38" t="s">
        <v>306</v>
      </c>
      <c r="CJ61" s="38" t="s">
        <v>306</v>
      </c>
      <c r="CK61" s="38" t="s">
        <v>306</v>
      </c>
      <c r="CL61" s="38" t="s">
        <v>306</v>
      </c>
      <c r="CM61" s="38"/>
      <c r="CN61" s="38"/>
      <c r="CO61" s="38"/>
      <c r="CP61" s="39"/>
      <c r="CQ61" s="37"/>
      <c r="CR61" s="38"/>
      <c r="CS61" s="38" t="s">
        <v>307</v>
      </c>
      <c r="CT61" s="38" t="s">
        <v>307</v>
      </c>
      <c r="CU61" s="38" t="s">
        <v>307</v>
      </c>
      <c r="CV61" s="38" t="s">
        <v>307</v>
      </c>
      <c r="CW61" s="38" t="s">
        <v>307</v>
      </c>
      <c r="CX61" s="38" t="s">
        <v>307</v>
      </c>
      <c r="CY61" s="38"/>
      <c r="CZ61" s="38"/>
      <c r="DA61" s="38"/>
      <c r="DB61" s="38"/>
      <c r="DC61" s="38" t="s">
        <v>307</v>
      </c>
      <c r="DD61" s="38" t="s">
        <v>307</v>
      </c>
      <c r="DE61" s="38" t="s">
        <v>307</v>
      </c>
      <c r="DF61" s="38" t="s">
        <v>307</v>
      </c>
      <c r="DG61" s="38" t="s">
        <v>307</v>
      </c>
      <c r="DH61" s="38" t="s">
        <v>307</v>
      </c>
      <c r="DI61" s="38" t="s">
        <v>307</v>
      </c>
      <c r="DJ61" s="38" t="s">
        <v>307</v>
      </c>
      <c r="DK61" s="38"/>
      <c r="DL61" s="39"/>
      <c r="DM61" s="161"/>
      <c r="DN61" s="162"/>
      <c r="DO61" s="162"/>
      <c r="DP61" s="162" t="s">
        <v>311</v>
      </c>
      <c r="DQ61" s="162"/>
      <c r="DR61" s="162"/>
      <c r="DS61" s="162"/>
      <c r="DT61" s="162"/>
      <c r="DU61" s="162"/>
      <c r="DV61" s="162"/>
      <c r="DW61" s="162"/>
      <c r="DX61" s="162"/>
      <c r="DY61" s="162"/>
      <c r="DZ61" s="162"/>
      <c r="EA61" s="162"/>
      <c r="EB61" s="162"/>
      <c r="EC61" s="162"/>
      <c r="ED61" s="162"/>
      <c r="EE61" s="162"/>
      <c r="EF61" s="162"/>
      <c r="EG61" s="162"/>
      <c r="EH61" s="163"/>
      <c r="EI61" s="161"/>
      <c r="EJ61" s="162"/>
      <c r="EK61" s="162"/>
      <c r="EL61" s="162"/>
      <c r="EM61" s="162"/>
      <c r="EN61" s="162"/>
      <c r="EO61" s="162"/>
      <c r="EP61" s="162"/>
      <c r="EQ61" s="162"/>
      <c r="ER61" s="162"/>
      <c r="ES61" s="162"/>
      <c r="ET61" s="162"/>
      <c r="EU61" s="162"/>
      <c r="EV61" s="162"/>
      <c r="EW61" s="162"/>
      <c r="EX61" s="162"/>
      <c r="EY61" s="162"/>
      <c r="EZ61" s="162"/>
      <c r="FA61" s="162"/>
      <c r="FB61" s="162"/>
      <c r="FC61" s="162"/>
      <c r="FD61" s="163"/>
      <c r="FE61" s="40"/>
      <c r="FF61" s="41"/>
      <c r="FG61" s="40"/>
      <c r="FH61" s="102">
        <f t="shared" ref="FH61:FH77" si="25">SUMIF($EI61:$FD61,"A",$EI$4:$FD$4)+SUMIF($EI61:$FD61,"P",$EI$4:$FD$4)+SUMIF($EI61:$FD61,"T",$EI$4:$FD$4)</f>
        <v>0</v>
      </c>
      <c r="FI61" s="41"/>
      <c r="FJ61" s="45">
        <f>FN34</f>
        <v>0</v>
      </c>
      <c r="FK61" s="42">
        <f t="shared" ref="FK61:FK66" si="26">FH61*1.5</f>
        <v>0</v>
      </c>
      <c r="FL61" s="45"/>
      <c r="FM61" s="103"/>
      <c r="FN61" s="44">
        <f>FI61+FJ61+FK61-FL61</f>
        <v>0</v>
      </c>
      <c r="FP61" s="77" t="str">
        <f>B61</f>
        <v>Valérie BERNINI</v>
      </c>
      <c r="FQ61" s="31">
        <v>1</v>
      </c>
    </row>
    <row r="62" spans="1:173" x14ac:dyDescent="0.25">
      <c r="A62" s="31">
        <v>2</v>
      </c>
      <c r="B62" s="32" t="str">
        <f>B35</f>
        <v>Mara BORNKAMP</v>
      </c>
      <c r="C62" s="33">
        <f t="shared" ref="C62:C76" si="27">SUMIF($G62:$FD62,"A",$G$4:$FD$4)+SUMIF($G62:$FD62,"P",$G$4:$FD$4)</f>
        <v>32.5</v>
      </c>
      <c r="D62" s="34">
        <f t="shared" ref="D62:D76" si="28">SUMIF($G62:$FD62,"R",$G$4:$FD$4)</f>
        <v>0</v>
      </c>
      <c r="E62" s="35">
        <f t="shared" ref="E62:E76" si="29">SUMIF($G62:$FD62,"M",$G$4:$FD$4)+SUMIF($G62:$FD62,"F",$G$4:$FD$4)+SUMIF($G62:$FD62,"T",$G$4:$FD$4)</f>
        <v>3.5</v>
      </c>
      <c r="F62" s="36">
        <f t="shared" si="24"/>
        <v>36</v>
      </c>
      <c r="G62" s="161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3"/>
      <c r="AC62" s="37"/>
      <c r="AD62" s="38"/>
      <c r="AE62" s="38" t="s">
        <v>304</v>
      </c>
      <c r="AF62" s="38" t="s">
        <v>304</v>
      </c>
      <c r="AG62" s="38" t="s">
        <v>304</v>
      </c>
      <c r="AH62" s="38" t="s">
        <v>304</v>
      </c>
      <c r="AI62" s="38" t="s">
        <v>304</v>
      </c>
      <c r="AJ62" s="38" t="s">
        <v>304</v>
      </c>
      <c r="AK62" s="38"/>
      <c r="AL62" s="38"/>
      <c r="AM62" s="38"/>
      <c r="AN62" s="38"/>
      <c r="AO62" s="38" t="s">
        <v>305</v>
      </c>
      <c r="AP62" s="38" t="s">
        <v>305</v>
      </c>
      <c r="AQ62" s="38" t="s">
        <v>305</v>
      </c>
      <c r="AR62" s="38" t="s">
        <v>305</v>
      </c>
      <c r="AS62" s="38" t="s">
        <v>305</v>
      </c>
      <c r="AT62" s="38" t="s">
        <v>305</v>
      </c>
      <c r="AU62" s="38" t="s">
        <v>305</v>
      </c>
      <c r="AV62" s="38" t="s">
        <v>305</v>
      </c>
      <c r="AW62" s="38" t="s">
        <v>305</v>
      </c>
      <c r="AX62" s="39"/>
      <c r="AY62" s="37"/>
      <c r="AZ62" s="38"/>
      <c r="BA62" s="38" t="s">
        <v>304</v>
      </c>
      <c r="BB62" s="38" t="s">
        <v>305</v>
      </c>
      <c r="BC62" s="38" t="s">
        <v>305</v>
      </c>
      <c r="BD62" s="38" t="s">
        <v>305</v>
      </c>
      <c r="BE62" s="38" t="s">
        <v>305</v>
      </c>
      <c r="BF62" s="38" t="s">
        <v>305</v>
      </c>
      <c r="BG62" s="38"/>
      <c r="BH62" s="38"/>
      <c r="BI62" s="38"/>
      <c r="BJ62" s="38"/>
      <c r="BK62" s="38" t="s">
        <v>305</v>
      </c>
      <c r="BL62" s="38" t="s">
        <v>305</v>
      </c>
      <c r="BM62" s="38" t="s">
        <v>305</v>
      </c>
      <c r="BN62" s="38" t="s">
        <v>305</v>
      </c>
      <c r="BO62" s="38" t="s">
        <v>305</v>
      </c>
      <c r="BP62" s="38" t="s">
        <v>305</v>
      </c>
      <c r="BQ62" s="38" t="s">
        <v>305</v>
      </c>
      <c r="BR62" s="38" t="s">
        <v>305</v>
      </c>
      <c r="BS62" s="38" t="s">
        <v>305</v>
      </c>
      <c r="BT62" s="39"/>
      <c r="BU62" s="37"/>
      <c r="BV62" s="38"/>
      <c r="BW62" s="38"/>
      <c r="BX62" s="38" t="s">
        <v>305</v>
      </c>
      <c r="BY62" s="38" t="s">
        <v>305</v>
      </c>
      <c r="BZ62" s="38" t="s">
        <v>305</v>
      </c>
      <c r="CA62" s="38" t="s">
        <v>305</v>
      </c>
      <c r="CB62" s="38" t="s">
        <v>305</v>
      </c>
      <c r="CC62" s="38"/>
      <c r="CD62" s="38"/>
      <c r="CE62" s="38"/>
      <c r="CF62" s="38"/>
      <c r="CG62" s="38" t="s">
        <v>305</v>
      </c>
      <c r="CH62" s="38" t="s">
        <v>305</v>
      </c>
      <c r="CI62" s="38" t="s">
        <v>305</v>
      </c>
      <c r="CJ62" s="38" t="s">
        <v>305</v>
      </c>
      <c r="CK62" s="38" t="s">
        <v>305</v>
      </c>
      <c r="CL62" s="38" t="s">
        <v>305</v>
      </c>
      <c r="CM62" s="38" t="s">
        <v>305</v>
      </c>
      <c r="CN62" s="38" t="s">
        <v>305</v>
      </c>
      <c r="CO62" s="38" t="s">
        <v>305</v>
      </c>
      <c r="CP62" s="39"/>
      <c r="CQ62" s="37"/>
      <c r="CR62" s="38"/>
      <c r="CS62" s="38"/>
      <c r="CT62" s="38" t="s">
        <v>305</v>
      </c>
      <c r="CU62" s="38" t="s">
        <v>305</v>
      </c>
      <c r="CV62" s="38" t="s">
        <v>305</v>
      </c>
      <c r="CW62" s="38" t="s">
        <v>305</v>
      </c>
      <c r="CX62" s="38" t="s">
        <v>305</v>
      </c>
      <c r="CY62" s="38"/>
      <c r="CZ62" s="38"/>
      <c r="DA62" s="38"/>
      <c r="DB62" s="38"/>
      <c r="DC62" s="38" t="s">
        <v>305</v>
      </c>
      <c r="DD62" s="38" t="s">
        <v>305</v>
      </c>
      <c r="DE62" s="38" t="s">
        <v>305</v>
      </c>
      <c r="DF62" s="38" t="s">
        <v>305</v>
      </c>
      <c r="DG62" s="38" t="s">
        <v>305</v>
      </c>
      <c r="DH62" s="38" t="s">
        <v>305</v>
      </c>
      <c r="DI62" s="38" t="s">
        <v>305</v>
      </c>
      <c r="DJ62" s="38" t="s">
        <v>305</v>
      </c>
      <c r="DK62" s="38" t="s">
        <v>305</v>
      </c>
      <c r="DL62" s="39"/>
      <c r="DM62" s="37"/>
      <c r="DN62" s="38"/>
      <c r="DO62" s="38"/>
      <c r="DP62" s="38" t="s">
        <v>305</v>
      </c>
      <c r="DQ62" s="38" t="s">
        <v>305</v>
      </c>
      <c r="DR62" s="38" t="s">
        <v>305</v>
      </c>
      <c r="DS62" s="38" t="s">
        <v>305</v>
      </c>
      <c r="DT62" s="38" t="s">
        <v>305</v>
      </c>
      <c r="DU62" s="38"/>
      <c r="DV62" s="38"/>
      <c r="DW62" s="38"/>
      <c r="DX62" s="38"/>
      <c r="DY62" s="38" t="s">
        <v>305</v>
      </c>
      <c r="DZ62" s="38" t="s">
        <v>305</v>
      </c>
      <c r="EA62" s="38" t="s">
        <v>305</v>
      </c>
      <c r="EB62" s="38" t="s">
        <v>305</v>
      </c>
      <c r="EC62" s="38" t="s">
        <v>305</v>
      </c>
      <c r="ED62" s="38" t="s">
        <v>305</v>
      </c>
      <c r="EE62" s="38" t="s">
        <v>305</v>
      </c>
      <c r="EF62" s="38" t="s">
        <v>305</v>
      </c>
      <c r="EG62" s="38" t="s">
        <v>305</v>
      </c>
      <c r="EH62" s="39"/>
      <c r="EI62" s="161"/>
      <c r="EJ62" s="162"/>
      <c r="EK62" s="162"/>
      <c r="EL62" s="162"/>
      <c r="EM62" s="162"/>
      <c r="EN62" s="162"/>
      <c r="EO62" s="162"/>
      <c r="EP62" s="162"/>
      <c r="EQ62" s="162"/>
      <c r="ER62" s="162"/>
      <c r="ES62" s="162"/>
      <c r="ET62" s="162"/>
      <c r="EU62" s="162"/>
      <c r="EV62" s="162"/>
      <c r="EW62" s="162"/>
      <c r="EX62" s="162"/>
      <c r="EY62" s="162"/>
      <c r="EZ62" s="162"/>
      <c r="FA62" s="162"/>
      <c r="FB62" s="162"/>
      <c r="FC62" s="162"/>
      <c r="FD62" s="163"/>
      <c r="FE62" s="40"/>
      <c r="FF62" s="41"/>
      <c r="FG62" s="40"/>
      <c r="FH62" s="102">
        <f t="shared" si="25"/>
        <v>0</v>
      </c>
      <c r="FI62" s="41"/>
      <c r="FJ62" s="45">
        <f t="shared" ref="FJ62:FJ77" si="30">FN35</f>
        <v>5.25</v>
      </c>
      <c r="FK62" s="42"/>
      <c r="FL62" s="45"/>
      <c r="FM62" s="103"/>
      <c r="FN62" s="44">
        <f t="shared" ref="FN62:FN77" si="31">FI62+FJ62+FK62-FL62</f>
        <v>5.25</v>
      </c>
      <c r="FP62" s="77" t="str">
        <f t="shared" ref="FP62:FP77" si="32">B62</f>
        <v>Mara BORNKAMP</v>
      </c>
      <c r="FQ62" s="31">
        <v>2</v>
      </c>
    </row>
    <row r="63" spans="1:173" x14ac:dyDescent="0.25">
      <c r="A63" s="31">
        <v>3</v>
      </c>
      <c r="B63" s="32" t="str">
        <f t="shared" ref="B63:B77" si="33">B36</f>
        <v>Hélène DROCHON</v>
      </c>
      <c r="C63" s="33">
        <f t="shared" si="27"/>
        <v>6</v>
      </c>
      <c r="D63" s="34">
        <f t="shared" si="28"/>
        <v>7</v>
      </c>
      <c r="E63" s="35">
        <f t="shared" si="29"/>
        <v>18</v>
      </c>
      <c r="F63" s="36">
        <f t="shared" si="24"/>
        <v>31</v>
      </c>
      <c r="G63" s="37"/>
      <c r="H63" s="38"/>
      <c r="I63" s="38" t="s">
        <v>304</v>
      </c>
      <c r="J63" s="38" t="s">
        <v>304</v>
      </c>
      <c r="K63" s="38" t="s">
        <v>304</v>
      </c>
      <c r="L63" s="38" t="s">
        <v>304</v>
      </c>
      <c r="M63" s="38" t="s">
        <v>304</v>
      </c>
      <c r="N63" s="38" t="s">
        <v>304</v>
      </c>
      <c r="O63" s="38" t="s">
        <v>304</v>
      </c>
      <c r="P63" s="38"/>
      <c r="Q63" s="38"/>
      <c r="R63" s="38" t="s">
        <v>304</v>
      </c>
      <c r="S63" s="38" t="s">
        <v>304</v>
      </c>
      <c r="T63" s="38" t="s">
        <v>304</v>
      </c>
      <c r="U63" s="38" t="s">
        <v>304</v>
      </c>
      <c r="V63" s="38" t="s">
        <v>304</v>
      </c>
      <c r="W63" s="38" t="s">
        <v>304</v>
      </c>
      <c r="X63" s="38" t="s">
        <v>304</v>
      </c>
      <c r="Y63" s="38" t="s">
        <v>304</v>
      </c>
      <c r="Z63" s="38" t="s">
        <v>304</v>
      </c>
      <c r="AA63" s="38"/>
      <c r="AB63" s="39"/>
      <c r="AC63" s="37"/>
      <c r="AD63" s="38"/>
      <c r="AE63" s="38" t="s">
        <v>304</v>
      </c>
      <c r="AF63" s="38" t="s">
        <v>304</v>
      </c>
      <c r="AG63" s="38" t="s">
        <v>304</v>
      </c>
      <c r="AH63" s="38" t="s">
        <v>304</v>
      </c>
      <c r="AI63" s="38" t="s">
        <v>304</v>
      </c>
      <c r="AJ63" s="38" t="s">
        <v>304</v>
      </c>
      <c r="AK63" s="38"/>
      <c r="AL63" s="38"/>
      <c r="AM63" s="38" t="s">
        <v>304</v>
      </c>
      <c r="AN63" s="38" t="s">
        <v>304</v>
      </c>
      <c r="AO63" s="38" t="s">
        <v>304</v>
      </c>
      <c r="AP63" s="38" t="s">
        <v>304</v>
      </c>
      <c r="AQ63" s="38" t="s">
        <v>304</v>
      </c>
      <c r="AR63" s="38" t="s">
        <v>304</v>
      </c>
      <c r="AS63" s="38" t="s">
        <v>304</v>
      </c>
      <c r="AT63" s="38" t="s">
        <v>304</v>
      </c>
      <c r="AU63" s="38" t="s">
        <v>304</v>
      </c>
      <c r="AV63" s="38" t="s">
        <v>304</v>
      </c>
      <c r="AW63" s="38"/>
      <c r="AX63" s="39"/>
      <c r="AY63" s="37"/>
      <c r="AZ63" s="38"/>
      <c r="BA63" s="38" t="s">
        <v>307</v>
      </c>
      <c r="BB63" s="38" t="s">
        <v>307</v>
      </c>
      <c r="BC63" s="38" t="s">
        <v>307</v>
      </c>
      <c r="BD63" s="38" t="s">
        <v>307</v>
      </c>
      <c r="BE63" s="38" t="s">
        <v>307</v>
      </c>
      <c r="BF63" s="38" t="s">
        <v>307</v>
      </c>
      <c r="BG63" s="38"/>
      <c r="BH63" s="38"/>
      <c r="BI63" s="38" t="s">
        <v>304</v>
      </c>
      <c r="BJ63" s="38" t="s">
        <v>304</v>
      </c>
      <c r="BK63" s="38" t="s">
        <v>307</v>
      </c>
      <c r="BL63" s="38" t="s">
        <v>307</v>
      </c>
      <c r="BM63" s="38" t="s">
        <v>307</v>
      </c>
      <c r="BN63" s="38" t="s">
        <v>307</v>
      </c>
      <c r="BO63" s="38" t="s">
        <v>307</v>
      </c>
      <c r="BP63" s="38" t="s">
        <v>307</v>
      </c>
      <c r="BQ63" s="38" t="s">
        <v>307</v>
      </c>
      <c r="BR63" s="38" t="s">
        <v>307</v>
      </c>
      <c r="BS63" s="38"/>
      <c r="BT63" s="39"/>
      <c r="BU63" s="161"/>
      <c r="BV63" s="162"/>
      <c r="BW63" s="162"/>
      <c r="BX63" s="162"/>
      <c r="BY63" s="162"/>
      <c r="BZ63" s="162"/>
      <c r="CA63" s="162"/>
      <c r="CB63" s="162"/>
      <c r="CC63" s="162"/>
      <c r="CD63" s="162"/>
      <c r="CE63" s="162"/>
      <c r="CF63" s="162"/>
      <c r="CG63" s="162"/>
      <c r="CH63" s="162"/>
      <c r="CI63" s="162"/>
      <c r="CJ63" s="162"/>
      <c r="CK63" s="162"/>
      <c r="CL63" s="162"/>
      <c r="CM63" s="162"/>
      <c r="CN63" s="162"/>
      <c r="CO63" s="162"/>
      <c r="CP63" s="163"/>
      <c r="CQ63" s="161"/>
      <c r="CR63" s="162"/>
      <c r="CS63" s="162"/>
      <c r="CT63" s="162"/>
      <c r="CU63" s="162"/>
      <c r="CV63" s="162"/>
      <c r="CW63" s="162"/>
      <c r="CX63" s="162"/>
      <c r="CY63" s="162"/>
      <c r="CZ63" s="162"/>
      <c r="DA63" s="162"/>
      <c r="DB63" s="162"/>
      <c r="DC63" s="162"/>
      <c r="DD63" s="162"/>
      <c r="DE63" s="162"/>
      <c r="DF63" s="162"/>
      <c r="DG63" s="162"/>
      <c r="DH63" s="162"/>
      <c r="DI63" s="162"/>
      <c r="DJ63" s="162"/>
      <c r="DK63" s="162"/>
      <c r="DL63" s="163"/>
      <c r="DM63" s="37"/>
      <c r="DN63" s="38"/>
      <c r="DO63" s="38" t="s">
        <v>304</v>
      </c>
      <c r="DP63" s="38" t="s">
        <v>304</v>
      </c>
      <c r="DQ63" s="38" t="s">
        <v>306</v>
      </c>
      <c r="DR63" s="38" t="s">
        <v>306</v>
      </c>
      <c r="DS63" s="38" t="s">
        <v>306</v>
      </c>
      <c r="DT63" s="38" t="s">
        <v>306</v>
      </c>
      <c r="DU63" s="38"/>
      <c r="DV63" s="38"/>
      <c r="DW63" s="38" t="s">
        <v>306</v>
      </c>
      <c r="DX63" s="38" t="s">
        <v>306</v>
      </c>
      <c r="DY63" s="38" t="s">
        <v>306</v>
      </c>
      <c r="DZ63" s="38" t="s">
        <v>306</v>
      </c>
      <c r="EA63" s="38" t="s">
        <v>306</v>
      </c>
      <c r="EB63" s="38" t="s">
        <v>306</v>
      </c>
      <c r="EC63" s="38" t="s">
        <v>306</v>
      </c>
      <c r="ED63" s="38" t="s">
        <v>306</v>
      </c>
      <c r="EE63" s="38"/>
      <c r="EF63" s="38"/>
      <c r="EG63" s="38"/>
      <c r="EH63" s="39"/>
      <c r="EI63" s="161"/>
      <c r="EJ63" s="162"/>
      <c r="EK63" s="162"/>
      <c r="EL63" s="162"/>
      <c r="EM63" s="162"/>
      <c r="EN63" s="162"/>
      <c r="EO63" s="162"/>
      <c r="EP63" s="162"/>
      <c r="EQ63" s="162"/>
      <c r="ER63" s="162"/>
      <c r="ES63" s="162"/>
      <c r="ET63" s="162"/>
      <c r="EU63" s="162"/>
      <c r="EV63" s="162"/>
      <c r="EW63" s="162"/>
      <c r="EX63" s="162"/>
      <c r="EY63" s="162"/>
      <c r="EZ63" s="162"/>
      <c r="FA63" s="162"/>
      <c r="FB63" s="162"/>
      <c r="FC63" s="162"/>
      <c r="FD63" s="163"/>
      <c r="FE63" s="40"/>
      <c r="FF63" s="41"/>
      <c r="FG63" s="40"/>
      <c r="FH63" s="102">
        <f t="shared" si="25"/>
        <v>0</v>
      </c>
      <c r="FI63" s="41"/>
      <c r="FJ63" s="45">
        <f t="shared" si="30"/>
        <v>0</v>
      </c>
      <c r="FK63" s="42">
        <f t="shared" si="26"/>
        <v>0</v>
      </c>
      <c r="FL63" s="45"/>
      <c r="FM63" s="103"/>
      <c r="FN63" s="44">
        <f t="shared" si="31"/>
        <v>0</v>
      </c>
      <c r="FP63" s="77" t="str">
        <f t="shared" si="32"/>
        <v>Hélène DROCHON</v>
      </c>
      <c r="FQ63" s="31">
        <v>3</v>
      </c>
    </row>
    <row r="64" spans="1:173" x14ac:dyDescent="0.25">
      <c r="A64" s="31">
        <v>4</v>
      </c>
      <c r="B64" s="32" t="str">
        <f t="shared" si="33"/>
        <v>Audrey LAGES</v>
      </c>
      <c r="C64" s="33">
        <f t="shared" si="27"/>
        <v>0</v>
      </c>
      <c r="D64" s="34">
        <f t="shared" si="28"/>
        <v>8</v>
      </c>
      <c r="E64" s="35">
        <f t="shared" si="29"/>
        <v>31</v>
      </c>
      <c r="F64" s="36">
        <f t="shared" si="24"/>
        <v>39</v>
      </c>
      <c r="G64" s="37"/>
      <c r="H64" s="38"/>
      <c r="I64" s="38" t="s">
        <v>304</v>
      </c>
      <c r="J64" s="38" t="s">
        <v>304</v>
      </c>
      <c r="K64" s="38" t="s">
        <v>304</v>
      </c>
      <c r="L64" s="38" t="s">
        <v>304</v>
      </c>
      <c r="M64" s="38" t="s">
        <v>304</v>
      </c>
      <c r="N64" s="38" t="s">
        <v>304</v>
      </c>
      <c r="O64" s="38" t="s">
        <v>304</v>
      </c>
      <c r="P64" s="38"/>
      <c r="Q64" s="38"/>
      <c r="R64" s="38" t="s">
        <v>304</v>
      </c>
      <c r="S64" s="38" t="s">
        <v>304</v>
      </c>
      <c r="T64" s="38" t="s">
        <v>304</v>
      </c>
      <c r="U64" s="38" t="s">
        <v>304</v>
      </c>
      <c r="V64" s="38" t="s">
        <v>304</v>
      </c>
      <c r="W64" s="38" t="s">
        <v>304</v>
      </c>
      <c r="X64" s="38" t="s">
        <v>304</v>
      </c>
      <c r="Y64" s="38" t="s">
        <v>304</v>
      </c>
      <c r="Z64" s="38" t="s">
        <v>304</v>
      </c>
      <c r="AA64" s="38"/>
      <c r="AB64" s="39"/>
      <c r="AC64" s="37"/>
      <c r="AD64" s="38"/>
      <c r="AE64" s="38" t="s">
        <v>304</v>
      </c>
      <c r="AF64" s="38" t="s">
        <v>304</v>
      </c>
      <c r="AG64" s="38" t="s">
        <v>304</v>
      </c>
      <c r="AH64" s="38" t="s">
        <v>304</v>
      </c>
      <c r="AI64" s="38" t="s">
        <v>304</v>
      </c>
      <c r="AJ64" s="38" t="s">
        <v>304</v>
      </c>
      <c r="AK64" s="38"/>
      <c r="AL64" s="38"/>
      <c r="AM64" s="38" t="s">
        <v>304</v>
      </c>
      <c r="AN64" s="38" t="s">
        <v>304</v>
      </c>
      <c r="AO64" s="38" t="s">
        <v>307</v>
      </c>
      <c r="AP64" s="38" t="s">
        <v>307</v>
      </c>
      <c r="AQ64" s="38" t="s">
        <v>307</v>
      </c>
      <c r="AR64" s="38" t="s">
        <v>307</v>
      </c>
      <c r="AS64" s="38" t="s">
        <v>307</v>
      </c>
      <c r="AT64" s="38" t="s">
        <v>307</v>
      </c>
      <c r="AU64" s="38" t="s">
        <v>307</v>
      </c>
      <c r="AV64" s="38" t="s">
        <v>307</v>
      </c>
      <c r="AW64" s="38"/>
      <c r="AX64" s="39"/>
      <c r="AY64" s="37"/>
      <c r="AZ64" s="38"/>
      <c r="BA64" s="38" t="s">
        <v>304</v>
      </c>
      <c r="BB64" s="38" t="s">
        <v>304</v>
      </c>
      <c r="BC64" s="38" t="s">
        <v>304</v>
      </c>
      <c r="BD64" s="38" t="s">
        <v>304</v>
      </c>
      <c r="BE64" s="38" t="s">
        <v>304</v>
      </c>
      <c r="BF64" s="38" t="s">
        <v>304</v>
      </c>
      <c r="BG64" s="38" t="s">
        <v>304</v>
      </c>
      <c r="BH64" s="38"/>
      <c r="BI64" s="38"/>
      <c r="BJ64" s="38" t="s">
        <v>304</v>
      </c>
      <c r="BK64" s="38" t="s">
        <v>304</v>
      </c>
      <c r="BL64" s="38" t="s">
        <v>304</v>
      </c>
      <c r="BM64" s="38" t="s">
        <v>304</v>
      </c>
      <c r="BN64" s="38" t="s">
        <v>304</v>
      </c>
      <c r="BO64" s="38" t="s">
        <v>304</v>
      </c>
      <c r="BP64" s="38" t="s">
        <v>304</v>
      </c>
      <c r="BQ64" s="38" t="s">
        <v>304</v>
      </c>
      <c r="BR64" s="38" t="s">
        <v>304</v>
      </c>
      <c r="BS64" s="38"/>
      <c r="BT64" s="39"/>
      <c r="BU64" s="37"/>
      <c r="BV64" s="38"/>
      <c r="BW64" s="38" t="s">
        <v>304</v>
      </c>
      <c r="BX64" s="38" t="s">
        <v>304</v>
      </c>
      <c r="BY64" s="38" t="s">
        <v>304</v>
      </c>
      <c r="BZ64" s="38" t="s">
        <v>304</v>
      </c>
      <c r="CA64" s="38" t="s">
        <v>304</v>
      </c>
      <c r="CB64" s="38" t="s">
        <v>304</v>
      </c>
      <c r="CC64" s="38" t="s">
        <v>304</v>
      </c>
      <c r="CD64" s="38"/>
      <c r="CE64" s="38"/>
      <c r="CF64" s="38" t="s">
        <v>304</v>
      </c>
      <c r="CG64" s="51" t="s">
        <v>307</v>
      </c>
      <c r="CH64" s="51" t="s">
        <v>307</v>
      </c>
      <c r="CI64" s="51" t="s">
        <v>307</v>
      </c>
      <c r="CJ64" s="51" t="s">
        <v>307</v>
      </c>
      <c r="CK64" s="51" t="s">
        <v>307</v>
      </c>
      <c r="CL64" s="51" t="s">
        <v>307</v>
      </c>
      <c r="CM64" s="51" t="s">
        <v>307</v>
      </c>
      <c r="CN64" s="51" t="s">
        <v>307</v>
      </c>
      <c r="CO64" s="38"/>
      <c r="CP64" s="39"/>
      <c r="CQ64" s="37"/>
      <c r="CR64" s="38"/>
      <c r="CS64" s="38" t="s">
        <v>304</v>
      </c>
      <c r="CT64" s="38" t="s">
        <v>304</v>
      </c>
      <c r="CU64" s="38" t="s">
        <v>304</v>
      </c>
      <c r="CV64" s="38" t="s">
        <v>304</v>
      </c>
      <c r="CW64" s="38" t="s">
        <v>304</v>
      </c>
      <c r="CX64" s="38" t="s">
        <v>304</v>
      </c>
      <c r="CY64" s="38"/>
      <c r="CZ64" s="38"/>
      <c r="DA64" s="38" t="s">
        <v>304</v>
      </c>
      <c r="DB64" s="38" t="s">
        <v>304</v>
      </c>
      <c r="DC64" s="38" t="s">
        <v>304</v>
      </c>
      <c r="DD64" s="38" t="s">
        <v>304</v>
      </c>
      <c r="DE64" s="38" t="s">
        <v>304</v>
      </c>
      <c r="DF64" s="38" t="s">
        <v>304</v>
      </c>
      <c r="DG64" s="38" t="s">
        <v>304</v>
      </c>
      <c r="DH64" s="38" t="s">
        <v>304</v>
      </c>
      <c r="DI64" s="38"/>
      <c r="DJ64" s="38"/>
      <c r="DK64" s="38"/>
      <c r="DL64" s="39"/>
      <c r="DM64" s="161"/>
      <c r="DN64" s="162"/>
      <c r="DO64" s="162"/>
      <c r="DP64" s="162"/>
      <c r="DQ64" s="162"/>
      <c r="DR64" s="162"/>
      <c r="DS64" s="162"/>
      <c r="DT64" s="162"/>
      <c r="DU64" s="162"/>
      <c r="DV64" s="162"/>
      <c r="DW64" s="162"/>
      <c r="DX64" s="162"/>
      <c r="DY64" s="162"/>
      <c r="DZ64" s="162"/>
      <c r="EA64" s="162"/>
      <c r="EB64" s="162"/>
      <c r="EC64" s="162"/>
      <c r="ED64" s="162"/>
      <c r="EE64" s="162"/>
      <c r="EF64" s="162"/>
      <c r="EG64" s="162"/>
      <c r="EH64" s="163"/>
      <c r="EI64" s="161"/>
      <c r="EJ64" s="162"/>
      <c r="EK64" s="162"/>
      <c r="EL64" s="162"/>
      <c r="EM64" s="162"/>
      <c r="EN64" s="162"/>
      <c r="EO64" s="162"/>
      <c r="EP64" s="162"/>
      <c r="EQ64" s="162"/>
      <c r="ER64" s="162"/>
      <c r="ES64" s="162"/>
      <c r="ET64" s="162"/>
      <c r="EU64" s="162"/>
      <c r="EV64" s="162"/>
      <c r="EW64" s="162"/>
      <c r="EX64" s="162"/>
      <c r="EY64" s="162"/>
      <c r="EZ64" s="162"/>
      <c r="FA64" s="162"/>
      <c r="FB64" s="162"/>
      <c r="FC64" s="162"/>
      <c r="FD64" s="163"/>
      <c r="FE64" s="40"/>
      <c r="FF64" s="41"/>
      <c r="FG64" s="40"/>
      <c r="FH64" s="102">
        <f t="shared" si="25"/>
        <v>0</v>
      </c>
      <c r="FI64" s="41"/>
      <c r="FJ64" s="45">
        <f t="shared" si="30"/>
        <v>0</v>
      </c>
      <c r="FK64" s="42"/>
      <c r="FL64" s="45"/>
      <c r="FM64" s="103"/>
      <c r="FN64" s="44">
        <f t="shared" si="31"/>
        <v>0</v>
      </c>
      <c r="FP64" s="77" t="str">
        <f t="shared" si="32"/>
        <v>Audrey LAGES</v>
      </c>
      <c r="FQ64" s="31">
        <v>4</v>
      </c>
    </row>
    <row r="65" spans="1:173" x14ac:dyDescent="0.25">
      <c r="A65" s="31">
        <v>5</v>
      </c>
      <c r="B65" s="32" t="str">
        <f t="shared" si="33"/>
        <v>Franck LUCAS</v>
      </c>
      <c r="C65" s="33">
        <f t="shared" si="27"/>
        <v>0</v>
      </c>
      <c r="D65" s="34">
        <f t="shared" si="28"/>
        <v>0</v>
      </c>
      <c r="E65" s="35">
        <f t="shared" si="29"/>
        <v>0</v>
      </c>
      <c r="F65" s="36">
        <f t="shared" si="24"/>
        <v>0</v>
      </c>
      <c r="G65" s="153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5"/>
      <c r="AC65" s="153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5"/>
      <c r="AY65" s="153"/>
      <c r="AZ65" s="154"/>
      <c r="BA65" s="154"/>
      <c r="BB65" s="154"/>
      <c r="BC65" s="154"/>
      <c r="BD65" s="154"/>
      <c r="BE65" s="154"/>
      <c r="BF65" s="154"/>
      <c r="BG65" s="154"/>
      <c r="BH65" s="154"/>
      <c r="BI65" s="154"/>
      <c r="BJ65" s="154"/>
      <c r="BK65" s="154"/>
      <c r="BL65" s="154"/>
      <c r="BM65" s="154"/>
      <c r="BN65" s="154"/>
      <c r="BO65" s="154"/>
      <c r="BP65" s="154"/>
      <c r="BQ65" s="154"/>
      <c r="BR65" s="154"/>
      <c r="BS65" s="154"/>
      <c r="BT65" s="155"/>
      <c r="BU65" s="153"/>
      <c r="BV65" s="154"/>
      <c r="BW65" s="154"/>
      <c r="BX65" s="154"/>
      <c r="BY65" s="154"/>
      <c r="BZ65" s="154"/>
      <c r="CA65" s="154"/>
      <c r="CB65" s="154"/>
      <c r="CC65" s="154"/>
      <c r="CD65" s="154"/>
      <c r="CE65" s="154"/>
      <c r="CF65" s="154"/>
      <c r="CG65" s="154"/>
      <c r="CH65" s="154"/>
      <c r="CI65" s="154"/>
      <c r="CJ65" s="154"/>
      <c r="CK65" s="154"/>
      <c r="CL65" s="154"/>
      <c r="CM65" s="154"/>
      <c r="CN65" s="154"/>
      <c r="CO65" s="154"/>
      <c r="CP65" s="155"/>
      <c r="CQ65" s="153"/>
      <c r="CR65" s="154"/>
      <c r="CS65" s="154"/>
      <c r="CT65" s="154"/>
      <c r="CU65" s="154"/>
      <c r="CV65" s="154"/>
      <c r="CW65" s="154"/>
      <c r="CX65" s="154"/>
      <c r="CY65" s="154"/>
      <c r="CZ65" s="154"/>
      <c r="DA65" s="154"/>
      <c r="DB65" s="154"/>
      <c r="DC65" s="154"/>
      <c r="DD65" s="154"/>
      <c r="DE65" s="154"/>
      <c r="DF65" s="154"/>
      <c r="DG65" s="154"/>
      <c r="DH65" s="154"/>
      <c r="DI65" s="154"/>
      <c r="DJ65" s="154"/>
      <c r="DK65" s="154"/>
      <c r="DL65" s="155"/>
      <c r="DM65" s="153"/>
      <c r="DN65" s="154"/>
      <c r="DO65" s="154"/>
      <c r="DP65" s="154"/>
      <c r="DQ65" s="154"/>
      <c r="DR65" s="154"/>
      <c r="DS65" s="154"/>
      <c r="DT65" s="154"/>
      <c r="DU65" s="154"/>
      <c r="DV65" s="154"/>
      <c r="DW65" s="154"/>
      <c r="DX65" s="154"/>
      <c r="DY65" s="154"/>
      <c r="DZ65" s="154"/>
      <c r="EA65" s="154"/>
      <c r="EB65" s="154"/>
      <c r="EC65" s="154"/>
      <c r="ED65" s="154"/>
      <c r="EE65" s="154"/>
      <c r="EF65" s="154"/>
      <c r="EG65" s="154"/>
      <c r="EH65" s="155"/>
      <c r="EI65" s="153"/>
      <c r="EJ65" s="154"/>
      <c r="EK65" s="154"/>
      <c r="EL65" s="154"/>
      <c r="EM65" s="154"/>
      <c r="EN65" s="154"/>
      <c r="EO65" s="154"/>
      <c r="EP65" s="154"/>
      <c r="EQ65" s="154"/>
      <c r="ER65" s="154"/>
      <c r="ES65" s="154"/>
      <c r="ET65" s="154"/>
      <c r="EU65" s="154"/>
      <c r="EV65" s="154"/>
      <c r="EW65" s="154"/>
      <c r="EX65" s="154"/>
      <c r="EY65" s="154"/>
      <c r="EZ65" s="154"/>
      <c r="FA65" s="154"/>
      <c r="FB65" s="154"/>
      <c r="FC65" s="154"/>
      <c r="FD65" s="155"/>
      <c r="FE65" s="40"/>
      <c r="FF65" s="41"/>
      <c r="FG65" s="40"/>
      <c r="FH65" s="102">
        <f t="shared" si="25"/>
        <v>0</v>
      </c>
      <c r="FI65" s="41"/>
      <c r="FJ65" s="45">
        <f t="shared" si="30"/>
        <v>3.5</v>
      </c>
      <c r="FK65" s="42"/>
      <c r="FL65" s="45"/>
      <c r="FM65" s="103"/>
      <c r="FN65" s="44">
        <f t="shared" si="31"/>
        <v>3.5</v>
      </c>
      <c r="FP65" s="77" t="str">
        <f t="shared" si="32"/>
        <v>Franck LUCAS</v>
      </c>
      <c r="FQ65" s="31">
        <v>5</v>
      </c>
    </row>
    <row r="66" spans="1:173" x14ac:dyDescent="0.25">
      <c r="A66" s="31">
        <v>6</v>
      </c>
      <c r="B66" s="32" t="str">
        <f t="shared" si="33"/>
        <v>Florent MULARD</v>
      </c>
      <c r="C66" s="33">
        <f t="shared" si="27"/>
        <v>4</v>
      </c>
      <c r="D66" s="34">
        <f t="shared" si="28"/>
        <v>3</v>
      </c>
      <c r="E66" s="35">
        <f t="shared" si="29"/>
        <v>32</v>
      </c>
      <c r="F66" s="36">
        <f t="shared" si="24"/>
        <v>39</v>
      </c>
      <c r="G66" s="50"/>
      <c r="H66" s="51"/>
      <c r="I66" s="51" t="s">
        <v>304</v>
      </c>
      <c r="J66" s="51" t="s">
        <v>304</v>
      </c>
      <c r="K66" s="51" t="s">
        <v>304</v>
      </c>
      <c r="L66" s="51" t="s">
        <v>304</v>
      </c>
      <c r="M66" s="51" t="s">
        <v>304</v>
      </c>
      <c r="N66" s="51" t="s">
        <v>304</v>
      </c>
      <c r="O66" s="51" t="s">
        <v>304</v>
      </c>
      <c r="P66" s="51"/>
      <c r="Q66" s="51"/>
      <c r="R66" s="51" t="s">
        <v>304</v>
      </c>
      <c r="S66" s="51" t="s">
        <v>304</v>
      </c>
      <c r="T66" s="51" t="s">
        <v>304</v>
      </c>
      <c r="U66" s="51" t="s">
        <v>304</v>
      </c>
      <c r="V66" s="51" t="s">
        <v>304</v>
      </c>
      <c r="W66" s="51" t="s">
        <v>304</v>
      </c>
      <c r="X66" s="51" t="s">
        <v>304</v>
      </c>
      <c r="Y66" s="51" t="s">
        <v>304</v>
      </c>
      <c r="Z66" s="51" t="s">
        <v>304</v>
      </c>
      <c r="AA66" s="51"/>
      <c r="AB66" s="52"/>
      <c r="AC66" s="50"/>
      <c r="AD66" s="51"/>
      <c r="AE66" s="38" t="s">
        <v>304</v>
      </c>
      <c r="AF66" s="38" t="s">
        <v>304</v>
      </c>
      <c r="AG66" s="38" t="s">
        <v>304</v>
      </c>
      <c r="AH66" s="38" t="s">
        <v>304</v>
      </c>
      <c r="AI66" s="38" t="s">
        <v>304</v>
      </c>
      <c r="AJ66" s="38" t="s">
        <v>304</v>
      </c>
      <c r="AK66" s="51"/>
      <c r="AL66" s="51"/>
      <c r="AM66" s="51" t="s">
        <v>304</v>
      </c>
      <c r="AN66" s="51" t="s">
        <v>304</v>
      </c>
      <c r="AO66" s="51" t="s">
        <v>304</v>
      </c>
      <c r="AP66" s="51" t="s">
        <v>304</v>
      </c>
      <c r="AQ66" s="51" t="s">
        <v>304</v>
      </c>
      <c r="AR66" s="51" t="s">
        <v>304</v>
      </c>
      <c r="AS66" s="51" t="s">
        <v>304</v>
      </c>
      <c r="AT66" s="51" t="s">
        <v>304</v>
      </c>
      <c r="AU66" s="51" t="s">
        <v>304</v>
      </c>
      <c r="AV66" s="38" t="s">
        <v>304</v>
      </c>
      <c r="AW66" s="51"/>
      <c r="AX66" s="52"/>
      <c r="AY66" s="50"/>
      <c r="AZ66" s="51"/>
      <c r="BA66" s="51" t="s">
        <v>304</v>
      </c>
      <c r="BB66" s="51" t="s">
        <v>304</v>
      </c>
      <c r="BC66" s="51" t="s">
        <v>304</v>
      </c>
      <c r="BD66" s="51" t="s">
        <v>304</v>
      </c>
      <c r="BE66" s="51" t="s">
        <v>304</v>
      </c>
      <c r="BF66" s="51" t="s">
        <v>304</v>
      </c>
      <c r="BG66" s="51" t="s">
        <v>304</v>
      </c>
      <c r="BH66" s="51"/>
      <c r="BI66" s="51"/>
      <c r="BJ66" s="51" t="s">
        <v>304</v>
      </c>
      <c r="BK66" s="51" t="s">
        <v>304</v>
      </c>
      <c r="BL66" s="51" t="s">
        <v>304</v>
      </c>
      <c r="BM66" s="51" t="s">
        <v>304</v>
      </c>
      <c r="BN66" s="51" t="s">
        <v>304</v>
      </c>
      <c r="BO66" s="51" t="s">
        <v>304</v>
      </c>
      <c r="BP66" s="51" t="s">
        <v>304</v>
      </c>
      <c r="BQ66" s="51" t="s">
        <v>304</v>
      </c>
      <c r="BR66" s="51" t="s">
        <v>304</v>
      </c>
      <c r="BS66" s="51"/>
      <c r="BT66" s="52"/>
      <c r="BU66" s="50"/>
      <c r="BV66" s="51"/>
      <c r="BW66" s="38" t="s">
        <v>307</v>
      </c>
      <c r="BX66" s="38" t="s">
        <v>307</v>
      </c>
      <c r="BY66" s="38" t="s">
        <v>307</v>
      </c>
      <c r="BZ66" s="38" t="s">
        <v>307</v>
      </c>
      <c r="CA66" s="38" t="s">
        <v>307</v>
      </c>
      <c r="CB66" s="38" t="s">
        <v>307</v>
      </c>
      <c r="CC66" s="51"/>
      <c r="CD66" s="51"/>
      <c r="CE66" s="51" t="s">
        <v>304</v>
      </c>
      <c r="CF66" s="51" t="s">
        <v>304</v>
      </c>
      <c r="CG66" s="51" t="s">
        <v>312</v>
      </c>
      <c r="CH66" s="51" t="s">
        <v>312</v>
      </c>
      <c r="CI66" s="51" t="s">
        <v>312</v>
      </c>
      <c r="CJ66" s="51" t="s">
        <v>312</v>
      </c>
      <c r="CK66" s="51" t="s">
        <v>312</v>
      </c>
      <c r="CL66" s="51" t="s">
        <v>312</v>
      </c>
      <c r="CM66" s="51" t="s">
        <v>312</v>
      </c>
      <c r="CN66" s="51" t="s">
        <v>312</v>
      </c>
      <c r="CO66" s="51"/>
      <c r="CP66" s="52"/>
      <c r="CQ66" s="50"/>
      <c r="CR66" s="51"/>
      <c r="CS66" s="51" t="s">
        <v>304</v>
      </c>
      <c r="CT66" s="51" t="s">
        <v>304</v>
      </c>
      <c r="CU66" s="51" t="s">
        <v>304</v>
      </c>
      <c r="CV66" s="51" t="s">
        <v>304</v>
      </c>
      <c r="CW66" s="51" t="s">
        <v>304</v>
      </c>
      <c r="CX66" s="51" t="s">
        <v>304</v>
      </c>
      <c r="CY66" s="51" t="s">
        <v>308</v>
      </c>
      <c r="CZ66" s="51"/>
      <c r="DA66" s="38" t="s">
        <v>306</v>
      </c>
      <c r="DB66" s="38" t="s">
        <v>306</v>
      </c>
      <c r="DC66" s="38" t="s">
        <v>306</v>
      </c>
      <c r="DD66" s="38" t="s">
        <v>306</v>
      </c>
      <c r="DE66" s="38" t="s">
        <v>306</v>
      </c>
      <c r="DF66" s="38" t="s">
        <v>306</v>
      </c>
      <c r="DG66" s="38" t="s">
        <v>306</v>
      </c>
      <c r="DH66" s="38" t="s">
        <v>306</v>
      </c>
      <c r="DI66" s="51"/>
      <c r="DJ66" s="51"/>
      <c r="DK66" s="51"/>
      <c r="DL66" s="52"/>
      <c r="DM66" s="164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6"/>
      <c r="EI66" s="164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6"/>
      <c r="FE66" s="53"/>
      <c r="FF66" s="41"/>
      <c r="FG66" s="53"/>
      <c r="FH66" s="102">
        <f t="shared" si="25"/>
        <v>0</v>
      </c>
      <c r="FI66" s="41"/>
      <c r="FJ66" s="45">
        <f t="shared" si="30"/>
        <v>0</v>
      </c>
      <c r="FK66" s="42">
        <f t="shared" si="26"/>
        <v>0</v>
      </c>
      <c r="FL66" s="45"/>
      <c r="FM66" s="103"/>
      <c r="FN66" s="44">
        <f t="shared" si="31"/>
        <v>0</v>
      </c>
      <c r="FP66" s="77" t="str">
        <f t="shared" si="32"/>
        <v>Florent MULARD</v>
      </c>
      <c r="FQ66" s="31">
        <v>6</v>
      </c>
    </row>
    <row r="67" spans="1:173" x14ac:dyDescent="0.25">
      <c r="A67" s="31">
        <v>7</v>
      </c>
      <c r="B67" s="32" t="str">
        <f t="shared" si="33"/>
        <v>Gautier ROSSO</v>
      </c>
      <c r="C67" s="33">
        <f t="shared" si="27"/>
        <v>0</v>
      </c>
      <c r="D67" s="34">
        <f t="shared" si="28"/>
        <v>0</v>
      </c>
      <c r="E67" s="35">
        <f t="shared" si="29"/>
        <v>30</v>
      </c>
      <c r="F67" s="36">
        <f t="shared" si="24"/>
        <v>32</v>
      </c>
      <c r="G67" s="37"/>
      <c r="H67" s="38"/>
      <c r="I67" s="38" t="s">
        <v>312</v>
      </c>
      <c r="J67" s="38" t="s">
        <v>312</v>
      </c>
      <c r="K67" s="38" t="s">
        <v>312</v>
      </c>
      <c r="L67" s="38" t="s">
        <v>312</v>
      </c>
      <c r="M67" s="38" t="s">
        <v>312</v>
      </c>
      <c r="N67" s="38" t="s">
        <v>312</v>
      </c>
      <c r="O67" s="38" t="s">
        <v>312</v>
      </c>
      <c r="P67" s="38"/>
      <c r="Q67" s="38"/>
      <c r="R67" s="38" t="s">
        <v>312</v>
      </c>
      <c r="S67" s="38" t="s">
        <v>312</v>
      </c>
      <c r="T67" s="38" t="s">
        <v>312</v>
      </c>
      <c r="U67" s="38" t="s">
        <v>312</v>
      </c>
      <c r="V67" s="38" t="s">
        <v>312</v>
      </c>
      <c r="W67" s="38" t="s">
        <v>312</v>
      </c>
      <c r="X67" s="38" t="s">
        <v>312</v>
      </c>
      <c r="Y67" s="38"/>
      <c r="Z67" s="38"/>
      <c r="AA67" s="38"/>
      <c r="AB67" s="39"/>
      <c r="AC67" s="37"/>
      <c r="AD67" s="38"/>
      <c r="AE67" s="38" t="s">
        <v>304</v>
      </c>
      <c r="AF67" s="38" t="s">
        <v>304</v>
      </c>
      <c r="AG67" s="38" t="s">
        <v>304</v>
      </c>
      <c r="AH67" s="38" t="s">
        <v>304</v>
      </c>
      <c r="AI67" s="38" t="s">
        <v>304</v>
      </c>
      <c r="AJ67" s="38" t="s">
        <v>304</v>
      </c>
      <c r="AK67" s="38" t="s">
        <v>304</v>
      </c>
      <c r="AL67" s="38"/>
      <c r="AM67" s="38"/>
      <c r="AN67" s="38" t="s">
        <v>312</v>
      </c>
      <c r="AO67" s="38" t="s">
        <v>312</v>
      </c>
      <c r="AP67" s="38" t="s">
        <v>312</v>
      </c>
      <c r="AQ67" s="38" t="s">
        <v>312</v>
      </c>
      <c r="AR67" s="38" t="s">
        <v>312</v>
      </c>
      <c r="AS67" s="38" t="s">
        <v>312</v>
      </c>
      <c r="AT67" s="38" t="s">
        <v>312</v>
      </c>
      <c r="AU67" s="38"/>
      <c r="AV67" s="38"/>
      <c r="AW67" s="38"/>
      <c r="AX67" s="39"/>
      <c r="AY67" s="37"/>
      <c r="AZ67" s="38"/>
      <c r="BA67" s="38" t="s">
        <v>312</v>
      </c>
      <c r="BB67" s="38" t="s">
        <v>312</v>
      </c>
      <c r="BC67" s="38" t="s">
        <v>312</v>
      </c>
      <c r="BD67" s="38" t="s">
        <v>312</v>
      </c>
      <c r="BE67" s="38" t="s">
        <v>312</v>
      </c>
      <c r="BF67" s="38" t="s">
        <v>312</v>
      </c>
      <c r="BG67" s="38" t="s">
        <v>312</v>
      </c>
      <c r="BH67" s="38"/>
      <c r="BI67" s="38"/>
      <c r="BJ67" s="38" t="s">
        <v>312</v>
      </c>
      <c r="BK67" s="38" t="s">
        <v>312</v>
      </c>
      <c r="BL67" s="38" t="s">
        <v>312</v>
      </c>
      <c r="BM67" s="38" t="s">
        <v>312</v>
      </c>
      <c r="BN67" s="38" t="s">
        <v>312</v>
      </c>
      <c r="BO67" s="38" t="s">
        <v>312</v>
      </c>
      <c r="BP67" s="38" t="s">
        <v>312</v>
      </c>
      <c r="BQ67" s="38" t="s">
        <v>312</v>
      </c>
      <c r="BR67" s="38" t="s">
        <v>312</v>
      </c>
      <c r="BS67" s="38" t="s">
        <v>312</v>
      </c>
      <c r="BT67" s="39" t="s">
        <v>312</v>
      </c>
      <c r="BU67" s="37"/>
      <c r="BV67" s="38"/>
      <c r="BW67" s="38" t="s">
        <v>312</v>
      </c>
      <c r="BX67" s="38" t="s">
        <v>312</v>
      </c>
      <c r="BY67" s="38" t="s">
        <v>312</v>
      </c>
      <c r="BZ67" s="38" t="s">
        <v>312</v>
      </c>
      <c r="CA67" s="38" t="s">
        <v>312</v>
      </c>
      <c r="CB67" s="38" t="s">
        <v>312</v>
      </c>
      <c r="CC67" s="38" t="s">
        <v>312</v>
      </c>
      <c r="CD67" s="38"/>
      <c r="CE67" s="38"/>
      <c r="CF67" s="38" t="s">
        <v>312</v>
      </c>
      <c r="CG67" s="38" t="s">
        <v>312</v>
      </c>
      <c r="CH67" s="38" t="s">
        <v>312</v>
      </c>
      <c r="CI67" s="38" t="s">
        <v>312</v>
      </c>
      <c r="CJ67" s="38" t="s">
        <v>312</v>
      </c>
      <c r="CK67" s="38" t="s">
        <v>312</v>
      </c>
      <c r="CL67" s="38" t="s">
        <v>312</v>
      </c>
      <c r="CM67" s="38"/>
      <c r="CN67" s="38"/>
      <c r="CO67" s="38"/>
      <c r="CP67" s="39"/>
      <c r="CQ67" s="161"/>
      <c r="CR67" s="162"/>
      <c r="CS67" s="162"/>
      <c r="CT67" s="162" t="s">
        <v>308</v>
      </c>
      <c r="CU67" s="162"/>
      <c r="CV67" s="162"/>
      <c r="CW67" s="162"/>
      <c r="CX67" s="162"/>
      <c r="CY67" s="162"/>
      <c r="CZ67" s="162"/>
      <c r="DA67" s="162"/>
      <c r="DB67" s="162"/>
      <c r="DC67" s="162"/>
      <c r="DD67" s="162"/>
      <c r="DE67" s="162"/>
      <c r="DF67" s="162"/>
      <c r="DG67" s="162"/>
      <c r="DH67" s="162"/>
      <c r="DI67" s="162"/>
      <c r="DJ67" s="162"/>
      <c r="DK67" s="162"/>
      <c r="DL67" s="163"/>
      <c r="DM67" s="161"/>
      <c r="DN67" s="162"/>
      <c r="DO67" s="162"/>
      <c r="DP67" s="162"/>
      <c r="DQ67" s="162"/>
      <c r="DR67" s="162"/>
      <c r="DS67" s="162"/>
      <c r="DT67" s="162"/>
      <c r="DU67" s="162"/>
      <c r="DV67" s="162"/>
      <c r="DW67" s="162"/>
      <c r="DX67" s="162"/>
      <c r="DY67" s="162"/>
      <c r="DZ67" s="162"/>
      <c r="EA67" s="162"/>
      <c r="EB67" s="162"/>
      <c r="EC67" s="162"/>
      <c r="ED67" s="162"/>
      <c r="EE67" s="162"/>
      <c r="EF67" s="162"/>
      <c r="EG67" s="162"/>
      <c r="EH67" s="163"/>
      <c r="EI67" s="161"/>
      <c r="EJ67" s="162"/>
      <c r="EK67" s="162"/>
      <c r="EL67" s="162"/>
      <c r="EM67" s="162"/>
      <c r="EN67" s="162"/>
      <c r="EO67" s="162"/>
      <c r="EP67" s="162"/>
      <c r="EQ67" s="162"/>
      <c r="ER67" s="162"/>
      <c r="ES67" s="162"/>
      <c r="ET67" s="162"/>
      <c r="EU67" s="162"/>
      <c r="EV67" s="162"/>
      <c r="EW67" s="162"/>
      <c r="EX67" s="162"/>
      <c r="EY67" s="162"/>
      <c r="EZ67" s="162"/>
      <c r="FA67" s="162"/>
      <c r="FB67" s="162"/>
      <c r="FC67" s="162"/>
      <c r="FD67" s="163"/>
      <c r="FE67" s="40"/>
      <c r="FF67" s="41">
        <v>2</v>
      </c>
      <c r="FG67" s="40"/>
      <c r="FH67" s="102">
        <f t="shared" si="25"/>
        <v>0</v>
      </c>
      <c r="FI67" s="41"/>
      <c r="FJ67" s="45">
        <f t="shared" si="30"/>
        <v>0</v>
      </c>
      <c r="FK67" s="42"/>
      <c r="FL67" s="45"/>
      <c r="FM67" s="103"/>
      <c r="FN67" s="44">
        <f t="shared" si="31"/>
        <v>0</v>
      </c>
      <c r="FP67" s="77" t="str">
        <f t="shared" si="32"/>
        <v>Gautier ROSSO</v>
      </c>
      <c r="FQ67" s="31">
        <v>7</v>
      </c>
    </row>
    <row r="68" spans="1:173" x14ac:dyDescent="0.25">
      <c r="A68" s="31">
        <v>8</v>
      </c>
      <c r="B68" s="32" t="str">
        <f t="shared" si="33"/>
        <v>Virginie TRAVERSIER</v>
      </c>
      <c r="C68" s="33">
        <f t="shared" si="27"/>
        <v>4</v>
      </c>
      <c r="D68" s="34">
        <f t="shared" si="28"/>
        <v>7</v>
      </c>
      <c r="E68" s="35">
        <f t="shared" si="29"/>
        <v>17</v>
      </c>
      <c r="F68" s="36">
        <f t="shared" si="24"/>
        <v>28</v>
      </c>
      <c r="G68" s="50"/>
      <c r="H68" s="51"/>
      <c r="I68" s="51" t="s">
        <v>307</v>
      </c>
      <c r="J68" s="51" t="s">
        <v>307</v>
      </c>
      <c r="K68" s="51" t="s">
        <v>307</v>
      </c>
      <c r="L68" s="51" t="s">
        <v>307</v>
      </c>
      <c r="M68" s="51" t="s">
        <v>307</v>
      </c>
      <c r="N68" s="51" t="s">
        <v>307</v>
      </c>
      <c r="O68" s="51"/>
      <c r="P68" s="51"/>
      <c r="Q68" s="51"/>
      <c r="R68" s="51"/>
      <c r="S68" s="51" t="s">
        <v>307</v>
      </c>
      <c r="T68" s="51" t="s">
        <v>307</v>
      </c>
      <c r="U68" s="51" t="s">
        <v>307</v>
      </c>
      <c r="V68" s="51" t="s">
        <v>307</v>
      </c>
      <c r="W68" s="51" t="s">
        <v>307</v>
      </c>
      <c r="X68" s="51" t="s">
        <v>307</v>
      </c>
      <c r="Y68" s="51" t="s">
        <v>307</v>
      </c>
      <c r="Z68" s="38" t="s">
        <v>307</v>
      </c>
      <c r="AA68" s="38"/>
      <c r="AB68" s="39"/>
      <c r="AC68" s="37"/>
      <c r="AD68" s="38"/>
      <c r="AE68" s="38" t="s">
        <v>304</v>
      </c>
      <c r="AF68" s="38" t="s">
        <v>304</v>
      </c>
      <c r="AG68" s="38" t="s">
        <v>304</v>
      </c>
      <c r="AH68" s="38" t="s">
        <v>304</v>
      </c>
      <c r="AI68" s="38" t="s">
        <v>304</v>
      </c>
      <c r="AJ68" s="38" t="s">
        <v>304</v>
      </c>
      <c r="AK68" s="38"/>
      <c r="AL68" s="38"/>
      <c r="AM68" s="38" t="s">
        <v>306</v>
      </c>
      <c r="AN68" s="38" t="s">
        <v>306</v>
      </c>
      <c r="AO68" s="38" t="s">
        <v>306</v>
      </c>
      <c r="AP68" s="38" t="s">
        <v>306</v>
      </c>
      <c r="AQ68" s="38" t="s">
        <v>306</v>
      </c>
      <c r="AR68" s="38" t="s">
        <v>306</v>
      </c>
      <c r="AS68" s="38" t="s">
        <v>306</v>
      </c>
      <c r="AT68" s="38" t="s">
        <v>306</v>
      </c>
      <c r="AU68" s="38"/>
      <c r="AV68" s="38"/>
      <c r="AW68" s="38"/>
      <c r="AX68" s="39"/>
      <c r="AY68" s="122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4"/>
      <c r="BU68" s="50"/>
      <c r="BV68" s="51"/>
      <c r="BW68" s="38" t="s">
        <v>304</v>
      </c>
      <c r="BX68" s="38" t="s">
        <v>304</v>
      </c>
      <c r="BY68" s="38" t="s">
        <v>304</v>
      </c>
      <c r="BZ68" s="38" t="s">
        <v>304</v>
      </c>
      <c r="CA68" s="38" t="s">
        <v>304</v>
      </c>
      <c r="CB68" s="38" t="s">
        <v>304</v>
      </c>
      <c r="CC68" s="51" t="s">
        <v>304</v>
      </c>
      <c r="CD68" s="51"/>
      <c r="CE68" s="51"/>
      <c r="CF68" s="51" t="s">
        <v>304</v>
      </c>
      <c r="CG68" s="51" t="s">
        <v>304</v>
      </c>
      <c r="CH68" s="51" t="s">
        <v>304</v>
      </c>
      <c r="CI68" s="51" t="s">
        <v>304</v>
      </c>
      <c r="CJ68" s="51" t="s">
        <v>304</v>
      </c>
      <c r="CK68" s="51" t="s">
        <v>304</v>
      </c>
      <c r="CL68" s="51" t="s">
        <v>304</v>
      </c>
      <c r="CM68" s="51"/>
      <c r="CN68" s="38"/>
      <c r="CO68" s="38"/>
      <c r="CP68" s="39"/>
      <c r="CQ68" s="50"/>
      <c r="CR68" s="51"/>
      <c r="CS68" s="51" t="s">
        <v>304</v>
      </c>
      <c r="CT68" s="51" t="s">
        <v>304</v>
      </c>
      <c r="CU68" s="51" t="s">
        <v>304</v>
      </c>
      <c r="CV68" s="51" t="s">
        <v>304</v>
      </c>
      <c r="CW68" s="51" t="s">
        <v>304</v>
      </c>
      <c r="CX68" s="51" t="s">
        <v>304</v>
      </c>
      <c r="CY68" s="51" t="s">
        <v>304</v>
      </c>
      <c r="CZ68" s="51"/>
      <c r="DA68" s="51"/>
      <c r="DB68" s="51" t="s">
        <v>304</v>
      </c>
      <c r="DC68" s="51" t="s">
        <v>304</v>
      </c>
      <c r="DD68" s="51" t="s">
        <v>304</v>
      </c>
      <c r="DE68" s="51" t="s">
        <v>304</v>
      </c>
      <c r="DF68" s="51" t="s">
        <v>304</v>
      </c>
      <c r="DG68" s="51" t="s">
        <v>304</v>
      </c>
      <c r="DH68" s="51" t="s">
        <v>304</v>
      </c>
      <c r="DI68" s="51"/>
      <c r="DJ68" s="38"/>
      <c r="DK68" s="38"/>
      <c r="DL68" s="39"/>
      <c r="DM68" s="161"/>
      <c r="DN68" s="162"/>
      <c r="DO68" s="162"/>
      <c r="DP68" s="162"/>
      <c r="DQ68" s="162"/>
      <c r="DR68" s="162"/>
      <c r="DS68" s="162"/>
      <c r="DT68" s="162"/>
      <c r="DU68" s="162"/>
      <c r="DV68" s="162"/>
      <c r="DW68" s="162"/>
      <c r="DX68" s="162"/>
      <c r="DY68" s="162"/>
      <c r="DZ68" s="162"/>
      <c r="EA68" s="162"/>
      <c r="EB68" s="162"/>
      <c r="EC68" s="162"/>
      <c r="ED68" s="162"/>
      <c r="EE68" s="162"/>
      <c r="EF68" s="162"/>
      <c r="EG68" s="162"/>
      <c r="EH68" s="163"/>
      <c r="EI68" s="161"/>
      <c r="EJ68" s="162"/>
      <c r="EK68" s="162"/>
      <c r="EL68" s="162"/>
      <c r="EM68" s="162"/>
      <c r="EN68" s="162"/>
      <c r="EO68" s="162"/>
      <c r="EP68" s="162"/>
      <c r="EQ68" s="162"/>
      <c r="ER68" s="162"/>
      <c r="ES68" s="162"/>
      <c r="ET68" s="162"/>
      <c r="EU68" s="162"/>
      <c r="EV68" s="162"/>
      <c r="EW68" s="162"/>
      <c r="EX68" s="162"/>
      <c r="EY68" s="162"/>
      <c r="EZ68" s="162"/>
      <c r="FA68" s="162"/>
      <c r="FB68" s="162"/>
      <c r="FC68" s="162"/>
      <c r="FD68" s="163"/>
      <c r="FE68" s="40"/>
      <c r="FF68" s="41"/>
      <c r="FG68" s="40"/>
      <c r="FH68" s="102">
        <f t="shared" si="25"/>
        <v>0</v>
      </c>
      <c r="FI68" s="41"/>
      <c r="FJ68" s="45">
        <f t="shared" si="30"/>
        <v>0</v>
      </c>
      <c r="FK68" s="42"/>
      <c r="FL68" s="45"/>
      <c r="FM68" s="103"/>
      <c r="FN68" s="44">
        <f t="shared" si="31"/>
        <v>0</v>
      </c>
      <c r="FP68" s="77" t="str">
        <f t="shared" si="32"/>
        <v>Virginie TRAVERSIER</v>
      </c>
      <c r="FQ68" s="31">
        <v>8</v>
      </c>
    </row>
    <row r="69" spans="1:173" x14ac:dyDescent="0.25">
      <c r="A69" s="31">
        <v>9</v>
      </c>
      <c r="B69" s="32">
        <f t="shared" si="33"/>
        <v>0</v>
      </c>
      <c r="C69" s="33">
        <f t="shared" si="27"/>
        <v>0</v>
      </c>
      <c r="D69" s="34">
        <f t="shared" si="28"/>
        <v>0</v>
      </c>
      <c r="E69" s="35">
        <f t="shared" si="29"/>
        <v>0</v>
      </c>
      <c r="F69" s="36">
        <f t="shared" si="24"/>
        <v>0</v>
      </c>
      <c r="G69" s="37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9"/>
      <c r="AC69" s="37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9"/>
      <c r="AY69" s="37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9"/>
      <c r="BU69" s="37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9"/>
      <c r="CQ69" s="37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9"/>
      <c r="DM69" s="37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9"/>
      <c r="EI69" s="37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9"/>
      <c r="FE69" s="40"/>
      <c r="FF69" s="41"/>
      <c r="FG69" s="40"/>
      <c r="FH69" s="102">
        <f t="shared" si="25"/>
        <v>0</v>
      </c>
      <c r="FI69" s="41"/>
      <c r="FJ69" s="45">
        <f t="shared" si="30"/>
        <v>0</v>
      </c>
      <c r="FK69" s="42"/>
      <c r="FL69" s="45"/>
      <c r="FM69" s="103"/>
      <c r="FN69" s="44">
        <f t="shared" si="31"/>
        <v>0</v>
      </c>
      <c r="FP69" s="77">
        <f t="shared" si="32"/>
        <v>0</v>
      </c>
      <c r="FQ69" s="31">
        <v>9</v>
      </c>
    </row>
    <row r="70" spans="1:173" x14ac:dyDescent="0.25">
      <c r="A70" s="31">
        <v>10</v>
      </c>
      <c r="B70" s="32">
        <f t="shared" si="33"/>
        <v>0</v>
      </c>
      <c r="C70" s="33">
        <f t="shared" si="27"/>
        <v>0</v>
      </c>
      <c r="D70" s="34">
        <f t="shared" si="28"/>
        <v>0</v>
      </c>
      <c r="E70" s="35">
        <f t="shared" si="29"/>
        <v>0</v>
      </c>
      <c r="F70" s="36">
        <f t="shared" si="24"/>
        <v>0</v>
      </c>
      <c r="G70" s="37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9"/>
      <c r="AC70" s="37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9"/>
      <c r="AY70" s="37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9"/>
      <c r="BU70" s="37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9"/>
      <c r="CQ70" s="37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9"/>
      <c r="DM70" s="37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9"/>
      <c r="EI70" s="37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9"/>
      <c r="FE70" s="40"/>
      <c r="FF70" s="41"/>
      <c r="FG70" s="40"/>
      <c r="FH70" s="102">
        <f t="shared" si="25"/>
        <v>0</v>
      </c>
      <c r="FI70" s="41"/>
      <c r="FJ70" s="45">
        <f t="shared" si="30"/>
        <v>0</v>
      </c>
      <c r="FK70" s="42"/>
      <c r="FL70" s="45"/>
      <c r="FM70" s="103"/>
      <c r="FN70" s="44">
        <f t="shared" si="31"/>
        <v>0</v>
      </c>
      <c r="FP70" s="77">
        <f t="shared" si="32"/>
        <v>0</v>
      </c>
      <c r="FQ70" s="31">
        <v>10</v>
      </c>
    </row>
    <row r="71" spans="1:173" x14ac:dyDescent="0.25">
      <c r="A71" s="31">
        <v>11</v>
      </c>
      <c r="B71" s="32">
        <f t="shared" si="33"/>
        <v>0</v>
      </c>
      <c r="C71" s="33">
        <f t="shared" si="27"/>
        <v>0</v>
      </c>
      <c r="D71" s="34">
        <f t="shared" si="28"/>
        <v>0</v>
      </c>
      <c r="E71" s="35">
        <f t="shared" si="29"/>
        <v>0</v>
      </c>
      <c r="F71" s="36">
        <f t="shared" si="24"/>
        <v>0</v>
      </c>
      <c r="G71" s="37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9"/>
      <c r="AC71" s="37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9"/>
      <c r="AY71" s="37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9"/>
      <c r="CQ71" s="37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9"/>
      <c r="DM71" s="37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9"/>
      <c r="EI71" s="37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9"/>
      <c r="FE71" s="40"/>
      <c r="FF71" s="41"/>
      <c r="FG71" s="40"/>
      <c r="FH71" s="102">
        <f t="shared" si="25"/>
        <v>0</v>
      </c>
      <c r="FI71" s="41"/>
      <c r="FJ71" s="45">
        <f t="shared" si="30"/>
        <v>0</v>
      </c>
      <c r="FK71" s="42"/>
      <c r="FL71" s="45"/>
      <c r="FM71" s="103"/>
      <c r="FN71" s="44">
        <f t="shared" si="31"/>
        <v>0</v>
      </c>
      <c r="FP71" s="77">
        <f t="shared" si="32"/>
        <v>0</v>
      </c>
      <c r="FQ71" s="31">
        <v>11</v>
      </c>
    </row>
    <row r="72" spans="1:173" x14ac:dyDescent="0.25">
      <c r="A72" s="31">
        <v>12</v>
      </c>
      <c r="B72" s="32">
        <f t="shared" si="33"/>
        <v>0</v>
      </c>
      <c r="C72" s="33">
        <f t="shared" si="27"/>
        <v>0</v>
      </c>
      <c r="D72" s="34">
        <f t="shared" si="28"/>
        <v>0</v>
      </c>
      <c r="E72" s="35">
        <f t="shared" si="29"/>
        <v>0</v>
      </c>
      <c r="F72" s="36">
        <f t="shared" si="24"/>
        <v>0</v>
      </c>
      <c r="G72" s="37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9"/>
      <c r="AC72" s="37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9"/>
      <c r="AY72" s="37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9"/>
      <c r="BU72" s="37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9"/>
      <c r="CQ72" s="37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9"/>
      <c r="DM72" s="37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9"/>
      <c r="EI72" s="37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9"/>
      <c r="FE72" s="40"/>
      <c r="FF72" s="41"/>
      <c r="FG72" s="40"/>
      <c r="FH72" s="102">
        <f t="shared" si="25"/>
        <v>0</v>
      </c>
      <c r="FI72" s="41"/>
      <c r="FJ72" s="45">
        <f t="shared" si="30"/>
        <v>0</v>
      </c>
      <c r="FK72" s="42"/>
      <c r="FL72" s="45"/>
      <c r="FM72" s="103"/>
      <c r="FN72" s="44">
        <f t="shared" si="31"/>
        <v>0</v>
      </c>
      <c r="FP72" s="77">
        <f t="shared" si="32"/>
        <v>0</v>
      </c>
      <c r="FQ72" s="31">
        <v>12</v>
      </c>
    </row>
    <row r="73" spans="1:173" x14ac:dyDescent="0.25">
      <c r="A73" s="31">
        <v>13</v>
      </c>
      <c r="B73" s="32">
        <f t="shared" si="33"/>
        <v>0</v>
      </c>
      <c r="C73" s="33">
        <f t="shared" si="27"/>
        <v>0</v>
      </c>
      <c r="D73" s="34">
        <f t="shared" si="28"/>
        <v>0</v>
      </c>
      <c r="E73" s="35">
        <f t="shared" si="29"/>
        <v>0</v>
      </c>
      <c r="F73" s="36">
        <f t="shared" si="24"/>
        <v>0</v>
      </c>
      <c r="G73" s="37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9"/>
      <c r="AC73" s="37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9"/>
      <c r="AY73" s="37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9"/>
      <c r="CQ73" s="37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9"/>
      <c r="DM73" s="37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9"/>
      <c r="EI73" s="37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9"/>
      <c r="FE73" s="40"/>
      <c r="FF73" s="41"/>
      <c r="FG73" s="40"/>
      <c r="FH73" s="102">
        <f t="shared" si="25"/>
        <v>0</v>
      </c>
      <c r="FI73" s="41"/>
      <c r="FJ73" s="45">
        <f t="shared" si="30"/>
        <v>0</v>
      </c>
      <c r="FK73" s="42"/>
      <c r="FL73" s="45"/>
      <c r="FM73" s="103"/>
      <c r="FN73" s="44">
        <f t="shared" si="31"/>
        <v>0</v>
      </c>
      <c r="FP73" s="77">
        <f t="shared" si="32"/>
        <v>0</v>
      </c>
      <c r="FQ73" s="31">
        <v>13</v>
      </c>
    </row>
    <row r="74" spans="1:173" x14ac:dyDescent="0.25">
      <c r="A74" s="31">
        <v>14</v>
      </c>
      <c r="B74" s="32">
        <f t="shared" si="33"/>
        <v>0</v>
      </c>
      <c r="C74" s="33">
        <f t="shared" si="27"/>
        <v>0</v>
      </c>
      <c r="D74" s="34">
        <f t="shared" si="28"/>
        <v>0</v>
      </c>
      <c r="E74" s="35">
        <f t="shared" si="29"/>
        <v>0</v>
      </c>
      <c r="F74" s="36">
        <f t="shared" si="24"/>
        <v>0</v>
      </c>
      <c r="G74" s="37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9"/>
      <c r="AC74" s="37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9"/>
      <c r="AY74" s="37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9"/>
      <c r="BU74" s="37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9"/>
      <c r="CQ74" s="37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9"/>
      <c r="DM74" s="37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9"/>
      <c r="EI74" s="37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9"/>
      <c r="FE74" s="40"/>
      <c r="FF74" s="41"/>
      <c r="FG74" s="40"/>
      <c r="FH74" s="102">
        <f t="shared" si="25"/>
        <v>0</v>
      </c>
      <c r="FI74" s="41"/>
      <c r="FJ74" s="45">
        <f t="shared" si="30"/>
        <v>0</v>
      </c>
      <c r="FK74" s="42"/>
      <c r="FL74" s="45"/>
      <c r="FM74" s="103"/>
      <c r="FN74" s="44">
        <f t="shared" si="31"/>
        <v>0</v>
      </c>
      <c r="FP74" s="77">
        <f t="shared" si="32"/>
        <v>0</v>
      </c>
      <c r="FQ74" s="31">
        <v>14</v>
      </c>
    </row>
    <row r="75" spans="1:173" x14ac:dyDescent="0.25">
      <c r="A75" s="31">
        <v>15</v>
      </c>
      <c r="B75" s="32">
        <f t="shared" si="33"/>
        <v>0</v>
      </c>
      <c r="C75" s="33">
        <f t="shared" si="27"/>
        <v>0</v>
      </c>
      <c r="D75" s="34">
        <f t="shared" si="28"/>
        <v>0</v>
      </c>
      <c r="E75" s="35">
        <f t="shared" si="29"/>
        <v>0</v>
      </c>
      <c r="F75" s="36">
        <f t="shared" si="24"/>
        <v>0</v>
      </c>
      <c r="G75" s="37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9"/>
      <c r="AC75" s="37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9"/>
      <c r="AY75" s="37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9"/>
      <c r="CQ75" s="37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9"/>
      <c r="DM75" s="37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9"/>
      <c r="EI75" s="37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9"/>
      <c r="FE75" s="40"/>
      <c r="FF75" s="41"/>
      <c r="FG75" s="40"/>
      <c r="FH75" s="102">
        <f t="shared" si="25"/>
        <v>0</v>
      </c>
      <c r="FI75" s="41"/>
      <c r="FJ75" s="45">
        <f t="shared" si="30"/>
        <v>0</v>
      </c>
      <c r="FK75" s="42"/>
      <c r="FL75" s="45"/>
      <c r="FM75" s="103"/>
      <c r="FN75" s="44">
        <f t="shared" si="31"/>
        <v>0</v>
      </c>
      <c r="FP75" s="77">
        <f t="shared" si="32"/>
        <v>0</v>
      </c>
      <c r="FQ75" s="31">
        <v>15</v>
      </c>
    </row>
    <row r="76" spans="1:173" x14ac:dyDescent="0.25">
      <c r="A76" s="31">
        <v>16</v>
      </c>
      <c r="B76" s="32">
        <f t="shared" si="33"/>
        <v>0</v>
      </c>
      <c r="C76" s="33">
        <f t="shared" si="27"/>
        <v>0</v>
      </c>
      <c r="D76" s="34">
        <f t="shared" si="28"/>
        <v>0</v>
      </c>
      <c r="E76" s="35">
        <f t="shared" si="29"/>
        <v>0</v>
      </c>
      <c r="F76" s="36">
        <f t="shared" si="24"/>
        <v>0</v>
      </c>
      <c r="G76" s="37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9"/>
      <c r="AC76" s="37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9"/>
      <c r="AY76" s="37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9"/>
      <c r="BU76" s="37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9"/>
      <c r="CQ76" s="37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9"/>
      <c r="DM76" s="37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9"/>
      <c r="EI76" s="37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9"/>
      <c r="FE76" s="40"/>
      <c r="FF76" s="41"/>
      <c r="FG76" s="40"/>
      <c r="FH76" s="102">
        <f t="shared" si="25"/>
        <v>0</v>
      </c>
      <c r="FI76" s="41"/>
      <c r="FJ76" s="45">
        <f t="shared" si="30"/>
        <v>0</v>
      </c>
      <c r="FK76" s="42"/>
      <c r="FL76" s="45"/>
      <c r="FM76" s="103"/>
      <c r="FN76" s="44">
        <f t="shared" si="31"/>
        <v>0</v>
      </c>
      <c r="FP76" s="77">
        <f t="shared" si="32"/>
        <v>0</v>
      </c>
      <c r="FQ76" s="31">
        <v>16</v>
      </c>
    </row>
    <row r="77" spans="1:173" x14ac:dyDescent="0.25">
      <c r="A77" s="31">
        <v>17</v>
      </c>
      <c r="B77" s="32">
        <f t="shared" si="33"/>
        <v>0</v>
      </c>
      <c r="C77" s="33">
        <f t="shared" ref="C77" si="34">SUMIF($G77:$FK77,"A",$G$4:$FK$4)+SUMIF($G77:$FK77,"P",$G$4:$FK$4)</f>
        <v>0</v>
      </c>
      <c r="D77" s="34">
        <f t="shared" ref="D77" si="35">SUMIF($G77:$FK77,"R",$G$4:$FK$4)</f>
        <v>0</v>
      </c>
      <c r="E77" s="35">
        <f t="shared" ref="E77" si="36">SUMIF($G77:$FK77,"M",$G$4:$FK$4)+SUMIF($G77:$FK77,"F",$G$4:$FK$4)+SUMIF($G77:$FK77,"T",$G$4:$FK$4)</f>
        <v>0</v>
      </c>
      <c r="F77" s="36">
        <f t="shared" si="24"/>
        <v>0</v>
      </c>
      <c r="G77" s="37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9"/>
      <c r="AC77" s="37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9"/>
      <c r="AY77" s="37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9"/>
      <c r="BU77" s="37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9"/>
      <c r="CQ77" s="37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9"/>
      <c r="DM77" s="37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9"/>
      <c r="EI77" s="37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9"/>
      <c r="FE77" s="40"/>
      <c r="FF77" s="41"/>
      <c r="FG77" s="40"/>
      <c r="FH77" s="102">
        <f t="shared" si="25"/>
        <v>0</v>
      </c>
      <c r="FI77" s="41"/>
      <c r="FJ77" s="45">
        <f t="shared" si="30"/>
        <v>0</v>
      </c>
      <c r="FK77" s="42"/>
      <c r="FL77" s="45"/>
      <c r="FM77" s="103"/>
      <c r="FN77" s="44">
        <f t="shared" si="31"/>
        <v>0</v>
      </c>
      <c r="FP77" s="77">
        <f t="shared" si="32"/>
        <v>0</v>
      </c>
      <c r="FQ77" s="31">
        <v>17</v>
      </c>
    </row>
    <row r="78" spans="1:173" x14ac:dyDescent="0.25">
      <c r="G78" s="54" t="s">
        <v>51</v>
      </c>
      <c r="H78" s="268" t="s">
        <v>38</v>
      </c>
      <c r="I78" s="268"/>
      <c r="J78" s="268" t="s">
        <v>39</v>
      </c>
      <c r="K78" s="268"/>
      <c r="L78" s="268" t="s">
        <v>40</v>
      </c>
      <c r="M78" s="268"/>
      <c r="N78" s="268" t="s">
        <v>41</v>
      </c>
      <c r="O78" s="268"/>
      <c r="P78" s="268" t="s">
        <v>42</v>
      </c>
      <c r="Q78" s="268"/>
      <c r="R78" s="268" t="s">
        <v>43</v>
      </c>
      <c r="S78" s="268"/>
      <c r="T78" s="268" t="s">
        <v>44</v>
      </c>
      <c r="U78" s="268"/>
      <c r="V78" s="268" t="s">
        <v>45</v>
      </c>
      <c r="W78" s="268"/>
      <c r="X78" s="268" t="s">
        <v>46</v>
      </c>
      <c r="Y78" s="268"/>
      <c r="Z78" s="268" t="s">
        <v>47</v>
      </c>
      <c r="AA78" s="268"/>
      <c r="AB78" s="55">
        <v>19</v>
      </c>
      <c r="AC78" s="54" t="s">
        <v>51</v>
      </c>
      <c r="AD78" s="268" t="s">
        <v>38</v>
      </c>
      <c r="AE78" s="268"/>
      <c r="AF78" s="268" t="s">
        <v>39</v>
      </c>
      <c r="AG78" s="268"/>
      <c r="AH78" s="268" t="s">
        <v>40</v>
      </c>
      <c r="AI78" s="268"/>
      <c r="AJ78" s="268" t="s">
        <v>41</v>
      </c>
      <c r="AK78" s="268"/>
      <c r="AL78" s="268" t="s">
        <v>42</v>
      </c>
      <c r="AM78" s="268"/>
      <c r="AN78" s="268" t="s">
        <v>43</v>
      </c>
      <c r="AO78" s="268"/>
      <c r="AP78" s="268" t="s">
        <v>44</v>
      </c>
      <c r="AQ78" s="268"/>
      <c r="AR78" s="268" t="s">
        <v>45</v>
      </c>
      <c r="AS78" s="268"/>
      <c r="AT78" s="268" t="s">
        <v>46</v>
      </c>
      <c r="AU78" s="268"/>
      <c r="AV78" s="268" t="s">
        <v>47</v>
      </c>
      <c r="AW78" s="268"/>
      <c r="AX78" s="55">
        <v>19</v>
      </c>
      <c r="AY78" s="54" t="s">
        <v>51</v>
      </c>
      <c r="AZ78" s="268" t="s">
        <v>38</v>
      </c>
      <c r="BA78" s="268"/>
      <c r="BB78" s="268" t="s">
        <v>39</v>
      </c>
      <c r="BC78" s="268"/>
      <c r="BD78" s="268" t="s">
        <v>40</v>
      </c>
      <c r="BE78" s="268"/>
      <c r="BF78" s="268" t="s">
        <v>41</v>
      </c>
      <c r="BG78" s="268"/>
      <c r="BH78" s="268" t="s">
        <v>42</v>
      </c>
      <c r="BI78" s="268"/>
      <c r="BJ78" s="268" t="s">
        <v>43</v>
      </c>
      <c r="BK78" s="268"/>
      <c r="BL78" s="268" t="s">
        <v>44</v>
      </c>
      <c r="BM78" s="268"/>
      <c r="BN78" s="268" t="s">
        <v>45</v>
      </c>
      <c r="BO78" s="268"/>
      <c r="BP78" s="268" t="s">
        <v>46</v>
      </c>
      <c r="BQ78" s="268"/>
      <c r="BR78" s="268" t="s">
        <v>47</v>
      </c>
      <c r="BS78" s="268"/>
      <c r="BT78" s="55">
        <v>19</v>
      </c>
      <c r="BU78" s="54" t="s">
        <v>51</v>
      </c>
      <c r="BV78" s="268" t="s">
        <v>38</v>
      </c>
      <c r="BW78" s="268"/>
      <c r="BX78" s="268" t="s">
        <v>39</v>
      </c>
      <c r="BY78" s="268"/>
      <c r="BZ78" s="268" t="s">
        <v>40</v>
      </c>
      <c r="CA78" s="268"/>
      <c r="CB78" s="268" t="s">
        <v>41</v>
      </c>
      <c r="CC78" s="268"/>
      <c r="CD78" s="268" t="s">
        <v>42</v>
      </c>
      <c r="CE78" s="268"/>
      <c r="CF78" s="268" t="s">
        <v>43</v>
      </c>
      <c r="CG78" s="268"/>
      <c r="CH78" s="268" t="s">
        <v>44</v>
      </c>
      <c r="CI78" s="268"/>
      <c r="CJ78" s="268" t="s">
        <v>45</v>
      </c>
      <c r="CK78" s="268"/>
      <c r="CL78" s="268" t="s">
        <v>46</v>
      </c>
      <c r="CM78" s="268"/>
      <c r="CN78" s="268" t="s">
        <v>47</v>
      </c>
      <c r="CO78" s="268"/>
      <c r="CP78" s="55">
        <v>19</v>
      </c>
      <c r="CQ78" s="54" t="s">
        <v>51</v>
      </c>
      <c r="CR78" s="268" t="s">
        <v>38</v>
      </c>
      <c r="CS78" s="268"/>
      <c r="CT78" s="268" t="s">
        <v>39</v>
      </c>
      <c r="CU78" s="268"/>
      <c r="CV78" s="268" t="s">
        <v>40</v>
      </c>
      <c r="CW78" s="268"/>
      <c r="CX78" s="268" t="s">
        <v>41</v>
      </c>
      <c r="CY78" s="268"/>
      <c r="CZ78" s="268" t="s">
        <v>42</v>
      </c>
      <c r="DA78" s="268"/>
      <c r="DB78" s="268" t="s">
        <v>43</v>
      </c>
      <c r="DC78" s="268"/>
      <c r="DD78" s="268" t="s">
        <v>44</v>
      </c>
      <c r="DE78" s="268"/>
      <c r="DF78" s="268" t="s">
        <v>45</v>
      </c>
      <c r="DG78" s="268"/>
      <c r="DH78" s="268" t="s">
        <v>46</v>
      </c>
      <c r="DI78" s="268"/>
      <c r="DJ78" s="268" t="s">
        <v>47</v>
      </c>
      <c r="DK78" s="268"/>
      <c r="DL78" s="55">
        <v>19</v>
      </c>
      <c r="DM78" s="54" t="s">
        <v>51</v>
      </c>
      <c r="DN78" s="268" t="s">
        <v>38</v>
      </c>
      <c r="DO78" s="268"/>
      <c r="DP78" s="268" t="s">
        <v>39</v>
      </c>
      <c r="DQ78" s="268"/>
      <c r="DR78" s="268" t="s">
        <v>40</v>
      </c>
      <c r="DS78" s="268"/>
      <c r="DT78" s="268" t="s">
        <v>41</v>
      </c>
      <c r="DU78" s="268"/>
      <c r="DV78" s="268" t="s">
        <v>42</v>
      </c>
      <c r="DW78" s="268"/>
      <c r="DX78" s="268" t="s">
        <v>43</v>
      </c>
      <c r="DY78" s="268"/>
      <c r="DZ78" s="268" t="s">
        <v>44</v>
      </c>
      <c r="EA78" s="268"/>
      <c r="EB78" s="268" t="s">
        <v>45</v>
      </c>
      <c r="EC78" s="268"/>
      <c r="ED78" s="268" t="s">
        <v>46</v>
      </c>
      <c r="EE78" s="268"/>
      <c r="EF78" s="268" t="s">
        <v>47</v>
      </c>
      <c r="EG78" s="268"/>
      <c r="EH78" s="55">
        <v>19</v>
      </c>
      <c r="EI78" s="54" t="s">
        <v>51</v>
      </c>
      <c r="EJ78" s="268" t="s">
        <v>38</v>
      </c>
      <c r="EK78" s="268"/>
      <c r="EL78" s="268" t="s">
        <v>39</v>
      </c>
      <c r="EM78" s="268"/>
      <c r="EN78" s="268" t="s">
        <v>40</v>
      </c>
      <c r="EO78" s="268"/>
      <c r="EP78" s="268" t="s">
        <v>41</v>
      </c>
      <c r="EQ78" s="268"/>
      <c r="ER78" s="268" t="s">
        <v>42</v>
      </c>
      <c r="ES78" s="268"/>
      <c r="ET78" s="268" t="s">
        <v>43</v>
      </c>
      <c r="EU78" s="268"/>
      <c r="EV78" s="268" t="s">
        <v>44</v>
      </c>
      <c r="EW78" s="268"/>
      <c r="EX78" s="268" t="s">
        <v>45</v>
      </c>
      <c r="EY78" s="268"/>
      <c r="EZ78" s="268" t="s">
        <v>46</v>
      </c>
      <c r="FA78" s="268"/>
      <c r="FB78" s="268" t="s">
        <v>47</v>
      </c>
      <c r="FC78" s="268"/>
      <c r="FD78" s="55">
        <v>19</v>
      </c>
      <c r="FE78" s="17"/>
      <c r="FF78" s="17"/>
      <c r="FG78" s="17"/>
      <c r="FH78" s="17"/>
      <c r="FI78" s="17"/>
      <c r="FJ78" s="17"/>
      <c r="FK78" s="15"/>
    </row>
    <row r="79" spans="1:173" ht="15.75" thickBot="1" x14ac:dyDescent="0.3">
      <c r="G79" s="263" t="s">
        <v>21</v>
      </c>
      <c r="H79" s="261"/>
      <c r="I79" s="261" t="s">
        <v>22</v>
      </c>
      <c r="J79" s="261"/>
      <c r="K79" s="261" t="s">
        <v>23</v>
      </c>
      <c r="L79" s="261"/>
      <c r="M79" s="261" t="s">
        <v>24</v>
      </c>
      <c r="N79" s="261"/>
      <c r="O79" s="261" t="s">
        <v>25</v>
      </c>
      <c r="P79" s="261"/>
      <c r="Q79" s="261" t="s">
        <v>26</v>
      </c>
      <c r="R79" s="261"/>
      <c r="S79" s="261" t="s">
        <v>27</v>
      </c>
      <c r="T79" s="261"/>
      <c r="U79" s="261" t="s">
        <v>28</v>
      </c>
      <c r="V79" s="261"/>
      <c r="W79" s="261" t="s">
        <v>29</v>
      </c>
      <c r="X79" s="261"/>
      <c r="Y79" s="261" t="s">
        <v>30</v>
      </c>
      <c r="Z79" s="261"/>
      <c r="AA79" s="261" t="s">
        <v>31</v>
      </c>
      <c r="AB79" s="262"/>
      <c r="AC79" s="263" t="s">
        <v>21</v>
      </c>
      <c r="AD79" s="261"/>
      <c r="AE79" s="261" t="s">
        <v>22</v>
      </c>
      <c r="AF79" s="261"/>
      <c r="AG79" s="261" t="s">
        <v>23</v>
      </c>
      <c r="AH79" s="261"/>
      <c r="AI79" s="261" t="s">
        <v>24</v>
      </c>
      <c r="AJ79" s="261"/>
      <c r="AK79" s="261" t="s">
        <v>25</v>
      </c>
      <c r="AL79" s="261"/>
      <c r="AM79" s="261" t="s">
        <v>26</v>
      </c>
      <c r="AN79" s="261"/>
      <c r="AO79" s="261" t="s">
        <v>27</v>
      </c>
      <c r="AP79" s="261"/>
      <c r="AQ79" s="261" t="s">
        <v>28</v>
      </c>
      <c r="AR79" s="261"/>
      <c r="AS79" s="261" t="s">
        <v>29</v>
      </c>
      <c r="AT79" s="261"/>
      <c r="AU79" s="261" t="s">
        <v>30</v>
      </c>
      <c r="AV79" s="261"/>
      <c r="AW79" s="261" t="s">
        <v>31</v>
      </c>
      <c r="AX79" s="262"/>
      <c r="AY79" s="263" t="s">
        <v>21</v>
      </c>
      <c r="AZ79" s="261"/>
      <c r="BA79" s="261" t="s">
        <v>22</v>
      </c>
      <c r="BB79" s="261"/>
      <c r="BC79" s="261" t="s">
        <v>23</v>
      </c>
      <c r="BD79" s="261"/>
      <c r="BE79" s="261" t="s">
        <v>24</v>
      </c>
      <c r="BF79" s="261"/>
      <c r="BG79" s="261" t="s">
        <v>25</v>
      </c>
      <c r="BH79" s="261"/>
      <c r="BI79" s="261" t="s">
        <v>26</v>
      </c>
      <c r="BJ79" s="261"/>
      <c r="BK79" s="261" t="s">
        <v>27</v>
      </c>
      <c r="BL79" s="261"/>
      <c r="BM79" s="261" t="s">
        <v>28</v>
      </c>
      <c r="BN79" s="261"/>
      <c r="BO79" s="261" t="s">
        <v>29</v>
      </c>
      <c r="BP79" s="261"/>
      <c r="BQ79" s="261" t="s">
        <v>30</v>
      </c>
      <c r="BR79" s="261"/>
      <c r="BS79" s="261" t="s">
        <v>31</v>
      </c>
      <c r="BT79" s="262"/>
      <c r="BU79" s="263" t="s">
        <v>21</v>
      </c>
      <c r="BV79" s="261"/>
      <c r="BW79" s="261" t="s">
        <v>22</v>
      </c>
      <c r="BX79" s="261"/>
      <c r="BY79" s="261" t="s">
        <v>23</v>
      </c>
      <c r="BZ79" s="261"/>
      <c r="CA79" s="261" t="s">
        <v>24</v>
      </c>
      <c r="CB79" s="261"/>
      <c r="CC79" s="261" t="s">
        <v>25</v>
      </c>
      <c r="CD79" s="261"/>
      <c r="CE79" s="261" t="s">
        <v>26</v>
      </c>
      <c r="CF79" s="261"/>
      <c r="CG79" s="261" t="s">
        <v>27</v>
      </c>
      <c r="CH79" s="261"/>
      <c r="CI79" s="261" t="s">
        <v>28</v>
      </c>
      <c r="CJ79" s="261"/>
      <c r="CK79" s="261" t="s">
        <v>29</v>
      </c>
      <c r="CL79" s="261"/>
      <c r="CM79" s="261" t="s">
        <v>30</v>
      </c>
      <c r="CN79" s="261"/>
      <c r="CO79" s="261" t="s">
        <v>31</v>
      </c>
      <c r="CP79" s="262"/>
      <c r="CQ79" s="263" t="s">
        <v>21</v>
      </c>
      <c r="CR79" s="261"/>
      <c r="CS79" s="261" t="s">
        <v>22</v>
      </c>
      <c r="CT79" s="261"/>
      <c r="CU79" s="261" t="s">
        <v>23</v>
      </c>
      <c r="CV79" s="261"/>
      <c r="CW79" s="261" t="s">
        <v>24</v>
      </c>
      <c r="CX79" s="261"/>
      <c r="CY79" s="261" t="s">
        <v>25</v>
      </c>
      <c r="CZ79" s="261"/>
      <c r="DA79" s="261" t="s">
        <v>26</v>
      </c>
      <c r="DB79" s="261"/>
      <c r="DC79" s="261" t="s">
        <v>27</v>
      </c>
      <c r="DD79" s="261"/>
      <c r="DE79" s="261" t="s">
        <v>28</v>
      </c>
      <c r="DF79" s="261"/>
      <c r="DG79" s="261" t="s">
        <v>29</v>
      </c>
      <c r="DH79" s="261"/>
      <c r="DI79" s="261" t="s">
        <v>30</v>
      </c>
      <c r="DJ79" s="261"/>
      <c r="DK79" s="261" t="s">
        <v>31</v>
      </c>
      <c r="DL79" s="262"/>
      <c r="DM79" s="263" t="s">
        <v>21</v>
      </c>
      <c r="DN79" s="261"/>
      <c r="DO79" s="261" t="s">
        <v>22</v>
      </c>
      <c r="DP79" s="261"/>
      <c r="DQ79" s="261" t="s">
        <v>23</v>
      </c>
      <c r="DR79" s="261"/>
      <c r="DS79" s="261" t="s">
        <v>24</v>
      </c>
      <c r="DT79" s="261"/>
      <c r="DU79" s="261" t="s">
        <v>25</v>
      </c>
      <c r="DV79" s="261"/>
      <c r="DW79" s="261" t="s">
        <v>26</v>
      </c>
      <c r="DX79" s="261"/>
      <c r="DY79" s="261" t="s">
        <v>27</v>
      </c>
      <c r="DZ79" s="261"/>
      <c r="EA79" s="261" t="s">
        <v>28</v>
      </c>
      <c r="EB79" s="261"/>
      <c r="EC79" s="261" t="s">
        <v>29</v>
      </c>
      <c r="ED79" s="261"/>
      <c r="EE79" s="261" t="s">
        <v>30</v>
      </c>
      <c r="EF79" s="261"/>
      <c r="EG79" s="261" t="s">
        <v>31</v>
      </c>
      <c r="EH79" s="262"/>
      <c r="EI79" s="263" t="s">
        <v>21</v>
      </c>
      <c r="EJ79" s="261"/>
      <c r="EK79" s="261" t="s">
        <v>22</v>
      </c>
      <c r="EL79" s="261"/>
      <c r="EM79" s="261" t="s">
        <v>23</v>
      </c>
      <c r="EN79" s="261"/>
      <c r="EO79" s="261" t="s">
        <v>24</v>
      </c>
      <c r="EP79" s="261"/>
      <c r="EQ79" s="261" t="s">
        <v>25</v>
      </c>
      <c r="ER79" s="261"/>
      <c r="ES79" s="261" t="s">
        <v>26</v>
      </c>
      <c r="ET79" s="261"/>
      <c r="EU79" s="261" t="s">
        <v>27</v>
      </c>
      <c r="EV79" s="261"/>
      <c r="EW79" s="261" t="s">
        <v>28</v>
      </c>
      <c r="EX79" s="261"/>
      <c r="EY79" s="261" t="s">
        <v>29</v>
      </c>
      <c r="EZ79" s="261"/>
      <c r="FA79" s="261" t="s">
        <v>30</v>
      </c>
      <c r="FB79" s="261"/>
      <c r="FC79" s="261" t="s">
        <v>31</v>
      </c>
      <c r="FD79" s="262"/>
      <c r="FE79" s="17"/>
      <c r="FF79" s="17"/>
      <c r="FG79" s="17"/>
      <c r="FH79" s="17"/>
      <c r="FI79" s="17"/>
      <c r="FJ79" s="17"/>
      <c r="FK79" s="17"/>
    </row>
    <row r="82" spans="1:173" ht="15" customHeight="1" x14ac:dyDescent="0.25">
      <c r="A82" s="307" t="s">
        <v>63</v>
      </c>
      <c r="B82" s="2" t="s">
        <v>0</v>
      </c>
      <c r="C82" s="297" t="s">
        <v>1</v>
      </c>
      <c r="D82" s="298" t="s">
        <v>2</v>
      </c>
      <c r="E82" s="299" t="s">
        <v>3</v>
      </c>
      <c r="F82" s="300" t="s">
        <v>4</v>
      </c>
      <c r="G82" s="302" t="s">
        <v>5</v>
      </c>
      <c r="H82" s="303"/>
      <c r="I82" s="303"/>
      <c r="J82" s="303"/>
      <c r="K82" s="303"/>
      <c r="L82" s="303"/>
      <c r="M82" s="266">
        <f>M55+1</f>
        <v>8</v>
      </c>
      <c r="N82" s="266"/>
      <c r="BU82" s="302" t="s">
        <v>5</v>
      </c>
      <c r="BV82" s="303"/>
      <c r="BW82" s="303"/>
      <c r="BX82" s="303"/>
      <c r="BY82" s="303"/>
      <c r="BZ82" s="303"/>
      <c r="CA82" s="266">
        <f>M82</f>
        <v>8</v>
      </c>
      <c r="CB82" s="266"/>
      <c r="EI82" s="302" t="s">
        <v>5</v>
      </c>
      <c r="EJ82" s="303"/>
      <c r="EK82" s="303"/>
      <c r="EL82" s="303"/>
      <c r="EM82" s="303"/>
      <c r="EN82" s="303"/>
      <c r="EO82" s="266">
        <f>M82</f>
        <v>8</v>
      </c>
      <c r="EP82" s="266"/>
    </row>
    <row r="83" spans="1:173" ht="15.75" customHeight="1" thickBot="1" x14ac:dyDescent="0.3">
      <c r="A83" s="307"/>
      <c r="B83" s="4" t="s">
        <v>6</v>
      </c>
      <c r="C83" s="297"/>
      <c r="D83" s="298"/>
      <c r="E83" s="299"/>
      <c r="F83" s="300"/>
      <c r="G83" s="304"/>
      <c r="H83" s="305"/>
      <c r="I83" s="305"/>
      <c r="J83" s="305"/>
      <c r="K83" s="305"/>
      <c r="L83" s="305"/>
      <c r="M83" s="267"/>
      <c r="N83" s="267"/>
      <c r="BU83" s="304"/>
      <c r="BV83" s="305"/>
      <c r="BW83" s="305"/>
      <c r="BX83" s="305"/>
      <c r="BY83" s="305"/>
      <c r="BZ83" s="305"/>
      <c r="CA83" s="267"/>
      <c r="CB83" s="267"/>
      <c r="EI83" s="304"/>
      <c r="EJ83" s="305"/>
      <c r="EK83" s="305"/>
      <c r="EL83" s="305"/>
      <c r="EM83" s="305"/>
      <c r="EN83" s="305"/>
      <c r="EO83" s="267"/>
      <c r="EP83" s="267"/>
    </row>
    <row r="84" spans="1:173" ht="15.75" thickBot="1" x14ac:dyDescent="0.3">
      <c r="A84" s="307"/>
      <c r="B84" s="5" t="s">
        <v>7</v>
      </c>
      <c r="C84" s="297"/>
      <c r="D84" s="298"/>
      <c r="E84" s="299"/>
      <c r="F84" s="301"/>
      <c r="G84" s="68" t="s">
        <v>8</v>
      </c>
      <c r="H84" s="69"/>
      <c r="I84" s="69"/>
      <c r="J84" s="259">
        <f>EM57+1</f>
        <v>22</v>
      </c>
      <c r="K84" s="259"/>
      <c r="L84" s="69"/>
      <c r="M84" s="264" t="str">
        <f>EO57</f>
        <v>Février</v>
      </c>
      <c r="N84" s="265"/>
      <c r="O84" s="265"/>
      <c r="P84" s="265"/>
      <c r="Q84" s="69"/>
      <c r="R84" s="69"/>
      <c r="S84" s="72"/>
      <c r="T84" s="72"/>
      <c r="U84" s="72"/>
      <c r="V84" s="72"/>
      <c r="W84" s="72"/>
      <c r="X84" s="72"/>
      <c r="Y84" s="72"/>
      <c r="Z84" s="72"/>
      <c r="AA84" s="72"/>
      <c r="AB84" s="73"/>
      <c r="AC84" s="68" t="s">
        <v>9</v>
      </c>
      <c r="AD84" s="69"/>
      <c r="AE84" s="69"/>
      <c r="AF84" s="259">
        <f>J84+1</f>
        <v>23</v>
      </c>
      <c r="AG84" s="259"/>
      <c r="AH84" s="69"/>
      <c r="AI84" s="264" t="str">
        <f>M84</f>
        <v>Février</v>
      </c>
      <c r="AJ84" s="265"/>
      <c r="AK84" s="265"/>
      <c r="AL84" s="265"/>
      <c r="AM84" s="69"/>
      <c r="AN84" s="69"/>
      <c r="AO84" s="72"/>
      <c r="AP84" s="72"/>
      <c r="AQ84" s="72"/>
      <c r="AR84" s="72"/>
      <c r="AS84" s="72"/>
      <c r="AT84" s="72"/>
      <c r="AU84" s="72"/>
      <c r="AV84" s="72"/>
      <c r="AW84" s="72"/>
      <c r="AX84" s="73"/>
      <c r="AY84" s="68" t="s">
        <v>10</v>
      </c>
      <c r="AZ84" s="69"/>
      <c r="BA84" s="69"/>
      <c r="BB84" s="69"/>
      <c r="BC84" s="259">
        <f>AF84+1</f>
        <v>24</v>
      </c>
      <c r="BD84" s="259"/>
      <c r="BE84" s="264" t="str">
        <f>AI84</f>
        <v>Février</v>
      </c>
      <c r="BF84" s="265"/>
      <c r="BG84" s="265"/>
      <c r="BH84" s="265"/>
      <c r="BI84" s="69"/>
      <c r="BJ84" s="69"/>
      <c r="BK84" s="72"/>
      <c r="BL84" s="72"/>
      <c r="BM84" s="72"/>
      <c r="BN84" s="72"/>
      <c r="BO84" s="72"/>
      <c r="BP84" s="72"/>
      <c r="BQ84" s="72"/>
      <c r="BR84" s="72"/>
      <c r="BS84" s="72"/>
      <c r="BT84" s="73"/>
      <c r="BU84" s="70" t="s">
        <v>11</v>
      </c>
      <c r="BV84" s="71"/>
      <c r="BW84" s="71"/>
      <c r="BX84" s="260">
        <f>BC84+1</f>
        <v>25</v>
      </c>
      <c r="BY84" s="260"/>
      <c r="BZ84" s="71"/>
      <c r="CA84" s="295" t="str">
        <f>BE84</f>
        <v>Février</v>
      </c>
      <c r="CB84" s="296"/>
      <c r="CC84" s="296"/>
      <c r="CD84" s="296"/>
      <c r="CE84" s="71"/>
      <c r="CF84" s="71"/>
      <c r="CG84" s="74"/>
      <c r="CH84" s="74"/>
      <c r="CI84" s="74"/>
      <c r="CJ84" s="74"/>
      <c r="CK84" s="74"/>
      <c r="CL84" s="74"/>
      <c r="CM84" s="74"/>
      <c r="CN84" s="74"/>
      <c r="CO84" s="74"/>
      <c r="CP84" s="75"/>
      <c r="CQ84" s="68" t="s">
        <v>12</v>
      </c>
      <c r="CR84" s="69"/>
      <c r="CS84" s="69"/>
      <c r="CT84" s="69"/>
      <c r="CU84" s="259">
        <f>BX84+1</f>
        <v>26</v>
      </c>
      <c r="CV84" s="259"/>
      <c r="CW84" s="264" t="str">
        <f>CA84</f>
        <v>Février</v>
      </c>
      <c r="CX84" s="265"/>
      <c r="CY84" s="265"/>
      <c r="CZ84" s="265"/>
      <c r="DA84" s="69"/>
      <c r="DB84" s="69"/>
      <c r="DC84" s="72"/>
      <c r="DD84" s="72"/>
      <c r="DE84" s="72"/>
      <c r="DF84" s="72"/>
      <c r="DG84" s="72"/>
      <c r="DH84" s="72"/>
      <c r="DI84" s="72"/>
      <c r="DJ84" s="72"/>
      <c r="DK84" s="72"/>
      <c r="DL84" s="73"/>
      <c r="DM84" s="68" t="s">
        <v>13</v>
      </c>
      <c r="DN84" s="69"/>
      <c r="DO84" s="69"/>
      <c r="DP84" s="69"/>
      <c r="DQ84" s="259">
        <f>CU84+1</f>
        <v>27</v>
      </c>
      <c r="DR84" s="259"/>
      <c r="DS84" s="264" t="str">
        <f>CW84</f>
        <v>Février</v>
      </c>
      <c r="DT84" s="265"/>
      <c r="DU84" s="265"/>
      <c r="DV84" s="265"/>
      <c r="DW84" s="69"/>
      <c r="DX84" s="69"/>
      <c r="DY84" s="72"/>
      <c r="DZ84" s="72"/>
      <c r="EA84" s="72"/>
      <c r="EB84" s="72"/>
      <c r="EC84" s="72"/>
      <c r="ED84" s="72"/>
      <c r="EE84" s="72"/>
      <c r="EF84" s="72"/>
      <c r="EG84" s="72"/>
      <c r="EH84" s="73"/>
      <c r="EI84" s="68" t="s">
        <v>14</v>
      </c>
      <c r="EJ84" s="69"/>
      <c r="EK84" s="69"/>
      <c r="EL84" s="69"/>
      <c r="EM84" s="259">
        <f>DQ84+1</f>
        <v>28</v>
      </c>
      <c r="EN84" s="259"/>
      <c r="EO84" s="264" t="str">
        <f>DS84</f>
        <v>Février</v>
      </c>
      <c r="EP84" s="265"/>
      <c r="EQ84" s="265"/>
      <c r="ER84" s="265"/>
      <c r="ES84" s="69"/>
      <c r="ET84" s="69"/>
      <c r="EU84" s="72"/>
      <c r="EV84" s="72"/>
      <c r="EW84" s="72"/>
      <c r="EX84" s="72"/>
      <c r="EY84" s="72"/>
      <c r="EZ84" s="72"/>
      <c r="FA84" s="72"/>
      <c r="FB84" s="72"/>
      <c r="FC84" s="72"/>
      <c r="FD84" s="73"/>
      <c r="FE84" s="6"/>
      <c r="FF84" s="291" t="s">
        <v>15</v>
      </c>
      <c r="FG84" s="6"/>
      <c r="FH84" s="292" t="s">
        <v>16</v>
      </c>
      <c r="FI84" s="293"/>
      <c r="FJ84" s="293"/>
      <c r="FK84" s="293"/>
      <c r="FL84" s="293"/>
      <c r="FM84" s="293"/>
      <c r="FN84" s="294"/>
    </row>
    <row r="85" spans="1:173" x14ac:dyDescent="0.25">
      <c r="A85" s="307"/>
      <c r="B85" s="23" t="s">
        <v>60</v>
      </c>
      <c r="C85" s="297"/>
      <c r="D85" s="298"/>
      <c r="E85" s="299"/>
      <c r="F85" s="301"/>
      <c r="G85" s="7">
        <v>0.5</v>
      </c>
      <c r="H85" s="8">
        <v>0.5</v>
      </c>
      <c r="I85" s="8">
        <v>0.5</v>
      </c>
      <c r="J85" s="8">
        <v>0.5</v>
      </c>
      <c r="K85" s="8">
        <v>0.5</v>
      </c>
      <c r="L85" s="8">
        <v>0.5</v>
      </c>
      <c r="M85" s="8">
        <v>0.5</v>
      </c>
      <c r="N85" s="8">
        <v>0.5</v>
      </c>
      <c r="O85" s="8">
        <v>0.5</v>
      </c>
      <c r="P85" s="8">
        <v>0.5</v>
      </c>
      <c r="Q85" s="8">
        <v>0.5</v>
      </c>
      <c r="R85" s="8">
        <v>0.5</v>
      </c>
      <c r="S85" s="8">
        <v>0.5</v>
      </c>
      <c r="T85" s="8">
        <v>0.5</v>
      </c>
      <c r="U85" s="8">
        <v>0.5</v>
      </c>
      <c r="V85" s="8">
        <v>0.5</v>
      </c>
      <c r="W85" s="8">
        <v>0.5</v>
      </c>
      <c r="X85" s="8">
        <v>0.5</v>
      </c>
      <c r="Y85" s="8">
        <v>0.5</v>
      </c>
      <c r="Z85" s="8">
        <v>0.5</v>
      </c>
      <c r="AA85" s="8">
        <v>0.5</v>
      </c>
      <c r="AB85" s="9">
        <v>0.5</v>
      </c>
      <c r="AC85" s="7">
        <v>0.5</v>
      </c>
      <c r="AD85" s="8">
        <v>0.5</v>
      </c>
      <c r="AE85" s="8">
        <v>0.5</v>
      </c>
      <c r="AF85" s="8">
        <v>0.5</v>
      </c>
      <c r="AG85" s="8">
        <v>0.5</v>
      </c>
      <c r="AH85" s="8">
        <v>0.5</v>
      </c>
      <c r="AI85" s="8">
        <v>0.5</v>
      </c>
      <c r="AJ85" s="8">
        <v>0.5</v>
      </c>
      <c r="AK85" s="8">
        <v>0.5</v>
      </c>
      <c r="AL85" s="8">
        <v>0.5</v>
      </c>
      <c r="AM85" s="8">
        <v>0.5</v>
      </c>
      <c r="AN85" s="8">
        <v>0.5</v>
      </c>
      <c r="AO85" s="8">
        <v>0.5</v>
      </c>
      <c r="AP85" s="8">
        <v>0.5</v>
      </c>
      <c r="AQ85" s="8">
        <v>0.5</v>
      </c>
      <c r="AR85" s="8">
        <v>0.5</v>
      </c>
      <c r="AS85" s="8">
        <v>0.5</v>
      </c>
      <c r="AT85" s="8">
        <v>0.5</v>
      </c>
      <c r="AU85" s="8">
        <v>0.5</v>
      </c>
      <c r="AV85" s="8">
        <v>0.5</v>
      </c>
      <c r="AW85" s="8">
        <v>0.5</v>
      </c>
      <c r="AX85" s="9">
        <v>0.5</v>
      </c>
      <c r="AY85" s="7">
        <v>0.5</v>
      </c>
      <c r="AZ85" s="8">
        <v>0.5</v>
      </c>
      <c r="BA85" s="8">
        <v>0.5</v>
      </c>
      <c r="BB85" s="8">
        <v>0.5</v>
      </c>
      <c r="BC85" s="8">
        <v>0.5</v>
      </c>
      <c r="BD85" s="8">
        <v>0.5</v>
      </c>
      <c r="BE85" s="8">
        <v>0.5</v>
      </c>
      <c r="BF85" s="8">
        <v>0.5</v>
      </c>
      <c r="BG85" s="8">
        <v>0.5</v>
      </c>
      <c r="BH85" s="8">
        <v>0.5</v>
      </c>
      <c r="BI85" s="8">
        <v>0.5</v>
      </c>
      <c r="BJ85" s="8">
        <v>0.5</v>
      </c>
      <c r="BK85" s="8">
        <v>0.5</v>
      </c>
      <c r="BL85" s="8">
        <v>0.5</v>
      </c>
      <c r="BM85" s="8">
        <v>0.5</v>
      </c>
      <c r="BN85" s="8">
        <v>0.5</v>
      </c>
      <c r="BO85" s="8">
        <v>0.5</v>
      </c>
      <c r="BP85" s="8">
        <v>0.5</v>
      </c>
      <c r="BQ85" s="8">
        <v>0.5</v>
      </c>
      <c r="BR85" s="8">
        <v>0.5</v>
      </c>
      <c r="BS85" s="8">
        <v>0.5</v>
      </c>
      <c r="BT85" s="9">
        <v>0.5</v>
      </c>
      <c r="BU85" s="7">
        <v>0.5</v>
      </c>
      <c r="BV85" s="8">
        <v>0.5</v>
      </c>
      <c r="BW85" s="8">
        <v>0.5</v>
      </c>
      <c r="BX85" s="8">
        <v>0.5</v>
      </c>
      <c r="BY85" s="8">
        <v>0.5</v>
      </c>
      <c r="BZ85" s="8">
        <v>0.5</v>
      </c>
      <c r="CA85" s="8">
        <v>0.5</v>
      </c>
      <c r="CB85" s="8">
        <v>0.5</v>
      </c>
      <c r="CC85" s="8">
        <v>0.5</v>
      </c>
      <c r="CD85" s="8">
        <v>0.5</v>
      </c>
      <c r="CE85" s="8">
        <v>0.5</v>
      </c>
      <c r="CF85" s="8">
        <v>0.5</v>
      </c>
      <c r="CG85" s="8">
        <v>0.5</v>
      </c>
      <c r="CH85" s="8">
        <v>0.5</v>
      </c>
      <c r="CI85" s="8">
        <v>0.5</v>
      </c>
      <c r="CJ85" s="8">
        <v>0.5</v>
      </c>
      <c r="CK85" s="8">
        <v>0.5</v>
      </c>
      <c r="CL85" s="8">
        <v>0.5</v>
      </c>
      <c r="CM85" s="8">
        <v>0.5</v>
      </c>
      <c r="CN85" s="8">
        <v>0.5</v>
      </c>
      <c r="CO85" s="8">
        <v>0.5</v>
      </c>
      <c r="CP85" s="9">
        <v>0.5</v>
      </c>
      <c r="CQ85" s="7">
        <v>0.5</v>
      </c>
      <c r="CR85" s="8">
        <v>0.5</v>
      </c>
      <c r="CS85" s="8">
        <v>0.5</v>
      </c>
      <c r="CT85" s="8">
        <v>0.5</v>
      </c>
      <c r="CU85" s="8">
        <v>0.5</v>
      </c>
      <c r="CV85" s="8">
        <v>0.5</v>
      </c>
      <c r="CW85" s="8">
        <v>0.5</v>
      </c>
      <c r="CX85" s="8">
        <v>0.5</v>
      </c>
      <c r="CY85" s="8">
        <v>0.5</v>
      </c>
      <c r="CZ85" s="8">
        <v>0.5</v>
      </c>
      <c r="DA85" s="8">
        <v>0.5</v>
      </c>
      <c r="DB85" s="8">
        <v>0.5</v>
      </c>
      <c r="DC85" s="8">
        <v>0.5</v>
      </c>
      <c r="DD85" s="8">
        <v>0.5</v>
      </c>
      <c r="DE85" s="8">
        <v>0.5</v>
      </c>
      <c r="DF85" s="8">
        <v>0.5</v>
      </c>
      <c r="DG85" s="8">
        <v>0.5</v>
      </c>
      <c r="DH85" s="8">
        <v>0.5</v>
      </c>
      <c r="DI85" s="8">
        <v>0.5</v>
      </c>
      <c r="DJ85" s="8">
        <v>0.5</v>
      </c>
      <c r="DK85" s="8">
        <v>0.5</v>
      </c>
      <c r="DL85" s="9">
        <v>0.5</v>
      </c>
      <c r="DM85" s="7">
        <v>0.5</v>
      </c>
      <c r="DN85" s="8">
        <v>0.5</v>
      </c>
      <c r="DO85" s="8">
        <v>0.5</v>
      </c>
      <c r="DP85" s="8">
        <v>0.5</v>
      </c>
      <c r="DQ85" s="8">
        <v>0.5</v>
      </c>
      <c r="DR85" s="8">
        <v>0.5</v>
      </c>
      <c r="DS85" s="8">
        <v>0.5</v>
      </c>
      <c r="DT85" s="8">
        <v>0.5</v>
      </c>
      <c r="DU85" s="8">
        <v>0.5</v>
      </c>
      <c r="DV85" s="8">
        <v>0.5</v>
      </c>
      <c r="DW85" s="8">
        <v>0.5</v>
      </c>
      <c r="DX85" s="8">
        <v>0.5</v>
      </c>
      <c r="DY85" s="8">
        <v>0.5</v>
      </c>
      <c r="DZ85" s="8">
        <v>0.5</v>
      </c>
      <c r="EA85" s="8">
        <v>0.5</v>
      </c>
      <c r="EB85" s="8">
        <v>0.5</v>
      </c>
      <c r="EC85" s="8">
        <v>0.5</v>
      </c>
      <c r="ED85" s="8">
        <v>0.5</v>
      </c>
      <c r="EE85" s="8">
        <v>0.5</v>
      </c>
      <c r="EF85" s="8">
        <v>0.5</v>
      </c>
      <c r="EG85" s="8">
        <v>0.5</v>
      </c>
      <c r="EH85" s="9">
        <v>0.5</v>
      </c>
      <c r="EI85" s="7">
        <v>0.5</v>
      </c>
      <c r="EJ85" s="8">
        <v>0.5</v>
      </c>
      <c r="EK85" s="8">
        <v>0.5</v>
      </c>
      <c r="EL85" s="8">
        <v>0.5</v>
      </c>
      <c r="EM85" s="8">
        <v>0.5</v>
      </c>
      <c r="EN85" s="8">
        <v>0.5</v>
      </c>
      <c r="EO85" s="8">
        <v>0.5</v>
      </c>
      <c r="EP85" s="8">
        <v>0.5</v>
      </c>
      <c r="EQ85" s="8">
        <v>0.5</v>
      </c>
      <c r="ER85" s="8">
        <v>0.5</v>
      </c>
      <c r="ES85" s="8">
        <v>0.5</v>
      </c>
      <c r="ET85" s="8">
        <v>0.5</v>
      </c>
      <c r="EU85" s="8">
        <v>0.5</v>
      </c>
      <c r="EV85" s="8">
        <v>0.5</v>
      </c>
      <c r="EW85" s="8">
        <v>0.5</v>
      </c>
      <c r="EX85" s="8">
        <v>0.5</v>
      </c>
      <c r="EY85" s="8">
        <v>0.5</v>
      </c>
      <c r="EZ85" s="8">
        <v>0.5</v>
      </c>
      <c r="FA85" s="8">
        <v>0.5</v>
      </c>
      <c r="FB85" s="8">
        <v>0.5</v>
      </c>
      <c r="FC85" s="8">
        <v>0.5</v>
      </c>
      <c r="FD85" s="9">
        <v>0.5</v>
      </c>
      <c r="FE85" s="10"/>
      <c r="FF85" s="291"/>
      <c r="FG85" s="10"/>
      <c r="FH85" s="12" t="s">
        <v>17</v>
      </c>
      <c r="FI85" s="12" t="s">
        <v>17</v>
      </c>
      <c r="FJ85" s="13" t="s">
        <v>18</v>
      </c>
      <c r="FK85" s="12" t="s">
        <v>19</v>
      </c>
      <c r="FL85" s="14"/>
      <c r="FM85" s="14"/>
      <c r="FN85" s="12" t="s">
        <v>20</v>
      </c>
    </row>
    <row r="86" spans="1:173" x14ac:dyDescent="0.25">
      <c r="A86" s="307"/>
      <c r="B86" s="76" t="s">
        <v>61</v>
      </c>
      <c r="C86" s="297"/>
      <c r="D86" s="298"/>
      <c r="E86" s="299"/>
      <c r="F86" s="301"/>
      <c r="G86" s="290" t="s">
        <v>21</v>
      </c>
      <c r="H86" s="288"/>
      <c r="I86" s="288" t="s">
        <v>22</v>
      </c>
      <c r="J86" s="288"/>
      <c r="K86" s="288" t="s">
        <v>23</v>
      </c>
      <c r="L86" s="288"/>
      <c r="M86" s="288" t="s">
        <v>24</v>
      </c>
      <c r="N86" s="288"/>
      <c r="O86" s="288" t="s">
        <v>25</v>
      </c>
      <c r="P86" s="288"/>
      <c r="Q86" s="288" t="s">
        <v>26</v>
      </c>
      <c r="R86" s="288"/>
      <c r="S86" s="288" t="s">
        <v>27</v>
      </c>
      <c r="T86" s="288"/>
      <c r="U86" s="288" t="s">
        <v>28</v>
      </c>
      <c r="V86" s="288"/>
      <c r="W86" s="288" t="s">
        <v>29</v>
      </c>
      <c r="X86" s="288"/>
      <c r="Y86" s="288" t="s">
        <v>30</v>
      </c>
      <c r="Z86" s="288"/>
      <c r="AA86" s="288" t="s">
        <v>31</v>
      </c>
      <c r="AB86" s="289"/>
      <c r="AC86" s="290" t="s">
        <v>21</v>
      </c>
      <c r="AD86" s="288"/>
      <c r="AE86" s="288" t="s">
        <v>22</v>
      </c>
      <c r="AF86" s="288"/>
      <c r="AG86" s="288" t="s">
        <v>23</v>
      </c>
      <c r="AH86" s="288"/>
      <c r="AI86" s="288" t="s">
        <v>24</v>
      </c>
      <c r="AJ86" s="288"/>
      <c r="AK86" s="288" t="s">
        <v>25</v>
      </c>
      <c r="AL86" s="288"/>
      <c r="AM86" s="288" t="s">
        <v>26</v>
      </c>
      <c r="AN86" s="288"/>
      <c r="AO86" s="288" t="s">
        <v>27</v>
      </c>
      <c r="AP86" s="288"/>
      <c r="AQ86" s="288" t="s">
        <v>28</v>
      </c>
      <c r="AR86" s="288"/>
      <c r="AS86" s="288" t="s">
        <v>29</v>
      </c>
      <c r="AT86" s="288"/>
      <c r="AU86" s="288" t="s">
        <v>30</v>
      </c>
      <c r="AV86" s="288"/>
      <c r="AW86" s="288" t="s">
        <v>31</v>
      </c>
      <c r="AX86" s="289"/>
      <c r="AY86" s="290" t="s">
        <v>21</v>
      </c>
      <c r="AZ86" s="288"/>
      <c r="BA86" s="288" t="s">
        <v>22</v>
      </c>
      <c r="BB86" s="288"/>
      <c r="BC86" s="288" t="s">
        <v>23</v>
      </c>
      <c r="BD86" s="288"/>
      <c r="BE86" s="288" t="s">
        <v>24</v>
      </c>
      <c r="BF86" s="288"/>
      <c r="BG86" s="288" t="s">
        <v>25</v>
      </c>
      <c r="BH86" s="288"/>
      <c r="BI86" s="288" t="s">
        <v>26</v>
      </c>
      <c r="BJ86" s="288"/>
      <c r="BK86" s="288" t="s">
        <v>27</v>
      </c>
      <c r="BL86" s="288"/>
      <c r="BM86" s="288" t="s">
        <v>28</v>
      </c>
      <c r="BN86" s="288"/>
      <c r="BO86" s="288" t="s">
        <v>29</v>
      </c>
      <c r="BP86" s="288"/>
      <c r="BQ86" s="288" t="s">
        <v>30</v>
      </c>
      <c r="BR86" s="288"/>
      <c r="BS86" s="288" t="s">
        <v>31</v>
      </c>
      <c r="BT86" s="289"/>
      <c r="BU86" s="290" t="s">
        <v>21</v>
      </c>
      <c r="BV86" s="288"/>
      <c r="BW86" s="288" t="s">
        <v>22</v>
      </c>
      <c r="BX86" s="288"/>
      <c r="BY86" s="288" t="s">
        <v>23</v>
      </c>
      <c r="BZ86" s="288"/>
      <c r="CA86" s="288" t="s">
        <v>24</v>
      </c>
      <c r="CB86" s="288"/>
      <c r="CC86" s="288" t="s">
        <v>25</v>
      </c>
      <c r="CD86" s="288"/>
      <c r="CE86" s="288" t="s">
        <v>26</v>
      </c>
      <c r="CF86" s="288"/>
      <c r="CG86" s="288" t="s">
        <v>27</v>
      </c>
      <c r="CH86" s="288"/>
      <c r="CI86" s="288" t="s">
        <v>28</v>
      </c>
      <c r="CJ86" s="288"/>
      <c r="CK86" s="288" t="s">
        <v>29</v>
      </c>
      <c r="CL86" s="288"/>
      <c r="CM86" s="288" t="s">
        <v>30</v>
      </c>
      <c r="CN86" s="288"/>
      <c r="CO86" s="288" t="s">
        <v>31</v>
      </c>
      <c r="CP86" s="289"/>
      <c r="CQ86" s="290" t="s">
        <v>21</v>
      </c>
      <c r="CR86" s="288"/>
      <c r="CS86" s="288" t="s">
        <v>22</v>
      </c>
      <c r="CT86" s="288"/>
      <c r="CU86" s="288" t="s">
        <v>23</v>
      </c>
      <c r="CV86" s="288"/>
      <c r="CW86" s="288" t="s">
        <v>24</v>
      </c>
      <c r="CX86" s="288"/>
      <c r="CY86" s="288" t="s">
        <v>25</v>
      </c>
      <c r="CZ86" s="288"/>
      <c r="DA86" s="288" t="s">
        <v>26</v>
      </c>
      <c r="DB86" s="288"/>
      <c r="DC86" s="288" t="s">
        <v>27</v>
      </c>
      <c r="DD86" s="288"/>
      <c r="DE86" s="288" t="s">
        <v>28</v>
      </c>
      <c r="DF86" s="288"/>
      <c r="DG86" s="288" t="s">
        <v>29</v>
      </c>
      <c r="DH86" s="288"/>
      <c r="DI86" s="288" t="s">
        <v>30</v>
      </c>
      <c r="DJ86" s="288"/>
      <c r="DK86" s="288" t="s">
        <v>31</v>
      </c>
      <c r="DL86" s="289"/>
      <c r="DM86" s="290" t="s">
        <v>21</v>
      </c>
      <c r="DN86" s="288"/>
      <c r="DO86" s="288" t="s">
        <v>22</v>
      </c>
      <c r="DP86" s="288"/>
      <c r="DQ86" s="288" t="s">
        <v>23</v>
      </c>
      <c r="DR86" s="288"/>
      <c r="DS86" s="288" t="s">
        <v>24</v>
      </c>
      <c r="DT86" s="288"/>
      <c r="DU86" s="288" t="s">
        <v>25</v>
      </c>
      <c r="DV86" s="288"/>
      <c r="DW86" s="288" t="s">
        <v>26</v>
      </c>
      <c r="DX86" s="288"/>
      <c r="DY86" s="288" t="s">
        <v>27</v>
      </c>
      <c r="DZ86" s="288"/>
      <c r="EA86" s="288" t="s">
        <v>28</v>
      </c>
      <c r="EB86" s="288"/>
      <c r="EC86" s="288" t="s">
        <v>29</v>
      </c>
      <c r="ED86" s="288"/>
      <c r="EE86" s="288" t="s">
        <v>30</v>
      </c>
      <c r="EF86" s="288"/>
      <c r="EG86" s="288" t="s">
        <v>31</v>
      </c>
      <c r="EH86" s="289"/>
      <c r="EI86" s="290" t="s">
        <v>21</v>
      </c>
      <c r="EJ86" s="288"/>
      <c r="EK86" s="288" t="s">
        <v>22</v>
      </c>
      <c r="EL86" s="288"/>
      <c r="EM86" s="288" t="s">
        <v>23</v>
      </c>
      <c r="EN86" s="288"/>
      <c r="EO86" s="288" t="s">
        <v>24</v>
      </c>
      <c r="EP86" s="288"/>
      <c r="EQ86" s="288" t="s">
        <v>25</v>
      </c>
      <c r="ER86" s="288"/>
      <c r="ES86" s="288" t="s">
        <v>26</v>
      </c>
      <c r="ET86" s="288"/>
      <c r="EU86" s="288" t="s">
        <v>27</v>
      </c>
      <c r="EV86" s="288"/>
      <c r="EW86" s="288" t="s">
        <v>28</v>
      </c>
      <c r="EX86" s="288"/>
      <c r="EY86" s="288" t="s">
        <v>29</v>
      </c>
      <c r="EZ86" s="288"/>
      <c r="FA86" s="288" t="s">
        <v>30</v>
      </c>
      <c r="FB86" s="288"/>
      <c r="FC86" s="288" t="s">
        <v>31</v>
      </c>
      <c r="FD86" s="289"/>
      <c r="FE86" s="17"/>
      <c r="FF86" s="291"/>
      <c r="FG86" s="17"/>
      <c r="FH86" s="21" t="s">
        <v>32</v>
      </c>
      <c r="FI86" s="19" t="s">
        <v>33</v>
      </c>
      <c r="FJ86" s="20" t="s">
        <v>34</v>
      </c>
      <c r="FK86" s="21" t="s">
        <v>14</v>
      </c>
      <c r="FL86" s="21" t="s">
        <v>17</v>
      </c>
      <c r="FM86" s="21" t="s">
        <v>35</v>
      </c>
      <c r="FN86" s="21" t="s">
        <v>36</v>
      </c>
    </row>
    <row r="87" spans="1:173" x14ac:dyDescent="0.25">
      <c r="A87" s="308"/>
      <c r="B87" s="16" t="s">
        <v>62</v>
      </c>
      <c r="C87" s="297"/>
      <c r="D87" s="298"/>
      <c r="E87" s="299"/>
      <c r="F87" s="301"/>
      <c r="G87" s="24" t="s">
        <v>37</v>
      </c>
      <c r="H87" s="287" t="s">
        <v>38</v>
      </c>
      <c r="I87" s="287"/>
      <c r="J87" s="287" t="s">
        <v>39</v>
      </c>
      <c r="K87" s="287"/>
      <c r="L87" s="287" t="s">
        <v>40</v>
      </c>
      <c r="M87" s="287"/>
      <c r="N87" s="287" t="s">
        <v>41</v>
      </c>
      <c r="O87" s="287"/>
      <c r="P87" s="287" t="s">
        <v>42</v>
      </c>
      <c r="Q87" s="287"/>
      <c r="R87" s="287" t="s">
        <v>43</v>
      </c>
      <c r="S87" s="287"/>
      <c r="T87" s="287" t="s">
        <v>44</v>
      </c>
      <c r="U87" s="287"/>
      <c r="V87" s="287" t="s">
        <v>45</v>
      </c>
      <c r="W87" s="287"/>
      <c r="X87" s="287" t="s">
        <v>46</v>
      </c>
      <c r="Y87" s="287"/>
      <c r="Z87" s="287" t="s">
        <v>47</v>
      </c>
      <c r="AA87" s="287"/>
      <c r="AB87" s="25">
        <v>19</v>
      </c>
      <c r="AC87" s="24" t="s">
        <v>37</v>
      </c>
      <c r="AD87" s="287" t="s">
        <v>38</v>
      </c>
      <c r="AE87" s="287"/>
      <c r="AF87" s="287" t="s">
        <v>39</v>
      </c>
      <c r="AG87" s="287"/>
      <c r="AH87" s="287" t="s">
        <v>40</v>
      </c>
      <c r="AI87" s="287"/>
      <c r="AJ87" s="287" t="s">
        <v>41</v>
      </c>
      <c r="AK87" s="287"/>
      <c r="AL87" s="287" t="s">
        <v>42</v>
      </c>
      <c r="AM87" s="287"/>
      <c r="AN87" s="287" t="s">
        <v>43</v>
      </c>
      <c r="AO87" s="287"/>
      <c r="AP87" s="287" t="s">
        <v>44</v>
      </c>
      <c r="AQ87" s="287"/>
      <c r="AR87" s="287" t="s">
        <v>45</v>
      </c>
      <c r="AS87" s="287"/>
      <c r="AT87" s="287" t="s">
        <v>46</v>
      </c>
      <c r="AU87" s="287"/>
      <c r="AV87" s="287" t="s">
        <v>47</v>
      </c>
      <c r="AW87" s="287"/>
      <c r="AX87" s="25">
        <v>19</v>
      </c>
      <c r="AY87" s="24" t="s">
        <v>37</v>
      </c>
      <c r="AZ87" s="287" t="s">
        <v>38</v>
      </c>
      <c r="BA87" s="287"/>
      <c r="BB87" s="287" t="s">
        <v>39</v>
      </c>
      <c r="BC87" s="287"/>
      <c r="BD87" s="287" t="s">
        <v>40</v>
      </c>
      <c r="BE87" s="287"/>
      <c r="BF87" s="287" t="s">
        <v>41</v>
      </c>
      <c r="BG87" s="287"/>
      <c r="BH87" s="287" t="s">
        <v>42</v>
      </c>
      <c r="BI87" s="287"/>
      <c r="BJ87" s="287" t="s">
        <v>43</v>
      </c>
      <c r="BK87" s="287"/>
      <c r="BL87" s="287" t="s">
        <v>44</v>
      </c>
      <c r="BM87" s="287"/>
      <c r="BN87" s="287" t="s">
        <v>45</v>
      </c>
      <c r="BO87" s="287"/>
      <c r="BP87" s="287" t="s">
        <v>46</v>
      </c>
      <c r="BQ87" s="287"/>
      <c r="BR87" s="287" t="s">
        <v>47</v>
      </c>
      <c r="BS87" s="287"/>
      <c r="BT87" s="25">
        <v>19</v>
      </c>
      <c r="BU87" s="24" t="s">
        <v>37</v>
      </c>
      <c r="BV87" s="287" t="s">
        <v>38</v>
      </c>
      <c r="BW87" s="287"/>
      <c r="BX87" s="287" t="s">
        <v>39</v>
      </c>
      <c r="BY87" s="287"/>
      <c r="BZ87" s="287" t="s">
        <v>40</v>
      </c>
      <c r="CA87" s="287"/>
      <c r="CB87" s="287" t="s">
        <v>41</v>
      </c>
      <c r="CC87" s="287"/>
      <c r="CD87" s="287" t="s">
        <v>42</v>
      </c>
      <c r="CE87" s="287"/>
      <c r="CF87" s="287" t="s">
        <v>43</v>
      </c>
      <c r="CG87" s="287"/>
      <c r="CH87" s="287" t="s">
        <v>44</v>
      </c>
      <c r="CI87" s="287"/>
      <c r="CJ87" s="287" t="s">
        <v>45</v>
      </c>
      <c r="CK87" s="287"/>
      <c r="CL87" s="287" t="s">
        <v>46</v>
      </c>
      <c r="CM87" s="287"/>
      <c r="CN87" s="287" t="s">
        <v>47</v>
      </c>
      <c r="CO87" s="287"/>
      <c r="CP87" s="25">
        <v>19</v>
      </c>
      <c r="CQ87" s="24" t="s">
        <v>37</v>
      </c>
      <c r="CR87" s="287" t="s">
        <v>38</v>
      </c>
      <c r="CS87" s="287"/>
      <c r="CT87" s="287" t="s">
        <v>39</v>
      </c>
      <c r="CU87" s="287"/>
      <c r="CV87" s="287" t="s">
        <v>40</v>
      </c>
      <c r="CW87" s="287"/>
      <c r="CX87" s="287" t="s">
        <v>41</v>
      </c>
      <c r="CY87" s="287"/>
      <c r="CZ87" s="287" t="s">
        <v>42</v>
      </c>
      <c r="DA87" s="287"/>
      <c r="DB87" s="287" t="s">
        <v>43</v>
      </c>
      <c r="DC87" s="287"/>
      <c r="DD87" s="287" t="s">
        <v>44</v>
      </c>
      <c r="DE87" s="287"/>
      <c r="DF87" s="287" t="s">
        <v>45</v>
      </c>
      <c r="DG87" s="287"/>
      <c r="DH87" s="287" t="s">
        <v>46</v>
      </c>
      <c r="DI87" s="287"/>
      <c r="DJ87" s="287" t="s">
        <v>47</v>
      </c>
      <c r="DK87" s="287"/>
      <c r="DL87" s="25">
        <v>19</v>
      </c>
      <c r="DM87" s="24" t="s">
        <v>37</v>
      </c>
      <c r="DN87" s="287" t="s">
        <v>38</v>
      </c>
      <c r="DO87" s="287"/>
      <c r="DP87" s="287" t="s">
        <v>39</v>
      </c>
      <c r="DQ87" s="287"/>
      <c r="DR87" s="287" t="s">
        <v>40</v>
      </c>
      <c r="DS87" s="287"/>
      <c r="DT87" s="287" t="s">
        <v>41</v>
      </c>
      <c r="DU87" s="287"/>
      <c r="DV87" s="287" t="s">
        <v>42</v>
      </c>
      <c r="DW87" s="287"/>
      <c r="DX87" s="287" t="s">
        <v>43</v>
      </c>
      <c r="DY87" s="287"/>
      <c r="DZ87" s="287" t="s">
        <v>44</v>
      </c>
      <c r="EA87" s="287"/>
      <c r="EB87" s="287" t="s">
        <v>45</v>
      </c>
      <c r="EC87" s="287"/>
      <c r="ED87" s="287" t="s">
        <v>46</v>
      </c>
      <c r="EE87" s="287"/>
      <c r="EF87" s="287" t="s">
        <v>47</v>
      </c>
      <c r="EG87" s="287"/>
      <c r="EH87" s="25">
        <v>19</v>
      </c>
      <c r="EI87" s="24" t="s">
        <v>37</v>
      </c>
      <c r="EJ87" s="287" t="s">
        <v>38</v>
      </c>
      <c r="EK87" s="287"/>
      <c r="EL87" s="287" t="s">
        <v>39</v>
      </c>
      <c r="EM87" s="287"/>
      <c r="EN87" s="287" t="s">
        <v>40</v>
      </c>
      <c r="EO87" s="287"/>
      <c r="EP87" s="287" t="s">
        <v>41</v>
      </c>
      <c r="EQ87" s="287"/>
      <c r="ER87" s="287" t="s">
        <v>42</v>
      </c>
      <c r="ES87" s="287"/>
      <c r="ET87" s="287" t="s">
        <v>43</v>
      </c>
      <c r="EU87" s="287"/>
      <c r="EV87" s="287" t="s">
        <v>44</v>
      </c>
      <c r="EW87" s="287"/>
      <c r="EX87" s="287" t="s">
        <v>45</v>
      </c>
      <c r="EY87" s="287"/>
      <c r="EZ87" s="287" t="s">
        <v>46</v>
      </c>
      <c r="FA87" s="287"/>
      <c r="FB87" s="287" t="s">
        <v>47</v>
      </c>
      <c r="FC87" s="287"/>
      <c r="FD87" s="25">
        <v>19</v>
      </c>
      <c r="FE87" s="17"/>
      <c r="FF87" s="291"/>
      <c r="FG87" s="17"/>
      <c r="FH87" s="56" t="s">
        <v>14</v>
      </c>
      <c r="FI87" s="27"/>
      <c r="FJ87" s="28" t="s">
        <v>48</v>
      </c>
      <c r="FK87" s="29" t="s">
        <v>49</v>
      </c>
      <c r="FL87" s="29" t="s">
        <v>50</v>
      </c>
      <c r="FM87" s="29" t="s">
        <v>50</v>
      </c>
      <c r="FN87" s="29"/>
    </row>
    <row r="88" spans="1:173" x14ac:dyDescent="0.25">
      <c r="A88" s="31">
        <v>1</v>
      </c>
      <c r="B88" s="32" t="str">
        <f>B61</f>
        <v>Valérie BERNINI</v>
      </c>
      <c r="C88" s="33">
        <f>SUMIF($G88:$FD88,"A",$G$4:$FD$4)+SUMIF($G88:$FD88,"P",$G$4:$FD$4)</f>
        <v>4</v>
      </c>
      <c r="D88" s="34">
        <f>SUMIF($G88:$FD88,"R",$G$4:$FD$4)</f>
        <v>7</v>
      </c>
      <c r="E88" s="35">
        <f>SUMIF($G88:$FD88,"M",$G$4:$FD$4)+SUMIF($G88:$FD88,"F",$G$4:$FD$4)+SUMIF($G88:$FD88,"T",$G$4:$FD$4)</f>
        <v>3</v>
      </c>
      <c r="F88" s="36">
        <f t="shared" ref="F88:F104" si="37">(SUM(C88:E88))+(SUMIF($G88:$FD88,"H",$G$4:$FD$4)+(SUMIF($G88:$FD88,"S",$G$4:$FD$4)+FF88))</f>
        <v>14</v>
      </c>
      <c r="G88" s="153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5"/>
      <c r="AC88" s="153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5"/>
      <c r="AY88" s="153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154"/>
      <c r="BQ88" s="154"/>
      <c r="BR88" s="154"/>
      <c r="BS88" s="154"/>
      <c r="BT88" s="155"/>
      <c r="BU88" s="37"/>
      <c r="BV88" s="38"/>
      <c r="BW88" s="38" t="s">
        <v>304</v>
      </c>
      <c r="BX88" s="38" t="s">
        <v>304</v>
      </c>
      <c r="BY88" s="38" t="s">
        <v>304</v>
      </c>
      <c r="BZ88" s="38" t="s">
        <v>304</v>
      </c>
      <c r="CA88" s="38" t="s">
        <v>304</v>
      </c>
      <c r="CB88" s="38" t="s">
        <v>304</v>
      </c>
      <c r="CC88" s="38"/>
      <c r="CD88" s="38"/>
      <c r="CE88" s="38" t="s">
        <v>306</v>
      </c>
      <c r="CF88" s="38" t="s">
        <v>306</v>
      </c>
      <c r="CG88" s="38" t="s">
        <v>306</v>
      </c>
      <c r="CH88" s="38" t="s">
        <v>306</v>
      </c>
      <c r="CI88" s="38" t="s">
        <v>306</v>
      </c>
      <c r="CJ88" s="38" t="s">
        <v>306</v>
      </c>
      <c r="CK88" s="38" t="s">
        <v>306</v>
      </c>
      <c r="CL88" s="38" t="s">
        <v>306</v>
      </c>
      <c r="CM88" s="38"/>
      <c r="CN88" s="38"/>
      <c r="CO88" s="38"/>
      <c r="CP88" s="39"/>
      <c r="CQ88" s="37"/>
      <c r="CR88" s="38"/>
      <c r="CS88" s="38" t="s">
        <v>307</v>
      </c>
      <c r="CT88" s="38" t="s">
        <v>307</v>
      </c>
      <c r="CU88" s="38" t="s">
        <v>307</v>
      </c>
      <c r="CV88" s="38" t="s">
        <v>307</v>
      </c>
      <c r="CW88" s="38" t="s">
        <v>307</v>
      </c>
      <c r="CX88" s="38" t="s">
        <v>307</v>
      </c>
      <c r="CY88" s="38"/>
      <c r="CZ88" s="38"/>
      <c r="DA88" s="38"/>
      <c r="DB88" s="38"/>
      <c r="DC88" s="38" t="s">
        <v>307</v>
      </c>
      <c r="DD88" s="38" t="s">
        <v>307</v>
      </c>
      <c r="DE88" s="38" t="s">
        <v>307</v>
      </c>
      <c r="DF88" s="38" t="s">
        <v>307</v>
      </c>
      <c r="DG88" s="38" t="s">
        <v>307</v>
      </c>
      <c r="DH88" s="38" t="s">
        <v>307</v>
      </c>
      <c r="DI88" s="38" t="s">
        <v>307</v>
      </c>
      <c r="DJ88" s="38" t="s">
        <v>307</v>
      </c>
      <c r="DK88" s="38"/>
      <c r="DL88" s="39"/>
      <c r="DM88" s="161"/>
      <c r="DN88" s="162"/>
      <c r="DO88" s="162"/>
      <c r="DP88" s="162"/>
      <c r="DQ88" s="162"/>
      <c r="DR88" s="162"/>
      <c r="DS88" s="162"/>
      <c r="DT88" s="162"/>
      <c r="DU88" s="162"/>
      <c r="DV88" s="162"/>
      <c r="DW88" s="162"/>
      <c r="DX88" s="162"/>
      <c r="DY88" s="162"/>
      <c r="DZ88" s="162"/>
      <c r="EA88" s="162"/>
      <c r="EB88" s="162"/>
      <c r="EC88" s="162"/>
      <c r="ED88" s="162"/>
      <c r="EE88" s="162"/>
      <c r="EF88" s="162"/>
      <c r="EG88" s="162"/>
      <c r="EH88" s="163"/>
      <c r="EI88" s="161"/>
      <c r="EJ88" s="162"/>
      <c r="EK88" s="162"/>
      <c r="EL88" s="162"/>
      <c r="EM88" s="162"/>
      <c r="EN88" s="162"/>
      <c r="EO88" s="162"/>
      <c r="EP88" s="162"/>
      <c r="EQ88" s="162"/>
      <c r="ER88" s="162"/>
      <c r="ES88" s="162"/>
      <c r="ET88" s="162"/>
      <c r="EU88" s="162"/>
      <c r="EV88" s="162"/>
      <c r="EW88" s="162"/>
      <c r="EX88" s="162"/>
      <c r="EY88" s="162"/>
      <c r="EZ88" s="162"/>
      <c r="FA88" s="162"/>
      <c r="FB88" s="162"/>
      <c r="FC88" s="162"/>
      <c r="FD88" s="163"/>
      <c r="FE88" s="40"/>
      <c r="FF88" s="41"/>
      <c r="FG88" s="40"/>
      <c r="FH88" s="102">
        <f t="shared" ref="FH88:FH104" si="38">SUMIF($EI88:$FD88,"A",$EI$4:$FD$4)+SUMIF($EI88:$FD88,"P",$EI$4:$FD$4)+SUMIF($EI88:$FD88,"T",$EI$4:$FD$4)</f>
        <v>0</v>
      </c>
      <c r="FI88" s="41"/>
      <c r="FJ88" s="45">
        <f>FN61</f>
        <v>0</v>
      </c>
      <c r="FK88" s="42">
        <f t="shared" ref="FK88:FK93" si="39">FH88*1.5</f>
        <v>0</v>
      </c>
      <c r="FL88" s="45"/>
      <c r="FM88" s="103"/>
      <c r="FN88" s="44">
        <f>FI88+FJ88+FK88-FL88</f>
        <v>0</v>
      </c>
      <c r="FP88" s="77" t="str">
        <f>B88</f>
        <v>Valérie BERNINI</v>
      </c>
      <c r="FQ88" s="31">
        <v>1</v>
      </c>
    </row>
    <row r="89" spans="1:173" x14ac:dyDescent="0.25">
      <c r="A89" s="31">
        <v>2</v>
      </c>
      <c r="B89" s="32" t="str">
        <f t="shared" ref="B89:B103" si="40">B62</f>
        <v>Mara BORNKAMP</v>
      </c>
      <c r="C89" s="33">
        <f t="shared" ref="C89:C103" si="41">SUMIF($G89:$FD89,"A",$G$4:$FD$4)+SUMIF($G89:$FD89,"P",$G$4:$FD$4)</f>
        <v>28</v>
      </c>
      <c r="D89" s="34">
        <f t="shared" ref="D89:D103" si="42">SUMIF($G89:$FD89,"R",$G$4:$FD$4)</f>
        <v>0</v>
      </c>
      <c r="E89" s="35">
        <f t="shared" ref="E89:E103" si="43">SUMIF($G89:$FD89,"M",$G$4:$FD$4)+SUMIF($G89:$FD89,"F",$G$4:$FD$4)+SUMIF($G89:$FD89,"T",$G$4:$FD$4)</f>
        <v>6</v>
      </c>
      <c r="F89" s="36">
        <f t="shared" si="37"/>
        <v>34</v>
      </c>
      <c r="G89" s="161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3"/>
      <c r="AC89" s="37"/>
      <c r="AD89" s="38"/>
      <c r="AE89" s="38" t="s">
        <v>304</v>
      </c>
      <c r="AF89" s="38" t="s">
        <v>305</v>
      </c>
      <c r="AG89" s="38" t="s">
        <v>305</v>
      </c>
      <c r="AH89" s="38" t="s">
        <v>305</v>
      </c>
      <c r="AI89" s="38" t="s">
        <v>305</v>
      </c>
      <c r="AJ89" s="38" t="s">
        <v>305</v>
      </c>
      <c r="AK89" s="38" t="s">
        <v>304</v>
      </c>
      <c r="AL89" s="38" t="s">
        <v>304</v>
      </c>
      <c r="AM89" s="38"/>
      <c r="AN89" s="38"/>
      <c r="AO89" s="38" t="s">
        <v>305</v>
      </c>
      <c r="AP89" s="38" t="s">
        <v>305</v>
      </c>
      <c r="AQ89" s="38" t="s">
        <v>305</v>
      </c>
      <c r="AR89" s="38" t="s">
        <v>305</v>
      </c>
      <c r="AS89" s="38" t="s">
        <v>305</v>
      </c>
      <c r="AT89" s="38" t="s">
        <v>305</v>
      </c>
      <c r="AU89" s="38" t="s">
        <v>305</v>
      </c>
      <c r="AV89" s="38" t="s">
        <v>305</v>
      </c>
      <c r="AW89" s="38" t="s">
        <v>305</v>
      </c>
      <c r="AX89" s="39"/>
      <c r="AY89" s="37"/>
      <c r="AZ89" s="38"/>
      <c r="BA89" s="38" t="s">
        <v>304</v>
      </c>
      <c r="BB89" s="38" t="s">
        <v>305</v>
      </c>
      <c r="BC89" s="38" t="s">
        <v>305</v>
      </c>
      <c r="BD89" s="38" t="s">
        <v>305</v>
      </c>
      <c r="BE89" s="38" t="s">
        <v>305</v>
      </c>
      <c r="BF89" s="38" t="s">
        <v>305</v>
      </c>
      <c r="BG89" s="38" t="s">
        <v>304</v>
      </c>
      <c r="BH89" s="38" t="s">
        <v>304</v>
      </c>
      <c r="BI89" s="38"/>
      <c r="BJ89" s="38"/>
      <c r="BK89" s="38" t="s">
        <v>305</v>
      </c>
      <c r="BL89" s="38" t="s">
        <v>305</v>
      </c>
      <c r="BM89" s="38" t="s">
        <v>305</v>
      </c>
      <c r="BN89" s="38" t="s">
        <v>305</v>
      </c>
      <c r="BO89" s="38" t="s">
        <v>305</v>
      </c>
      <c r="BP89" s="38" t="s">
        <v>305</v>
      </c>
      <c r="BQ89" s="38" t="s">
        <v>305</v>
      </c>
      <c r="BR89" s="38" t="s">
        <v>305</v>
      </c>
      <c r="BS89" s="38" t="s">
        <v>305</v>
      </c>
      <c r="BT89" s="39"/>
      <c r="BU89" s="37"/>
      <c r="BV89" s="38"/>
      <c r="BW89" s="38" t="s">
        <v>304</v>
      </c>
      <c r="BX89" s="38" t="s">
        <v>305</v>
      </c>
      <c r="BY89" s="38" t="s">
        <v>305</v>
      </c>
      <c r="BZ89" s="38" t="s">
        <v>305</v>
      </c>
      <c r="CA89" s="38" t="s">
        <v>305</v>
      </c>
      <c r="CB89" s="38" t="s">
        <v>305</v>
      </c>
      <c r="CC89" s="38" t="s">
        <v>304</v>
      </c>
      <c r="CD89" s="38" t="s">
        <v>304</v>
      </c>
      <c r="CE89" s="38"/>
      <c r="CF89" s="38"/>
      <c r="CG89" s="38" t="s">
        <v>305</v>
      </c>
      <c r="CH89" s="38" t="s">
        <v>305</v>
      </c>
      <c r="CI89" s="38" t="s">
        <v>305</v>
      </c>
      <c r="CJ89" s="38" t="s">
        <v>305</v>
      </c>
      <c r="CK89" s="38" t="s">
        <v>305</v>
      </c>
      <c r="CL89" s="38" t="s">
        <v>305</v>
      </c>
      <c r="CM89" s="38" t="s">
        <v>305</v>
      </c>
      <c r="CN89" s="38" t="s">
        <v>305</v>
      </c>
      <c r="CO89" s="38" t="s">
        <v>305</v>
      </c>
      <c r="CP89" s="39"/>
      <c r="CQ89" s="37"/>
      <c r="CR89" s="38"/>
      <c r="CS89" s="38" t="s">
        <v>304</v>
      </c>
      <c r="CT89" s="38" t="s">
        <v>305</v>
      </c>
      <c r="CU89" s="38" t="s">
        <v>305</v>
      </c>
      <c r="CV89" s="38" t="s">
        <v>305</v>
      </c>
      <c r="CW89" s="38" t="s">
        <v>305</v>
      </c>
      <c r="CX89" s="38" t="s">
        <v>305</v>
      </c>
      <c r="CY89" s="38" t="s">
        <v>304</v>
      </c>
      <c r="CZ89" s="38" t="s">
        <v>304</v>
      </c>
      <c r="DA89" s="38"/>
      <c r="DB89" s="38"/>
      <c r="DC89" s="38" t="s">
        <v>305</v>
      </c>
      <c r="DD89" s="38" t="s">
        <v>305</v>
      </c>
      <c r="DE89" s="38" t="s">
        <v>305</v>
      </c>
      <c r="DF89" s="38" t="s">
        <v>305</v>
      </c>
      <c r="DG89" s="38" t="s">
        <v>305</v>
      </c>
      <c r="DH89" s="38" t="s">
        <v>305</v>
      </c>
      <c r="DI89" s="38" t="s">
        <v>305</v>
      </c>
      <c r="DJ89" s="38" t="s">
        <v>305</v>
      </c>
      <c r="DK89" s="38" t="s">
        <v>305</v>
      </c>
      <c r="DL89" s="39"/>
      <c r="DM89" s="161"/>
      <c r="DN89" s="162"/>
      <c r="DO89" s="162"/>
      <c r="DP89" s="162"/>
      <c r="DQ89" s="162"/>
      <c r="DR89" s="162"/>
      <c r="DS89" s="162"/>
      <c r="DT89" s="162"/>
      <c r="DU89" s="162"/>
      <c r="DV89" s="162"/>
      <c r="DW89" s="162"/>
      <c r="DX89" s="162"/>
      <c r="DY89" s="162"/>
      <c r="DZ89" s="162"/>
      <c r="EA89" s="162"/>
      <c r="EB89" s="162"/>
      <c r="EC89" s="162"/>
      <c r="ED89" s="162"/>
      <c r="EE89" s="162"/>
      <c r="EF89" s="162"/>
      <c r="EG89" s="162"/>
      <c r="EH89" s="163"/>
      <c r="EI89" s="161"/>
      <c r="EJ89" s="162"/>
      <c r="EK89" s="162"/>
      <c r="EL89" s="162"/>
      <c r="EM89" s="162"/>
      <c r="EN89" s="162"/>
      <c r="EO89" s="162"/>
      <c r="EP89" s="162"/>
      <c r="EQ89" s="162"/>
      <c r="ER89" s="162"/>
      <c r="ES89" s="162"/>
      <c r="ET89" s="162"/>
      <c r="EU89" s="162"/>
      <c r="EV89" s="162"/>
      <c r="EW89" s="162"/>
      <c r="EX89" s="162"/>
      <c r="EY89" s="162"/>
      <c r="EZ89" s="162"/>
      <c r="FA89" s="162"/>
      <c r="FB89" s="162"/>
      <c r="FC89" s="162"/>
      <c r="FD89" s="163"/>
      <c r="FE89" s="40"/>
      <c r="FF89" s="41"/>
      <c r="FG89" s="40"/>
      <c r="FH89" s="102">
        <f t="shared" si="38"/>
        <v>0</v>
      </c>
      <c r="FI89" s="41"/>
      <c r="FJ89" s="45">
        <f t="shared" ref="FJ89:FJ104" si="44">FN62</f>
        <v>5.25</v>
      </c>
      <c r="FK89" s="42"/>
      <c r="FL89" s="45"/>
      <c r="FM89" s="103"/>
      <c r="FN89" s="44">
        <f t="shared" ref="FN89:FN104" si="45">FI89+FJ89+FK89-FL89</f>
        <v>5.25</v>
      </c>
      <c r="FP89" s="77" t="str">
        <f t="shared" ref="FP89:FP104" si="46">B89</f>
        <v>Mara BORNKAMP</v>
      </c>
      <c r="FQ89" s="31">
        <v>2</v>
      </c>
    </row>
    <row r="90" spans="1:173" x14ac:dyDescent="0.25">
      <c r="A90" s="31">
        <v>3</v>
      </c>
      <c r="B90" s="32" t="str">
        <f t="shared" si="40"/>
        <v>Hélène DROCHON</v>
      </c>
      <c r="C90" s="33">
        <f t="shared" si="41"/>
        <v>4</v>
      </c>
      <c r="D90" s="34">
        <f t="shared" si="42"/>
        <v>7</v>
      </c>
      <c r="E90" s="35">
        <f t="shared" si="43"/>
        <v>28</v>
      </c>
      <c r="F90" s="36">
        <f t="shared" si="37"/>
        <v>39</v>
      </c>
      <c r="G90" s="37"/>
      <c r="H90" s="38"/>
      <c r="I90" s="38" t="s">
        <v>307</v>
      </c>
      <c r="J90" s="38" t="s">
        <v>307</v>
      </c>
      <c r="K90" s="38" t="s">
        <v>307</v>
      </c>
      <c r="L90" s="38" t="s">
        <v>307</v>
      </c>
      <c r="M90" s="38" t="s">
        <v>307</v>
      </c>
      <c r="N90" s="38" t="s">
        <v>307</v>
      </c>
      <c r="O90" s="38"/>
      <c r="P90" s="38"/>
      <c r="Q90" s="38" t="s">
        <v>304</v>
      </c>
      <c r="R90" s="38" t="s">
        <v>304</v>
      </c>
      <c r="S90" s="38" t="s">
        <v>307</v>
      </c>
      <c r="T90" s="38" t="s">
        <v>307</v>
      </c>
      <c r="U90" s="38" t="s">
        <v>307</v>
      </c>
      <c r="V90" s="38" t="s">
        <v>307</v>
      </c>
      <c r="W90" s="38" t="s">
        <v>307</v>
      </c>
      <c r="X90" s="38" t="s">
        <v>307</v>
      </c>
      <c r="Y90" s="38" t="s">
        <v>307</v>
      </c>
      <c r="Z90" s="38" t="s">
        <v>307</v>
      </c>
      <c r="AA90" s="38"/>
      <c r="AB90" s="39"/>
      <c r="AC90" s="37"/>
      <c r="AD90" s="38"/>
      <c r="AE90" s="38" t="s">
        <v>304</v>
      </c>
      <c r="AF90" s="38" t="s">
        <v>304</v>
      </c>
      <c r="AG90" s="38" t="s">
        <v>304</v>
      </c>
      <c r="AH90" s="38" t="s">
        <v>304</v>
      </c>
      <c r="AI90" s="38" t="s">
        <v>304</v>
      </c>
      <c r="AJ90" s="38" t="s">
        <v>304</v>
      </c>
      <c r="AK90" s="38"/>
      <c r="AL90" s="38"/>
      <c r="AM90" s="38" t="s">
        <v>306</v>
      </c>
      <c r="AN90" s="38" t="s">
        <v>306</v>
      </c>
      <c r="AO90" s="38" t="s">
        <v>306</v>
      </c>
      <c r="AP90" s="38" t="s">
        <v>306</v>
      </c>
      <c r="AQ90" s="38" t="s">
        <v>306</v>
      </c>
      <c r="AR90" s="38" t="s">
        <v>306</v>
      </c>
      <c r="AS90" s="38" t="s">
        <v>306</v>
      </c>
      <c r="AT90" s="38" t="s">
        <v>306</v>
      </c>
      <c r="AU90" s="38"/>
      <c r="AV90" s="38"/>
      <c r="AW90" s="38"/>
      <c r="AX90" s="39"/>
      <c r="AY90" s="37"/>
      <c r="AZ90" s="38"/>
      <c r="BA90" s="38" t="s">
        <v>304</v>
      </c>
      <c r="BB90" s="38" t="s">
        <v>304</v>
      </c>
      <c r="BC90" s="38" t="s">
        <v>304</v>
      </c>
      <c r="BD90" s="38" t="s">
        <v>304</v>
      </c>
      <c r="BE90" s="38" t="s">
        <v>304</v>
      </c>
      <c r="BF90" s="38" t="s">
        <v>304</v>
      </c>
      <c r="BG90" s="38" t="s">
        <v>304</v>
      </c>
      <c r="BH90" s="38"/>
      <c r="BI90" s="38"/>
      <c r="BJ90" s="38" t="s">
        <v>304</v>
      </c>
      <c r="BK90" s="38" t="s">
        <v>304</v>
      </c>
      <c r="BL90" s="38" t="s">
        <v>304</v>
      </c>
      <c r="BM90" s="38" t="s">
        <v>304</v>
      </c>
      <c r="BN90" s="38" t="s">
        <v>304</v>
      </c>
      <c r="BO90" s="38" t="s">
        <v>304</v>
      </c>
      <c r="BP90" s="38" t="s">
        <v>304</v>
      </c>
      <c r="BQ90" s="38" t="s">
        <v>304</v>
      </c>
      <c r="BR90" s="38" t="s">
        <v>304</v>
      </c>
      <c r="BS90" s="38"/>
      <c r="BT90" s="39"/>
      <c r="BU90" s="37"/>
      <c r="BV90" s="38"/>
      <c r="BW90" s="38" t="s">
        <v>304</v>
      </c>
      <c r="BX90" s="38" t="s">
        <v>304</v>
      </c>
      <c r="BY90" s="38" t="s">
        <v>304</v>
      </c>
      <c r="BZ90" s="38" t="s">
        <v>304</v>
      </c>
      <c r="CA90" s="38" t="s">
        <v>304</v>
      </c>
      <c r="CB90" s="38" t="s">
        <v>304</v>
      </c>
      <c r="CC90" s="38" t="s">
        <v>304</v>
      </c>
      <c r="CD90" s="38"/>
      <c r="CE90" s="38"/>
      <c r="CF90" s="38" t="s">
        <v>304</v>
      </c>
      <c r="CG90" s="38" t="s">
        <v>304</v>
      </c>
      <c r="CH90" s="38" t="s">
        <v>304</v>
      </c>
      <c r="CI90" s="38" t="s">
        <v>304</v>
      </c>
      <c r="CJ90" s="38" t="s">
        <v>304</v>
      </c>
      <c r="CK90" s="38" t="s">
        <v>304</v>
      </c>
      <c r="CL90" s="38" t="s">
        <v>304</v>
      </c>
      <c r="CM90" s="38" t="s">
        <v>304</v>
      </c>
      <c r="CN90" s="38" t="s">
        <v>304</v>
      </c>
      <c r="CO90" s="38"/>
      <c r="CP90" s="39"/>
      <c r="CQ90" s="37"/>
      <c r="CR90" s="38"/>
      <c r="CS90" s="38" t="s">
        <v>304</v>
      </c>
      <c r="CT90" s="38" t="s">
        <v>304</v>
      </c>
      <c r="CU90" s="38" t="s">
        <v>304</v>
      </c>
      <c r="CV90" s="38" t="s">
        <v>304</v>
      </c>
      <c r="CW90" s="38" t="s">
        <v>304</v>
      </c>
      <c r="CX90" s="38" t="s">
        <v>304</v>
      </c>
      <c r="CY90" s="38" t="s">
        <v>304</v>
      </c>
      <c r="CZ90" s="38"/>
      <c r="DA90" s="38"/>
      <c r="DB90" s="38" t="s">
        <v>304</v>
      </c>
      <c r="DC90" s="38" t="s">
        <v>304</v>
      </c>
      <c r="DD90" s="38" t="s">
        <v>304</v>
      </c>
      <c r="DE90" s="38" t="s">
        <v>304</v>
      </c>
      <c r="DF90" s="38" t="s">
        <v>304</v>
      </c>
      <c r="DG90" s="38" t="s">
        <v>304</v>
      </c>
      <c r="DH90" s="38" t="s">
        <v>304</v>
      </c>
      <c r="DI90" s="38" t="s">
        <v>304</v>
      </c>
      <c r="DJ90" s="38" t="s">
        <v>304</v>
      </c>
      <c r="DK90" s="38"/>
      <c r="DL90" s="39"/>
      <c r="DM90" s="161"/>
      <c r="DN90" s="162"/>
      <c r="DO90" s="162"/>
      <c r="DP90" s="162"/>
      <c r="DQ90" s="162"/>
      <c r="DR90" s="162"/>
      <c r="DS90" s="162"/>
      <c r="DT90" s="162"/>
      <c r="DU90" s="162"/>
      <c r="DV90" s="162"/>
      <c r="DW90" s="162"/>
      <c r="DX90" s="162"/>
      <c r="DY90" s="162"/>
      <c r="DZ90" s="162"/>
      <c r="EA90" s="162"/>
      <c r="EB90" s="162"/>
      <c r="EC90" s="162"/>
      <c r="ED90" s="162"/>
      <c r="EE90" s="162"/>
      <c r="EF90" s="162"/>
      <c r="EG90" s="162"/>
      <c r="EH90" s="163"/>
      <c r="EI90" s="161"/>
      <c r="EJ90" s="162"/>
      <c r="EK90" s="162"/>
      <c r="EL90" s="162"/>
      <c r="EM90" s="162"/>
      <c r="EN90" s="162"/>
      <c r="EO90" s="162"/>
      <c r="EP90" s="162"/>
      <c r="EQ90" s="162"/>
      <c r="ER90" s="162"/>
      <c r="ES90" s="162"/>
      <c r="ET90" s="162"/>
      <c r="EU90" s="162"/>
      <c r="EV90" s="162"/>
      <c r="EW90" s="162"/>
      <c r="EX90" s="162"/>
      <c r="EY90" s="162"/>
      <c r="EZ90" s="162"/>
      <c r="FA90" s="162"/>
      <c r="FB90" s="162"/>
      <c r="FC90" s="162"/>
      <c r="FD90" s="163"/>
      <c r="FE90" s="40"/>
      <c r="FF90" s="41"/>
      <c r="FG90" s="40"/>
      <c r="FH90" s="102">
        <f t="shared" si="38"/>
        <v>0</v>
      </c>
      <c r="FI90" s="41"/>
      <c r="FJ90" s="45">
        <f t="shared" si="44"/>
        <v>0</v>
      </c>
      <c r="FK90" s="42">
        <f t="shared" si="39"/>
        <v>0</v>
      </c>
      <c r="FL90" s="45"/>
      <c r="FM90" s="103"/>
      <c r="FN90" s="44">
        <f t="shared" si="45"/>
        <v>0</v>
      </c>
      <c r="FP90" s="77" t="str">
        <f t="shared" si="46"/>
        <v>Hélène DROCHON</v>
      </c>
      <c r="FQ90" s="31">
        <v>3</v>
      </c>
    </row>
    <row r="91" spans="1:173" x14ac:dyDescent="0.25">
      <c r="A91" s="31">
        <v>4</v>
      </c>
      <c r="B91" s="32" t="str">
        <f t="shared" si="40"/>
        <v>Audrey LAGES</v>
      </c>
      <c r="C91" s="33">
        <f t="shared" si="41"/>
        <v>7</v>
      </c>
      <c r="D91" s="34">
        <f t="shared" si="42"/>
        <v>7</v>
      </c>
      <c r="E91" s="35">
        <f t="shared" si="43"/>
        <v>17</v>
      </c>
      <c r="F91" s="36">
        <f t="shared" si="37"/>
        <v>31</v>
      </c>
      <c r="G91" s="37"/>
      <c r="H91" s="38"/>
      <c r="I91" s="38" t="s">
        <v>304</v>
      </c>
      <c r="J91" s="38" t="s">
        <v>304</v>
      </c>
      <c r="K91" s="38" t="s">
        <v>304</v>
      </c>
      <c r="L91" s="38" t="s">
        <v>304</v>
      </c>
      <c r="M91" s="38" t="s">
        <v>304</v>
      </c>
      <c r="N91" s="38" t="s">
        <v>304</v>
      </c>
      <c r="O91" s="38" t="s">
        <v>304</v>
      </c>
      <c r="P91" s="38"/>
      <c r="Q91" s="38"/>
      <c r="R91" s="38" t="s">
        <v>304</v>
      </c>
      <c r="S91" s="38" t="s">
        <v>304</v>
      </c>
      <c r="T91" s="38" t="s">
        <v>304</v>
      </c>
      <c r="U91" s="38" t="s">
        <v>304</v>
      </c>
      <c r="V91" s="38" t="s">
        <v>304</v>
      </c>
      <c r="W91" s="38" t="s">
        <v>304</v>
      </c>
      <c r="X91" s="38" t="s">
        <v>304</v>
      </c>
      <c r="Y91" s="38" t="s">
        <v>304</v>
      </c>
      <c r="Z91" s="38" t="s">
        <v>304</v>
      </c>
      <c r="AA91" s="38"/>
      <c r="AB91" s="39"/>
      <c r="AC91" s="37"/>
      <c r="AD91" s="38"/>
      <c r="AE91" s="38" t="s">
        <v>304</v>
      </c>
      <c r="AF91" s="38" t="s">
        <v>304</v>
      </c>
      <c r="AG91" s="38" t="s">
        <v>304</v>
      </c>
      <c r="AH91" s="38" t="s">
        <v>304</v>
      </c>
      <c r="AI91" s="38" t="s">
        <v>304</v>
      </c>
      <c r="AJ91" s="38" t="s">
        <v>304</v>
      </c>
      <c r="AK91" s="38" t="s">
        <v>304</v>
      </c>
      <c r="AL91" s="38"/>
      <c r="AM91" s="38"/>
      <c r="AN91" s="38" t="s">
        <v>304</v>
      </c>
      <c r="AO91" s="38" t="s">
        <v>304</v>
      </c>
      <c r="AP91" s="38" t="s">
        <v>304</v>
      </c>
      <c r="AQ91" s="38" t="s">
        <v>304</v>
      </c>
      <c r="AR91" s="38" t="s">
        <v>304</v>
      </c>
      <c r="AS91" s="38" t="s">
        <v>304</v>
      </c>
      <c r="AT91" s="38" t="s">
        <v>304</v>
      </c>
      <c r="AU91" s="38" t="s">
        <v>304</v>
      </c>
      <c r="AV91" s="38" t="s">
        <v>304</v>
      </c>
      <c r="AW91" s="38"/>
      <c r="AX91" s="39"/>
      <c r="AY91" s="37"/>
      <c r="AZ91" s="38"/>
      <c r="BA91" s="38" t="s">
        <v>307</v>
      </c>
      <c r="BB91" s="38" t="s">
        <v>307</v>
      </c>
      <c r="BC91" s="38" t="s">
        <v>307</v>
      </c>
      <c r="BD91" s="38" t="s">
        <v>307</v>
      </c>
      <c r="BE91" s="38" t="s">
        <v>307</v>
      </c>
      <c r="BF91" s="38" t="s">
        <v>307</v>
      </c>
      <c r="BG91" s="38"/>
      <c r="BH91" s="38"/>
      <c r="BI91" s="38" t="s">
        <v>304</v>
      </c>
      <c r="BJ91" s="38" t="s">
        <v>304</v>
      </c>
      <c r="BK91" s="38" t="s">
        <v>307</v>
      </c>
      <c r="BL91" s="38" t="s">
        <v>307</v>
      </c>
      <c r="BM91" s="38" t="s">
        <v>307</v>
      </c>
      <c r="BN91" s="38" t="s">
        <v>307</v>
      </c>
      <c r="BO91" s="38" t="s">
        <v>307</v>
      </c>
      <c r="BP91" s="38" t="s">
        <v>307</v>
      </c>
      <c r="BQ91" s="38" t="s">
        <v>307</v>
      </c>
      <c r="BR91" s="38" t="s">
        <v>307</v>
      </c>
      <c r="BS91" s="38"/>
      <c r="BT91" s="39"/>
      <c r="BU91" s="161"/>
      <c r="BV91" s="162"/>
      <c r="BW91" s="162"/>
      <c r="BX91" s="162"/>
      <c r="BY91" s="162"/>
      <c r="BZ91" s="162"/>
      <c r="CA91" s="162"/>
      <c r="CB91" s="162"/>
      <c r="CC91" s="162"/>
      <c r="CD91" s="162"/>
      <c r="CE91" s="162"/>
      <c r="CF91" s="162"/>
      <c r="CG91" s="162"/>
      <c r="CH91" s="162"/>
      <c r="CI91" s="162"/>
      <c r="CJ91" s="162"/>
      <c r="CK91" s="162"/>
      <c r="CL91" s="162"/>
      <c r="CM91" s="162"/>
      <c r="CN91" s="162"/>
      <c r="CO91" s="162"/>
      <c r="CP91" s="163"/>
      <c r="CQ91" s="161"/>
      <c r="CR91" s="162"/>
      <c r="CS91" s="162"/>
      <c r="CT91" s="162"/>
      <c r="CU91" s="162"/>
      <c r="CV91" s="162"/>
      <c r="CW91" s="162"/>
      <c r="CX91" s="162"/>
      <c r="CY91" s="162"/>
      <c r="CZ91" s="162"/>
      <c r="DA91" s="162"/>
      <c r="DB91" s="162"/>
      <c r="DC91" s="162"/>
      <c r="DD91" s="162"/>
      <c r="DE91" s="162"/>
      <c r="DF91" s="162"/>
      <c r="DG91" s="162"/>
      <c r="DH91" s="162"/>
      <c r="DI91" s="162"/>
      <c r="DJ91" s="162"/>
      <c r="DK91" s="162"/>
      <c r="DL91" s="163"/>
      <c r="DM91" s="37"/>
      <c r="DN91" s="38"/>
      <c r="DO91" s="38"/>
      <c r="DP91" s="38" t="s">
        <v>305</v>
      </c>
      <c r="DQ91" s="38" t="s">
        <v>305</v>
      </c>
      <c r="DR91" s="38" t="s">
        <v>305</v>
      </c>
      <c r="DS91" s="38" t="s">
        <v>305</v>
      </c>
      <c r="DT91" s="38" t="s">
        <v>305</v>
      </c>
      <c r="DU91" s="38"/>
      <c r="DV91" s="38"/>
      <c r="DW91" s="38"/>
      <c r="DX91" s="38"/>
      <c r="DY91" s="38" t="s">
        <v>305</v>
      </c>
      <c r="DZ91" s="38" t="s">
        <v>305</v>
      </c>
      <c r="EA91" s="38" t="s">
        <v>305</v>
      </c>
      <c r="EB91" s="38" t="s">
        <v>305</v>
      </c>
      <c r="EC91" s="38" t="s">
        <v>305</v>
      </c>
      <c r="ED91" s="38" t="s">
        <v>305</v>
      </c>
      <c r="EE91" s="38" t="s">
        <v>305</v>
      </c>
      <c r="EF91" s="38" t="s">
        <v>305</v>
      </c>
      <c r="EG91" s="38" t="s">
        <v>305</v>
      </c>
      <c r="EH91" s="39"/>
      <c r="EI91" s="161"/>
      <c r="EJ91" s="162"/>
      <c r="EK91" s="162"/>
      <c r="EL91" s="162"/>
      <c r="EM91" s="162"/>
      <c r="EN91" s="162"/>
      <c r="EO91" s="162"/>
      <c r="EP91" s="162"/>
      <c r="EQ91" s="162"/>
      <c r="ER91" s="162"/>
      <c r="ES91" s="162"/>
      <c r="ET91" s="162"/>
      <c r="EU91" s="162"/>
      <c r="EV91" s="162"/>
      <c r="EW91" s="162"/>
      <c r="EX91" s="162"/>
      <c r="EY91" s="162"/>
      <c r="EZ91" s="162"/>
      <c r="FA91" s="162"/>
      <c r="FB91" s="162"/>
      <c r="FC91" s="162"/>
      <c r="FD91" s="163"/>
      <c r="FE91" s="40"/>
      <c r="FF91" s="41"/>
      <c r="FG91" s="40"/>
      <c r="FH91" s="102">
        <f t="shared" si="38"/>
        <v>0</v>
      </c>
      <c r="FI91" s="41"/>
      <c r="FJ91" s="45">
        <f t="shared" si="44"/>
        <v>0</v>
      </c>
      <c r="FK91" s="42"/>
      <c r="FL91" s="45"/>
      <c r="FM91" s="103"/>
      <c r="FN91" s="44">
        <f t="shared" si="45"/>
        <v>0</v>
      </c>
      <c r="FP91" s="77" t="str">
        <f t="shared" si="46"/>
        <v>Audrey LAGES</v>
      </c>
      <c r="FQ91" s="31">
        <v>4</v>
      </c>
    </row>
    <row r="92" spans="1:173" x14ac:dyDescent="0.25">
      <c r="A92" s="31">
        <v>5</v>
      </c>
      <c r="B92" s="32" t="str">
        <f t="shared" si="40"/>
        <v>Franck LUCAS</v>
      </c>
      <c r="C92" s="33">
        <f t="shared" si="41"/>
        <v>0</v>
      </c>
      <c r="D92" s="34">
        <f t="shared" si="42"/>
        <v>0</v>
      </c>
      <c r="E92" s="35">
        <f t="shared" si="43"/>
        <v>0</v>
      </c>
      <c r="F92" s="36">
        <f t="shared" si="37"/>
        <v>0</v>
      </c>
      <c r="G92" s="153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5"/>
      <c r="AC92" s="153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5"/>
      <c r="AY92" s="153"/>
      <c r="AZ92" s="154"/>
      <c r="BA92" s="154"/>
      <c r="BB92" s="154"/>
      <c r="BC92" s="154"/>
      <c r="BD92" s="154"/>
      <c r="BE92" s="154"/>
      <c r="BF92" s="154"/>
      <c r="BG92" s="154"/>
      <c r="BH92" s="154"/>
      <c r="BI92" s="154"/>
      <c r="BJ92" s="154"/>
      <c r="BK92" s="154"/>
      <c r="BL92" s="154"/>
      <c r="BM92" s="154"/>
      <c r="BN92" s="154"/>
      <c r="BO92" s="154"/>
      <c r="BP92" s="154"/>
      <c r="BQ92" s="154"/>
      <c r="BR92" s="154"/>
      <c r="BS92" s="154"/>
      <c r="BT92" s="155"/>
      <c r="BU92" s="153"/>
      <c r="BV92" s="154"/>
      <c r="BW92" s="154"/>
      <c r="BX92" s="154"/>
      <c r="BY92" s="154"/>
      <c r="BZ92" s="154"/>
      <c r="CA92" s="154"/>
      <c r="CB92" s="154"/>
      <c r="CC92" s="154"/>
      <c r="CD92" s="154"/>
      <c r="CE92" s="154"/>
      <c r="CF92" s="154"/>
      <c r="CG92" s="154"/>
      <c r="CH92" s="154"/>
      <c r="CI92" s="154"/>
      <c r="CJ92" s="154"/>
      <c r="CK92" s="154"/>
      <c r="CL92" s="154"/>
      <c r="CM92" s="154"/>
      <c r="CN92" s="154"/>
      <c r="CO92" s="154"/>
      <c r="CP92" s="155"/>
      <c r="CQ92" s="153"/>
      <c r="CR92" s="154"/>
      <c r="CS92" s="154"/>
      <c r="CT92" s="154"/>
      <c r="CU92" s="154"/>
      <c r="CV92" s="154"/>
      <c r="CW92" s="154"/>
      <c r="CX92" s="154"/>
      <c r="CY92" s="154"/>
      <c r="CZ92" s="154"/>
      <c r="DA92" s="154"/>
      <c r="DB92" s="154"/>
      <c r="DC92" s="154"/>
      <c r="DD92" s="154"/>
      <c r="DE92" s="154"/>
      <c r="DF92" s="154"/>
      <c r="DG92" s="154"/>
      <c r="DH92" s="154"/>
      <c r="DI92" s="154"/>
      <c r="DJ92" s="154"/>
      <c r="DK92" s="154"/>
      <c r="DL92" s="155"/>
      <c r="DM92" s="153"/>
      <c r="DN92" s="154"/>
      <c r="DO92" s="154"/>
      <c r="DP92" s="154"/>
      <c r="DQ92" s="154"/>
      <c r="DR92" s="154"/>
      <c r="DS92" s="154"/>
      <c r="DT92" s="154"/>
      <c r="DU92" s="154"/>
      <c r="DV92" s="154"/>
      <c r="DW92" s="154"/>
      <c r="DX92" s="154"/>
      <c r="DY92" s="154"/>
      <c r="DZ92" s="154"/>
      <c r="EA92" s="154"/>
      <c r="EB92" s="154"/>
      <c r="EC92" s="154"/>
      <c r="ED92" s="154"/>
      <c r="EE92" s="154"/>
      <c r="EF92" s="154"/>
      <c r="EG92" s="154"/>
      <c r="EH92" s="155"/>
      <c r="EI92" s="153"/>
      <c r="EJ92" s="154"/>
      <c r="EK92" s="154"/>
      <c r="EL92" s="154"/>
      <c r="EM92" s="154"/>
      <c r="EN92" s="154"/>
      <c r="EO92" s="154"/>
      <c r="EP92" s="154"/>
      <c r="EQ92" s="154"/>
      <c r="ER92" s="154"/>
      <c r="ES92" s="154"/>
      <c r="ET92" s="154"/>
      <c r="EU92" s="154"/>
      <c r="EV92" s="154"/>
      <c r="EW92" s="154"/>
      <c r="EX92" s="154"/>
      <c r="EY92" s="154"/>
      <c r="EZ92" s="154"/>
      <c r="FA92" s="154"/>
      <c r="FB92" s="154"/>
      <c r="FC92" s="154"/>
      <c r="FD92" s="155"/>
      <c r="FE92" s="40"/>
      <c r="FF92" s="41"/>
      <c r="FG92" s="40"/>
      <c r="FH92" s="102">
        <f t="shared" si="38"/>
        <v>0</v>
      </c>
      <c r="FI92" s="41"/>
      <c r="FJ92" s="45">
        <f t="shared" si="44"/>
        <v>3.5</v>
      </c>
      <c r="FK92" s="42"/>
      <c r="FL92" s="45"/>
      <c r="FM92" s="103"/>
      <c r="FN92" s="44">
        <f t="shared" si="45"/>
        <v>3.5</v>
      </c>
      <c r="FP92" s="77" t="str">
        <f t="shared" si="46"/>
        <v>Franck LUCAS</v>
      </c>
      <c r="FQ92" s="31">
        <v>5</v>
      </c>
    </row>
    <row r="93" spans="1:173" x14ac:dyDescent="0.25">
      <c r="A93" s="31">
        <v>6</v>
      </c>
      <c r="B93" s="32" t="str">
        <f t="shared" si="40"/>
        <v>Florent MULARD</v>
      </c>
      <c r="C93" s="33">
        <f t="shared" si="41"/>
        <v>13</v>
      </c>
      <c r="D93" s="34">
        <f t="shared" si="42"/>
        <v>7</v>
      </c>
      <c r="E93" s="35">
        <f t="shared" si="43"/>
        <v>11</v>
      </c>
      <c r="F93" s="36">
        <f t="shared" si="37"/>
        <v>31</v>
      </c>
      <c r="G93" s="50"/>
      <c r="H93" s="51"/>
      <c r="I93" s="51"/>
      <c r="J93" s="51" t="s">
        <v>305</v>
      </c>
      <c r="K93" s="51" t="s">
        <v>305</v>
      </c>
      <c r="L93" s="51" t="s">
        <v>305</v>
      </c>
      <c r="M93" s="51" t="s">
        <v>305</v>
      </c>
      <c r="N93" s="51" t="s">
        <v>305</v>
      </c>
      <c r="O93" s="51"/>
      <c r="P93" s="51"/>
      <c r="Q93" s="51" t="s">
        <v>304</v>
      </c>
      <c r="R93" s="51" t="s">
        <v>304</v>
      </c>
      <c r="S93" s="51" t="s">
        <v>305</v>
      </c>
      <c r="T93" s="51" t="s">
        <v>305</v>
      </c>
      <c r="U93" s="51" t="s">
        <v>305</v>
      </c>
      <c r="V93" s="51" t="s">
        <v>305</v>
      </c>
      <c r="W93" s="51" t="s">
        <v>305</v>
      </c>
      <c r="X93" s="51" t="s">
        <v>305</v>
      </c>
      <c r="Y93" s="51" t="s">
        <v>305</v>
      </c>
      <c r="Z93" s="51" t="s">
        <v>305</v>
      </c>
      <c r="AA93" s="51" t="s">
        <v>305</v>
      </c>
      <c r="AB93" s="52"/>
      <c r="AC93" s="50"/>
      <c r="AD93" s="51"/>
      <c r="AE93" s="51" t="s">
        <v>307</v>
      </c>
      <c r="AF93" s="51" t="s">
        <v>307</v>
      </c>
      <c r="AG93" s="51" t="s">
        <v>307</v>
      </c>
      <c r="AH93" s="51" t="s">
        <v>307</v>
      </c>
      <c r="AI93" s="51" t="s">
        <v>307</v>
      </c>
      <c r="AJ93" s="51" t="s">
        <v>307</v>
      </c>
      <c r="AK93" s="51"/>
      <c r="AL93" s="51"/>
      <c r="AM93" s="51" t="s">
        <v>304</v>
      </c>
      <c r="AN93" s="51" t="s">
        <v>304</v>
      </c>
      <c r="AO93" s="51" t="s">
        <v>307</v>
      </c>
      <c r="AP93" s="51" t="s">
        <v>307</v>
      </c>
      <c r="AQ93" s="51" t="s">
        <v>307</v>
      </c>
      <c r="AR93" s="51" t="s">
        <v>307</v>
      </c>
      <c r="AS93" s="51" t="s">
        <v>307</v>
      </c>
      <c r="AT93" s="51" t="s">
        <v>307</v>
      </c>
      <c r="AU93" s="51" t="s">
        <v>307</v>
      </c>
      <c r="AV93" s="51" t="s">
        <v>307</v>
      </c>
      <c r="AW93" s="51"/>
      <c r="AX93" s="52"/>
      <c r="AY93" s="50"/>
      <c r="AZ93" s="51"/>
      <c r="BA93" s="51" t="s">
        <v>304</v>
      </c>
      <c r="BB93" s="51" t="s">
        <v>304</v>
      </c>
      <c r="BC93" s="51" t="s">
        <v>304</v>
      </c>
      <c r="BD93" s="51" t="s">
        <v>304</v>
      </c>
      <c r="BE93" s="51" t="s">
        <v>304</v>
      </c>
      <c r="BF93" s="51" t="s">
        <v>304</v>
      </c>
      <c r="BG93" s="51" t="s">
        <v>304</v>
      </c>
      <c r="BH93" s="51"/>
      <c r="BI93" s="51"/>
      <c r="BJ93" s="51" t="s">
        <v>304</v>
      </c>
      <c r="BK93" s="51" t="s">
        <v>304</v>
      </c>
      <c r="BL93" s="51" t="s">
        <v>304</v>
      </c>
      <c r="BM93" s="51" t="s">
        <v>304</v>
      </c>
      <c r="BN93" s="51" t="s">
        <v>304</v>
      </c>
      <c r="BO93" s="51" t="s">
        <v>304</v>
      </c>
      <c r="BP93" s="51" t="s">
        <v>304</v>
      </c>
      <c r="BQ93" s="51" t="s">
        <v>304</v>
      </c>
      <c r="BR93" s="51" t="s">
        <v>304</v>
      </c>
      <c r="BS93" s="51"/>
      <c r="BT93" s="52"/>
      <c r="BU93" s="164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6"/>
      <c r="CQ93" s="164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6"/>
      <c r="DM93" s="50"/>
      <c r="DN93" s="51"/>
      <c r="DO93" s="51" t="s">
        <v>304</v>
      </c>
      <c r="DP93" s="51" t="s">
        <v>304</v>
      </c>
      <c r="DQ93" s="51" t="s">
        <v>306</v>
      </c>
      <c r="DR93" s="51" t="s">
        <v>306</v>
      </c>
      <c r="DS93" s="51" t="s">
        <v>306</v>
      </c>
      <c r="DT93" s="51" t="s">
        <v>306</v>
      </c>
      <c r="DU93" s="51"/>
      <c r="DV93" s="51"/>
      <c r="DW93" s="51" t="s">
        <v>306</v>
      </c>
      <c r="DX93" s="51" t="s">
        <v>306</v>
      </c>
      <c r="DY93" s="51" t="s">
        <v>306</v>
      </c>
      <c r="DZ93" s="51" t="s">
        <v>306</v>
      </c>
      <c r="EA93" s="51" t="s">
        <v>306</v>
      </c>
      <c r="EB93" s="51" t="s">
        <v>306</v>
      </c>
      <c r="EC93" s="51" t="s">
        <v>306</v>
      </c>
      <c r="ED93" s="51" t="s">
        <v>306</v>
      </c>
      <c r="EE93" s="51"/>
      <c r="EF93" s="51"/>
      <c r="EG93" s="51"/>
      <c r="EH93" s="52"/>
      <c r="EI93" s="164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6"/>
      <c r="FE93" s="53"/>
      <c r="FF93" s="41"/>
      <c r="FG93" s="53"/>
      <c r="FH93" s="102">
        <f t="shared" si="38"/>
        <v>0</v>
      </c>
      <c r="FI93" s="41"/>
      <c r="FJ93" s="45">
        <f t="shared" si="44"/>
        <v>0</v>
      </c>
      <c r="FK93" s="42">
        <f t="shared" si="39"/>
        <v>0</v>
      </c>
      <c r="FL93" s="45"/>
      <c r="FM93" s="103"/>
      <c r="FN93" s="44">
        <f t="shared" si="45"/>
        <v>0</v>
      </c>
      <c r="FP93" s="77" t="str">
        <f t="shared" si="46"/>
        <v>Florent MULARD</v>
      </c>
      <c r="FQ93" s="31">
        <v>6</v>
      </c>
    </row>
    <row r="94" spans="1:173" x14ac:dyDescent="0.25">
      <c r="A94" s="31">
        <v>7</v>
      </c>
      <c r="B94" s="32" t="str">
        <f t="shared" si="40"/>
        <v>Gautier ROSSO</v>
      </c>
      <c r="C94" s="33">
        <f t="shared" si="41"/>
        <v>8</v>
      </c>
      <c r="D94" s="34">
        <f t="shared" si="42"/>
        <v>7</v>
      </c>
      <c r="E94" s="35">
        <f t="shared" si="43"/>
        <v>7</v>
      </c>
      <c r="F94" s="36">
        <f t="shared" si="37"/>
        <v>22</v>
      </c>
      <c r="G94" s="153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5"/>
      <c r="AC94" s="153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5"/>
      <c r="AY94" s="37"/>
      <c r="AZ94" s="38"/>
      <c r="BA94" s="38" t="s">
        <v>304</v>
      </c>
      <c r="BB94" s="38" t="s">
        <v>304</v>
      </c>
      <c r="BC94" s="38" t="s">
        <v>304</v>
      </c>
      <c r="BD94" s="38" t="s">
        <v>304</v>
      </c>
      <c r="BE94" s="38" t="s">
        <v>304</v>
      </c>
      <c r="BF94" s="38" t="s">
        <v>304</v>
      </c>
      <c r="BG94" s="38"/>
      <c r="BH94" s="38"/>
      <c r="BI94" s="38" t="s">
        <v>306</v>
      </c>
      <c r="BJ94" s="38" t="s">
        <v>306</v>
      </c>
      <c r="BK94" s="38" t="s">
        <v>306</v>
      </c>
      <c r="BL94" s="38" t="s">
        <v>306</v>
      </c>
      <c r="BM94" s="38" t="s">
        <v>306</v>
      </c>
      <c r="BN94" s="38" t="s">
        <v>306</v>
      </c>
      <c r="BO94" s="38" t="s">
        <v>306</v>
      </c>
      <c r="BP94" s="38" t="s">
        <v>306</v>
      </c>
      <c r="BQ94" s="38"/>
      <c r="BR94" s="38"/>
      <c r="BS94" s="38"/>
      <c r="BT94" s="39"/>
      <c r="BU94" s="37"/>
      <c r="BV94" s="38"/>
      <c r="BW94" s="38" t="s">
        <v>307</v>
      </c>
      <c r="BX94" s="38" t="s">
        <v>307</v>
      </c>
      <c r="BY94" s="38" t="s">
        <v>307</v>
      </c>
      <c r="BZ94" s="38" t="s">
        <v>307</v>
      </c>
      <c r="CA94" s="38" t="s">
        <v>307</v>
      </c>
      <c r="CB94" s="38" t="s">
        <v>307</v>
      </c>
      <c r="CC94" s="38"/>
      <c r="CD94" s="38"/>
      <c r="CE94" s="38" t="s">
        <v>304</v>
      </c>
      <c r="CF94" s="38" t="s">
        <v>304</v>
      </c>
      <c r="CG94" s="38" t="s">
        <v>307</v>
      </c>
      <c r="CH94" s="38" t="s">
        <v>307</v>
      </c>
      <c r="CI94" s="38" t="s">
        <v>307</v>
      </c>
      <c r="CJ94" s="38" t="s">
        <v>307</v>
      </c>
      <c r="CK94" s="38" t="s">
        <v>307</v>
      </c>
      <c r="CL94" s="38" t="s">
        <v>307</v>
      </c>
      <c r="CM94" s="38" t="s">
        <v>307</v>
      </c>
      <c r="CN94" s="38" t="s">
        <v>307</v>
      </c>
      <c r="CO94" s="38"/>
      <c r="CP94" s="39"/>
      <c r="CQ94" s="37"/>
      <c r="CR94" s="38"/>
      <c r="CS94" s="38" t="s">
        <v>304</v>
      </c>
      <c r="CT94" s="38" t="s">
        <v>304</v>
      </c>
      <c r="CU94" s="38" t="s">
        <v>304</v>
      </c>
      <c r="CV94" s="38" t="s">
        <v>304</v>
      </c>
      <c r="CW94" s="38" t="s">
        <v>304</v>
      </c>
      <c r="CX94" s="38" t="s">
        <v>304</v>
      </c>
      <c r="CY94" s="38"/>
      <c r="CZ94" s="38"/>
      <c r="DA94" s="38" t="s">
        <v>306</v>
      </c>
      <c r="DB94" s="38" t="s">
        <v>306</v>
      </c>
      <c r="DC94" s="38" t="s">
        <v>306</v>
      </c>
      <c r="DD94" s="38" t="s">
        <v>306</v>
      </c>
      <c r="DE94" s="38" t="s">
        <v>306</v>
      </c>
      <c r="DF94" s="38" t="s">
        <v>306</v>
      </c>
      <c r="DG94" s="38" t="s">
        <v>306</v>
      </c>
      <c r="DH94" s="38" t="s">
        <v>306</v>
      </c>
      <c r="DI94" s="38" t="s">
        <v>308</v>
      </c>
      <c r="DJ94" s="38" t="s">
        <v>308</v>
      </c>
      <c r="DK94" s="38"/>
      <c r="DL94" s="39"/>
      <c r="DM94" s="161"/>
      <c r="DN94" s="162"/>
      <c r="DO94" s="162"/>
      <c r="DP94" s="162"/>
      <c r="DQ94" s="162"/>
      <c r="DR94" s="162"/>
      <c r="DS94" s="162"/>
      <c r="DT94" s="162"/>
      <c r="DU94" s="162"/>
      <c r="DV94" s="162"/>
      <c r="DW94" s="162"/>
      <c r="DX94" s="162"/>
      <c r="DY94" s="162"/>
      <c r="DZ94" s="162"/>
      <c r="EA94" s="162"/>
      <c r="EB94" s="162"/>
      <c r="EC94" s="162"/>
      <c r="ED94" s="162"/>
      <c r="EE94" s="162"/>
      <c r="EF94" s="162"/>
      <c r="EG94" s="162"/>
      <c r="EH94" s="163"/>
      <c r="EI94" s="161"/>
      <c r="EJ94" s="162"/>
      <c r="EK94" s="162"/>
      <c r="EL94" s="162"/>
      <c r="EM94" s="162"/>
      <c r="EN94" s="162"/>
      <c r="EO94" s="162"/>
      <c r="EP94" s="162"/>
      <c r="EQ94" s="162"/>
      <c r="ER94" s="162"/>
      <c r="ES94" s="162"/>
      <c r="ET94" s="162"/>
      <c r="EU94" s="162"/>
      <c r="EV94" s="162"/>
      <c r="EW94" s="162"/>
      <c r="EX94" s="162"/>
      <c r="EY94" s="162"/>
      <c r="EZ94" s="162"/>
      <c r="FA94" s="162"/>
      <c r="FB94" s="162"/>
      <c r="FC94" s="162"/>
      <c r="FD94" s="163"/>
      <c r="FE94" s="40"/>
      <c r="FF94" s="41"/>
      <c r="FG94" s="40"/>
      <c r="FH94" s="102">
        <f t="shared" si="38"/>
        <v>0</v>
      </c>
      <c r="FI94" s="41"/>
      <c r="FJ94" s="45">
        <f t="shared" si="44"/>
        <v>0</v>
      </c>
      <c r="FK94" s="42"/>
      <c r="FL94" s="45"/>
      <c r="FM94" s="103"/>
      <c r="FN94" s="44">
        <f t="shared" si="45"/>
        <v>0</v>
      </c>
      <c r="FP94" s="77" t="str">
        <f t="shared" si="46"/>
        <v>Gautier ROSSO</v>
      </c>
      <c r="FQ94" s="31">
        <v>7</v>
      </c>
    </row>
    <row r="95" spans="1:173" x14ac:dyDescent="0.25">
      <c r="A95" s="31">
        <v>8</v>
      </c>
      <c r="B95" s="32" t="str">
        <f t="shared" si="40"/>
        <v>Virginie TRAVERSIER</v>
      </c>
      <c r="C95" s="33">
        <f t="shared" si="41"/>
        <v>0</v>
      </c>
      <c r="D95" s="34">
        <f t="shared" si="42"/>
        <v>0</v>
      </c>
      <c r="E95" s="35">
        <f t="shared" si="43"/>
        <v>0</v>
      </c>
      <c r="F95" s="36">
        <f t="shared" si="37"/>
        <v>0</v>
      </c>
      <c r="G95" s="153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5"/>
      <c r="AC95" s="153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5"/>
      <c r="AY95" s="153"/>
      <c r="AZ95" s="154"/>
      <c r="BA95" s="154"/>
      <c r="BB95" s="154"/>
      <c r="BC95" s="154"/>
      <c r="BD95" s="154"/>
      <c r="BE95" s="154"/>
      <c r="BF95" s="154"/>
      <c r="BG95" s="154"/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  <c r="BS95" s="154"/>
      <c r="BT95" s="155"/>
      <c r="BU95" s="153"/>
      <c r="BV95" s="154"/>
      <c r="BW95" s="154"/>
      <c r="BX95" s="154"/>
      <c r="BY95" s="154"/>
      <c r="BZ95" s="154"/>
      <c r="CA95" s="154"/>
      <c r="CB95" s="154"/>
      <c r="CC95" s="154"/>
      <c r="CD95" s="154"/>
      <c r="CE95" s="154"/>
      <c r="CF95" s="154"/>
      <c r="CG95" s="154"/>
      <c r="CH95" s="154"/>
      <c r="CI95" s="154"/>
      <c r="CJ95" s="154"/>
      <c r="CK95" s="154"/>
      <c r="CL95" s="154"/>
      <c r="CM95" s="154"/>
      <c r="CN95" s="154"/>
      <c r="CO95" s="154"/>
      <c r="CP95" s="155"/>
      <c r="CQ95" s="153"/>
      <c r="CR95" s="154"/>
      <c r="CS95" s="154"/>
      <c r="CT95" s="154"/>
      <c r="CU95" s="154"/>
      <c r="CV95" s="154"/>
      <c r="CW95" s="154"/>
      <c r="CX95" s="154"/>
      <c r="CY95" s="154"/>
      <c r="CZ95" s="154"/>
      <c r="DA95" s="154"/>
      <c r="DB95" s="154"/>
      <c r="DC95" s="154"/>
      <c r="DD95" s="154"/>
      <c r="DE95" s="154"/>
      <c r="DF95" s="154"/>
      <c r="DG95" s="154"/>
      <c r="DH95" s="154"/>
      <c r="DI95" s="154"/>
      <c r="DJ95" s="154"/>
      <c r="DK95" s="154"/>
      <c r="DL95" s="155"/>
      <c r="DM95" s="153"/>
      <c r="DN95" s="154"/>
      <c r="DO95" s="154"/>
      <c r="DP95" s="154"/>
      <c r="DQ95" s="154"/>
      <c r="DR95" s="154"/>
      <c r="DS95" s="154"/>
      <c r="DT95" s="154"/>
      <c r="DU95" s="154"/>
      <c r="DV95" s="154"/>
      <c r="DW95" s="154"/>
      <c r="DX95" s="154"/>
      <c r="DY95" s="154"/>
      <c r="DZ95" s="154"/>
      <c r="EA95" s="154"/>
      <c r="EB95" s="154"/>
      <c r="EC95" s="154"/>
      <c r="ED95" s="154"/>
      <c r="EE95" s="154"/>
      <c r="EF95" s="154"/>
      <c r="EG95" s="154"/>
      <c r="EH95" s="155"/>
      <c r="EI95" s="153"/>
      <c r="EJ95" s="154"/>
      <c r="EK95" s="154"/>
      <c r="EL95" s="154"/>
      <c r="EM95" s="154"/>
      <c r="EN95" s="154"/>
      <c r="EO95" s="154"/>
      <c r="EP95" s="154"/>
      <c r="EQ95" s="154"/>
      <c r="ER95" s="154"/>
      <c r="ES95" s="154"/>
      <c r="ET95" s="154"/>
      <c r="EU95" s="154"/>
      <c r="EV95" s="154"/>
      <c r="EW95" s="154"/>
      <c r="EX95" s="154"/>
      <c r="EY95" s="154"/>
      <c r="EZ95" s="154"/>
      <c r="FA95" s="154"/>
      <c r="FB95" s="154"/>
      <c r="FC95" s="154"/>
      <c r="FD95" s="155"/>
      <c r="FE95" s="40"/>
      <c r="FF95" s="41"/>
      <c r="FG95" s="40"/>
      <c r="FH95" s="102">
        <f t="shared" si="38"/>
        <v>0</v>
      </c>
      <c r="FI95" s="41"/>
      <c r="FJ95" s="45">
        <f t="shared" si="44"/>
        <v>0</v>
      </c>
      <c r="FK95" s="42"/>
      <c r="FL95" s="45"/>
      <c r="FM95" s="103"/>
      <c r="FN95" s="44">
        <f t="shared" si="45"/>
        <v>0</v>
      </c>
      <c r="FP95" s="77" t="str">
        <f t="shared" si="46"/>
        <v>Virginie TRAVERSIER</v>
      </c>
      <c r="FQ95" s="31">
        <v>8</v>
      </c>
    </row>
    <row r="96" spans="1:173" x14ac:dyDescent="0.25">
      <c r="A96" s="31">
        <v>9</v>
      </c>
      <c r="B96" s="32">
        <f t="shared" si="40"/>
        <v>0</v>
      </c>
      <c r="C96" s="33">
        <f t="shared" si="41"/>
        <v>0</v>
      </c>
      <c r="D96" s="34">
        <f t="shared" si="42"/>
        <v>0</v>
      </c>
      <c r="E96" s="35">
        <f t="shared" si="43"/>
        <v>0</v>
      </c>
      <c r="F96" s="36">
        <f t="shared" si="37"/>
        <v>0</v>
      </c>
      <c r="G96" s="37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9"/>
      <c r="AC96" s="37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9"/>
      <c r="AY96" s="37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9"/>
      <c r="BU96" s="37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9"/>
      <c r="CQ96" s="37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9"/>
      <c r="DM96" s="37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9"/>
      <c r="EI96" s="37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9"/>
      <c r="FE96" s="40"/>
      <c r="FF96" s="41"/>
      <c r="FG96" s="40"/>
      <c r="FH96" s="102">
        <f t="shared" si="38"/>
        <v>0</v>
      </c>
      <c r="FI96" s="41"/>
      <c r="FJ96" s="45">
        <f t="shared" si="44"/>
        <v>0</v>
      </c>
      <c r="FK96" s="42"/>
      <c r="FL96" s="45"/>
      <c r="FM96" s="103"/>
      <c r="FN96" s="44">
        <f t="shared" si="45"/>
        <v>0</v>
      </c>
      <c r="FP96" s="77">
        <f t="shared" si="46"/>
        <v>0</v>
      </c>
      <c r="FQ96" s="31">
        <v>9</v>
      </c>
    </row>
    <row r="97" spans="1:173" x14ac:dyDescent="0.25">
      <c r="A97" s="31">
        <v>10</v>
      </c>
      <c r="B97" s="32">
        <f t="shared" si="40"/>
        <v>0</v>
      </c>
      <c r="C97" s="33">
        <f t="shared" si="41"/>
        <v>0</v>
      </c>
      <c r="D97" s="34">
        <f t="shared" si="42"/>
        <v>0</v>
      </c>
      <c r="E97" s="35">
        <f t="shared" si="43"/>
        <v>0</v>
      </c>
      <c r="F97" s="36">
        <f t="shared" si="37"/>
        <v>0</v>
      </c>
      <c r="G97" s="37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9"/>
      <c r="AC97" s="37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9"/>
      <c r="AY97" s="37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9"/>
      <c r="BU97" s="37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9"/>
      <c r="CQ97" s="37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9"/>
      <c r="DM97" s="37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9"/>
      <c r="EI97" s="37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9"/>
      <c r="FE97" s="40"/>
      <c r="FF97" s="41"/>
      <c r="FG97" s="40"/>
      <c r="FH97" s="102">
        <f t="shared" si="38"/>
        <v>0</v>
      </c>
      <c r="FI97" s="41"/>
      <c r="FJ97" s="45">
        <f t="shared" si="44"/>
        <v>0</v>
      </c>
      <c r="FK97" s="42"/>
      <c r="FL97" s="45"/>
      <c r="FM97" s="103"/>
      <c r="FN97" s="44">
        <f t="shared" si="45"/>
        <v>0</v>
      </c>
      <c r="FP97" s="77">
        <f t="shared" si="46"/>
        <v>0</v>
      </c>
      <c r="FQ97" s="31">
        <v>10</v>
      </c>
    </row>
    <row r="98" spans="1:173" x14ac:dyDescent="0.25">
      <c r="A98" s="31">
        <v>11</v>
      </c>
      <c r="B98" s="32">
        <f t="shared" si="40"/>
        <v>0</v>
      </c>
      <c r="C98" s="33">
        <f t="shared" si="41"/>
        <v>0</v>
      </c>
      <c r="D98" s="34">
        <f t="shared" si="42"/>
        <v>0</v>
      </c>
      <c r="E98" s="35">
        <f t="shared" si="43"/>
        <v>0</v>
      </c>
      <c r="F98" s="36">
        <f t="shared" si="37"/>
        <v>0</v>
      </c>
      <c r="G98" s="37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9"/>
      <c r="AC98" s="37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9"/>
      <c r="AY98" s="37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9"/>
      <c r="BU98" s="37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9"/>
      <c r="CQ98" s="37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9"/>
      <c r="DM98" s="37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9"/>
      <c r="EI98" s="37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9"/>
      <c r="FE98" s="40"/>
      <c r="FF98" s="41"/>
      <c r="FG98" s="40"/>
      <c r="FH98" s="102">
        <f t="shared" si="38"/>
        <v>0</v>
      </c>
      <c r="FI98" s="41"/>
      <c r="FJ98" s="45">
        <f t="shared" si="44"/>
        <v>0</v>
      </c>
      <c r="FK98" s="42"/>
      <c r="FL98" s="45"/>
      <c r="FM98" s="103"/>
      <c r="FN98" s="44">
        <f t="shared" si="45"/>
        <v>0</v>
      </c>
      <c r="FP98" s="77">
        <f t="shared" si="46"/>
        <v>0</v>
      </c>
      <c r="FQ98" s="31">
        <v>11</v>
      </c>
    </row>
    <row r="99" spans="1:173" x14ac:dyDescent="0.25">
      <c r="A99" s="31">
        <v>12</v>
      </c>
      <c r="B99" s="32">
        <f t="shared" si="40"/>
        <v>0</v>
      </c>
      <c r="C99" s="33">
        <f t="shared" si="41"/>
        <v>0</v>
      </c>
      <c r="D99" s="34">
        <f t="shared" si="42"/>
        <v>0</v>
      </c>
      <c r="E99" s="35">
        <f t="shared" si="43"/>
        <v>0</v>
      </c>
      <c r="F99" s="36">
        <f t="shared" si="37"/>
        <v>0</v>
      </c>
      <c r="G99" s="37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9"/>
      <c r="AC99" s="37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9"/>
      <c r="AY99" s="37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9"/>
      <c r="BU99" s="37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9"/>
      <c r="CQ99" s="37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9"/>
      <c r="DM99" s="37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9"/>
      <c r="EI99" s="37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9"/>
      <c r="FE99" s="40"/>
      <c r="FF99" s="41"/>
      <c r="FG99" s="40"/>
      <c r="FH99" s="102">
        <f t="shared" si="38"/>
        <v>0</v>
      </c>
      <c r="FI99" s="41"/>
      <c r="FJ99" s="45">
        <f t="shared" si="44"/>
        <v>0</v>
      </c>
      <c r="FK99" s="42"/>
      <c r="FL99" s="45"/>
      <c r="FM99" s="103"/>
      <c r="FN99" s="44">
        <f t="shared" si="45"/>
        <v>0</v>
      </c>
      <c r="FP99" s="77">
        <f t="shared" si="46"/>
        <v>0</v>
      </c>
      <c r="FQ99" s="31">
        <v>12</v>
      </c>
    </row>
    <row r="100" spans="1:173" x14ac:dyDescent="0.25">
      <c r="A100" s="31">
        <v>13</v>
      </c>
      <c r="B100" s="32">
        <f t="shared" si="40"/>
        <v>0</v>
      </c>
      <c r="C100" s="33">
        <f t="shared" si="41"/>
        <v>0</v>
      </c>
      <c r="D100" s="34">
        <f t="shared" si="42"/>
        <v>0</v>
      </c>
      <c r="E100" s="35">
        <f t="shared" si="43"/>
        <v>0</v>
      </c>
      <c r="F100" s="36">
        <f t="shared" si="37"/>
        <v>0</v>
      </c>
      <c r="G100" s="37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9"/>
      <c r="AC100" s="37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9"/>
      <c r="AY100" s="37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9"/>
      <c r="BU100" s="37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9"/>
      <c r="CQ100" s="37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9"/>
      <c r="DM100" s="37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9"/>
      <c r="EI100" s="37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9"/>
      <c r="FE100" s="40"/>
      <c r="FF100" s="41"/>
      <c r="FG100" s="40"/>
      <c r="FH100" s="102">
        <f t="shared" si="38"/>
        <v>0</v>
      </c>
      <c r="FI100" s="41"/>
      <c r="FJ100" s="45">
        <f t="shared" si="44"/>
        <v>0</v>
      </c>
      <c r="FK100" s="42"/>
      <c r="FL100" s="45"/>
      <c r="FM100" s="103"/>
      <c r="FN100" s="44">
        <f t="shared" si="45"/>
        <v>0</v>
      </c>
      <c r="FP100" s="77">
        <f t="shared" si="46"/>
        <v>0</v>
      </c>
      <c r="FQ100" s="31">
        <v>13</v>
      </c>
    </row>
    <row r="101" spans="1:173" x14ac:dyDescent="0.25">
      <c r="A101" s="31">
        <v>14</v>
      </c>
      <c r="B101" s="32">
        <f t="shared" si="40"/>
        <v>0</v>
      </c>
      <c r="C101" s="33">
        <f t="shared" si="41"/>
        <v>0</v>
      </c>
      <c r="D101" s="34">
        <f t="shared" si="42"/>
        <v>0</v>
      </c>
      <c r="E101" s="35">
        <f t="shared" si="43"/>
        <v>0</v>
      </c>
      <c r="F101" s="36">
        <f t="shared" si="37"/>
        <v>0</v>
      </c>
      <c r="G101" s="37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9"/>
      <c r="AC101" s="37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9"/>
      <c r="AY101" s="37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9"/>
      <c r="BU101" s="37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9"/>
      <c r="CQ101" s="37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9"/>
      <c r="DM101" s="37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9"/>
      <c r="EI101" s="37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9"/>
      <c r="FE101" s="40"/>
      <c r="FF101" s="41"/>
      <c r="FG101" s="40"/>
      <c r="FH101" s="102">
        <f t="shared" si="38"/>
        <v>0</v>
      </c>
      <c r="FI101" s="41"/>
      <c r="FJ101" s="45">
        <f t="shared" si="44"/>
        <v>0</v>
      </c>
      <c r="FK101" s="42"/>
      <c r="FL101" s="45"/>
      <c r="FM101" s="103"/>
      <c r="FN101" s="44">
        <f t="shared" si="45"/>
        <v>0</v>
      </c>
      <c r="FP101" s="77">
        <f t="shared" si="46"/>
        <v>0</v>
      </c>
      <c r="FQ101" s="31">
        <v>14</v>
      </c>
    </row>
    <row r="102" spans="1:173" x14ac:dyDescent="0.25">
      <c r="A102" s="31">
        <v>15</v>
      </c>
      <c r="B102" s="32">
        <f t="shared" si="40"/>
        <v>0</v>
      </c>
      <c r="C102" s="33">
        <f t="shared" si="41"/>
        <v>0</v>
      </c>
      <c r="D102" s="34">
        <f t="shared" si="42"/>
        <v>0</v>
      </c>
      <c r="E102" s="35">
        <f t="shared" si="43"/>
        <v>0</v>
      </c>
      <c r="F102" s="36">
        <f t="shared" si="37"/>
        <v>0</v>
      </c>
      <c r="G102" s="37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9"/>
      <c r="AC102" s="37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9"/>
      <c r="AY102" s="37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9"/>
      <c r="BU102" s="37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9"/>
      <c r="CQ102" s="37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9"/>
      <c r="DM102" s="37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9"/>
      <c r="EI102" s="37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9"/>
      <c r="FE102" s="40"/>
      <c r="FF102" s="41"/>
      <c r="FG102" s="40"/>
      <c r="FH102" s="102">
        <f t="shared" si="38"/>
        <v>0</v>
      </c>
      <c r="FI102" s="41"/>
      <c r="FJ102" s="45">
        <f t="shared" si="44"/>
        <v>0</v>
      </c>
      <c r="FK102" s="42"/>
      <c r="FL102" s="45"/>
      <c r="FM102" s="103"/>
      <c r="FN102" s="44">
        <f t="shared" si="45"/>
        <v>0</v>
      </c>
      <c r="FP102" s="77">
        <f t="shared" si="46"/>
        <v>0</v>
      </c>
      <c r="FQ102" s="31">
        <v>15</v>
      </c>
    </row>
    <row r="103" spans="1:173" x14ac:dyDescent="0.25">
      <c r="A103" s="31">
        <v>16</v>
      </c>
      <c r="B103" s="32">
        <f t="shared" si="40"/>
        <v>0</v>
      </c>
      <c r="C103" s="33">
        <f t="shared" si="41"/>
        <v>0</v>
      </c>
      <c r="D103" s="34">
        <f t="shared" si="42"/>
        <v>0</v>
      </c>
      <c r="E103" s="35">
        <f t="shared" si="43"/>
        <v>0</v>
      </c>
      <c r="F103" s="36">
        <f t="shared" si="37"/>
        <v>0</v>
      </c>
      <c r="G103" s="37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9"/>
      <c r="AC103" s="37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9"/>
      <c r="AY103" s="37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9"/>
      <c r="BU103" s="37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9"/>
      <c r="CQ103" s="37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9"/>
      <c r="DM103" s="37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9"/>
      <c r="EI103" s="37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9"/>
      <c r="FE103" s="40"/>
      <c r="FF103" s="41"/>
      <c r="FG103" s="40"/>
      <c r="FH103" s="102">
        <f t="shared" si="38"/>
        <v>0</v>
      </c>
      <c r="FI103" s="41"/>
      <c r="FJ103" s="45">
        <f t="shared" si="44"/>
        <v>0</v>
      </c>
      <c r="FK103" s="42"/>
      <c r="FL103" s="45"/>
      <c r="FM103" s="103"/>
      <c r="FN103" s="44">
        <f t="shared" si="45"/>
        <v>0</v>
      </c>
      <c r="FP103" s="77">
        <f t="shared" si="46"/>
        <v>0</v>
      </c>
      <c r="FQ103" s="31">
        <v>16</v>
      </c>
    </row>
    <row r="104" spans="1:173" x14ac:dyDescent="0.25">
      <c r="A104" s="31">
        <v>17</v>
      </c>
      <c r="B104" s="32">
        <f>B77</f>
        <v>0</v>
      </c>
      <c r="C104" s="33">
        <f t="shared" ref="C104" si="47">SUMIF($G104:$FK104,"A",$G$4:$FK$4)+SUMIF($G104:$FK104,"P",$G$4:$FK$4)</f>
        <v>0</v>
      </c>
      <c r="D104" s="34">
        <f t="shared" ref="D104" si="48">SUMIF($G104:$FK104,"R",$G$4:$FK$4)</f>
        <v>0</v>
      </c>
      <c r="E104" s="35">
        <f t="shared" ref="E104" si="49">SUMIF($G104:$FK104,"M",$G$4:$FK$4)+SUMIF($G104:$FK104,"F",$G$4:$FK$4)+SUMIF($G104:$FK104,"T",$G$4:$FK$4)</f>
        <v>0</v>
      </c>
      <c r="F104" s="36">
        <f t="shared" si="37"/>
        <v>0</v>
      </c>
      <c r="G104" s="37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9"/>
      <c r="AC104" s="37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9"/>
      <c r="AY104" s="37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9"/>
      <c r="BU104" s="37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9"/>
      <c r="CQ104" s="37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9"/>
      <c r="DM104" s="37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9"/>
      <c r="EI104" s="37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9"/>
      <c r="FE104" s="40"/>
      <c r="FF104" s="41"/>
      <c r="FG104" s="40"/>
      <c r="FH104" s="102">
        <f t="shared" si="38"/>
        <v>0</v>
      </c>
      <c r="FI104" s="41"/>
      <c r="FJ104" s="45">
        <f t="shared" si="44"/>
        <v>0</v>
      </c>
      <c r="FK104" s="42"/>
      <c r="FL104" s="45"/>
      <c r="FM104" s="103"/>
      <c r="FN104" s="44">
        <f t="shared" si="45"/>
        <v>0</v>
      </c>
      <c r="FP104" s="77">
        <f t="shared" si="46"/>
        <v>0</v>
      </c>
      <c r="FQ104" s="31">
        <v>17</v>
      </c>
    </row>
    <row r="105" spans="1:173" x14ac:dyDescent="0.25">
      <c r="G105" s="54" t="s">
        <v>51</v>
      </c>
      <c r="H105" s="268" t="s">
        <v>38</v>
      </c>
      <c r="I105" s="268"/>
      <c r="J105" s="268" t="s">
        <v>39</v>
      </c>
      <c r="K105" s="268"/>
      <c r="L105" s="268" t="s">
        <v>40</v>
      </c>
      <c r="M105" s="268"/>
      <c r="N105" s="268" t="s">
        <v>41</v>
      </c>
      <c r="O105" s="268"/>
      <c r="P105" s="268" t="s">
        <v>42</v>
      </c>
      <c r="Q105" s="268"/>
      <c r="R105" s="268" t="s">
        <v>43</v>
      </c>
      <c r="S105" s="268"/>
      <c r="T105" s="268" t="s">
        <v>44</v>
      </c>
      <c r="U105" s="268"/>
      <c r="V105" s="268" t="s">
        <v>45</v>
      </c>
      <c r="W105" s="268"/>
      <c r="X105" s="268" t="s">
        <v>46</v>
      </c>
      <c r="Y105" s="268"/>
      <c r="Z105" s="268" t="s">
        <v>47</v>
      </c>
      <c r="AA105" s="268"/>
      <c r="AB105" s="55">
        <v>19</v>
      </c>
      <c r="AC105" s="54" t="s">
        <v>51</v>
      </c>
      <c r="AD105" s="268" t="s">
        <v>38</v>
      </c>
      <c r="AE105" s="268"/>
      <c r="AF105" s="268" t="s">
        <v>39</v>
      </c>
      <c r="AG105" s="268"/>
      <c r="AH105" s="268" t="s">
        <v>40</v>
      </c>
      <c r="AI105" s="268"/>
      <c r="AJ105" s="268" t="s">
        <v>41</v>
      </c>
      <c r="AK105" s="268"/>
      <c r="AL105" s="268" t="s">
        <v>42</v>
      </c>
      <c r="AM105" s="268"/>
      <c r="AN105" s="268" t="s">
        <v>43</v>
      </c>
      <c r="AO105" s="268"/>
      <c r="AP105" s="268" t="s">
        <v>44</v>
      </c>
      <c r="AQ105" s="268"/>
      <c r="AR105" s="268" t="s">
        <v>45</v>
      </c>
      <c r="AS105" s="268"/>
      <c r="AT105" s="268" t="s">
        <v>46</v>
      </c>
      <c r="AU105" s="268"/>
      <c r="AV105" s="268" t="s">
        <v>47</v>
      </c>
      <c r="AW105" s="268"/>
      <c r="AX105" s="55">
        <v>19</v>
      </c>
      <c r="AY105" s="54" t="s">
        <v>51</v>
      </c>
      <c r="AZ105" s="268" t="s">
        <v>38</v>
      </c>
      <c r="BA105" s="268"/>
      <c r="BB105" s="268" t="s">
        <v>39</v>
      </c>
      <c r="BC105" s="268"/>
      <c r="BD105" s="268" t="s">
        <v>40</v>
      </c>
      <c r="BE105" s="268"/>
      <c r="BF105" s="268" t="s">
        <v>41</v>
      </c>
      <c r="BG105" s="268"/>
      <c r="BH105" s="268" t="s">
        <v>42</v>
      </c>
      <c r="BI105" s="268"/>
      <c r="BJ105" s="268" t="s">
        <v>43</v>
      </c>
      <c r="BK105" s="268"/>
      <c r="BL105" s="268" t="s">
        <v>44</v>
      </c>
      <c r="BM105" s="268"/>
      <c r="BN105" s="268" t="s">
        <v>45</v>
      </c>
      <c r="BO105" s="268"/>
      <c r="BP105" s="268" t="s">
        <v>46</v>
      </c>
      <c r="BQ105" s="268"/>
      <c r="BR105" s="268" t="s">
        <v>47</v>
      </c>
      <c r="BS105" s="268"/>
      <c r="BT105" s="55">
        <v>19</v>
      </c>
      <c r="BU105" s="54" t="s">
        <v>51</v>
      </c>
      <c r="BV105" s="268" t="s">
        <v>38</v>
      </c>
      <c r="BW105" s="268"/>
      <c r="BX105" s="268" t="s">
        <v>39</v>
      </c>
      <c r="BY105" s="268"/>
      <c r="BZ105" s="268" t="s">
        <v>40</v>
      </c>
      <c r="CA105" s="268"/>
      <c r="CB105" s="268" t="s">
        <v>41</v>
      </c>
      <c r="CC105" s="268"/>
      <c r="CD105" s="268" t="s">
        <v>42</v>
      </c>
      <c r="CE105" s="268"/>
      <c r="CF105" s="268" t="s">
        <v>43</v>
      </c>
      <c r="CG105" s="268"/>
      <c r="CH105" s="268" t="s">
        <v>44</v>
      </c>
      <c r="CI105" s="268"/>
      <c r="CJ105" s="268" t="s">
        <v>45</v>
      </c>
      <c r="CK105" s="268"/>
      <c r="CL105" s="268" t="s">
        <v>46</v>
      </c>
      <c r="CM105" s="268"/>
      <c r="CN105" s="268" t="s">
        <v>47</v>
      </c>
      <c r="CO105" s="268"/>
      <c r="CP105" s="55">
        <v>19</v>
      </c>
      <c r="CQ105" s="54" t="s">
        <v>51</v>
      </c>
      <c r="CR105" s="268" t="s">
        <v>38</v>
      </c>
      <c r="CS105" s="268"/>
      <c r="CT105" s="268" t="s">
        <v>39</v>
      </c>
      <c r="CU105" s="268"/>
      <c r="CV105" s="268" t="s">
        <v>40</v>
      </c>
      <c r="CW105" s="268"/>
      <c r="CX105" s="268" t="s">
        <v>41</v>
      </c>
      <c r="CY105" s="268"/>
      <c r="CZ105" s="268" t="s">
        <v>42</v>
      </c>
      <c r="DA105" s="268"/>
      <c r="DB105" s="268" t="s">
        <v>43</v>
      </c>
      <c r="DC105" s="268"/>
      <c r="DD105" s="268" t="s">
        <v>44</v>
      </c>
      <c r="DE105" s="268"/>
      <c r="DF105" s="268" t="s">
        <v>45</v>
      </c>
      <c r="DG105" s="268"/>
      <c r="DH105" s="268" t="s">
        <v>46</v>
      </c>
      <c r="DI105" s="268"/>
      <c r="DJ105" s="268" t="s">
        <v>47</v>
      </c>
      <c r="DK105" s="268"/>
      <c r="DL105" s="55">
        <v>19</v>
      </c>
      <c r="DM105" s="54" t="s">
        <v>51</v>
      </c>
      <c r="DN105" s="268" t="s">
        <v>38</v>
      </c>
      <c r="DO105" s="268"/>
      <c r="DP105" s="268" t="s">
        <v>39</v>
      </c>
      <c r="DQ105" s="268"/>
      <c r="DR105" s="268" t="s">
        <v>40</v>
      </c>
      <c r="DS105" s="268"/>
      <c r="DT105" s="268" t="s">
        <v>41</v>
      </c>
      <c r="DU105" s="268"/>
      <c r="DV105" s="268" t="s">
        <v>42</v>
      </c>
      <c r="DW105" s="268"/>
      <c r="DX105" s="268" t="s">
        <v>43</v>
      </c>
      <c r="DY105" s="268"/>
      <c r="DZ105" s="268" t="s">
        <v>44</v>
      </c>
      <c r="EA105" s="268"/>
      <c r="EB105" s="268" t="s">
        <v>45</v>
      </c>
      <c r="EC105" s="268"/>
      <c r="ED105" s="268" t="s">
        <v>46</v>
      </c>
      <c r="EE105" s="268"/>
      <c r="EF105" s="268" t="s">
        <v>47</v>
      </c>
      <c r="EG105" s="268"/>
      <c r="EH105" s="55">
        <v>19</v>
      </c>
      <c r="EI105" s="54" t="s">
        <v>51</v>
      </c>
      <c r="EJ105" s="268" t="s">
        <v>38</v>
      </c>
      <c r="EK105" s="268"/>
      <c r="EL105" s="268" t="s">
        <v>39</v>
      </c>
      <c r="EM105" s="268"/>
      <c r="EN105" s="268" t="s">
        <v>40</v>
      </c>
      <c r="EO105" s="268"/>
      <c r="EP105" s="268" t="s">
        <v>41</v>
      </c>
      <c r="EQ105" s="268"/>
      <c r="ER105" s="268" t="s">
        <v>42</v>
      </c>
      <c r="ES105" s="268"/>
      <c r="ET105" s="268" t="s">
        <v>43</v>
      </c>
      <c r="EU105" s="268"/>
      <c r="EV105" s="268" t="s">
        <v>44</v>
      </c>
      <c r="EW105" s="268"/>
      <c r="EX105" s="268" t="s">
        <v>45</v>
      </c>
      <c r="EY105" s="268"/>
      <c r="EZ105" s="268" t="s">
        <v>46</v>
      </c>
      <c r="FA105" s="268"/>
      <c r="FB105" s="268" t="s">
        <v>47</v>
      </c>
      <c r="FC105" s="268"/>
      <c r="FD105" s="55">
        <v>19</v>
      </c>
      <c r="FE105" s="17"/>
      <c r="FF105" s="17"/>
      <c r="FG105" s="17"/>
      <c r="FH105" s="17"/>
      <c r="FI105" s="17"/>
      <c r="FJ105" s="17"/>
      <c r="FK105" s="15"/>
    </row>
    <row r="106" spans="1:173" ht="15.75" thickBot="1" x14ac:dyDescent="0.3">
      <c r="G106" s="263" t="s">
        <v>21</v>
      </c>
      <c r="H106" s="261"/>
      <c r="I106" s="261" t="s">
        <v>22</v>
      </c>
      <c r="J106" s="261"/>
      <c r="K106" s="261" t="s">
        <v>23</v>
      </c>
      <c r="L106" s="261"/>
      <c r="M106" s="261" t="s">
        <v>24</v>
      </c>
      <c r="N106" s="261"/>
      <c r="O106" s="261" t="s">
        <v>25</v>
      </c>
      <c r="P106" s="261"/>
      <c r="Q106" s="261" t="s">
        <v>26</v>
      </c>
      <c r="R106" s="261"/>
      <c r="S106" s="261" t="s">
        <v>27</v>
      </c>
      <c r="T106" s="261"/>
      <c r="U106" s="261" t="s">
        <v>28</v>
      </c>
      <c r="V106" s="261"/>
      <c r="W106" s="261" t="s">
        <v>29</v>
      </c>
      <c r="X106" s="261"/>
      <c r="Y106" s="261" t="s">
        <v>30</v>
      </c>
      <c r="Z106" s="261"/>
      <c r="AA106" s="261" t="s">
        <v>31</v>
      </c>
      <c r="AB106" s="262"/>
      <c r="AC106" s="263" t="s">
        <v>21</v>
      </c>
      <c r="AD106" s="261"/>
      <c r="AE106" s="261" t="s">
        <v>22</v>
      </c>
      <c r="AF106" s="261"/>
      <c r="AG106" s="261" t="s">
        <v>23</v>
      </c>
      <c r="AH106" s="261"/>
      <c r="AI106" s="261" t="s">
        <v>24</v>
      </c>
      <c r="AJ106" s="261"/>
      <c r="AK106" s="261" t="s">
        <v>25</v>
      </c>
      <c r="AL106" s="261"/>
      <c r="AM106" s="261" t="s">
        <v>26</v>
      </c>
      <c r="AN106" s="261"/>
      <c r="AO106" s="261" t="s">
        <v>27</v>
      </c>
      <c r="AP106" s="261"/>
      <c r="AQ106" s="261" t="s">
        <v>28</v>
      </c>
      <c r="AR106" s="261"/>
      <c r="AS106" s="261" t="s">
        <v>29</v>
      </c>
      <c r="AT106" s="261"/>
      <c r="AU106" s="261" t="s">
        <v>30</v>
      </c>
      <c r="AV106" s="261"/>
      <c r="AW106" s="261" t="s">
        <v>31</v>
      </c>
      <c r="AX106" s="262"/>
      <c r="AY106" s="263" t="s">
        <v>21</v>
      </c>
      <c r="AZ106" s="261"/>
      <c r="BA106" s="261" t="s">
        <v>22</v>
      </c>
      <c r="BB106" s="261"/>
      <c r="BC106" s="261" t="s">
        <v>23</v>
      </c>
      <c r="BD106" s="261"/>
      <c r="BE106" s="261" t="s">
        <v>24</v>
      </c>
      <c r="BF106" s="261"/>
      <c r="BG106" s="261" t="s">
        <v>25</v>
      </c>
      <c r="BH106" s="261"/>
      <c r="BI106" s="261" t="s">
        <v>26</v>
      </c>
      <c r="BJ106" s="261"/>
      <c r="BK106" s="261" t="s">
        <v>27</v>
      </c>
      <c r="BL106" s="261"/>
      <c r="BM106" s="261" t="s">
        <v>28</v>
      </c>
      <c r="BN106" s="261"/>
      <c r="BO106" s="261" t="s">
        <v>29</v>
      </c>
      <c r="BP106" s="261"/>
      <c r="BQ106" s="261" t="s">
        <v>30</v>
      </c>
      <c r="BR106" s="261"/>
      <c r="BS106" s="261" t="s">
        <v>31</v>
      </c>
      <c r="BT106" s="262"/>
      <c r="BU106" s="263" t="s">
        <v>21</v>
      </c>
      <c r="BV106" s="261"/>
      <c r="BW106" s="261" t="s">
        <v>22</v>
      </c>
      <c r="BX106" s="261"/>
      <c r="BY106" s="261" t="s">
        <v>23</v>
      </c>
      <c r="BZ106" s="261"/>
      <c r="CA106" s="261" t="s">
        <v>24</v>
      </c>
      <c r="CB106" s="261"/>
      <c r="CC106" s="261" t="s">
        <v>25</v>
      </c>
      <c r="CD106" s="261"/>
      <c r="CE106" s="261" t="s">
        <v>26</v>
      </c>
      <c r="CF106" s="261"/>
      <c r="CG106" s="261" t="s">
        <v>27</v>
      </c>
      <c r="CH106" s="261"/>
      <c r="CI106" s="261" t="s">
        <v>28</v>
      </c>
      <c r="CJ106" s="261"/>
      <c r="CK106" s="261" t="s">
        <v>29</v>
      </c>
      <c r="CL106" s="261"/>
      <c r="CM106" s="261" t="s">
        <v>30</v>
      </c>
      <c r="CN106" s="261"/>
      <c r="CO106" s="261" t="s">
        <v>31</v>
      </c>
      <c r="CP106" s="262"/>
      <c r="CQ106" s="263" t="s">
        <v>21</v>
      </c>
      <c r="CR106" s="261"/>
      <c r="CS106" s="261" t="s">
        <v>22</v>
      </c>
      <c r="CT106" s="261"/>
      <c r="CU106" s="261" t="s">
        <v>23</v>
      </c>
      <c r="CV106" s="261"/>
      <c r="CW106" s="261" t="s">
        <v>24</v>
      </c>
      <c r="CX106" s="261"/>
      <c r="CY106" s="261" t="s">
        <v>25</v>
      </c>
      <c r="CZ106" s="261"/>
      <c r="DA106" s="261" t="s">
        <v>26</v>
      </c>
      <c r="DB106" s="261"/>
      <c r="DC106" s="261" t="s">
        <v>27</v>
      </c>
      <c r="DD106" s="261"/>
      <c r="DE106" s="261" t="s">
        <v>28</v>
      </c>
      <c r="DF106" s="261"/>
      <c r="DG106" s="261" t="s">
        <v>29</v>
      </c>
      <c r="DH106" s="261"/>
      <c r="DI106" s="261" t="s">
        <v>30</v>
      </c>
      <c r="DJ106" s="261"/>
      <c r="DK106" s="261" t="s">
        <v>31</v>
      </c>
      <c r="DL106" s="262"/>
      <c r="DM106" s="263" t="s">
        <v>21</v>
      </c>
      <c r="DN106" s="261"/>
      <c r="DO106" s="261" t="s">
        <v>22</v>
      </c>
      <c r="DP106" s="261"/>
      <c r="DQ106" s="261" t="s">
        <v>23</v>
      </c>
      <c r="DR106" s="261"/>
      <c r="DS106" s="261" t="s">
        <v>24</v>
      </c>
      <c r="DT106" s="261"/>
      <c r="DU106" s="261" t="s">
        <v>25</v>
      </c>
      <c r="DV106" s="261"/>
      <c r="DW106" s="261" t="s">
        <v>26</v>
      </c>
      <c r="DX106" s="261"/>
      <c r="DY106" s="261" t="s">
        <v>27</v>
      </c>
      <c r="DZ106" s="261"/>
      <c r="EA106" s="261" t="s">
        <v>28</v>
      </c>
      <c r="EB106" s="261"/>
      <c r="EC106" s="261" t="s">
        <v>29</v>
      </c>
      <c r="ED106" s="261"/>
      <c r="EE106" s="261" t="s">
        <v>30</v>
      </c>
      <c r="EF106" s="261"/>
      <c r="EG106" s="261" t="s">
        <v>31</v>
      </c>
      <c r="EH106" s="262"/>
      <c r="EI106" s="263" t="s">
        <v>21</v>
      </c>
      <c r="EJ106" s="261"/>
      <c r="EK106" s="261" t="s">
        <v>22</v>
      </c>
      <c r="EL106" s="261"/>
      <c r="EM106" s="261" t="s">
        <v>23</v>
      </c>
      <c r="EN106" s="261"/>
      <c r="EO106" s="261" t="s">
        <v>24</v>
      </c>
      <c r="EP106" s="261"/>
      <c r="EQ106" s="261" t="s">
        <v>25</v>
      </c>
      <c r="ER106" s="261"/>
      <c r="ES106" s="261" t="s">
        <v>26</v>
      </c>
      <c r="ET106" s="261"/>
      <c r="EU106" s="261" t="s">
        <v>27</v>
      </c>
      <c r="EV106" s="261"/>
      <c r="EW106" s="261" t="s">
        <v>28</v>
      </c>
      <c r="EX106" s="261"/>
      <c r="EY106" s="261" t="s">
        <v>29</v>
      </c>
      <c r="EZ106" s="261"/>
      <c r="FA106" s="261" t="s">
        <v>30</v>
      </c>
      <c r="FB106" s="261"/>
      <c r="FC106" s="261" t="s">
        <v>31</v>
      </c>
      <c r="FD106" s="262"/>
      <c r="FE106" s="17"/>
      <c r="FF106" s="17"/>
      <c r="FG106" s="17"/>
      <c r="FH106" s="17"/>
      <c r="FI106" s="17"/>
      <c r="FJ106" s="17"/>
      <c r="FK106" s="17"/>
    </row>
    <row r="109" spans="1:173" ht="15" customHeight="1" x14ac:dyDescent="0.25">
      <c r="A109" s="307" t="s">
        <v>63</v>
      </c>
      <c r="B109" s="2" t="s">
        <v>0</v>
      </c>
      <c r="C109" s="297" t="s">
        <v>1</v>
      </c>
      <c r="D109" s="298" t="s">
        <v>2</v>
      </c>
      <c r="E109" s="299" t="s">
        <v>3</v>
      </c>
      <c r="F109" s="300" t="s">
        <v>4</v>
      </c>
      <c r="G109" s="302" t="s">
        <v>5</v>
      </c>
      <c r="H109" s="303"/>
      <c r="I109" s="303"/>
      <c r="J109" s="303"/>
      <c r="K109" s="303"/>
      <c r="L109" s="303"/>
      <c r="M109" s="266"/>
      <c r="N109" s="266"/>
      <c r="BU109" s="302" t="s">
        <v>5</v>
      </c>
      <c r="BV109" s="303"/>
      <c r="BW109" s="303"/>
      <c r="BX109" s="303"/>
      <c r="BY109" s="303"/>
      <c r="BZ109" s="303"/>
      <c r="CA109" s="266"/>
      <c r="CB109" s="266"/>
      <c r="EI109" s="302" t="s">
        <v>5</v>
      </c>
      <c r="EJ109" s="303"/>
      <c r="EK109" s="303"/>
      <c r="EL109" s="303"/>
      <c r="EM109" s="303"/>
      <c r="EN109" s="303"/>
      <c r="EO109" s="266"/>
      <c r="EP109" s="266"/>
    </row>
    <row r="110" spans="1:173" ht="15.75" customHeight="1" thickBot="1" x14ac:dyDescent="0.3">
      <c r="A110" s="307"/>
      <c r="B110" s="4" t="s">
        <v>6</v>
      </c>
      <c r="C110" s="297"/>
      <c r="D110" s="298"/>
      <c r="E110" s="299"/>
      <c r="F110" s="300"/>
      <c r="G110" s="304"/>
      <c r="H110" s="305"/>
      <c r="I110" s="305"/>
      <c r="J110" s="305"/>
      <c r="K110" s="305"/>
      <c r="L110" s="305"/>
      <c r="M110" s="267"/>
      <c r="N110" s="267"/>
      <c r="BU110" s="304"/>
      <c r="BV110" s="305"/>
      <c r="BW110" s="305"/>
      <c r="BX110" s="305"/>
      <c r="BY110" s="305"/>
      <c r="BZ110" s="305"/>
      <c r="CA110" s="267"/>
      <c r="CB110" s="267"/>
      <c r="EI110" s="304"/>
      <c r="EJ110" s="305"/>
      <c r="EK110" s="305"/>
      <c r="EL110" s="305"/>
      <c r="EM110" s="305"/>
      <c r="EN110" s="305"/>
      <c r="EO110" s="267"/>
      <c r="EP110" s="267"/>
    </row>
    <row r="111" spans="1:173" ht="15.75" customHeight="1" thickBot="1" x14ac:dyDescent="0.3">
      <c r="A111" s="307"/>
      <c r="B111" s="5" t="s">
        <v>7</v>
      </c>
      <c r="C111" s="297"/>
      <c r="D111" s="298"/>
      <c r="E111" s="299"/>
      <c r="F111" s="301"/>
      <c r="G111" s="68" t="s">
        <v>8</v>
      </c>
      <c r="H111" s="69"/>
      <c r="I111" s="69"/>
      <c r="J111" s="259"/>
      <c r="K111" s="259"/>
      <c r="L111" s="69"/>
      <c r="M111" s="264"/>
      <c r="N111" s="265"/>
      <c r="O111" s="265"/>
      <c r="P111" s="265"/>
      <c r="Q111" s="69"/>
      <c r="R111" s="69"/>
      <c r="S111" s="72"/>
      <c r="T111" s="72"/>
      <c r="U111" s="72"/>
      <c r="V111" s="72"/>
      <c r="W111" s="72"/>
      <c r="X111" s="72"/>
      <c r="Y111" s="72"/>
      <c r="Z111" s="72"/>
      <c r="AA111" s="72"/>
      <c r="AB111" s="73"/>
      <c r="AC111" s="68" t="s">
        <v>9</v>
      </c>
      <c r="AD111" s="69"/>
      <c r="AE111" s="69"/>
      <c r="AF111" s="259"/>
      <c r="AG111" s="259"/>
      <c r="AH111" s="69"/>
      <c r="AI111" s="264"/>
      <c r="AJ111" s="265"/>
      <c r="AK111" s="265"/>
      <c r="AL111" s="265"/>
      <c r="AM111" s="69"/>
      <c r="AN111" s="69"/>
      <c r="AO111" s="72"/>
      <c r="AP111" s="72"/>
      <c r="AQ111" s="72"/>
      <c r="AR111" s="72"/>
      <c r="AS111" s="72"/>
      <c r="AT111" s="72"/>
      <c r="AU111" s="72"/>
      <c r="AV111" s="72"/>
      <c r="AW111" s="72"/>
      <c r="AX111" s="73"/>
      <c r="AY111" s="68" t="s">
        <v>10</v>
      </c>
      <c r="AZ111" s="69"/>
      <c r="BA111" s="69"/>
      <c r="BB111" s="69"/>
      <c r="BC111" s="259"/>
      <c r="BD111" s="259"/>
      <c r="BE111" s="264"/>
      <c r="BF111" s="265"/>
      <c r="BG111" s="265"/>
      <c r="BH111" s="265"/>
      <c r="BI111" s="69"/>
      <c r="BJ111" s="69"/>
      <c r="BK111" s="72"/>
      <c r="BL111" s="72"/>
      <c r="BM111" s="72"/>
      <c r="BN111" s="72"/>
      <c r="BO111" s="72"/>
      <c r="BP111" s="72"/>
      <c r="BQ111" s="72"/>
      <c r="BR111" s="72"/>
      <c r="BS111" s="72"/>
      <c r="BT111" s="73"/>
      <c r="BU111" s="70" t="s">
        <v>11</v>
      </c>
      <c r="BV111" s="71"/>
      <c r="BW111" s="71"/>
      <c r="BX111" s="260"/>
      <c r="BY111" s="260"/>
      <c r="BZ111" s="71"/>
      <c r="CA111" s="295"/>
      <c r="CB111" s="296"/>
      <c r="CC111" s="296"/>
      <c r="CD111" s="296"/>
      <c r="CE111" s="71"/>
      <c r="CF111" s="71"/>
      <c r="CG111" s="74"/>
      <c r="CH111" s="74"/>
      <c r="CI111" s="74"/>
      <c r="CJ111" s="74"/>
      <c r="CK111" s="74"/>
      <c r="CL111" s="74"/>
      <c r="CM111" s="74"/>
      <c r="CN111" s="74"/>
      <c r="CO111" s="74"/>
      <c r="CP111" s="75"/>
      <c r="CQ111" s="68" t="s">
        <v>12</v>
      </c>
      <c r="CR111" s="69"/>
      <c r="CS111" s="69"/>
      <c r="CT111" s="69"/>
      <c r="CU111" s="259"/>
      <c r="CV111" s="259"/>
      <c r="CW111" s="264"/>
      <c r="CX111" s="265"/>
      <c r="CY111" s="265"/>
      <c r="CZ111" s="265"/>
      <c r="DA111" s="69"/>
      <c r="DB111" s="69"/>
      <c r="DC111" s="72"/>
      <c r="DD111" s="72"/>
      <c r="DE111" s="72"/>
      <c r="DF111" s="72"/>
      <c r="DG111" s="72"/>
      <c r="DH111" s="72"/>
      <c r="DI111" s="72"/>
      <c r="DJ111" s="72"/>
      <c r="DK111" s="72"/>
      <c r="DL111" s="73"/>
      <c r="DM111" s="68" t="s">
        <v>13</v>
      </c>
      <c r="DN111" s="69"/>
      <c r="DO111" s="69"/>
      <c r="DP111" s="69"/>
      <c r="DQ111" s="259"/>
      <c r="DR111" s="259"/>
      <c r="DS111" s="264"/>
      <c r="DT111" s="265"/>
      <c r="DU111" s="265"/>
      <c r="DV111" s="265"/>
      <c r="DW111" s="69"/>
      <c r="DX111" s="69"/>
      <c r="DY111" s="72"/>
      <c r="DZ111" s="72"/>
      <c r="EA111" s="72"/>
      <c r="EB111" s="72"/>
      <c r="EC111" s="72"/>
      <c r="ED111" s="72"/>
      <c r="EE111" s="72"/>
      <c r="EF111" s="72"/>
      <c r="EG111" s="72"/>
      <c r="EH111" s="73"/>
      <c r="EI111" s="68" t="s">
        <v>14</v>
      </c>
      <c r="EJ111" s="69"/>
      <c r="EK111" s="69"/>
      <c r="EL111" s="69"/>
      <c r="EM111" s="259"/>
      <c r="EN111" s="259"/>
      <c r="EO111" s="264"/>
      <c r="EP111" s="265"/>
      <c r="EQ111" s="265"/>
      <c r="ER111" s="265"/>
      <c r="ES111" s="69"/>
      <c r="ET111" s="69"/>
      <c r="EU111" s="72"/>
      <c r="EV111" s="72"/>
      <c r="EW111" s="72"/>
      <c r="EX111" s="72"/>
      <c r="EY111" s="72"/>
      <c r="EZ111" s="72"/>
      <c r="FA111" s="72"/>
      <c r="FB111" s="72"/>
      <c r="FC111" s="72"/>
      <c r="FD111" s="73"/>
      <c r="FE111" s="6"/>
      <c r="FF111" s="291" t="s">
        <v>15</v>
      </c>
      <c r="FG111" s="6"/>
      <c r="FH111" s="292" t="s">
        <v>16</v>
      </c>
      <c r="FI111" s="293"/>
      <c r="FJ111" s="293"/>
      <c r="FK111" s="293"/>
      <c r="FL111" s="293"/>
      <c r="FM111" s="293"/>
      <c r="FN111" s="294"/>
    </row>
    <row r="112" spans="1:173" x14ac:dyDescent="0.25">
      <c r="A112" s="307"/>
      <c r="B112" s="23" t="s">
        <v>60</v>
      </c>
      <c r="C112" s="297"/>
      <c r="D112" s="298"/>
      <c r="E112" s="299"/>
      <c r="F112" s="301"/>
      <c r="G112" s="7">
        <v>0.5</v>
      </c>
      <c r="H112" s="8">
        <v>0.5</v>
      </c>
      <c r="I112" s="8">
        <v>0.5</v>
      </c>
      <c r="J112" s="8">
        <v>0.5</v>
      </c>
      <c r="K112" s="8">
        <v>0.5</v>
      </c>
      <c r="L112" s="8">
        <v>0.5</v>
      </c>
      <c r="M112" s="8">
        <v>0.5</v>
      </c>
      <c r="N112" s="8">
        <v>0.5</v>
      </c>
      <c r="O112" s="8">
        <v>0.5</v>
      </c>
      <c r="P112" s="8">
        <v>0.5</v>
      </c>
      <c r="Q112" s="8">
        <v>0.5</v>
      </c>
      <c r="R112" s="8">
        <v>0.5</v>
      </c>
      <c r="S112" s="8">
        <v>0.5</v>
      </c>
      <c r="T112" s="8">
        <v>0.5</v>
      </c>
      <c r="U112" s="8">
        <v>0.5</v>
      </c>
      <c r="V112" s="8">
        <v>0.5</v>
      </c>
      <c r="W112" s="8">
        <v>0.5</v>
      </c>
      <c r="X112" s="8">
        <v>0.5</v>
      </c>
      <c r="Y112" s="8">
        <v>0.5</v>
      </c>
      <c r="Z112" s="8">
        <v>0.5</v>
      </c>
      <c r="AA112" s="8">
        <v>0.5</v>
      </c>
      <c r="AB112" s="9">
        <v>0.5</v>
      </c>
      <c r="AC112" s="7">
        <v>0.5</v>
      </c>
      <c r="AD112" s="8">
        <v>0.5</v>
      </c>
      <c r="AE112" s="8">
        <v>0.5</v>
      </c>
      <c r="AF112" s="8">
        <v>0.5</v>
      </c>
      <c r="AG112" s="8">
        <v>0.5</v>
      </c>
      <c r="AH112" s="8">
        <v>0.5</v>
      </c>
      <c r="AI112" s="8">
        <v>0.5</v>
      </c>
      <c r="AJ112" s="8">
        <v>0.5</v>
      </c>
      <c r="AK112" s="8">
        <v>0.5</v>
      </c>
      <c r="AL112" s="8">
        <v>0.5</v>
      </c>
      <c r="AM112" s="8">
        <v>0.5</v>
      </c>
      <c r="AN112" s="8">
        <v>0.5</v>
      </c>
      <c r="AO112" s="8">
        <v>0.5</v>
      </c>
      <c r="AP112" s="8">
        <v>0.5</v>
      </c>
      <c r="AQ112" s="8">
        <v>0.5</v>
      </c>
      <c r="AR112" s="8">
        <v>0.5</v>
      </c>
      <c r="AS112" s="8">
        <v>0.5</v>
      </c>
      <c r="AT112" s="8">
        <v>0.5</v>
      </c>
      <c r="AU112" s="8">
        <v>0.5</v>
      </c>
      <c r="AV112" s="8">
        <v>0.5</v>
      </c>
      <c r="AW112" s="8">
        <v>0.5</v>
      </c>
      <c r="AX112" s="9">
        <v>0.5</v>
      </c>
      <c r="AY112" s="7">
        <v>0.5</v>
      </c>
      <c r="AZ112" s="8">
        <v>0.5</v>
      </c>
      <c r="BA112" s="8">
        <v>0.5</v>
      </c>
      <c r="BB112" s="8">
        <v>0.5</v>
      </c>
      <c r="BC112" s="8">
        <v>0.5</v>
      </c>
      <c r="BD112" s="8">
        <v>0.5</v>
      </c>
      <c r="BE112" s="8">
        <v>0.5</v>
      </c>
      <c r="BF112" s="8">
        <v>0.5</v>
      </c>
      <c r="BG112" s="8">
        <v>0.5</v>
      </c>
      <c r="BH112" s="8">
        <v>0.5</v>
      </c>
      <c r="BI112" s="8">
        <v>0.5</v>
      </c>
      <c r="BJ112" s="8">
        <v>0.5</v>
      </c>
      <c r="BK112" s="8">
        <v>0.5</v>
      </c>
      <c r="BL112" s="8">
        <v>0.5</v>
      </c>
      <c r="BM112" s="8">
        <v>0.5</v>
      </c>
      <c r="BN112" s="8">
        <v>0.5</v>
      </c>
      <c r="BO112" s="8">
        <v>0.5</v>
      </c>
      <c r="BP112" s="8">
        <v>0.5</v>
      </c>
      <c r="BQ112" s="8">
        <v>0.5</v>
      </c>
      <c r="BR112" s="8">
        <v>0.5</v>
      </c>
      <c r="BS112" s="8">
        <v>0.5</v>
      </c>
      <c r="BT112" s="9">
        <v>0.5</v>
      </c>
      <c r="BU112" s="7">
        <v>0.5</v>
      </c>
      <c r="BV112" s="8">
        <v>0.5</v>
      </c>
      <c r="BW112" s="8">
        <v>0.5</v>
      </c>
      <c r="BX112" s="8">
        <v>0.5</v>
      </c>
      <c r="BY112" s="8">
        <v>0.5</v>
      </c>
      <c r="BZ112" s="8">
        <v>0.5</v>
      </c>
      <c r="CA112" s="8">
        <v>0.5</v>
      </c>
      <c r="CB112" s="8">
        <v>0.5</v>
      </c>
      <c r="CC112" s="8">
        <v>0.5</v>
      </c>
      <c r="CD112" s="8">
        <v>0.5</v>
      </c>
      <c r="CE112" s="8">
        <v>0.5</v>
      </c>
      <c r="CF112" s="8">
        <v>0.5</v>
      </c>
      <c r="CG112" s="8">
        <v>0.5</v>
      </c>
      <c r="CH112" s="8">
        <v>0.5</v>
      </c>
      <c r="CI112" s="8">
        <v>0.5</v>
      </c>
      <c r="CJ112" s="8">
        <v>0.5</v>
      </c>
      <c r="CK112" s="8">
        <v>0.5</v>
      </c>
      <c r="CL112" s="8">
        <v>0.5</v>
      </c>
      <c r="CM112" s="8">
        <v>0.5</v>
      </c>
      <c r="CN112" s="8">
        <v>0.5</v>
      </c>
      <c r="CO112" s="8">
        <v>0.5</v>
      </c>
      <c r="CP112" s="9">
        <v>0.5</v>
      </c>
      <c r="CQ112" s="7">
        <v>0.5</v>
      </c>
      <c r="CR112" s="8">
        <v>0.5</v>
      </c>
      <c r="CS112" s="8">
        <v>0.5</v>
      </c>
      <c r="CT112" s="8">
        <v>0.5</v>
      </c>
      <c r="CU112" s="8">
        <v>0.5</v>
      </c>
      <c r="CV112" s="8">
        <v>0.5</v>
      </c>
      <c r="CW112" s="8">
        <v>0.5</v>
      </c>
      <c r="CX112" s="8">
        <v>0.5</v>
      </c>
      <c r="CY112" s="8">
        <v>0.5</v>
      </c>
      <c r="CZ112" s="8">
        <v>0.5</v>
      </c>
      <c r="DA112" s="8">
        <v>0.5</v>
      </c>
      <c r="DB112" s="8">
        <v>0.5</v>
      </c>
      <c r="DC112" s="8">
        <v>0.5</v>
      </c>
      <c r="DD112" s="8">
        <v>0.5</v>
      </c>
      <c r="DE112" s="8">
        <v>0.5</v>
      </c>
      <c r="DF112" s="8">
        <v>0.5</v>
      </c>
      <c r="DG112" s="8">
        <v>0.5</v>
      </c>
      <c r="DH112" s="8">
        <v>0.5</v>
      </c>
      <c r="DI112" s="8">
        <v>0.5</v>
      </c>
      <c r="DJ112" s="8">
        <v>0.5</v>
      </c>
      <c r="DK112" s="8">
        <v>0.5</v>
      </c>
      <c r="DL112" s="9">
        <v>0.5</v>
      </c>
      <c r="DM112" s="7">
        <v>0.5</v>
      </c>
      <c r="DN112" s="8">
        <v>0.5</v>
      </c>
      <c r="DO112" s="8">
        <v>0.5</v>
      </c>
      <c r="DP112" s="8">
        <v>0.5</v>
      </c>
      <c r="DQ112" s="8">
        <v>0.5</v>
      </c>
      <c r="DR112" s="8">
        <v>0.5</v>
      </c>
      <c r="DS112" s="8">
        <v>0.5</v>
      </c>
      <c r="DT112" s="8">
        <v>0.5</v>
      </c>
      <c r="DU112" s="8">
        <v>0.5</v>
      </c>
      <c r="DV112" s="8">
        <v>0.5</v>
      </c>
      <c r="DW112" s="8">
        <v>0.5</v>
      </c>
      <c r="DX112" s="8">
        <v>0.5</v>
      </c>
      <c r="DY112" s="8">
        <v>0.5</v>
      </c>
      <c r="DZ112" s="8">
        <v>0.5</v>
      </c>
      <c r="EA112" s="8">
        <v>0.5</v>
      </c>
      <c r="EB112" s="8">
        <v>0.5</v>
      </c>
      <c r="EC112" s="8">
        <v>0.5</v>
      </c>
      <c r="ED112" s="8">
        <v>0.5</v>
      </c>
      <c r="EE112" s="8">
        <v>0.5</v>
      </c>
      <c r="EF112" s="8">
        <v>0.5</v>
      </c>
      <c r="EG112" s="8">
        <v>0.5</v>
      </c>
      <c r="EH112" s="9">
        <v>0.5</v>
      </c>
      <c r="EI112" s="7">
        <v>0.5</v>
      </c>
      <c r="EJ112" s="8">
        <v>0.5</v>
      </c>
      <c r="EK112" s="8">
        <v>0.5</v>
      </c>
      <c r="EL112" s="8">
        <v>0.5</v>
      </c>
      <c r="EM112" s="8">
        <v>0.5</v>
      </c>
      <c r="EN112" s="8">
        <v>0.5</v>
      </c>
      <c r="EO112" s="8">
        <v>0.5</v>
      </c>
      <c r="EP112" s="8">
        <v>0.5</v>
      </c>
      <c r="EQ112" s="8">
        <v>0.5</v>
      </c>
      <c r="ER112" s="8">
        <v>0.5</v>
      </c>
      <c r="ES112" s="8">
        <v>0.5</v>
      </c>
      <c r="ET112" s="8">
        <v>0.5</v>
      </c>
      <c r="EU112" s="8">
        <v>0.5</v>
      </c>
      <c r="EV112" s="8">
        <v>0.5</v>
      </c>
      <c r="EW112" s="8">
        <v>0.5</v>
      </c>
      <c r="EX112" s="8">
        <v>0.5</v>
      </c>
      <c r="EY112" s="8">
        <v>0.5</v>
      </c>
      <c r="EZ112" s="8">
        <v>0.5</v>
      </c>
      <c r="FA112" s="8">
        <v>0.5</v>
      </c>
      <c r="FB112" s="8">
        <v>0.5</v>
      </c>
      <c r="FC112" s="8">
        <v>0.5</v>
      </c>
      <c r="FD112" s="9">
        <v>0.5</v>
      </c>
      <c r="FE112" s="10"/>
      <c r="FF112" s="291"/>
      <c r="FG112" s="10"/>
      <c r="FH112" s="12" t="s">
        <v>17</v>
      </c>
      <c r="FI112" s="12" t="s">
        <v>17</v>
      </c>
      <c r="FJ112" s="13" t="s">
        <v>18</v>
      </c>
      <c r="FK112" s="12" t="s">
        <v>19</v>
      </c>
      <c r="FL112" s="14"/>
      <c r="FM112" s="14"/>
      <c r="FN112" s="12" t="s">
        <v>20</v>
      </c>
    </row>
    <row r="113" spans="1:173" x14ac:dyDescent="0.25">
      <c r="A113" s="307"/>
      <c r="B113" s="76" t="s">
        <v>61</v>
      </c>
      <c r="C113" s="297"/>
      <c r="D113" s="298"/>
      <c r="E113" s="299"/>
      <c r="F113" s="301"/>
      <c r="G113" s="290" t="s">
        <v>21</v>
      </c>
      <c r="H113" s="288"/>
      <c r="I113" s="288" t="s">
        <v>22</v>
      </c>
      <c r="J113" s="288"/>
      <c r="K113" s="288" t="s">
        <v>23</v>
      </c>
      <c r="L113" s="288"/>
      <c r="M113" s="288" t="s">
        <v>24</v>
      </c>
      <c r="N113" s="288"/>
      <c r="O113" s="288" t="s">
        <v>25</v>
      </c>
      <c r="P113" s="288"/>
      <c r="Q113" s="288" t="s">
        <v>26</v>
      </c>
      <c r="R113" s="288"/>
      <c r="S113" s="288" t="s">
        <v>27</v>
      </c>
      <c r="T113" s="288"/>
      <c r="U113" s="288" t="s">
        <v>28</v>
      </c>
      <c r="V113" s="288"/>
      <c r="W113" s="288" t="s">
        <v>29</v>
      </c>
      <c r="X113" s="288"/>
      <c r="Y113" s="288" t="s">
        <v>30</v>
      </c>
      <c r="Z113" s="288"/>
      <c r="AA113" s="288" t="s">
        <v>31</v>
      </c>
      <c r="AB113" s="289"/>
      <c r="AC113" s="290" t="s">
        <v>21</v>
      </c>
      <c r="AD113" s="288"/>
      <c r="AE113" s="288" t="s">
        <v>22</v>
      </c>
      <c r="AF113" s="288"/>
      <c r="AG113" s="288" t="s">
        <v>23</v>
      </c>
      <c r="AH113" s="288"/>
      <c r="AI113" s="288" t="s">
        <v>24</v>
      </c>
      <c r="AJ113" s="288"/>
      <c r="AK113" s="288" t="s">
        <v>25</v>
      </c>
      <c r="AL113" s="288"/>
      <c r="AM113" s="288" t="s">
        <v>26</v>
      </c>
      <c r="AN113" s="288"/>
      <c r="AO113" s="288" t="s">
        <v>27</v>
      </c>
      <c r="AP113" s="288"/>
      <c r="AQ113" s="288" t="s">
        <v>28</v>
      </c>
      <c r="AR113" s="288"/>
      <c r="AS113" s="288" t="s">
        <v>29</v>
      </c>
      <c r="AT113" s="288"/>
      <c r="AU113" s="288" t="s">
        <v>30</v>
      </c>
      <c r="AV113" s="288"/>
      <c r="AW113" s="288" t="s">
        <v>31</v>
      </c>
      <c r="AX113" s="289"/>
      <c r="AY113" s="290" t="s">
        <v>21</v>
      </c>
      <c r="AZ113" s="288"/>
      <c r="BA113" s="288" t="s">
        <v>22</v>
      </c>
      <c r="BB113" s="288"/>
      <c r="BC113" s="288" t="s">
        <v>23</v>
      </c>
      <c r="BD113" s="288"/>
      <c r="BE113" s="288" t="s">
        <v>24</v>
      </c>
      <c r="BF113" s="288"/>
      <c r="BG113" s="288" t="s">
        <v>25</v>
      </c>
      <c r="BH113" s="288"/>
      <c r="BI113" s="288" t="s">
        <v>26</v>
      </c>
      <c r="BJ113" s="288"/>
      <c r="BK113" s="288" t="s">
        <v>27</v>
      </c>
      <c r="BL113" s="288"/>
      <c r="BM113" s="288" t="s">
        <v>28</v>
      </c>
      <c r="BN113" s="288"/>
      <c r="BO113" s="288" t="s">
        <v>29</v>
      </c>
      <c r="BP113" s="288"/>
      <c r="BQ113" s="288" t="s">
        <v>30</v>
      </c>
      <c r="BR113" s="288"/>
      <c r="BS113" s="288" t="s">
        <v>31</v>
      </c>
      <c r="BT113" s="289"/>
      <c r="BU113" s="290" t="s">
        <v>21</v>
      </c>
      <c r="BV113" s="288"/>
      <c r="BW113" s="288" t="s">
        <v>22</v>
      </c>
      <c r="BX113" s="288"/>
      <c r="BY113" s="288" t="s">
        <v>23</v>
      </c>
      <c r="BZ113" s="288"/>
      <c r="CA113" s="288" t="s">
        <v>24</v>
      </c>
      <c r="CB113" s="288"/>
      <c r="CC113" s="288" t="s">
        <v>25</v>
      </c>
      <c r="CD113" s="288"/>
      <c r="CE113" s="288" t="s">
        <v>26</v>
      </c>
      <c r="CF113" s="288"/>
      <c r="CG113" s="288" t="s">
        <v>27</v>
      </c>
      <c r="CH113" s="288"/>
      <c r="CI113" s="288" t="s">
        <v>28</v>
      </c>
      <c r="CJ113" s="288"/>
      <c r="CK113" s="288" t="s">
        <v>29</v>
      </c>
      <c r="CL113" s="288"/>
      <c r="CM113" s="288" t="s">
        <v>30</v>
      </c>
      <c r="CN113" s="288"/>
      <c r="CO113" s="288" t="s">
        <v>31</v>
      </c>
      <c r="CP113" s="289"/>
      <c r="CQ113" s="290" t="s">
        <v>21</v>
      </c>
      <c r="CR113" s="288"/>
      <c r="CS113" s="288" t="s">
        <v>22</v>
      </c>
      <c r="CT113" s="288"/>
      <c r="CU113" s="288" t="s">
        <v>23</v>
      </c>
      <c r="CV113" s="288"/>
      <c r="CW113" s="288" t="s">
        <v>24</v>
      </c>
      <c r="CX113" s="288"/>
      <c r="CY113" s="288" t="s">
        <v>25</v>
      </c>
      <c r="CZ113" s="288"/>
      <c r="DA113" s="288" t="s">
        <v>26</v>
      </c>
      <c r="DB113" s="288"/>
      <c r="DC113" s="288" t="s">
        <v>27</v>
      </c>
      <c r="DD113" s="288"/>
      <c r="DE113" s="288" t="s">
        <v>28</v>
      </c>
      <c r="DF113" s="288"/>
      <c r="DG113" s="288" t="s">
        <v>29</v>
      </c>
      <c r="DH113" s="288"/>
      <c r="DI113" s="288" t="s">
        <v>30</v>
      </c>
      <c r="DJ113" s="288"/>
      <c r="DK113" s="288" t="s">
        <v>31</v>
      </c>
      <c r="DL113" s="289"/>
      <c r="DM113" s="290" t="s">
        <v>21</v>
      </c>
      <c r="DN113" s="288"/>
      <c r="DO113" s="288" t="s">
        <v>22</v>
      </c>
      <c r="DP113" s="288"/>
      <c r="DQ113" s="288" t="s">
        <v>23</v>
      </c>
      <c r="DR113" s="288"/>
      <c r="DS113" s="288" t="s">
        <v>24</v>
      </c>
      <c r="DT113" s="288"/>
      <c r="DU113" s="288" t="s">
        <v>25</v>
      </c>
      <c r="DV113" s="288"/>
      <c r="DW113" s="288" t="s">
        <v>26</v>
      </c>
      <c r="DX113" s="288"/>
      <c r="DY113" s="288" t="s">
        <v>27</v>
      </c>
      <c r="DZ113" s="288"/>
      <c r="EA113" s="288" t="s">
        <v>28</v>
      </c>
      <c r="EB113" s="288"/>
      <c r="EC113" s="288" t="s">
        <v>29</v>
      </c>
      <c r="ED113" s="288"/>
      <c r="EE113" s="288" t="s">
        <v>30</v>
      </c>
      <c r="EF113" s="288"/>
      <c r="EG113" s="288" t="s">
        <v>31</v>
      </c>
      <c r="EH113" s="289"/>
      <c r="EI113" s="290" t="s">
        <v>21</v>
      </c>
      <c r="EJ113" s="288"/>
      <c r="EK113" s="288" t="s">
        <v>22</v>
      </c>
      <c r="EL113" s="288"/>
      <c r="EM113" s="288" t="s">
        <v>23</v>
      </c>
      <c r="EN113" s="288"/>
      <c r="EO113" s="288" t="s">
        <v>24</v>
      </c>
      <c r="EP113" s="288"/>
      <c r="EQ113" s="288" t="s">
        <v>25</v>
      </c>
      <c r="ER113" s="288"/>
      <c r="ES113" s="288" t="s">
        <v>26</v>
      </c>
      <c r="ET113" s="288"/>
      <c r="EU113" s="288" t="s">
        <v>27</v>
      </c>
      <c r="EV113" s="288"/>
      <c r="EW113" s="288" t="s">
        <v>28</v>
      </c>
      <c r="EX113" s="288"/>
      <c r="EY113" s="288" t="s">
        <v>29</v>
      </c>
      <c r="EZ113" s="288"/>
      <c r="FA113" s="288" t="s">
        <v>30</v>
      </c>
      <c r="FB113" s="288"/>
      <c r="FC113" s="288" t="s">
        <v>31</v>
      </c>
      <c r="FD113" s="289"/>
      <c r="FE113" s="17"/>
      <c r="FF113" s="291"/>
      <c r="FG113" s="17"/>
      <c r="FH113" s="21" t="s">
        <v>32</v>
      </c>
      <c r="FI113" s="19" t="s">
        <v>33</v>
      </c>
      <c r="FJ113" s="20" t="s">
        <v>34</v>
      </c>
      <c r="FK113" s="21" t="s">
        <v>14</v>
      </c>
      <c r="FL113" s="21" t="s">
        <v>17</v>
      </c>
      <c r="FM113" s="21" t="s">
        <v>35</v>
      </c>
      <c r="FN113" s="21" t="s">
        <v>36</v>
      </c>
    </row>
    <row r="114" spans="1:173" x14ac:dyDescent="0.25">
      <c r="A114" s="308"/>
      <c r="B114" s="16" t="s">
        <v>62</v>
      </c>
      <c r="C114" s="297"/>
      <c r="D114" s="298"/>
      <c r="E114" s="299"/>
      <c r="F114" s="301"/>
      <c r="G114" s="24" t="s">
        <v>37</v>
      </c>
      <c r="H114" s="287" t="s">
        <v>38</v>
      </c>
      <c r="I114" s="287"/>
      <c r="J114" s="287" t="s">
        <v>39</v>
      </c>
      <c r="K114" s="287"/>
      <c r="L114" s="287" t="s">
        <v>40</v>
      </c>
      <c r="M114" s="287"/>
      <c r="N114" s="287" t="s">
        <v>41</v>
      </c>
      <c r="O114" s="287"/>
      <c r="P114" s="287" t="s">
        <v>42</v>
      </c>
      <c r="Q114" s="287"/>
      <c r="R114" s="287" t="s">
        <v>43</v>
      </c>
      <c r="S114" s="287"/>
      <c r="T114" s="287" t="s">
        <v>44</v>
      </c>
      <c r="U114" s="287"/>
      <c r="V114" s="287" t="s">
        <v>45</v>
      </c>
      <c r="W114" s="287"/>
      <c r="X114" s="287" t="s">
        <v>46</v>
      </c>
      <c r="Y114" s="287"/>
      <c r="Z114" s="287" t="s">
        <v>47</v>
      </c>
      <c r="AA114" s="287"/>
      <c r="AB114" s="25">
        <v>19</v>
      </c>
      <c r="AC114" s="24" t="s">
        <v>37</v>
      </c>
      <c r="AD114" s="287" t="s">
        <v>38</v>
      </c>
      <c r="AE114" s="287"/>
      <c r="AF114" s="287" t="s">
        <v>39</v>
      </c>
      <c r="AG114" s="287"/>
      <c r="AH114" s="287" t="s">
        <v>40</v>
      </c>
      <c r="AI114" s="287"/>
      <c r="AJ114" s="287" t="s">
        <v>41</v>
      </c>
      <c r="AK114" s="287"/>
      <c r="AL114" s="287" t="s">
        <v>42</v>
      </c>
      <c r="AM114" s="287"/>
      <c r="AN114" s="287" t="s">
        <v>43</v>
      </c>
      <c r="AO114" s="287"/>
      <c r="AP114" s="287" t="s">
        <v>44</v>
      </c>
      <c r="AQ114" s="287"/>
      <c r="AR114" s="287" t="s">
        <v>45</v>
      </c>
      <c r="AS114" s="287"/>
      <c r="AT114" s="287" t="s">
        <v>46</v>
      </c>
      <c r="AU114" s="287"/>
      <c r="AV114" s="287" t="s">
        <v>47</v>
      </c>
      <c r="AW114" s="287"/>
      <c r="AX114" s="25">
        <v>19</v>
      </c>
      <c r="AY114" s="24" t="s">
        <v>37</v>
      </c>
      <c r="AZ114" s="287" t="s">
        <v>38</v>
      </c>
      <c r="BA114" s="287"/>
      <c r="BB114" s="287" t="s">
        <v>39</v>
      </c>
      <c r="BC114" s="287"/>
      <c r="BD114" s="287" t="s">
        <v>40</v>
      </c>
      <c r="BE114" s="287"/>
      <c r="BF114" s="287" t="s">
        <v>41</v>
      </c>
      <c r="BG114" s="287"/>
      <c r="BH114" s="287" t="s">
        <v>42</v>
      </c>
      <c r="BI114" s="287"/>
      <c r="BJ114" s="287" t="s">
        <v>43</v>
      </c>
      <c r="BK114" s="287"/>
      <c r="BL114" s="287" t="s">
        <v>44</v>
      </c>
      <c r="BM114" s="287"/>
      <c r="BN114" s="287" t="s">
        <v>45</v>
      </c>
      <c r="BO114" s="287"/>
      <c r="BP114" s="287" t="s">
        <v>46</v>
      </c>
      <c r="BQ114" s="287"/>
      <c r="BR114" s="287" t="s">
        <v>47</v>
      </c>
      <c r="BS114" s="287"/>
      <c r="BT114" s="25">
        <v>19</v>
      </c>
      <c r="BU114" s="24" t="s">
        <v>37</v>
      </c>
      <c r="BV114" s="287" t="s">
        <v>38</v>
      </c>
      <c r="BW114" s="287"/>
      <c r="BX114" s="287" t="s">
        <v>39</v>
      </c>
      <c r="BY114" s="287"/>
      <c r="BZ114" s="287" t="s">
        <v>40</v>
      </c>
      <c r="CA114" s="287"/>
      <c r="CB114" s="287" t="s">
        <v>41</v>
      </c>
      <c r="CC114" s="287"/>
      <c r="CD114" s="287" t="s">
        <v>42</v>
      </c>
      <c r="CE114" s="287"/>
      <c r="CF114" s="287" t="s">
        <v>43</v>
      </c>
      <c r="CG114" s="287"/>
      <c r="CH114" s="287" t="s">
        <v>44</v>
      </c>
      <c r="CI114" s="287"/>
      <c r="CJ114" s="287" t="s">
        <v>45</v>
      </c>
      <c r="CK114" s="287"/>
      <c r="CL114" s="287" t="s">
        <v>46</v>
      </c>
      <c r="CM114" s="287"/>
      <c r="CN114" s="287" t="s">
        <v>47</v>
      </c>
      <c r="CO114" s="287"/>
      <c r="CP114" s="25">
        <v>19</v>
      </c>
      <c r="CQ114" s="24" t="s">
        <v>37</v>
      </c>
      <c r="CR114" s="287" t="s">
        <v>38</v>
      </c>
      <c r="CS114" s="287"/>
      <c r="CT114" s="287" t="s">
        <v>39</v>
      </c>
      <c r="CU114" s="287"/>
      <c r="CV114" s="287" t="s">
        <v>40</v>
      </c>
      <c r="CW114" s="287"/>
      <c r="CX114" s="287" t="s">
        <v>41</v>
      </c>
      <c r="CY114" s="287"/>
      <c r="CZ114" s="287" t="s">
        <v>42</v>
      </c>
      <c r="DA114" s="287"/>
      <c r="DB114" s="287" t="s">
        <v>43</v>
      </c>
      <c r="DC114" s="287"/>
      <c r="DD114" s="287" t="s">
        <v>44</v>
      </c>
      <c r="DE114" s="287"/>
      <c r="DF114" s="287" t="s">
        <v>45</v>
      </c>
      <c r="DG114" s="287"/>
      <c r="DH114" s="287" t="s">
        <v>46</v>
      </c>
      <c r="DI114" s="287"/>
      <c r="DJ114" s="287" t="s">
        <v>47</v>
      </c>
      <c r="DK114" s="287"/>
      <c r="DL114" s="25">
        <v>19</v>
      </c>
      <c r="DM114" s="24" t="s">
        <v>37</v>
      </c>
      <c r="DN114" s="287" t="s">
        <v>38</v>
      </c>
      <c r="DO114" s="287"/>
      <c r="DP114" s="287" t="s">
        <v>39</v>
      </c>
      <c r="DQ114" s="287"/>
      <c r="DR114" s="287" t="s">
        <v>40</v>
      </c>
      <c r="DS114" s="287"/>
      <c r="DT114" s="287" t="s">
        <v>41</v>
      </c>
      <c r="DU114" s="287"/>
      <c r="DV114" s="287" t="s">
        <v>42</v>
      </c>
      <c r="DW114" s="287"/>
      <c r="DX114" s="287" t="s">
        <v>43</v>
      </c>
      <c r="DY114" s="287"/>
      <c r="DZ114" s="287" t="s">
        <v>44</v>
      </c>
      <c r="EA114" s="287"/>
      <c r="EB114" s="287" t="s">
        <v>45</v>
      </c>
      <c r="EC114" s="287"/>
      <c r="ED114" s="287" t="s">
        <v>46</v>
      </c>
      <c r="EE114" s="287"/>
      <c r="EF114" s="287" t="s">
        <v>47</v>
      </c>
      <c r="EG114" s="287"/>
      <c r="EH114" s="25">
        <v>19</v>
      </c>
      <c r="EI114" s="24" t="s">
        <v>37</v>
      </c>
      <c r="EJ114" s="287" t="s">
        <v>38</v>
      </c>
      <c r="EK114" s="287"/>
      <c r="EL114" s="287" t="s">
        <v>39</v>
      </c>
      <c r="EM114" s="287"/>
      <c r="EN114" s="287" t="s">
        <v>40</v>
      </c>
      <c r="EO114" s="287"/>
      <c r="EP114" s="287" t="s">
        <v>41</v>
      </c>
      <c r="EQ114" s="287"/>
      <c r="ER114" s="287" t="s">
        <v>42</v>
      </c>
      <c r="ES114" s="287"/>
      <c r="ET114" s="287" t="s">
        <v>43</v>
      </c>
      <c r="EU114" s="287"/>
      <c r="EV114" s="287" t="s">
        <v>44</v>
      </c>
      <c r="EW114" s="287"/>
      <c r="EX114" s="287" t="s">
        <v>45</v>
      </c>
      <c r="EY114" s="287"/>
      <c r="EZ114" s="287" t="s">
        <v>46</v>
      </c>
      <c r="FA114" s="287"/>
      <c r="FB114" s="287" t="s">
        <v>47</v>
      </c>
      <c r="FC114" s="287"/>
      <c r="FD114" s="25">
        <v>19</v>
      </c>
      <c r="FE114" s="17"/>
      <c r="FF114" s="291"/>
      <c r="FG114" s="17"/>
      <c r="FH114" s="56" t="s">
        <v>14</v>
      </c>
      <c r="FI114" s="27"/>
      <c r="FJ114" s="28" t="s">
        <v>48</v>
      </c>
      <c r="FK114" s="29" t="s">
        <v>49</v>
      </c>
      <c r="FL114" s="29" t="s">
        <v>50</v>
      </c>
      <c r="FM114" s="29" t="s">
        <v>50</v>
      </c>
      <c r="FN114" s="29"/>
    </row>
    <row r="115" spans="1:173" x14ac:dyDescent="0.25">
      <c r="A115" s="31">
        <v>1</v>
      </c>
      <c r="B115" s="32" t="str">
        <f>B88</f>
        <v>Valérie BERNINI</v>
      </c>
      <c r="C115" s="33">
        <f>SUMIF($G115:$FD115,"A",$G$4:$FD$4)+SUMIF($G115:$FD115,"P",$G$4:$FD$4)</f>
        <v>0</v>
      </c>
      <c r="D115" s="34">
        <f>SUMIF($G115:$FD115,"R",$G$4:$FD$4)</f>
        <v>0</v>
      </c>
      <c r="E115" s="35">
        <f>SUMIF($G115:$FD115,"M",$G$4:$FD$4)+SUMIF($G115:$FD115,"F",$G$4:$FD$4)+SUMIF($G115:$FD115,"T",$G$4:$FD$4)</f>
        <v>0</v>
      </c>
      <c r="F115" s="36">
        <f t="shared" ref="F115:F131" si="50">(SUM(C115:E115))+(SUMIF($G115:$FD115,"H",$G$4:$FD$4)+(SUMIF($G115:$FD115,"S",$G$4:$FD$4)+FF115))</f>
        <v>0</v>
      </c>
      <c r="G115" s="37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9"/>
      <c r="AC115" s="37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9"/>
      <c r="AY115" s="37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9"/>
      <c r="BU115" s="37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9"/>
      <c r="CQ115" s="37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9"/>
      <c r="DM115" s="37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9"/>
      <c r="EI115" s="37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9"/>
      <c r="FE115" s="40"/>
      <c r="FF115" s="41"/>
      <c r="FG115" s="40"/>
      <c r="FH115" s="102">
        <f t="shared" ref="FH115:FH131" si="51">SUMIF($EI115:$FD115,"A",$EI$4:$FD$4)+SUMIF($EI115:$FD115,"P",$EI$4:$FD$4)+SUMIF($EI115:$FD115,"T",$EI$4:$FD$4)</f>
        <v>0</v>
      </c>
      <c r="FI115" s="41"/>
      <c r="FJ115" s="45">
        <f>FN88</f>
        <v>0</v>
      </c>
      <c r="FK115" s="42">
        <f t="shared" ref="FK115:FK120" si="52">FH115*1.5</f>
        <v>0</v>
      </c>
      <c r="FL115" s="45"/>
      <c r="FM115" s="104"/>
      <c r="FN115" s="44">
        <f>FI115+FJ115+FK115-FL115</f>
        <v>0</v>
      </c>
      <c r="FP115" s="77" t="str">
        <f>B115</f>
        <v>Valérie BERNINI</v>
      </c>
      <c r="FQ115" s="31">
        <v>1</v>
      </c>
    </row>
    <row r="116" spans="1:173" x14ac:dyDescent="0.25">
      <c r="A116" s="31">
        <v>2</v>
      </c>
      <c r="B116" s="32" t="str">
        <f t="shared" ref="B116:B131" si="53">B89</f>
        <v>Mara BORNKAMP</v>
      </c>
      <c r="C116" s="33">
        <f t="shared" ref="C116:C130" si="54">SUMIF($G116:$FD116,"A",$G$4:$FD$4)+SUMIF($G116:$FD116,"P",$G$4:$FD$4)</f>
        <v>0</v>
      </c>
      <c r="D116" s="34">
        <f t="shared" ref="D116:D130" si="55">SUMIF($G116:$FD116,"R",$G$4:$FD$4)</f>
        <v>0</v>
      </c>
      <c r="E116" s="35">
        <f t="shared" ref="E116:E130" si="56">SUMIF($G116:$FD116,"M",$G$4:$FD$4)+SUMIF($G116:$FD116,"F",$G$4:$FD$4)+SUMIF($G116:$FD116,"T",$G$4:$FD$4)</f>
        <v>0</v>
      </c>
      <c r="F116" s="36">
        <f t="shared" si="50"/>
        <v>0</v>
      </c>
      <c r="G116" s="37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9"/>
      <c r="AC116" s="37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9"/>
      <c r="AY116" s="37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9"/>
      <c r="BU116" s="37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9"/>
      <c r="CQ116" s="37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9"/>
      <c r="DM116" s="37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9"/>
      <c r="EI116" s="37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9"/>
      <c r="FE116" s="40"/>
      <c r="FF116" s="41"/>
      <c r="FG116" s="40"/>
      <c r="FH116" s="102">
        <f t="shared" si="51"/>
        <v>0</v>
      </c>
      <c r="FI116" s="41"/>
      <c r="FJ116" s="45">
        <f t="shared" ref="FJ116:FJ131" si="57">FN89</f>
        <v>5.25</v>
      </c>
      <c r="FK116" s="42"/>
      <c r="FL116" s="45"/>
      <c r="FM116" s="104"/>
      <c r="FN116" s="44">
        <f t="shared" ref="FN116:FN131" si="58">FI116+FJ116+FK116-FL116</f>
        <v>5.25</v>
      </c>
      <c r="FP116" s="77" t="str">
        <f t="shared" ref="FP116:FP131" si="59">B116</f>
        <v>Mara BORNKAMP</v>
      </c>
      <c r="FQ116" s="31">
        <v>2</v>
      </c>
    </row>
    <row r="117" spans="1:173" x14ac:dyDescent="0.25">
      <c r="A117" s="31">
        <v>3</v>
      </c>
      <c r="B117" s="32" t="str">
        <f t="shared" si="53"/>
        <v>Hélène DROCHON</v>
      </c>
      <c r="C117" s="33">
        <f t="shared" si="54"/>
        <v>0</v>
      </c>
      <c r="D117" s="34">
        <f t="shared" si="55"/>
        <v>0</v>
      </c>
      <c r="E117" s="35">
        <f t="shared" si="56"/>
        <v>0</v>
      </c>
      <c r="F117" s="36">
        <f t="shared" si="50"/>
        <v>0</v>
      </c>
      <c r="G117" s="37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9"/>
      <c r="AC117" s="37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9"/>
      <c r="AY117" s="37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9"/>
      <c r="BU117" s="37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9"/>
      <c r="CQ117" s="37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9"/>
      <c r="DM117" s="37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9"/>
      <c r="EI117" s="37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9"/>
      <c r="FE117" s="40"/>
      <c r="FF117" s="41"/>
      <c r="FG117" s="40"/>
      <c r="FH117" s="102">
        <f t="shared" si="51"/>
        <v>0</v>
      </c>
      <c r="FI117" s="41"/>
      <c r="FJ117" s="45">
        <f t="shared" si="57"/>
        <v>0</v>
      </c>
      <c r="FK117" s="42">
        <f t="shared" si="52"/>
        <v>0</v>
      </c>
      <c r="FL117" s="45"/>
      <c r="FM117" s="104"/>
      <c r="FN117" s="44">
        <f t="shared" si="58"/>
        <v>0</v>
      </c>
      <c r="FP117" s="77" t="str">
        <f t="shared" si="59"/>
        <v>Hélène DROCHON</v>
      </c>
      <c r="FQ117" s="31">
        <v>3</v>
      </c>
    </row>
    <row r="118" spans="1:173" x14ac:dyDescent="0.25">
      <c r="A118" s="31">
        <v>4</v>
      </c>
      <c r="B118" s="32" t="str">
        <f t="shared" si="53"/>
        <v>Audrey LAGES</v>
      </c>
      <c r="C118" s="33">
        <f t="shared" si="54"/>
        <v>0</v>
      </c>
      <c r="D118" s="34">
        <f t="shared" si="55"/>
        <v>0</v>
      </c>
      <c r="E118" s="35">
        <f t="shared" si="56"/>
        <v>0</v>
      </c>
      <c r="F118" s="36">
        <f t="shared" si="50"/>
        <v>0</v>
      </c>
      <c r="G118" s="37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9"/>
      <c r="AC118" s="37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9"/>
      <c r="AY118" s="37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9"/>
      <c r="BU118" s="37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9"/>
      <c r="CQ118" s="37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9"/>
      <c r="DM118" s="37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9"/>
      <c r="EI118" s="37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9"/>
      <c r="FE118" s="40"/>
      <c r="FF118" s="41"/>
      <c r="FG118" s="40"/>
      <c r="FH118" s="102">
        <f t="shared" si="51"/>
        <v>0</v>
      </c>
      <c r="FI118" s="41"/>
      <c r="FJ118" s="45">
        <f t="shared" si="57"/>
        <v>0</v>
      </c>
      <c r="FK118" s="42"/>
      <c r="FL118" s="45"/>
      <c r="FM118" s="104"/>
      <c r="FN118" s="44">
        <f t="shared" si="58"/>
        <v>0</v>
      </c>
      <c r="FP118" s="77" t="str">
        <f t="shared" si="59"/>
        <v>Audrey LAGES</v>
      </c>
      <c r="FQ118" s="31">
        <v>4</v>
      </c>
    </row>
    <row r="119" spans="1:173" x14ac:dyDescent="0.25">
      <c r="A119" s="31">
        <v>5</v>
      </c>
      <c r="B119" s="32" t="str">
        <f t="shared" si="53"/>
        <v>Franck LUCAS</v>
      </c>
      <c r="C119" s="33">
        <f t="shared" si="54"/>
        <v>0</v>
      </c>
      <c r="D119" s="34">
        <f t="shared" si="55"/>
        <v>0</v>
      </c>
      <c r="E119" s="35">
        <f t="shared" si="56"/>
        <v>0</v>
      </c>
      <c r="F119" s="36">
        <f t="shared" si="50"/>
        <v>0</v>
      </c>
      <c r="G119" s="37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9"/>
      <c r="AC119" s="37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9"/>
      <c r="AY119" s="37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9"/>
      <c r="BU119" s="37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9"/>
      <c r="CQ119" s="37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9"/>
      <c r="DM119" s="37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9"/>
      <c r="EI119" s="37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9"/>
      <c r="FE119" s="40"/>
      <c r="FF119" s="41"/>
      <c r="FG119" s="40"/>
      <c r="FH119" s="102">
        <f t="shared" si="51"/>
        <v>0</v>
      </c>
      <c r="FI119" s="41"/>
      <c r="FJ119" s="45">
        <f t="shared" si="57"/>
        <v>3.5</v>
      </c>
      <c r="FK119" s="42"/>
      <c r="FL119" s="45"/>
      <c r="FM119" s="104"/>
      <c r="FN119" s="44">
        <f t="shared" si="58"/>
        <v>3.5</v>
      </c>
      <c r="FP119" s="77" t="str">
        <f t="shared" si="59"/>
        <v>Franck LUCAS</v>
      </c>
      <c r="FQ119" s="31">
        <v>5</v>
      </c>
    </row>
    <row r="120" spans="1:173" x14ac:dyDescent="0.25">
      <c r="A120" s="31">
        <v>6</v>
      </c>
      <c r="B120" s="32" t="str">
        <f t="shared" si="53"/>
        <v>Florent MULARD</v>
      </c>
      <c r="C120" s="33">
        <f t="shared" si="54"/>
        <v>0</v>
      </c>
      <c r="D120" s="34">
        <f t="shared" si="55"/>
        <v>0</v>
      </c>
      <c r="E120" s="35">
        <f t="shared" si="56"/>
        <v>0</v>
      </c>
      <c r="F120" s="36">
        <f t="shared" si="50"/>
        <v>0</v>
      </c>
      <c r="G120" s="50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2"/>
      <c r="AC120" s="50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2"/>
      <c r="AY120" s="50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2"/>
      <c r="BU120" s="50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2"/>
      <c r="CQ120" s="50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2"/>
      <c r="DM120" s="50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2"/>
      <c r="EI120" s="50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2"/>
      <c r="FE120" s="53"/>
      <c r="FF120" s="41"/>
      <c r="FG120" s="53"/>
      <c r="FH120" s="102">
        <f t="shared" si="51"/>
        <v>0</v>
      </c>
      <c r="FI120" s="41"/>
      <c r="FJ120" s="45">
        <f t="shared" si="57"/>
        <v>0</v>
      </c>
      <c r="FK120" s="42">
        <f t="shared" si="52"/>
        <v>0</v>
      </c>
      <c r="FL120" s="45"/>
      <c r="FM120" s="104"/>
      <c r="FN120" s="44">
        <f t="shared" si="58"/>
        <v>0</v>
      </c>
      <c r="FP120" s="77" t="str">
        <f t="shared" si="59"/>
        <v>Florent MULARD</v>
      </c>
      <c r="FQ120" s="31">
        <v>6</v>
      </c>
    </row>
    <row r="121" spans="1:173" x14ac:dyDescent="0.25">
      <c r="A121" s="31">
        <v>7</v>
      </c>
      <c r="B121" s="32" t="str">
        <f t="shared" si="53"/>
        <v>Gautier ROSSO</v>
      </c>
      <c r="C121" s="33">
        <f t="shared" si="54"/>
        <v>0</v>
      </c>
      <c r="D121" s="34">
        <f t="shared" si="55"/>
        <v>0</v>
      </c>
      <c r="E121" s="35">
        <f t="shared" si="56"/>
        <v>0</v>
      </c>
      <c r="F121" s="36">
        <f t="shared" si="50"/>
        <v>0</v>
      </c>
      <c r="G121" s="37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9"/>
      <c r="AC121" s="37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9"/>
      <c r="AY121" s="37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9"/>
      <c r="BU121" s="37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9"/>
      <c r="CQ121" s="37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9"/>
      <c r="DM121" s="37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9"/>
      <c r="EI121" s="37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9"/>
      <c r="FE121" s="40"/>
      <c r="FF121" s="41"/>
      <c r="FG121" s="40"/>
      <c r="FH121" s="102">
        <f t="shared" si="51"/>
        <v>0</v>
      </c>
      <c r="FI121" s="41"/>
      <c r="FJ121" s="45">
        <f t="shared" si="57"/>
        <v>0</v>
      </c>
      <c r="FK121" s="42"/>
      <c r="FL121" s="45"/>
      <c r="FM121" s="104"/>
      <c r="FN121" s="44">
        <f t="shared" si="58"/>
        <v>0</v>
      </c>
      <c r="FP121" s="77" t="str">
        <f t="shared" si="59"/>
        <v>Gautier ROSSO</v>
      </c>
      <c r="FQ121" s="31">
        <v>7</v>
      </c>
    </row>
    <row r="122" spans="1:173" x14ac:dyDescent="0.25">
      <c r="A122" s="31">
        <v>8</v>
      </c>
      <c r="B122" s="32" t="str">
        <f t="shared" si="53"/>
        <v>Virginie TRAVERSIER</v>
      </c>
      <c r="C122" s="33">
        <f t="shared" si="54"/>
        <v>0</v>
      </c>
      <c r="D122" s="34">
        <f t="shared" si="55"/>
        <v>0</v>
      </c>
      <c r="E122" s="35">
        <f t="shared" si="56"/>
        <v>0</v>
      </c>
      <c r="F122" s="36">
        <f t="shared" si="50"/>
        <v>0</v>
      </c>
      <c r="G122" s="37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9"/>
      <c r="AC122" s="37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9"/>
      <c r="AY122" s="37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9"/>
      <c r="BU122" s="37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9"/>
      <c r="CQ122" s="37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9"/>
      <c r="DM122" s="37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9"/>
      <c r="EI122" s="37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9"/>
      <c r="FE122" s="40"/>
      <c r="FF122" s="41"/>
      <c r="FG122" s="40"/>
      <c r="FH122" s="102">
        <f t="shared" si="51"/>
        <v>0</v>
      </c>
      <c r="FI122" s="41"/>
      <c r="FJ122" s="45">
        <f t="shared" si="57"/>
        <v>0</v>
      </c>
      <c r="FK122" s="42"/>
      <c r="FL122" s="45"/>
      <c r="FM122" s="104"/>
      <c r="FN122" s="44">
        <f t="shared" si="58"/>
        <v>0</v>
      </c>
      <c r="FP122" s="77" t="str">
        <f t="shared" si="59"/>
        <v>Virginie TRAVERSIER</v>
      </c>
      <c r="FQ122" s="31">
        <v>8</v>
      </c>
    </row>
    <row r="123" spans="1:173" x14ac:dyDescent="0.25">
      <c r="A123" s="31">
        <v>9</v>
      </c>
      <c r="B123" s="32">
        <f t="shared" si="53"/>
        <v>0</v>
      </c>
      <c r="C123" s="33">
        <f t="shared" si="54"/>
        <v>0</v>
      </c>
      <c r="D123" s="34">
        <f t="shared" si="55"/>
        <v>0</v>
      </c>
      <c r="E123" s="35">
        <f t="shared" si="56"/>
        <v>0</v>
      </c>
      <c r="F123" s="36">
        <f t="shared" si="50"/>
        <v>0</v>
      </c>
      <c r="G123" s="37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9"/>
      <c r="AC123" s="37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9"/>
      <c r="AY123" s="37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9"/>
      <c r="BU123" s="37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9"/>
      <c r="CQ123" s="37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9"/>
      <c r="DM123" s="37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9"/>
      <c r="EI123" s="37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9"/>
      <c r="FE123" s="40"/>
      <c r="FF123" s="41"/>
      <c r="FG123" s="40"/>
      <c r="FH123" s="102">
        <f t="shared" si="51"/>
        <v>0</v>
      </c>
      <c r="FI123" s="41"/>
      <c r="FJ123" s="45">
        <f t="shared" si="57"/>
        <v>0</v>
      </c>
      <c r="FK123" s="42"/>
      <c r="FL123" s="45"/>
      <c r="FM123" s="104"/>
      <c r="FN123" s="44">
        <f t="shared" si="58"/>
        <v>0</v>
      </c>
      <c r="FP123" s="77">
        <f t="shared" si="59"/>
        <v>0</v>
      </c>
      <c r="FQ123" s="31">
        <v>9</v>
      </c>
    </row>
    <row r="124" spans="1:173" x14ac:dyDescent="0.25">
      <c r="A124" s="31">
        <v>10</v>
      </c>
      <c r="B124" s="32">
        <f t="shared" si="53"/>
        <v>0</v>
      </c>
      <c r="C124" s="33">
        <f t="shared" si="54"/>
        <v>0</v>
      </c>
      <c r="D124" s="34">
        <f t="shared" si="55"/>
        <v>0</v>
      </c>
      <c r="E124" s="35">
        <f t="shared" si="56"/>
        <v>0</v>
      </c>
      <c r="F124" s="36">
        <f t="shared" si="50"/>
        <v>0</v>
      </c>
      <c r="G124" s="37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9"/>
      <c r="AC124" s="37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9"/>
      <c r="AY124" s="37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9"/>
      <c r="BU124" s="37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9"/>
      <c r="CQ124" s="37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9"/>
      <c r="DM124" s="37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9"/>
      <c r="EI124" s="37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9"/>
      <c r="FE124" s="40"/>
      <c r="FF124" s="41"/>
      <c r="FG124" s="40"/>
      <c r="FH124" s="102">
        <f t="shared" si="51"/>
        <v>0</v>
      </c>
      <c r="FI124" s="41"/>
      <c r="FJ124" s="45">
        <f t="shared" si="57"/>
        <v>0</v>
      </c>
      <c r="FK124" s="42"/>
      <c r="FL124" s="45"/>
      <c r="FM124" s="104"/>
      <c r="FN124" s="44">
        <f t="shared" si="58"/>
        <v>0</v>
      </c>
      <c r="FP124" s="77">
        <f t="shared" si="59"/>
        <v>0</v>
      </c>
      <c r="FQ124" s="31">
        <v>10</v>
      </c>
    </row>
    <row r="125" spans="1:173" x14ac:dyDescent="0.25">
      <c r="A125" s="31">
        <v>11</v>
      </c>
      <c r="B125" s="32">
        <f t="shared" si="53"/>
        <v>0</v>
      </c>
      <c r="C125" s="33">
        <f t="shared" si="54"/>
        <v>0</v>
      </c>
      <c r="D125" s="34">
        <f t="shared" si="55"/>
        <v>0</v>
      </c>
      <c r="E125" s="35">
        <f t="shared" si="56"/>
        <v>0</v>
      </c>
      <c r="F125" s="36">
        <f t="shared" si="50"/>
        <v>0</v>
      </c>
      <c r="G125" s="37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9"/>
      <c r="AC125" s="37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9"/>
      <c r="AY125" s="37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9"/>
      <c r="BU125" s="37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9"/>
      <c r="CQ125" s="37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9"/>
      <c r="DM125" s="37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9"/>
      <c r="EI125" s="37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9"/>
      <c r="FE125" s="40"/>
      <c r="FF125" s="41"/>
      <c r="FG125" s="40"/>
      <c r="FH125" s="102">
        <f t="shared" si="51"/>
        <v>0</v>
      </c>
      <c r="FI125" s="41"/>
      <c r="FJ125" s="45">
        <f t="shared" si="57"/>
        <v>0</v>
      </c>
      <c r="FK125" s="42"/>
      <c r="FL125" s="45"/>
      <c r="FM125" s="104"/>
      <c r="FN125" s="44">
        <f t="shared" si="58"/>
        <v>0</v>
      </c>
      <c r="FP125" s="77">
        <f t="shared" si="59"/>
        <v>0</v>
      </c>
      <c r="FQ125" s="31">
        <v>11</v>
      </c>
    </row>
    <row r="126" spans="1:173" x14ac:dyDescent="0.25">
      <c r="A126" s="31">
        <v>12</v>
      </c>
      <c r="B126" s="32">
        <f t="shared" si="53"/>
        <v>0</v>
      </c>
      <c r="C126" s="33">
        <f t="shared" si="54"/>
        <v>0</v>
      </c>
      <c r="D126" s="34">
        <f t="shared" si="55"/>
        <v>0</v>
      </c>
      <c r="E126" s="35">
        <f t="shared" si="56"/>
        <v>0</v>
      </c>
      <c r="F126" s="36">
        <f t="shared" si="50"/>
        <v>0</v>
      </c>
      <c r="G126" s="37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9"/>
      <c r="AC126" s="37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9"/>
      <c r="AY126" s="37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9"/>
      <c r="BU126" s="37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9"/>
      <c r="CQ126" s="37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9"/>
      <c r="DM126" s="37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9"/>
      <c r="EI126" s="37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9"/>
      <c r="FE126" s="40"/>
      <c r="FF126" s="41"/>
      <c r="FG126" s="40"/>
      <c r="FH126" s="102">
        <f t="shared" si="51"/>
        <v>0</v>
      </c>
      <c r="FI126" s="41"/>
      <c r="FJ126" s="45">
        <f t="shared" si="57"/>
        <v>0</v>
      </c>
      <c r="FK126" s="42"/>
      <c r="FL126" s="45"/>
      <c r="FM126" s="104"/>
      <c r="FN126" s="44">
        <f t="shared" si="58"/>
        <v>0</v>
      </c>
      <c r="FP126" s="77">
        <f t="shared" si="59"/>
        <v>0</v>
      </c>
      <c r="FQ126" s="31">
        <v>12</v>
      </c>
    </row>
    <row r="127" spans="1:173" x14ac:dyDescent="0.25">
      <c r="A127" s="31">
        <v>13</v>
      </c>
      <c r="B127" s="32">
        <f t="shared" si="53"/>
        <v>0</v>
      </c>
      <c r="C127" s="33">
        <f t="shared" si="54"/>
        <v>0</v>
      </c>
      <c r="D127" s="34">
        <f t="shared" si="55"/>
        <v>0</v>
      </c>
      <c r="E127" s="35">
        <f t="shared" si="56"/>
        <v>0</v>
      </c>
      <c r="F127" s="36">
        <f t="shared" si="50"/>
        <v>0</v>
      </c>
      <c r="G127" s="37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9"/>
      <c r="AC127" s="37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9"/>
      <c r="AY127" s="37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9"/>
      <c r="BU127" s="37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9"/>
      <c r="CQ127" s="37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9"/>
      <c r="DM127" s="37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9"/>
      <c r="EI127" s="37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9"/>
      <c r="FE127" s="40"/>
      <c r="FF127" s="41"/>
      <c r="FG127" s="40"/>
      <c r="FH127" s="102">
        <f t="shared" si="51"/>
        <v>0</v>
      </c>
      <c r="FI127" s="41"/>
      <c r="FJ127" s="45">
        <f t="shared" si="57"/>
        <v>0</v>
      </c>
      <c r="FK127" s="42"/>
      <c r="FL127" s="45"/>
      <c r="FM127" s="104"/>
      <c r="FN127" s="44">
        <f t="shared" si="58"/>
        <v>0</v>
      </c>
      <c r="FP127" s="77">
        <f t="shared" si="59"/>
        <v>0</v>
      </c>
      <c r="FQ127" s="31">
        <v>13</v>
      </c>
    </row>
    <row r="128" spans="1:173" x14ac:dyDescent="0.25">
      <c r="A128" s="31">
        <v>14</v>
      </c>
      <c r="B128" s="32">
        <f t="shared" si="53"/>
        <v>0</v>
      </c>
      <c r="C128" s="33">
        <f t="shared" si="54"/>
        <v>0</v>
      </c>
      <c r="D128" s="34">
        <f t="shared" si="55"/>
        <v>0</v>
      </c>
      <c r="E128" s="35">
        <f t="shared" si="56"/>
        <v>0</v>
      </c>
      <c r="F128" s="36">
        <f t="shared" si="50"/>
        <v>0</v>
      </c>
      <c r="G128" s="37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7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9"/>
      <c r="AY128" s="37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9"/>
      <c r="BU128" s="37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9"/>
      <c r="CQ128" s="37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9"/>
      <c r="DM128" s="37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9"/>
      <c r="EI128" s="37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9"/>
      <c r="FE128" s="40"/>
      <c r="FF128" s="41"/>
      <c r="FG128" s="40"/>
      <c r="FH128" s="102">
        <f t="shared" si="51"/>
        <v>0</v>
      </c>
      <c r="FI128" s="41"/>
      <c r="FJ128" s="45">
        <f t="shared" si="57"/>
        <v>0</v>
      </c>
      <c r="FK128" s="42"/>
      <c r="FL128" s="45"/>
      <c r="FM128" s="104"/>
      <c r="FN128" s="44">
        <f t="shared" si="58"/>
        <v>0</v>
      </c>
      <c r="FP128" s="77">
        <f t="shared" si="59"/>
        <v>0</v>
      </c>
      <c r="FQ128" s="31">
        <v>14</v>
      </c>
    </row>
    <row r="129" spans="1:173" x14ac:dyDescent="0.25">
      <c r="A129" s="31">
        <v>15</v>
      </c>
      <c r="B129" s="32">
        <f t="shared" si="53"/>
        <v>0</v>
      </c>
      <c r="C129" s="33">
        <f t="shared" si="54"/>
        <v>0</v>
      </c>
      <c r="D129" s="34">
        <f t="shared" si="55"/>
        <v>0</v>
      </c>
      <c r="E129" s="35">
        <f t="shared" si="56"/>
        <v>0</v>
      </c>
      <c r="F129" s="36">
        <f t="shared" si="50"/>
        <v>0</v>
      </c>
      <c r="G129" s="37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9"/>
      <c r="AC129" s="37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9"/>
      <c r="AY129" s="37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9"/>
      <c r="BU129" s="37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9"/>
      <c r="CQ129" s="37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9"/>
      <c r="DM129" s="37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9"/>
      <c r="EI129" s="37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9"/>
      <c r="FE129" s="40"/>
      <c r="FF129" s="41"/>
      <c r="FG129" s="40"/>
      <c r="FH129" s="102">
        <f t="shared" si="51"/>
        <v>0</v>
      </c>
      <c r="FI129" s="41"/>
      <c r="FJ129" s="45">
        <f t="shared" si="57"/>
        <v>0</v>
      </c>
      <c r="FK129" s="42"/>
      <c r="FL129" s="45"/>
      <c r="FM129" s="104"/>
      <c r="FN129" s="44">
        <f t="shared" si="58"/>
        <v>0</v>
      </c>
      <c r="FP129" s="77">
        <f t="shared" si="59"/>
        <v>0</v>
      </c>
      <c r="FQ129" s="31">
        <v>15</v>
      </c>
    </row>
    <row r="130" spans="1:173" x14ac:dyDescent="0.25">
      <c r="A130" s="31">
        <v>16</v>
      </c>
      <c r="B130" s="32">
        <f t="shared" si="53"/>
        <v>0</v>
      </c>
      <c r="C130" s="33">
        <f t="shared" si="54"/>
        <v>0</v>
      </c>
      <c r="D130" s="34">
        <f t="shared" si="55"/>
        <v>0</v>
      </c>
      <c r="E130" s="35">
        <f t="shared" si="56"/>
        <v>0</v>
      </c>
      <c r="F130" s="36">
        <f t="shared" si="50"/>
        <v>0</v>
      </c>
      <c r="G130" s="37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9"/>
      <c r="AC130" s="37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9"/>
      <c r="AY130" s="37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9"/>
      <c r="BU130" s="37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9"/>
      <c r="CQ130" s="37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9"/>
      <c r="DM130" s="37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9"/>
      <c r="EI130" s="37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9"/>
      <c r="FE130" s="40"/>
      <c r="FF130" s="41"/>
      <c r="FG130" s="40"/>
      <c r="FH130" s="102">
        <f t="shared" si="51"/>
        <v>0</v>
      </c>
      <c r="FI130" s="41"/>
      <c r="FJ130" s="45">
        <f t="shared" si="57"/>
        <v>0</v>
      </c>
      <c r="FK130" s="42"/>
      <c r="FL130" s="45"/>
      <c r="FM130" s="104"/>
      <c r="FN130" s="44">
        <f t="shared" si="58"/>
        <v>0</v>
      </c>
      <c r="FP130" s="77">
        <f t="shared" si="59"/>
        <v>0</v>
      </c>
      <c r="FQ130" s="31">
        <v>16</v>
      </c>
    </row>
    <row r="131" spans="1:173" x14ac:dyDescent="0.25">
      <c r="A131" s="31">
        <v>17</v>
      </c>
      <c r="B131" s="32">
        <f t="shared" si="53"/>
        <v>0</v>
      </c>
      <c r="C131" s="33">
        <f t="shared" ref="C131" si="60">SUMIF($G131:$FK131,"A",$G$4:$FK$4)+SUMIF($G131:$FK131,"P",$G$4:$FK$4)</f>
        <v>0</v>
      </c>
      <c r="D131" s="34">
        <f t="shared" ref="D131" si="61">SUMIF($G131:$FK131,"R",$G$4:$FK$4)</f>
        <v>0</v>
      </c>
      <c r="E131" s="35">
        <f t="shared" ref="E131" si="62">SUMIF($G131:$FK131,"M",$G$4:$FK$4)+SUMIF($G131:$FK131,"F",$G$4:$FK$4)+SUMIF($G131:$FK131,"T",$G$4:$FK$4)</f>
        <v>0</v>
      </c>
      <c r="F131" s="36">
        <f t="shared" si="50"/>
        <v>0</v>
      </c>
      <c r="G131" s="37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9"/>
      <c r="AC131" s="37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9"/>
      <c r="AY131" s="37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9"/>
      <c r="BU131" s="37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9"/>
      <c r="CQ131" s="37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9"/>
      <c r="DM131" s="37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9"/>
      <c r="EI131" s="37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9"/>
      <c r="FE131" s="40"/>
      <c r="FF131" s="41"/>
      <c r="FG131" s="40"/>
      <c r="FH131" s="102">
        <f t="shared" si="51"/>
        <v>0</v>
      </c>
      <c r="FI131" s="41"/>
      <c r="FJ131" s="45">
        <f t="shared" si="57"/>
        <v>0</v>
      </c>
      <c r="FK131" s="42"/>
      <c r="FL131" s="45"/>
      <c r="FM131" s="104"/>
      <c r="FN131" s="44">
        <f t="shared" si="58"/>
        <v>0</v>
      </c>
      <c r="FP131" s="77">
        <f t="shared" si="59"/>
        <v>0</v>
      </c>
      <c r="FQ131" s="31">
        <v>17</v>
      </c>
    </row>
    <row r="132" spans="1:173" x14ac:dyDescent="0.25">
      <c r="G132" s="54" t="s">
        <v>51</v>
      </c>
      <c r="H132" s="268" t="s">
        <v>38</v>
      </c>
      <c r="I132" s="268"/>
      <c r="J132" s="268" t="s">
        <v>39</v>
      </c>
      <c r="K132" s="268"/>
      <c r="L132" s="268" t="s">
        <v>40</v>
      </c>
      <c r="M132" s="268"/>
      <c r="N132" s="268" t="s">
        <v>41</v>
      </c>
      <c r="O132" s="268"/>
      <c r="P132" s="268" t="s">
        <v>42</v>
      </c>
      <c r="Q132" s="268"/>
      <c r="R132" s="268" t="s">
        <v>43</v>
      </c>
      <c r="S132" s="268"/>
      <c r="T132" s="268" t="s">
        <v>44</v>
      </c>
      <c r="U132" s="268"/>
      <c r="V132" s="268" t="s">
        <v>45</v>
      </c>
      <c r="W132" s="268"/>
      <c r="X132" s="268" t="s">
        <v>46</v>
      </c>
      <c r="Y132" s="268"/>
      <c r="Z132" s="268" t="s">
        <v>47</v>
      </c>
      <c r="AA132" s="268"/>
      <c r="AB132" s="55">
        <v>19</v>
      </c>
      <c r="AC132" s="54" t="s">
        <v>51</v>
      </c>
      <c r="AD132" s="268" t="s">
        <v>38</v>
      </c>
      <c r="AE132" s="268"/>
      <c r="AF132" s="268" t="s">
        <v>39</v>
      </c>
      <c r="AG132" s="268"/>
      <c r="AH132" s="268" t="s">
        <v>40</v>
      </c>
      <c r="AI132" s="268"/>
      <c r="AJ132" s="268" t="s">
        <v>41</v>
      </c>
      <c r="AK132" s="268"/>
      <c r="AL132" s="268" t="s">
        <v>42</v>
      </c>
      <c r="AM132" s="268"/>
      <c r="AN132" s="268" t="s">
        <v>43</v>
      </c>
      <c r="AO132" s="268"/>
      <c r="AP132" s="268" t="s">
        <v>44</v>
      </c>
      <c r="AQ132" s="268"/>
      <c r="AR132" s="268" t="s">
        <v>45</v>
      </c>
      <c r="AS132" s="268"/>
      <c r="AT132" s="268" t="s">
        <v>46</v>
      </c>
      <c r="AU132" s="268"/>
      <c r="AV132" s="268" t="s">
        <v>47</v>
      </c>
      <c r="AW132" s="268"/>
      <c r="AX132" s="55">
        <v>19</v>
      </c>
      <c r="AY132" s="54" t="s">
        <v>51</v>
      </c>
      <c r="AZ132" s="268" t="s">
        <v>38</v>
      </c>
      <c r="BA132" s="268"/>
      <c r="BB132" s="268" t="s">
        <v>39</v>
      </c>
      <c r="BC132" s="268"/>
      <c r="BD132" s="268" t="s">
        <v>40</v>
      </c>
      <c r="BE132" s="268"/>
      <c r="BF132" s="268" t="s">
        <v>41</v>
      </c>
      <c r="BG132" s="268"/>
      <c r="BH132" s="268" t="s">
        <v>42</v>
      </c>
      <c r="BI132" s="268"/>
      <c r="BJ132" s="268" t="s">
        <v>43</v>
      </c>
      <c r="BK132" s="268"/>
      <c r="BL132" s="268" t="s">
        <v>44</v>
      </c>
      <c r="BM132" s="268"/>
      <c r="BN132" s="268" t="s">
        <v>45</v>
      </c>
      <c r="BO132" s="268"/>
      <c r="BP132" s="268" t="s">
        <v>46</v>
      </c>
      <c r="BQ132" s="268"/>
      <c r="BR132" s="268" t="s">
        <v>47</v>
      </c>
      <c r="BS132" s="268"/>
      <c r="BT132" s="55">
        <v>19</v>
      </c>
      <c r="BU132" s="54" t="s">
        <v>51</v>
      </c>
      <c r="BV132" s="268" t="s">
        <v>38</v>
      </c>
      <c r="BW132" s="268"/>
      <c r="BX132" s="268" t="s">
        <v>39</v>
      </c>
      <c r="BY132" s="268"/>
      <c r="BZ132" s="268" t="s">
        <v>40</v>
      </c>
      <c r="CA132" s="268"/>
      <c r="CB132" s="268" t="s">
        <v>41</v>
      </c>
      <c r="CC132" s="268"/>
      <c r="CD132" s="268" t="s">
        <v>42</v>
      </c>
      <c r="CE132" s="268"/>
      <c r="CF132" s="268" t="s">
        <v>43</v>
      </c>
      <c r="CG132" s="268"/>
      <c r="CH132" s="268" t="s">
        <v>44</v>
      </c>
      <c r="CI132" s="268"/>
      <c r="CJ132" s="268" t="s">
        <v>45</v>
      </c>
      <c r="CK132" s="268"/>
      <c r="CL132" s="268" t="s">
        <v>46</v>
      </c>
      <c r="CM132" s="268"/>
      <c r="CN132" s="268" t="s">
        <v>47</v>
      </c>
      <c r="CO132" s="268"/>
      <c r="CP132" s="55">
        <v>19</v>
      </c>
      <c r="CQ132" s="54" t="s">
        <v>51</v>
      </c>
      <c r="CR132" s="268" t="s">
        <v>38</v>
      </c>
      <c r="CS132" s="268"/>
      <c r="CT132" s="268" t="s">
        <v>39</v>
      </c>
      <c r="CU132" s="268"/>
      <c r="CV132" s="268" t="s">
        <v>40</v>
      </c>
      <c r="CW132" s="268"/>
      <c r="CX132" s="268" t="s">
        <v>41</v>
      </c>
      <c r="CY132" s="268"/>
      <c r="CZ132" s="268" t="s">
        <v>42</v>
      </c>
      <c r="DA132" s="268"/>
      <c r="DB132" s="268" t="s">
        <v>43</v>
      </c>
      <c r="DC132" s="268"/>
      <c r="DD132" s="268" t="s">
        <v>44</v>
      </c>
      <c r="DE132" s="268"/>
      <c r="DF132" s="268" t="s">
        <v>45</v>
      </c>
      <c r="DG132" s="268"/>
      <c r="DH132" s="268" t="s">
        <v>46</v>
      </c>
      <c r="DI132" s="268"/>
      <c r="DJ132" s="268" t="s">
        <v>47</v>
      </c>
      <c r="DK132" s="268"/>
      <c r="DL132" s="55">
        <v>19</v>
      </c>
      <c r="DM132" s="54" t="s">
        <v>51</v>
      </c>
      <c r="DN132" s="268" t="s">
        <v>38</v>
      </c>
      <c r="DO132" s="268"/>
      <c r="DP132" s="268" t="s">
        <v>39</v>
      </c>
      <c r="DQ132" s="268"/>
      <c r="DR132" s="268" t="s">
        <v>40</v>
      </c>
      <c r="DS132" s="268"/>
      <c r="DT132" s="268" t="s">
        <v>41</v>
      </c>
      <c r="DU132" s="268"/>
      <c r="DV132" s="268" t="s">
        <v>42</v>
      </c>
      <c r="DW132" s="268"/>
      <c r="DX132" s="268" t="s">
        <v>43</v>
      </c>
      <c r="DY132" s="268"/>
      <c r="DZ132" s="268" t="s">
        <v>44</v>
      </c>
      <c r="EA132" s="268"/>
      <c r="EB132" s="268" t="s">
        <v>45</v>
      </c>
      <c r="EC132" s="268"/>
      <c r="ED132" s="268" t="s">
        <v>46</v>
      </c>
      <c r="EE132" s="268"/>
      <c r="EF132" s="268" t="s">
        <v>47</v>
      </c>
      <c r="EG132" s="268"/>
      <c r="EH132" s="55">
        <v>19</v>
      </c>
      <c r="EI132" s="54" t="s">
        <v>51</v>
      </c>
      <c r="EJ132" s="268" t="s">
        <v>38</v>
      </c>
      <c r="EK132" s="268"/>
      <c r="EL132" s="268" t="s">
        <v>39</v>
      </c>
      <c r="EM132" s="268"/>
      <c r="EN132" s="268" t="s">
        <v>40</v>
      </c>
      <c r="EO132" s="268"/>
      <c r="EP132" s="268" t="s">
        <v>41</v>
      </c>
      <c r="EQ132" s="268"/>
      <c r="ER132" s="268" t="s">
        <v>42</v>
      </c>
      <c r="ES132" s="268"/>
      <c r="ET132" s="268" t="s">
        <v>43</v>
      </c>
      <c r="EU132" s="268"/>
      <c r="EV132" s="268" t="s">
        <v>44</v>
      </c>
      <c r="EW132" s="268"/>
      <c r="EX132" s="268" t="s">
        <v>45</v>
      </c>
      <c r="EY132" s="268"/>
      <c r="EZ132" s="268" t="s">
        <v>46</v>
      </c>
      <c r="FA132" s="268"/>
      <c r="FB132" s="268" t="s">
        <v>47</v>
      </c>
      <c r="FC132" s="268"/>
      <c r="FD132" s="55">
        <v>19</v>
      </c>
      <c r="FE132" s="17"/>
      <c r="FF132" s="17"/>
      <c r="FG132" s="17"/>
      <c r="FH132" s="17"/>
      <c r="FI132" s="17"/>
      <c r="FJ132" s="17"/>
      <c r="FK132" s="15"/>
    </row>
    <row r="133" spans="1:173" ht="15.75" thickBot="1" x14ac:dyDescent="0.3">
      <c r="G133" s="263" t="s">
        <v>21</v>
      </c>
      <c r="H133" s="261"/>
      <c r="I133" s="261" t="s">
        <v>22</v>
      </c>
      <c r="J133" s="261"/>
      <c r="K133" s="261" t="s">
        <v>23</v>
      </c>
      <c r="L133" s="261"/>
      <c r="M133" s="261" t="s">
        <v>24</v>
      </c>
      <c r="N133" s="261"/>
      <c r="O133" s="261" t="s">
        <v>25</v>
      </c>
      <c r="P133" s="261"/>
      <c r="Q133" s="261" t="s">
        <v>26</v>
      </c>
      <c r="R133" s="261"/>
      <c r="S133" s="261" t="s">
        <v>27</v>
      </c>
      <c r="T133" s="261"/>
      <c r="U133" s="261" t="s">
        <v>28</v>
      </c>
      <c r="V133" s="261"/>
      <c r="W133" s="261" t="s">
        <v>29</v>
      </c>
      <c r="X133" s="261"/>
      <c r="Y133" s="261" t="s">
        <v>30</v>
      </c>
      <c r="Z133" s="261"/>
      <c r="AA133" s="261" t="s">
        <v>31</v>
      </c>
      <c r="AB133" s="262"/>
      <c r="AC133" s="263" t="s">
        <v>21</v>
      </c>
      <c r="AD133" s="261"/>
      <c r="AE133" s="261" t="s">
        <v>22</v>
      </c>
      <c r="AF133" s="261"/>
      <c r="AG133" s="261" t="s">
        <v>23</v>
      </c>
      <c r="AH133" s="261"/>
      <c r="AI133" s="261" t="s">
        <v>24</v>
      </c>
      <c r="AJ133" s="261"/>
      <c r="AK133" s="261" t="s">
        <v>25</v>
      </c>
      <c r="AL133" s="261"/>
      <c r="AM133" s="261" t="s">
        <v>26</v>
      </c>
      <c r="AN133" s="261"/>
      <c r="AO133" s="261" t="s">
        <v>27</v>
      </c>
      <c r="AP133" s="261"/>
      <c r="AQ133" s="261" t="s">
        <v>28</v>
      </c>
      <c r="AR133" s="261"/>
      <c r="AS133" s="261" t="s">
        <v>29</v>
      </c>
      <c r="AT133" s="261"/>
      <c r="AU133" s="261" t="s">
        <v>30</v>
      </c>
      <c r="AV133" s="261"/>
      <c r="AW133" s="261" t="s">
        <v>31</v>
      </c>
      <c r="AX133" s="262"/>
      <c r="AY133" s="263" t="s">
        <v>21</v>
      </c>
      <c r="AZ133" s="261"/>
      <c r="BA133" s="261" t="s">
        <v>22</v>
      </c>
      <c r="BB133" s="261"/>
      <c r="BC133" s="261" t="s">
        <v>23</v>
      </c>
      <c r="BD133" s="261"/>
      <c r="BE133" s="261" t="s">
        <v>24</v>
      </c>
      <c r="BF133" s="261"/>
      <c r="BG133" s="261" t="s">
        <v>25</v>
      </c>
      <c r="BH133" s="261"/>
      <c r="BI133" s="261" t="s">
        <v>26</v>
      </c>
      <c r="BJ133" s="261"/>
      <c r="BK133" s="261" t="s">
        <v>27</v>
      </c>
      <c r="BL133" s="261"/>
      <c r="BM133" s="261" t="s">
        <v>28</v>
      </c>
      <c r="BN133" s="261"/>
      <c r="BO133" s="261" t="s">
        <v>29</v>
      </c>
      <c r="BP133" s="261"/>
      <c r="BQ133" s="261" t="s">
        <v>30</v>
      </c>
      <c r="BR133" s="261"/>
      <c r="BS133" s="261" t="s">
        <v>31</v>
      </c>
      <c r="BT133" s="262"/>
      <c r="BU133" s="263" t="s">
        <v>21</v>
      </c>
      <c r="BV133" s="261"/>
      <c r="BW133" s="261" t="s">
        <v>22</v>
      </c>
      <c r="BX133" s="261"/>
      <c r="BY133" s="261" t="s">
        <v>23</v>
      </c>
      <c r="BZ133" s="261"/>
      <c r="CA133" s="261" t="s">
        <v>24</v>
      </c>
      <c r="CB133" s="261"/>
      <c r="CC133" s="261" t="s">
        <v>25</v>
      </c>
      <c r="CD133" s="261"/>
      <c r="CE133" s="261" t="s">
        <v>26</v>
      </c>
      <c r="CF133" s="261"/>
      <c r="CG133" s="261" t="s">
        <v>27</v>
      </c>
      <c r="CH133" s="261"/>
      <c r="CI133" s="261" t="s">
        <v>28</v>
      </c>
      <c r="CJ133" s="261"/>
      <c r="CK133" s="261" t="s">
        <v>29</v>
      </c>
      <c r="CL133" s="261"/>
      <c r="CM133" s="261" t="s">
        <v>30</v>
      </c>
      <c r="CN133" s="261"/>
      <c r="CO133" s="261" t="s">
        <v>31</v>
      </c>
      <c r="CP133" s="262"/>
      <c r="CQ133" s="263" t="s">
        <v>21</v>
      </c>
      <c r="CR133" s="261"/>
      <c r="CS133" s="261" t="s">
        <v>22</v>
      </c>
      <c r="CT133" s="261"/>
      <c r="CU133" s="261" t="s">
        <v>23</v>
      </c>
      <c r="CV133" s="261"/>
      <c r="CW133" s="261" t="s">
        <v>24</v>
      </c>
      <c r="CX133" s="261"/>
      <c r="CY133" s="261" t="s">
        <v>25</v>
      </c>
      <c r="CZ133" s="261"/>
      <c r="DA133" s="261" t="s">
        <v>26</v>
      </c>
      <c r="DB133" s="261"/>
      <c r="DC133" s="261" t="s">
        <v>27</v>
      </c>
      <c r="DD133" s="261"/>
      <c r="DE133" s="261" t="s">
        <v>28</v>
      </c>
      <c r="DF133" s="261"/>
      <c r="DG133" s="261" t="s">
        <v>29</v>
      </c>
      <c r="DH133" s="261"/>
      <c r="DI133" s="261" t="s">
        <v>30</v>
      </c>
      <c r="DJ133" s="261"/>
      <c r="DK133" s="261" t="s">
        <v>31</v>
      </c>
      <c r="DL133" s="262"/>
      <c r="DM133" s="263" t="s">
        <v>21</v>
      </c>
      <c r="DN133" s="261"/>
      <c r="DO133" s="261" t="s">
        <v>22</v>
      </c>
      <c r="DP133" s="261"/>
      <c r="DQ133" s="261" t="s">
        <v>23</v>
      </c>
      <c r="DR133" s="261"/>
      <c r="DS133" s="261" t="s">
        <v>24</v>
      </c>
      <c r="DT133" s="261"/>
      <c r="DU133" s="261" t="s">
        <v>25</v>
      </c>
      <c r="DV133" s="261"/>
      <c r="DW133" s="261" t="s">
        <v>26</v>
      </c>
      <c r="DX133" s="261"/>
      <c r="DY133" s="261" t="s">
        <v>27</v>
      </c>
      <c r="DZ133" s="261"/>
      <c r="EA133" s="261" t="s">
        <v>28</v>
      </c>
      <c r="EB133" s="261"/>
      <c r="EC133" s="261" t="s">
        <v>29</v>
      </c>
      <c r="ED133" s="261"/>
      <c r="EE133" s="261" t="s">
        <v>30</v>
      </c>
      <c r="EF133" s="261"/>
      <c r="EG133" s="261" t="s">
        <v>31</v>
      </c>
      <c r="EH133" s="262"/>
      <c r="EI133" s="263" t="s">
        <v>21</v>
      </c>
      <c r="EJ133" s="261"/>
      <c r="EK133" s="261" t="s">
        <v>22</v>
      </c>
      <c r="EL133" s="261"/>
      <c r="EM133" s="261" t="s">
        <v>23</v>
      </c>
      <c r="EN133" s="261"/>
      <c r="EO133" s="261" t="s">
        <v>24</v>
      </c>
      <c r="EP133" s="261"/>
      <c r="EQ133" s="261" t="s">
        <v>25</v>
      </c>
      <c r="ER133" s="261"/>
      <c r="ES133" s="261" t="s">
        <v>26</v>
      </c>
      <c r="ET133" s="261"/>
      <c r="EU133" s="261" t="s">
        <v>27</v>
      </c>
      <c r="EV133" s="261"/>
      <c r="EW133" s="261" t="s">
        <v>28</v>
      </c>
      <c r="EX133" s="261"/>
      <c r="EY133" s="261" t="s">
        <v>29</v>
      </c>
      <c r="EZ133" s="261"/>
      <c r="FA133" s="261" t="s">
        <v>30</v>
      </c>
      <c r="FB133" s="261"/>
      <c r="FC133" s="261" t="s">
        <v>31</v>
      </c>
      <c r="FD133" s="262"/>
      <c r="FE133" s="17"/>
      <c r="FF133" s="17"/>
      <c r="FG133" s="17"/>
      <c r="FH133" s="17"/>
      <c r="FI133" s="17"/>
      <c r="FJ133" s="17"/>
      <c r="FK133" s="17"/>
    </row>
    <row r="135" spans="1:173" x14ac:dyDescent="0.25"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</row>
    <row r="136" spans="1:173" x14ac:dyDescent="0.25">
      <c r="H136" s="281" t="s">
        <v>52</v>
      </c>
      <c r="I136" s="282"/>
      <c r="J136" s="282"/>
      <c r="K136" s="282"/>
      <c r="L136" s="283"/>
      <c r="M136" s="278">
        <f>M1</f>
        <v>5</v>
      </c>
      <c r="N136" s="279"/>
      <c r="O136" s="280"/>
      <c r="P136" s="61"/>
      <c r="Q136" s="281" t="s">
        <v>52</v>
      </c>
      <c r="R136" s="282"/>
      <c r="S136" s="282"/>
      <c r="T136" s="282"/>
      <c r="U136" s="283"/>
      <c r="V136" s="278">
        <f>M28</f>
        <v>6</v>
      </c>
      <c r="W136" s="279"/>
      <c r="X136" s="280"/>
      <c r="Y136" s="61"/>
      <c r="Z136" s="281" t="s">
        <v>52</v>
      </c>
      <c r="AA136" s="282"/>
      <c r="AB136" s="282"/>
      <c r="AC136" s="282"/>
      <c r="AD136" s="283"/>
      <c r="AE136" s="278">
        <f>M55</f>
        <v>7</v>
      </c>
      <c r="AF136" s="279"/>
      <c r="AG136" s="280"/>
      <c r="AH136" s="61"/>
      <c r="AI136" s="281" t="s">
        <v>52</v>
      </c>
      <c r="AJ136" s="282"/>
      <c r="AK136" s="282"/>
      <c r="AL136" s="282"/>
      <c r="AM136" s="283"/>
      <c r="AN136" s="278">
        <f>M82</f>
        <v>8</v>
      </c>
      <c r="AO136" s="279"/>
      <c r="AP136" s="280"/>
      <c r="AQ136" s="61"/>
      <c r="AR136" s="284" t="s">
        <v>53</v>
      </c>
      <c r="AS136" s="285"/>
      <c r="AT136" s="286"/>
      <c r="AU136" s="61"/>
      <c r="AV136" s="116"/>
      <c r="AW136" s="116"/>
      <c r="AX136" s="116"/>
      <c r="AY136" s="116"/>
      <c r="AZ136" s="116"/>
      <c r="BA136" s="117"/>
      <c r="BB136" s="117"/>
      <c r="BC136" s="117"/>
      <c r="BD136" s="60"/>
      <c r="BE136" s="151"/>
      <c r="BF136" s="151"/>
      <c r="BG136" s="151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</row>
    <row r="137" spans="1:173" x14ac:dyDescent="0.25">
      <c r="G137" s="62"/>
      <c r="H137" s="274" t="s">
        <v>54</v>
      </c>
      <c r="I137" s="274"/>
      <c r="J137" s="274" t="s">
        <v>55</v>
      </c>
      <c r="K137" s="274"/>
      <c r="L137" s="274" t="s">
        <v>56</v>
      </c>
      <c r="M137" s="274"/>
      <c r="N137" s="274" t="s">
        <v>57</v>
      </c>
      <c r="O137" s="274"/>
      <c r="P137" s="61"/>
      <c r="Q137" s="274" t="s">
        <v>54</v>
      </c>
      <c r="R137" s="274"/>
      <c r="S137" s="274" t="s">
        <v>55</v>
      </c>
      <c r="T137" s="274"/>
      <c r="U137" s="274" t="s">
        <v>56</v>
      </c>
      <c r="V137" s="274"/>
      <c r="W137" s="274" t="s">
        <v>57</v>
      </c>
      <c r="X137" s="274"/>
      <c r="Y137" s="61"/>
      <c r="Z137" s="274" t="s">
        <v>54</v>
      </c>
      <c r="AA137" s="274"/>
      <c r="AB137" s="274" t="s">
        <v>55</v>
      </c>
      <c r="AC137" s="274"/>
      <c r="AD137" s="274" t="s">
        <v>56</v>
      </c>
      <c r="AE137" s="274"/>
      <c r="AF137" s="274" t="s">
        <v>57</v>
      </c>
      <c r="AG137" s="274"/>
      <c r="AH137" s="61"/>
      <c r="AI137" s="274" t="s">
        <v>54</v>
      </c>
      <c r="AJ137" s="274"/>
      <c r="AK137" s="274" t="s">
        <v>55</v>
      </c>
      <c r="AL137" s="274"/>
      <c r="AM137" s="274" t="s">
        <v>56</v>
      </c>
      <c r="AN137" s="274"/>
      <c r="AO137" s="274" t="s">
        <v>57</v>
      </c>
      <c r="AP137" s="274"/>
      <c r="AQ137" s="61"/>
      <c r="AR137" s="275" t="s">
        <v>58</v>
      </c>
      <c r="AS137" s="276"/>
      <c r="AT137" s="277"/>
      <c r="AU137" s="63"/>
      <c r="AV137" s="118"/>
      <c r="AW137" s="118"/>
      <c r="AX137" s="118"/>
      <c r="AY137" s="118"/>
      <c r="AZ137" s="118"/>
      <c r="BA137" s="118"/>
      <c r="BB137" s="118"/>
      <c r="BC137" s="118"/>
      <c r="BD137" s="60"/>
      <c r="BE137" s="151"/>
      <c r="BF137" s="151"/>
      <c r="BG137" s="151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</row>
    <row r="138" spans="1:173" x14ac:dyDescent="0.25">
      <c r="A138" s="31">
        <v>1</v>
      </c>
      <c r="B138" s="32" t="str">
        <f>B115</f>
        <v>Valérie BERNINI</v>
      </c>
      <c r="C138" s="64">
        <f>C7+C34+C61+C88+C115</f>
        <v>49</v>
      </c>
      <c r="D138" s="65">
        <f>D7+D34+D61+D88+D115</f>
        <v>32</v>
      </c>
      <c r="E138" s="66">
        <f>E7+E34+E61+E88+E115</f>
        <v>35</v>
      </c>
      <c r="G138" s="67"/>
      <c r="H138" s="269"/>
      <c r="I138" s="270"/>
      <c r="J138" s="269"/>
      <c r="K138" s="270"/>
      <c r="L138" s="269">
        <f>F7</f>
        <v>35</v>
      </c>
      <c r="M138" s="270"/>
      <c r="N138" s="269">
        <f>SUM(H138:M138)</f>
        <v>35</v>
      </c>
      <c r="O138" s="270"/>
      <c r="P138" s="61"/>
      <c r="Q138" s="269"/>
      <c r="R138" s="270"/>
      <c r="S138" s="269"/>
      <c r="T138" s="270"/>
      <c r="U138" s="269">
        <f>F34</f>
        <v>35</v>
      </c>
      <c r="V138" s="270"/>
      <c r="W138" s="269">
        <f>SUM(Q138:V138)</f>
        <v>35</v>
      </c>
      <c r="X138" s="270"/>
      <c r="Y138" s="61"/>
      <c r="Z138" s="269"/>
      <c r="AA138" s="270"/>
      <c r="AB138" s="269"/>
      <c r="AC138" s="270"/>
      <c r="AD138" s="269">
        <f>F61</f>
        <v>35</v>
      </c>
      <c r="AE138" s="270"/>
      <c r="AF138" s="269">
        <f>SUM(Z138:AE138)</f>
        <v>35</v>
      </c>
      <c r="AG138" s="270"/>
      <c r="AH138" s="61"/>
      <c r="AI138" s="269">
        <v>21</v>
      </c>
      <c r="AJ138" s="270"/>
      <c r="AK138" s="269"/>
      <c r="AL138" s="270"/>
      <c r="AM138" s="269">
        <f>F88</f>
        <v>14</v>
      </c>
      <c r="AN138" s="270"/>
      <c r="AO138" s="269">
        <f>SUM(AI138:AN138)</f>
        <v>35</v>
      </c>
      <c r="AP138" s="270"/>
      <c r="AQ138" s="61"/>
      <c r="AR138" s="271">
        <f>(N138+W138+AF138+AO138)/4</f>
        <v>35</v>
      </c>
      <c r="AS138" s="272"/>
      <c r="AT138" s="273"/>
      <c r="AU138" s="61"/>
      <c r="AV138" s="119"/>
      <c r="AW138" s="119"/>
      <c r="AX138" s="119"/>
      <c r="AY138" s="119"/>
      <c r="AZ138" s="119"/>
      <c r="BA138" s="119"/>
      <c r="BB138" s="119"/>
      <c r="BC138" s="119"/>
      <c r="BD138" s="60"/>
      <c r="BE138" s="152"/>
      <c r="BF138" s="152"/>
      <c r="BG138" s="152"/>
      <c r="BH138" s="60"/>
      <c r="BI138" s="309" t="str">
        <f>B138</f>
        <v>Valérie BERNINI</v>
      </c>
      <c r="BJ138" s="309"/>
      <c r="BK138" s="309"/>
      <c r="BL138" s="309"/>
      <c r="BM138" s="309"/>
      <c r="BN138" s="309"/>
      <c r="BO138" s="309"/>
      <c r="BP138" s="309"/>
      <c r="BQ138" s="310">
        <v>1</v>
      </c>
      <c r="BR138" s="31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</row>
    <row r="139" spans="1:173" x14ac:dyDescent="0.25">
      <c r="A139" s="31">
        <v>2</v>
      </c>
      <c r="B139" s="32" t="str">
        <f t="shared" ref="B139:B154" si="63">B116</f>
        <v>Mara BORNKAMP</v>
      </c>
      <c r="C139" s="64">
        <f t="shared" ref="C139:E154" si="64">C8+C35+C62+C89+C116</f>
        <v>130.5</v>
      </c>
      <c r="D139" s="65">
        <f t="shared" si="64"/>
        <v>0</v>
      </c>
      <c r="E139" s="66">
        <f t="shared" si="64"/>
        <v>9.5</v>
      </c>
      <c r="G139" s="67"/>
      <c r="H139" s="269"/>
      <c r="I139" s="270"/>
      <c r="J139" s="269"/>
      <c r="K139" s="270"/>
      <c r="L139" s="269">
        <f t="shared" ref="L139:L154" si="65">F8</f>
        <v>35</v>
      </c>
      <c r="M139" s="270"/>
      <c r="N139" s="269">
        <f t="shared" ref="N139:N154" si="66">SUM(H139:M139)</f>
        <v>35</v>
      </c>
      <c r="O139" s="270"/>
      <c r="P139" s="61"/>
      <c r="Q139" s="269"/>
      <c r="R139" s="270"/>
      <c r="S139" s="269"/>
      <c r="T139" s="270"/>
      <c r="U139" s="269">
        <f t="shared" ref="U139:U154" si="67">F35</f>
        <v>35</v>
      </c>
      <c r="V139" s="270"/>
      <c r="W139" s="269">
        <f t="shared" ref="W139:W154" si="68">SUM(Q139:V139)</f>
        <v>35</v>
      </c>
      <c r="X139" s="270"/>
      <c r="Y139" s="61"/>
      <c r="Z139" s="269"/>
      <c r="AA139" s="270"/>
      <c r="AB139" s="269"/>
      <c r="AC139" s="270"/>
      <c r="AD139" s="269">
        <f t="shared" ref="AD139:AD154" si="69">F62</f>
        <v>36</v>
      </c>
      <c r="AE139" s="270"/>
      <c r="AF139" s="269">
        <f t="shared" ref="AF139:AF154" si="70">SUM(Z139:AE139)</f>
        <v>36</v>
      </c>
      <c r="AG139" s="270"/>
      <c r="AH139" s="61"/>
      <c r="AI139" s="269"/>
      <c r="AJ139" s="270"/>
      <c r="AK139" s="269"/>
      <c r="AL139" s="270"/>
      <c r="AM139" s="269">
        <f t="shared" ref="AM139:AM154" si="71">F89</f>
        <v>34</v>
      </c>
      <c r="AN139" s="270"/>
      <c r="AO139" s="269">
        <f t="shared" ref="AO139:AO154" si="72">SUM(AI139:AN139)</f>
        <v>34</v>
      </c>
      <c r="AP139" s="270"/>
      <c r="AQ139" s="61"/>
      <c r="AR139" s="271">
        <f t="shared" ref="AR139:AR154" si="73">(N139+W139+AF139+AO139)/4</f>
        <v>35</v>
      </c>
      <c r="AS139" s="272"/>
      <c r="AT139" s="273"/>
      <c r="AU139" s="61"/>
      <c r="AV139" s="119"/>
      <c r="AW139" s="119"/>
      <c r="AX139" s="119"/>
      <c r="AY139" s="119"/>
      <c r="AZ139" s="119"/>
      <c r="BA139" s="119"/>
      <c r="BB139" s="119"/>
      <c r="BC139" s="119"/>
      <c r="BD139" s="60"/>
      <c r="BE139" s="152"/>
      <c r="BF139" s="152"/>
      <c r="BG139" s="152"/>
      <c r="BH139" s="60"/>
      <c r="BI139" s="309" t="str">
        <f t="shared" ref="BI139:BI154" si="74">B139</f>
        <v>Mara BORNKAMP</v>
      </c>
      <c r="BJ139" s="309"/>
      <c r="BK139" s="309"/>
      <c r="BL139" s="309"/>
      <c r="BM139" s="309"/>
      <c r="BN139" s="309"/>
      <c r="BO139" s="309"/>
      <c r="BP139" s="309"/>
      <c r="BQ139" s="310">
        <v>2</v>
      </c>
      <c r="BR139" s="31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</row>
    <row r="140" spans="1:173" x14ac:dyDescent="0.25">
      <c r="A140" s="31">
        <v>3</v>
      </c>
      <c r="B140" s="32" t="str">
        <f t="shared" si="63"/>
        <v>Hélène DROCHON</v>
      </c>
      <c r="C140" s="64">
        <f t="shared" si="64"/>
        <v>18</v>
      </c>
      <c r="D140" s="65">
        <f t="shared" si="64"/>
        <v>21</v>
      </c>
      <c r="E140" s="66">
        <f t="shared" si="64"/>
        <v>101</v>
      </c>
      <c r="G140" s="67"/>
      <c r="H140" s="269"/>
      <c r="I140" s="270"/>
      <c r="J140" s="269"/>
      <c r="K140" s="270"/>
      <c r="L140" s="269">
        <f t="shared" si="65"/>
        <v>35</v>
      </c>
      <c r="M140" s="270"/>
      <c r="N140" s="269">
        <f t="shared" si="66"/>
        <v>35</v>
      </c>
      <c r="O140" s="270"/>
      <c r="P140" s="61"/>
      <c r="Q140" s="269"/>
      <c r="R140" s="270"/>
      <c r="S140" s="269"/>
      <c r="T140" s="270"/>
      <c r="U140" s="269">
        <f t="shared" si="67"/>
        <v>35</v>
      </c>
      <c r="V140" s="270"/>
      <c r="W140" s="269">
        <f t="shared" si="68"/>
        <v>35</v>
      </c>
      <c r="X140" s="270"/>
      <c r="Y140" s="61"/>
      <c r="Z140" s="269"/>
      <c r="AA140" s="270"/>
      <c r="AB140" s="269"/>
      <c r="AC140" s="270"/>
      <c r="AD140" s="269">
        <f t="shared" si="69"/>
        <v>31</v>
      </c>
      <c r="AE140" s="270"/>
      <c r="AF140" s="269">
        <f t="shared" si="70"/>
        <v>31</v>
      </c>
      <c r="AG140" s="270"/>
      <c r="AH140" s="61"/>
      <c r="AI140" s="269"/>
      <c r="AJ140" s="270"/>
      <c r="AK140" s="269"/>
      <c r="AL140" s="270"/>
      <c r="AM140" s="269">
        <f t="shared" si="71"/>
        <v>39</v>
      </c>
      <c r="AN140" s="270"/>
      <c r="AO140" s="269">
        <f t="shared" si="72"/>
        <v>39</v>
      </c>
      <c r="AP140" s="270"/>
      <c r="AQ140" s="61"/>
      <c r="AR140" s="271">
        <f t="shared" si="73"/>
        <v>35</v>
      </c>
      <c r="AS140" s="272"/>
      <c r="AT140" s="273"/>
      <c r="AU140" s="61"/>
      <c r="AV140" s="119"/>
      <c r="AW140" s="119"/>
      <c r="AX140" s="119"/>
      <c r="AY140" s="119"/>
      <c r="AZ140" s="119"/>
      <c r="BA140" s="119"/>
      <c r="BB140" s="119"/>
      <c r="BC140" s="119"/>
      <c r="BD140" s="60"/>
      <c r="BE140" s="152"/>
      <c r="BF140" s="152"/>
      <c r="BG140" s="152"/>
      <c r="BH140" s="60"/>
      <c r="BI140" s="309" t="str">
        <f t="shared" si="74"/>
        <v>Hélène DROCHON</v>
      </c>
      <c r="BJ140" s="309"/>
      <c r="BK140" s="309"/>
      <c r="BL140" s="309"/>
      <c r="BM140" s="309"/>
      <c r="BN140" s="309"/>
      <c r="BO140" s="309"/>
      <c r="BP140" s="309"/>
      <c r="BQ140" s="310">
        <v>3</v>
      </c>
      <c r="BR140" s="31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</row>
    <row r="141" spans="1:173" x14ac:dyDescent="0.25">
      <c r="A141" s="31">
        <v>4</v>
      </c>
      <c r="B141" s="32" t="str">
        <f t="shared" si="63"/>
        <v>Audrey LAGES</v>
      </c>
      <c r="C141" s="64">
        <f t="shared" si="64"/>
        <v>7</v>
      </c>
      <c r="D141" s="65">
        <f t="shared" si="64"/>
        <v>22</v>
      </c>
      <c r="E141" s="66">
        <f t="shared" si="64"/>
        <v>76</v>
      </c>
      <c r="G141" s="67"/>
      <c r="H141" s="269"/>
      <c r="I141" s="270"/>
      <c r="J141" s="269"/>
      <c r="K141" s="270"/>
      <c r="L141" s="269">
        <f t="shared" si="65"/>
        <v>35</v>
      </c>
      <c r="M141" s="270"/>
      <c r="N141" s="269">
        <f t="shared" si="66"/>
        <v>35</v>
      </c>
      <c r="O141" s="270"/>
      <c r="P141" s="61"/>
      <c r="Q141" s="269">
        <v>35</v>
      </c>
      <c r="R141" s="270"/>
      <c r="S141" s="269"/>
      <c r="T141" s="270"/>
      <c r="U141" s="269">
        <f t="shared" si="67"/>
        <v>0</v>
      </c>
      <c r="V141" s="270"/>
      <c r="W141" s="269">
        <f t="shared" si="68"/>
        <v>35</v>
      </c>
      <c r="X141" s="270"/>
      <c r="Y141" s="61"/>
      <c r="Z141" s="269"/>
      <c r="AA141" s="270"/>
      <c r="AB141" s="269"/>
      <c r="AC141" s="270"/>
      <c r="AD141" s="269">
        <f t="shared" si="69"/>
        <v>39</v>
      </c>
      <c r="AE141" s="270"/>
      <c r="AF141" s="269">
        <f t="shared" si="70"/>
        <v>39</v>
      </c>
      <c r="AG141" s="270"/>
      <c r="AH141" s="61"/>
      <c r="AI141" s="269"/>
      <c r="AJ141" s="270"/>
      <c r="AK141" s="269"/>
      <c r="AL141" s="270"/>
      <c r="AM141" s="269">
        <f t="shared" si="71"/>
        <v>31</v>
      </c>
      <c r="AN141" s="270"/>
      <c r="AO141" s="269">
        <f t="shared" si="72"/>
        <v>31</v>
      </c>
      <c r="AP141" s="270"/>
      <c r="AQ141" s="61"/>
      <c r="AR141" s="271">
        <f t="shared" si="73"/>
        <v>35</v>
      </c>
      <c r="AS141" s="272"/>
      <c r="AT141" s="273"/>
      <c r="AU141" s="61"/>
      <c r="AV141" s="119"/>
      <c r="AW141" s="119"/>
      <c r="AX141" s="119"/>
      <c r="AY141" s="119"/>
      <c r="AZ141" s="119"/>
      <c r="BA141" s="119"/>
      <c r="BB141" s="119"/>
      <c r="BC141" s="119"/>
      <c r="BD141" s="60"/>
      <c r="BE141" s="152"/>
      <c r="BF141" s="152"/>
      <c r="BG141" s="152"/>
      <c r="BH141" s="60"/>
      <c r="BI141" s="309" t="str">
        <f t="shared" si="74"/>
        <v>Audrey LAGES</v>
      </c>
      <c r="BJ141" s="309"/>
      <c r="BK141" s="309"/>
      <c r="BL141" s="309"/>
      <c r="BM141" s="309"/>
      <c r="BN141" s="309"/>
      <c r="BO141" s="309"/>
      <c r="BP141" s="309"/>
      <c r="BQ141" s="310">
        <v>4</v>
      </c>
      <c r="BR141" s="31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</row>
    <row r="142" spans="1:173" x14ac:dyDescent="0.25">
      <c r="A142" s="31">
        <v>5</v>
      </c>
      <c r="B142" s="32" t="str">
        <f t="shared" si="63"/>
        <v>Franck LUCAS</v>
      </c>
      <c r="C142" s="64">
        <f t="shared" si="64"/>
        <v>0</v>
      </c>
      <c r="D142" s="65">
        <f t="shared" si="64"/>
        <v>14</v>
      </c>
      <c r="E142" s="66">
        <f t="shared" si="64"/>
        <v>56</v>
      </c>
      <c r="G142" s="67"/>
      <c r="H142" s="269"/>
      <c r="I142" s="270"/>
      <c r="J142" s="269"/>
      <c r="K142" s="270"/>
      <c r="L142" s="269">
        <f t="shared" si="65"/>
        <v>35</v>
      </c>
      <c r="M142" s="270"/>
      <c r="N142" s="269">
        <f t="shared" si="66"/>
        <v>35</v>
      </c>
      <c r="O142" s="270"/>
      <c r="P142" s="61"/>
      <c r="Q142" s="269"/>
      <c r="R142" s="270"/>
      <c r="S142" s="269"/>
      <c r="T142" s="270"/>
      <c r="U142" s="269">
        <f t="shared" si="67"/>
        <v>35</v>
      </c>
      <c r="V142" s="270"/>
      <c r="W142" s="269">
        <f t="shared" si="68"/>
        <v>35</v>
      </c>
      <c r="X142" s="270"/>
      <c r="Y142" s="61"/>
      <c r="Z142" s="269">
        <v>35</v>
      </c>
      <c r="AA142" s="270"/>
      <c r="AB142" s="269"/>
      <c r="AC142" s="270"/>
      <c r="AD142" s="269">
        <f t="shared" si="69"/>
        <v>0</v>
      </c>
      <c r="AE142" s="270"/>
      <c r="AF142" s="269">
        <f t="shared" si="70"/>
        <v>35</v>
      </c>
      <c r="AG142" s="270"/>
      <c r="AH142" s="61"/>
      <c r="AI142" s="269">
        <v>35</v>
      </c>
      <c r="AJ142" s="270"/>
      <c r="AK142" s="269"/>
      <c r="AL142" s="270"/>
      <c r="AM142" s="269">
        <f t="shared" si="71"/>
        <v>0</v>
      </c>
      <c r="AN142" s="270"/>
      <c r="AO142" s="269">
        <f t="shared" si="72"/>
        <v>35</v>
      </c>
      <c r="AP142" s="270"/>
      <c r="AQ142" s="61"/>
      <c r="AR142" s="271">
        <f t="shared" si="73"/>
        <v>35</v>
      </c>
      <c r="AS142" s="272"/>
      <c r="AT142" s="273"/>
      <c r="AU142" s="61"/>
      <c r="AV142" s="119"/>
      <c r="AW142" s="119"/>
      <c r="AX142" s="119"/>
      <c r="AY142" s="119"/>
      <c r="AZ142" s="119"/>
      <c r="BA142" s="119"/>
      <c r="BB142" s="119"/>
      <c r="BC142" s="119"/>
      <c r="BD142" s="60"/>
      <c r="BE142" s="152"/>
      <c r="BF142" s="152"/>
      <c r="BG142" s="152"/>
      <c r="BH142" s="60"/>
      <c r="BI142" s="309" t="str">
        <f t="shared" si="74"/>
        <v>Franck LUCAS</v>
      </c>
      <c r="BJ142" s="309"/>
      <c r="BK142" s="309"/>
      <c r="BL142" s="309"/>
      <c r="BM142" s="309"/>
      <c r="BN142" s="309"/>
      <c r="BO142" s="309"/>
      <c r="BP142" s="309"/>
      <c r="BQ142" s="310">
        <v>5</v>
      </c>
      <c r="BR142" s="31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</row>
    <row r="143" spans="1:173" x14ac:dyDescent="0.25">
      <c r="A143" s="31">
        <v>6</v>
      </c>
      <c r="B143" s="32" t="str">
        <f t="shared" si="63"/>
        <v>Florent MULARD</v>
      </c>
      <c r="C143" s="64">
        <f t="shared" si="64"/>
        <v>17</v>
      </c>
      <c r="D143" s="65">
        <f t="shared" si="64"/>
        <v>24</v>
      </c>
      <c r="E143" s="66">
        <f t="shared" si="64"/>
        <v>99</v>
      </c>
      <c r="G143" s="67"/>
      <c r="H143" s="269"/>
      <c r="I143" s="270"/>
      <c r="J143" s="269"/>
      <c r="K143" s="270"/>
      <c r="L143" s="269">
        <f t="shared" si="65"/>
        <v>35</v>
      </c>
      <c r="M143" s="270"/>
      <c r="N143" s="269">
        <f t="shared" si="66"/>
        <v>35</v>
      </c>
      <c r="O143" s="270"/>
      <c r="P143" s="61"/>
      <c r="Q143" s="269"/>
      <c r="R143" s="270"/>
      <c r="S143" s="269"/>
      <c r="T143" s="270"/>
      <c r="U143" s="269">
        <f t="shared" si="67"/>
        <v>35</v>
      </c>
      <c r="V143" s="270"/>
      <c r="W143" s="269">
        <f t="shared" si="68"/>
        <v>35</v>
      </c>
      <c r="X143" s="270"/>
      <c r="Y143" s="61"/>
      <c r="Z143" s="269"/>
      <c r="AA143" s="270"/>
      <c r="AB143" s="269"/>
      <c r="AC143" s="270"/>
      <c r="AD143" s="269">
        <f t="shared" si="69"/>
        <v>39</v>
      </c>
      <c r="AE143" s="270"/>
      <c r="AF143" s="269">
        <f t="shared" si="70"/>
        <v>39</v>
      </c>
      <c r="AG143" s="270"/>
      <c r="AH143" s="61"/>
      <c r="AI143" s="269"/>
      <c r="AJ143" s="270"/>
      <c r="AK143" s="269"/>
      <c r="AL143" s="270"/>
      <c r="AM143" s="269">
        <f t="shared" si="71"/>
        <v>31</v>
      </c>
      <c r="AN143" s="270"/>
      <c r="AO143" s="269">
        <f t="shared" si="72"/>
        <v>31</v>
      </c>
      <c r="AP143" s="270"/>
      <c r="AQ143" s="61"/>
      <c r="AR143" s="271">
        <f t="shared" si="73"/>
        <v>35</v>
      </c>
      <c r="AS143" s="272"/>
      <c r="AT143" s="273"/>
      <c r="AU143" s="61"/>
      <c r="AV143" s="119"/>
      <c r="AW143" s="119"/>
      <c r="AX143" s="119"/>
      <c r="AY143" s="119"/>
      <c r="AZ143" s="119"/>
      <c r="BA143" s="119"/>
      <c r="BB143" s="119"/>
      <c r="BC143" s="119"/>
      <c r="BD143" s="60"/>
      <c r="BE143" s="152"/>
      <c r="BF143" s="152"/>
      <c r="BG143" s="152"/>
      <c r="BH143" s="60"/>
      <c r="BI143" s="309" t="str">
        <f t="shared" si="74"/>
        <v>Florent MULARD</v>
      </c>
      <c r="BJ143" s="309"/>
      <c r="BK143" s="309"/>
      <c r="BL143" s="309"/>
      <c r="BM143" s="309"/>
      <c r="BN143" s="309"/>
      <c r="BO143" s="309"/>
      <c r="BP143" s="309"/>
      <c r="BQ143" s="310">
        <v>6</v>
      </c>
      <c r="BR143" s="31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</row>
    <row r="144" spans="1:173" x14ac:dyDescent="0.25">
      <c r="A144" s="31">
        <v>7</v>
      </c>
      <c r="B144" s="32" t="str">
        <f t="shared" si="63"/>
        <v>Gautier ROSSO</v>
      </c>
      <c r="C144" s="64">
        <f t="shared" si="64"/>
        <v>14</v>
      </c>
      <c r="D144" s="65">
        <f t="shared" si="64"/>
        <v>14</v>
      </c>
      <c r="E144" s="66">
        <f t="shared" si="64"/>
        <v>87</v>
      </c>
      <c r="G144" s="67"/>
      <c r="H144" s="269">
        <v>7</v>
      </c>
      <c r="I144" s="270"/>
      <c r="J144" s="269"/>
      <c r="K144" s="270"/>
      <c r="L144" s="269">
        <f t="shared" si="65"/>
        <v>23</v>
      </c>
      <c r="M144" s="270"/>
      <c r="N144" s="269">
        <f t="shared" si="66"/>
        <v>30</v>
      </c>
      <c r="O144" s="270"/>
      <c r="P144" s="61"/>
      <c r="Q144" s="269"/>
      <c r="R144" s="270"/>
      <c r="S144" s="269"/>
      <c r="T144" s="270"/>
      <c r="U144" s="269">
        <f t="shared" si="67"/>
        <v>42</v>
      </c>
      <c r="V144" s="270"/>
      <c r="W144" s="269">
        <f t="shared" si="68"/>
        <v>42</v>
      </c>
      <c r="X144" s="270"/>
      <c r="Y144" s="61"/>
      <c r="Z144" s="269"/>
      <c r="AA144" s="270"/>
      <c r="AB144" s="269"/>
      <c r="AC144" s="270"/>
      <c r="AD144" s="269">
        <f t="shared" si="69"/>
        <v>32</v>
      </c>
      <c r="AE144" s="270"/>
      <c r="AF144" s="269">
        <f t="shared" si="70"/>
        <v>32</v>
      </c>
      <c r="AG144" s="270"/>
      <c r="AH144" s="61"/>
      <c r="AI144" s="269">
        <v>14</v>
      </c>
      <c r="AJ144" s="270"/>
      <c r="AK144" s="269"/>
      <c r="AL144" s="270"/>
      <c r="AM144" s="269">
        <f t="shared" si="71"/>
        <v>22</v>
      </c>
      <c r="AN144" s="270"/>
      <c r="AO144" s="269">
        <f t="shared" si="72"/>
        <v>36</v>
      </c>
      <c r="AP144" s="270"/>
      <c r="AQ144" s="61"/>
      <c r="AR144" s="271">
        <f t="shared" si="73"/>
        <v>35</v>
      </c>
      <c r="AS144" s="272"/>
      <c r="AT144" s="273"/>
      <c r="AU144" s="61"/>
      <c r="AV144" s="119"/>
      <c r="AW144" s="119"/>
      <c r="AX144" s="119"/>
      <c r="AY144" s="119"/>
      <c r="AZ144" s="119"/>
      <c r="BA144" s="119"/>
      <c r="BB144" s="119"/>
      <c r="BC144" s="119"/>
      <c r="BD144" s="60"/>
      <c r="BE144" s="152"/>
      <c r="BF144" s="152"/>
      <c r="BG144" s="152"/>
      <c r="BH144" s="60"/>
      <c r="BI144" s="309" t="str">
        <f t="shared" si="74"/>
        <v>Gautier ROSSO</v>
      </c>
      <c r="BJ144" s="309"/>
      <c r="BK144" s="309"/>
      <c r="BL144" s="309"/>
      <c r="BM144" s="309"/>
      <c r="BN144" s="309"/>
      <c r="BO144" s="309"/>
      <c r="BP144" s="309"/>
      <c r="BQ144" s="310">
        <v>7</v>
      </c>
      <c r="BR144" s="31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</row>
    <row r="145" spans="1:81" x14ac:dyDescent="0.25">
      <c r="A145" s="31">
        <v>8</v>
      </c>
      <c r="B145" s="32" t="str">
        <f t="shared" si="63"/>
        <v>Virginie TRAVERSIER</v>
      </c>
      <c r="C145" s="64">
        <f t="shared" si="64"/>
        <v>18</v>
      </c>
      <c r="D145" s="65">
        <f t="shared" si="64"/>
        <v>10</v>
      </c>
      <c r="E145" s="66">
        <f t="shared" si="64"/>
        <v>56</v>
      </c>
      <c r="G145" s="67"/>
      <c r="H145" s="269"/>
      <c r="I145" s="270"/>
      <c r="J145" s="269"/>
      <c r="K145" s="270"/>
      <c r="L145" s="269">
        <f t="shared" si="65"/>
        <v>28</v>
      </c>
      <c r="M145" s="270"/>
      <c r="N145" s="269">
        <f t="shared" si="66"/>
        <v>28</v>
      </c>
      <c r="O145" s="270"/>
      <c r="P145" s="61"/>
      <c r="Q145" s="269"/>
      <c r="R145" s="270"/>
      <c r="S145" s="269"/>
      <c r="T145" s="270"/>
      <c r="U145" s="269">
        <f t="shared" si="67"/>
        <v>28</v>
      </c>
      <c r="V145" s="270"/>
      <c r="W145" s="269">
        <f t="shared" si="68"/>
        <v>28</v>
      </c>
      <c r="X145" s="270"/>
      <c r="Y145" s="61"/>
      <c r="Z145" s="269"/>
      <c r="AA145" s="270"/>
      <c r="AB145" s="269"/>
      <c r="AC145" s="270"/>
      <c r="AD145" s="269">
        <f t="shared" si="69"/>
        <v>28</v>
      </c>
      <c r="AE145" s="270"/>
      <c r="AF145" s="269">
        <f t="shared" si="70"/>
        <v>28</v>
      </c>
      <c r="AG145" s="270"/>
      <c r="AH145" s="61"/>
      <c r="AI145" s="269">
        <v>28</v>
      </c>
      <c r="AJ145" s="270"/>
      <c r="AK145" s="269"/>
      <c r="AL145" s="270"/>
      <c r="AM145" s="269">
        <f t="shared" si="71"/>
        <v>0</v>
      </c>
      <c r="AN145" s="270"/>
      <c r="AO145" s="269">
        <f t="shared" si="72"/>
        <v>28</v>
      </c>
      <c r="AP145" s="270"/>
      <c r="AQ145" s="61"/>
      <c r="AR145" s="271">
        <f t="shared" si="73"/>
        <v>28</v>
      </c>
      <c r="AS145" s="272"/>
      <c r="AT145" s="273"/>
      <c r="AU145" s="61"/>
      <c r="AV145" s="119"/>
      <c r="AW145" s="119"/>
      <c r="AX145" s="119"/>
      <c r="AY145" s="119"/>
      <c r="AZ145" s="119"/>
      <c r="BA145" s="119"/>
      <c r="BB145" s="119"/>
      <c r="BC145" s="119"/>
      <c r="BD145" s="60"/>
      <c r="BE145" s="152"/>
      <c r="BF145" s="152"/>
      <c r="BG145" s="152"/>
      <c r="BH145" s="60"/>
      <c r="BI145" s="309" t="str">
        <f t="shared" si="74"/>
        <v>Virginie TRAVERSIER</v>
      </c>
      <c r="BJ145" s="309"/>
      <c r="BK145" s="309"/>
      <c r="BL145" s="309"/>
      <c r="BM145" s="309"/>
      <c r="BN145" s="309"/>
      <c r="BO145" s="309"/>
      <c r="BP145" s="309"/>
      <c r="BQ145" s="310">
        <v>8</v>
      </c>
      <c r="BR145" s="31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</row>
    <row r="146" spans="1:81" x14ac:dyDescent="0.25">
      <c r="A146" s="31">
        <v>9</v>
      </c>
      <c r="B146" s="32">
        <f t="shared" si="63"/>
        <v>0</v>
      </c>
      <c r="C146" s="64">
        <f t="shared" si="64"/>
        <v>0</v>
      </c>
      <c r="D146" s="65">
        <f t="shared" si="64"/>
        <v>0</v>
      </c>
      <c r="E146" s="66">
        <f t="shared" si="64"/>
        <v>0</v>
      </c>
      <c r="G146" s="67"/>
      <c r="H146" s="269"/>
      <c r="I146" s="270"/>
      <c r="J146" s="269"/>
      <c r="K146" s="270"/>
      <c r="L146" s="269">
        <f t="shared" si="65"/>
        <v>0</v>
      </c>
      <c r="M146" s="270"/>
      <c r="N146" s="269">
        <f t="shared" si="66"/>
        <v>0</v>
      </c>
      <c r="O146" s="270"/>
      <c r="P146" s="61"/>
      <c r="Q146" s="269"/>
      <c r="R146" s="270"/>
      <c r="S146" s="269"/>
      <c r="T146" s="270"/>
      <c r="U146" s="269">
        <f t="shared" si="67"/>
        <v>0</v>
      </c>
      <c r="V146" s="270"/>
      <c r="W146" s="269">
        <f t="shared" si="68"/>
        <v>0</v>
      </c>
      <c r="X146" s="270"/>
      <c r="Y146" s="61"/>
      <c r="Z146" s="269"/>
      <c r="AA146" s="270"/>
      <c r="AB146" s="269"/>
      <c r="AC146" s="270"/>
      <c r="AD146" s="269">
        <f t="shared" si="69"/>
        <v>0</v>
      </c>
      <c r="AE146" s="270"/>
      <c r="AF146" s="269">
        <f t="shared" si="70"/>
        <v>0</v>
      </c>
      <c r="AG146" s="270"/>
      <c r="AH146" s="61"/>
      <c r="AI146" s="269"/>
      <c r="AJ146" s="270"/>
      <c r="AK146" s="269"/>
      <c r="AL146" s="270"/>
      <c r="AM146" s="269">
        <f t="shared" si="71"/>
        <v>0</v>
      </c>
      <c r="AN146" s="270"/>
      <c r="AO146" s="269">
        <f t="shared" si="72"/>
        <v>0</v>
      </c>
      <c r="AP146" s="270"/>
      <c r="AQ146" s="61"/>
      <c r="AR146" s="271">
        <f t="shared" si="73"/>
        <v>0</v>
      </c>
      <c r="AS146" s="272"/>
      <c r="AT146" s="273"/>
      <c r="AU146" s="61"/>
      <c r="AV146" s="119"/>
      <c r="AW146" s="119"/>
      <c r="AX146" s="119"/>
      <c r="AY146" s="119"/>
      <c r="AZ146" s="119"/>
      <c r="BA146" s="119"/>
      <c r="BB146" s="119"/>
      <c r="BC146" s="119"/>
      <c r="BD146" s="60"/>
      <c r="BE146" s="152"/>
      <c r="BF146" s="152"/>
      <c r="BG146" s="152"/>
      <c r="BH146" s="60"/>
      <c r="BI146" s="309">
        <f t="shared" si="74"/>
        <v>0</v>
      </c>
      <c r="BJ146" s="309"/>
      <c r="BK146" s="309"/>
      <c r="BL146" s="309"/>
      <c r="BM146" s="309"/>
      <c r="BN146" s="309"/>
      <c r="BO146" s="309"/>
      <c r="BP146" s="309"/>
      <c r="BQ146" s="310">
        <v>9</v>
      </c>
      <c r="BR146" s="31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</row>
    <row r="147" spans="1:81" x14ac:dyDescent="0.25">
      <c r="A147" s="31">
        <v>10</v>
      </c>
      <c r="B147" s="32">
        <f t="shared" si="63"/>
        <v>0</v>
      </c>
      <c r="C147" s="64">
        <f t="shared" si="64"/>
        <v>0</v>
      </c>
      <c r="D147" s="65">
        <f t="shared" si="64"/>
        <v>0</v>
      </c>
      <c r="E147" s="66">
        <f t="shared" si="64"/>
        <v>0</v>
      </c>
      <c r="G147" s="67"/>
      <c r="H147" s="269"/>
      <c r="I147" s="270"/>
      <c r="J147" s="269"/>
      <c r="K147" s="270"/>
      <c r="L147" s="269">
        <f t="shared" si="65"/>
        <v>0</v>
      </c>
      <c r="M147" s="270"/>
      <c r="N147" s="269">
        <f t="shared" si="66"/>
        <v>0</v>
      </c>
      <c r="O147" s="270"/>
      <c r="P147" s="61"/>
      <c r="Q147" s="269"/>
      <c r="R147" s="270"/>
      <c r="S147" s="269"/>
      <c r="T147" s="270"/>
      <c r="U147" s="269">
        <f t="shared" si="67"/>
        <v>0</v>
      </c>
      <c r="V147" s="270"/>
      <c r="W147" s="269">
        <f t="shared" si="68"/>
        <v>0</v>
      </c>
      <c r="X147" s="270"/>
      <c r="Y147" s="61"/>
      <c r="Z147" s="269"/>
      <c r="AA147" s="270"/>
      <c r="AB147" s="269"/>
      <c r="AC147" s="270"/>
      <c r="AD147" s="269">
        <f t="shared" si="69"/>
        <v>0</v>
      </c>
      <c r="AE147" s="270"/>
      <c r="AF147" s="269">
        <f t="shared" si="70"/>
        <v>0</v>
      </c>
      <c r="AG147" s="270"/>
      <c r="AH147" s="61"/>
      <c r="AI147" s="269"/>
      <c r="AJ147" s="270"/>
      <c r="AK147" s="269"/>
      <c r="AL147" s="270"/>
      <c r="AM147" s="269">
        <f t="shared" si="71"/>
        <v>0</v>
      </c>
      <c r="AN147" s="270"/>
      <c r="AO147" s="269">
        <f t="shared" si="72"/>
        <v>0</v>
      </c>
      <c r="AP147" s="270"/>
      <c r="AQ147" s="61"/>
      <c r="AR147" s="271">
        <f t="shared" si="73"/>
        <v>0</v>
      </c>
      <c r="AS147" s="272"/>
      <c r="AT147" s="273"/>
      <c r="AU147" s="61"/>
      <c r="AV147" s="119"/>
      <c r="AW147" s="119"/>
      <c r="AX147" s="119"/>
      <c r="AY147" s="119"/>
      <c r="AZ147" s="119"/>
      <c r="BA147" s="119"/>
      <c r="BB147" s="119"/>
      <c r="BC147" s="119"/>
      <c r="BD147" s="60"/>
      <c r="BE147" s="152"/>
      <c r="BF147" s="152"/>
      <c r="BG147" s="152"/>
      <c r="BH147" s="60"/>
      <c r="BI147" s="309">
        <f t="shared" si="74"/>
        <v>0</v>
      </c>
      <c r="BJ147" s="309"/>
      <c r="BK147" s="309"/>
      <c r="BL147" s="309"/>
      <c r="BM147" s="309"/>
      <c r="BN147" s="309"/>
      <c r="BO147" s="309"/>
      <c r="BP147" s="309"/>
      <c r="BQ147" s="310">
        <v>10</v>
      </c>
      <c r="BR147" s="31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</row>
    <row r="148" spans="1:81" x14ac:dyDescent="0.25">
      <c r="A148" s="31">
        <v>11</v>
      </c>
      <c r="B148" s="32">
        <f t="shared" si="63"/>
        <v>0</v>
      </c>
      <c r="C148" s="64">
        <f t="shared" si="64"/>
        <v>0</v>
      </c>
      <c r="D148" s="65">
        <f t="shared" si="64"/>
        <v>0</v>
      </c>
      <c r="E148" s="66">
        <f t="shared" si="64"/>
        <v>0</v>
      </c>
      <c r="G148" s="67"/>
      <c r="H148" s="269"/>
      <c r="I148" s="270"/>
      <c r="J148" s="269"/>
      <c r="K148" s="270"/>
      <c r="L148" s="269">
        <f t="shared" si="65"/>
        <v>0</v>
      </c>
      <c r="M148" s="270"/>
      <c r="N148" s="269">
        <f t="shared" si="66"/>
        <v>0</v>
      </c>
      <c r="O148" s="270"/>
      <c r="P148" s="61"/>
      <c r="Q148" s="269"/>
      <c r="R148" s="270"/>
      <c r="S148" s="269"/>
      <c r="T148" s="270"/>
      <c r="U148" s="269">
        <f t="shared" si="67"/>
        <v>0</v>
      </c>
      <c r="V148" s="270"/>
      <c r="W148" s="269">
        <f t="shared" si="68"/>
        <v>0</v>
      </c>
      <c r="X148" s="270"/>
      <c r="Y148" s="61"/>
      <c r="Z148" s="269"/>
      <c r="AA148" s="270"/>
      <c r="AB148" s="269"/>
      <c r="AC148" s="270"/>
      <c r="AD148" s="269">
        <f t="shared" si="69"/>
        <v>0</v>
      </c>
      <c r="AE148" s="270"/>
      <c r="AF148" s="269">
        <f t="shared" si="70"/>
        <v>0</v>
      </c>
      <c r="AG148" s="270"/>
      <c r="AH148" s="61"/>
      <c r="AI148" s="269"/>
      <c r="AJ148" s="270"/>
      <c r="AK148" s="269"/>
      <c r="AL148" s="270"/>
      <c r="AM148" s="269">
        <f t="shared" si="71"/>
        <v>0</v>
      </c>
      <c r="AN148" s="270"/>
      <c r="AO148" s="269">
        <f t="shared" si="72"/>
        <v>0</v>
      </c>
      <c r="AP148" s="270"/>
      <c r="AQ148" s="61"/>
      <c r="AR148" s="271">
        <f t="shared" si="73"/>
        <v>0</v>
      </c>
      <c r="AS148" s="272"/>
      <c r="AT148" s="273"/>
      <c r="AU148" s="61"/>
      <c r="AV148" s="119"/>
      <c r="AW148" s="119"/>
      <c r="AX148" s="119"/>
      <c r="AY148" s="119"/>
      <c r="AZ148" s="119"/>
      <c r="BA148" s="119"/>
      <c r="BB148" s="119"/>
      <c r="BC148" s="119"/>
      <c r="BD148" s="60"/>
      <c r="BE148" s="152"/>
      <c r="BF148" s="152"/>
      <c r="BG148" s="152"/>
      <c r="BH148" s="60"/>
      <c r="BI148" s="309">
        <f t="shared" si="74"/>
        <v>0</v>
      </c>
      <c r="BJ148" s="309"/>
      <c r="BK148" s="309"/>
      <c r="BL148" s="309"/>
      <c r="BM148" s="309"/>
      <c r="BN148" s="309"/>
      <c r="BO148" s="309"/>
      <c r="BP148" s="309"/>
      <c r="BQ148" s="310">
        <v>11</v>
      </c>
      <c r="BR148" s="31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</row>
    <row r="149" spans="1:81" x14ac:dyDescent="0.25">
      <c r="A149" s="31">
        <v>12</v>
      </c>
      <c r="B149" s="32">
        <f t="shared" si="63"/>
        <v>0</v>
      </c>
      <c r="C149" s="64">
        <f t="shared" si="64"/>
        <v>0</v>
      </c>
      <c r="D149" s="65">
        <f t="shared" si="64"/>
        <v>0</v>
      </c>
      <c r="E149" s="66">
        <f t="shared" si="64"/>
        <v>0</v>
      </c>
      <c r="G149" s="67"/>
      <c r="H149" s="269"/>
      <c r="I149" s="270"/>
      <c r="J149" s="269"/>
      <c r="K149" s="270"/>
      <c r="L149" s="269">
        <f t="shared" si="65"/>
        <v>0</v>
      </c>
      <c r="M149" s="270"/>
      <c r="N149" s="269">
        <f t="shared" si="66"/>
        <v>0</v>
      </c>
      <c r="O149" s="270"/>
      <c r="P149" s="61"/>
      <c r="Q149" s="269"/>
      <c r="R149" s="270"/>
      <c r="S149" s="269"/>
      <c r="T149" s="270"/>
      <c r="U149" s="269">
        <f t="shared" si="67"/>
        <v>0</v>
      </c>
      <c r="V149" s="270"/>
      <c r="W149" s="269">
        <f t="shared" si="68"/>
        <v>0</v>
      </c>
      <c r="X149" s="270"/>
      <c r="Y149" s="61"/>
      <c r="Z149" s="269"/>
      <c r="AA149" s="270"/>
      <c r="AB149" s="269"/>
      <c r="AC149" s="270"/>
      <c r="AD149" s="269">
        <f t="shared" si="69"/>
        <v>0</v>
      </c>
      <c r="AE149" s="270"/>
      <c r="AF149" s="269">
        <f t="shared" si="70"/>
        <v>0</v>
      </c>
      <c r="AG149" s="270"/>
      <c r="AH149" s="61"/>
      <c r="AI149" s="269"/>
      <c r="AJ149" s="270"/>
      <c r="AK149" s="269"/>
      <c r="AL149" s="270"/>
      <c r="AM149" s="269">
        <f t="shared" si="71"/>
        <v>0</v>
      </c>
      <c r="AN149" s="270"/>
      <c r="AO149" s="269">
        <f t="shared" si="72"/>
        <v>0</v>
      </c>
      <c r="AP149" s="270"/>
      <c r="AQ149" s="61"/>
      <c r="AR149" s="271">
        <f t="shared" si="73"/>
        <v>0</v>
      </c>
      <c r="AS149" s="272"/>
      <c r="AT149" s="273"/>
      <c r="AU149" s="61"/>
      <c r="AV149" s="119"/>
      <c r="AW149" s="119"/>
      <c r="AX149" s="119"/>
      <c r="AY149" s="119"/>
      <c r="AZ149" s="119"/>
      <c r="BA149" s="119"/>
      <c r="BB149" s="119"/>
      <c r="BC149" s="119"/>
      <c r="BD149" s="60"/>
      <c r="BE149" s="152"/>
      <c r="BF149" s="152"/>
      <c r="BG149" s="152"/>
      <c r="BH149" s="60"/>
      <c r="BI149" s="309">
        <f t="shared" si="74"/>
        <v>0</v>
      </c>
      <c r="BJ149" s="309"/>
      <c r="BK149" s="309"/>
      <c r="BL149" s="309"/>
      <c r="BM149" s="309"/>
      <c r="BN149" s="309"/>
      <c r="BO149" s="309"/>
      <c r="BP149" s="309"/>
      <c r="BQ149" s="310">
        <v>12</v>
      </c>
      <c r="BR149" s="31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</row>
    <row r="150" spans="1:81" x14ac:dyDescent="0.25">
      <c r="A150" s="31">
        <v>13</v>
      </c>
      <c r="B150" s="32">
        <f t="shared" si="63"/>
        <v>0</v>
      </c>
      <c r="C150" s="64">
        <f t="shared" si="64"/>
        <v>0</v>
      </c>
      <c r="D150" s="65">
        <f t="shared" si="64"/>
        <v>0</v>
      </c>
      <c r="E150" s="66">
        <f t="shared" si="64"/>
        <v>0</v>
      </c>
      <c r="G150" s="67"/>
      <c r="H150" s="269"/>
      <c r="I150" s="270"/>
      <c r="J150" s="269"/>
      <c r="K150" s="270"/>
      <c r="L150" s="269">
        <f t="shared" si="65"/>
        <v>0</v>
      </c>
      <c r="M150" s="270"/>
      <c r="N150" s="269">
        <f t="shared" si="66"/>
        <v>0</v>
      </c>
      <c r="O150" s="270"/>
      <c r="P150" s="61"/>
      <c r="Q150" s="269"/>
      <c r="R150" s="270"/>
      <c r="S150" s="269"/>
      <c r="T150" s="270"/>
      <c r="U150" s="269">
        <f t="shared" si="67"/>
        <v>0</v>
      </c>
      <c r="V150" s="270"/>
      <c r="W150" s="269">
        <f t="shared" si="68"/>
        <v>0</v>
      </c>
      <c r="X150" s="270"/>
      <c r="Y150" s="61"/>
      <c r="Z150" s="269"/>
      <c r="AA150" s="270"/>
      <c r="AB150" s="269"/>
      <c r="AC150" s="270"/>
      <c r="AD150" s="269">
        <f t="shared" si="69"/>
        <v>0</v>
      </c>
      <c r="AE150" s="270"/>
      <c r="AF150" s="269">
        <f t="shared" si="70"/>
        <v>0</v>
      </c>
      <c r="AG150" s="270"/>
      <c r="AH150" s="61"/>
      <c r="AI150" s="269"/>
      <c r="AJ150" s="270"/>
      <c r="AK150" s="269"/>
      <c r="AL150" s="270"/>
      <c r="AM150" s="269">
        <f t="shared" si="71"/>
        <v>0</v>
      </c>
      <c r="AN150" s="270"/>
      <c r="AO150" s="269">
        <f t="shared" si="72"/>
        <v>0</v>
      </c>
      <c r="AP150" s="270"/>
      <c r="AQ150" s="61"/>
      <c r="AR150" s="271">
        <f t="shared" si="73"/>
        <v>0</v>
      </c>
      <c r="AS150" s="272"/>
      <c r="AT150" s="273"/>
      <c r="AU150" s="61"/>
      <c r="AV150" s="119"/>
      <c r="AW150" s="119"/>
      <c r="AX150" s="119"/>
      <c r="AY150" s="119"/>
      <c r="AZ150" s="119"/>
      <c r="BA150" s="119"/>
      <c r="BB150" s="119"/>
      <c r="BC150" s="119"/>
      <c r="BD150" s="60"/>
      <c r="BE150" s="152"/>
      <c r="BF150" s="152"/>
      <c r="BG150" s="152"/>
      <c r="BH150" s="60"/>
      <c r="BI150" s="309">
        <f t="shared" si="74"/>
        <v>0</v>
      </c>
      <c r="BJ150" s="309"/>
      <c r="BK150" s="309"/>
      <c r="BL150" s="309"/>
      <c r="BM150" s="309"/>
      <c r="BN150" s="309"/>
      <c r="BO150" s="309"/>
      <c r="BP150" s="309"/>
      <c r="BQ150" s="310">
        <v>13</v>
      </c>
      <c r="BR150" s="31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</row>
    <row r="151" spans="1:81" x14ac:dyDescent="0.25">
      <c r="A151" s="31">
        <v>14</v>
      </c>
      <c r="B151" s="32">
        <f t="shared" si="63"/>
        <v>0</v>
      </c>
      <c r="C151" s="64">
        <f t="shared" si="64"/>
        <v>0</v>
      </c>
      <c r="D151" s="65">
        <f t="shared" si="64"/>
        <v>0</v>
      </c>
      <c r="E151" s="66">
        <f t="shared" si="64"/>
        <v>0</v>
      </c>
      <c r="G151" s="67"/>
      <c r="H151" s="269"/>
      <c r="I151" s="270"/>
      <c r="J151" s="269"/>
      <c r="K151" s="270"/>
      <c r="L151" s="269">
        <f t="shared" si="65"/>
        <v>0</v>
      </c>
      <c r="M151" s="270"/>
      <c r="N151" s="269">
        <f t="shared" si="66"/>
        <v>0</v>
      </c>
      <c r="O151" s="270"/>
      <c r="P151" s="61"/>
      <c r="Q151" s="269"/>
      <c r="R151" s="270"/>
      <c r="S151" s="269"/>
      <c r="T151" s="270"/>
      <c r="U151" s="269">
        <f t="shared" si="67"/>
        <v>0</v>
      </c>
      <c r="V151" s="270"/>
      <c r="W151" s="269">
        <f t="shared" si="68"/>
        <v>0</v>
      </c>
      <c r="X151" s="270"/>
      <c r="Y151" s="61"/>
      <c r="Z151" s="269"/>
      <c r="AA151" s="270"/>
      <c r="AB151" s="269"/>
      <c r="AC151" s="270"/>
      <c r="AD151" s="269">
        <f t="shared" si="69"/>
        <v>0</v>
      </c>
      <c r="AE151" s="270"/>
      <c r="AF151" s="269">
        <f t="shared" si="70"/>
        <v>0</v>
      </c>
      <c r="AG151" s="270"/>
      <c r="AH151" s="61"/>
      <c r="AI151" s="269"/>
      <c r="AJ151" s="270"/>
      <c r="AK151" s="269"/>
      <c r="AL151" s="270"/>
      <c r="AM151" s="269">
        <f t="shared" si="71"/>
        <v>0</v>
      </c>
      <c r="AN151" s="270"/>
      <c r="AO151" s="269">
        <f t="shared" si="72"/>
        <v>0</v>
      </c>
      <c r="AP151" s="270"/>
      <c r="AQ151" s="61"/>
      <c r="AR151" s="271">
        <f t="shared" si="73"/>
        <v>0</v>
      </c>
      <c r="AS151" s="272"/>
      <c r="AT151" s="273"/>
      <c r="AU151" s="61"/>
      <c r="AV151" s="119"/>
      <c r="AW151" s="119"/>
      <c r="AX151" s="119"/>
      <c r="AY151" s="119"/>
      <c r="AZ151" s="119"/>
      <c r="BA151" s="119"/>
      <c r="BB151" s="119"/>
      <c r="BC151" s="119"/>
      <c r="BD151" s="60"/>
      <c r="BE151" s="152"/>
      <c r="BF151" s="152"/>
      <c r="BG151" s="152"/>
      <c r="BH151" s="60"/>
      <c r="BI151" s="309">
        <f t="shared" si="74"/>
        <v>0</v>
      </c>
      <c r="BJ151" s="309"/>
      <c r="BK151" s="309"/>
      <c r="BL151" s="309"/>
      <c r="BM151" s="309"/>
      <c r="BN151" s="309"/>
      <c r="BO151" s="309"/>
      <c r="BP151" s="309"/>
      <c r="BQ151" s="310">
        <v>14</v>
      </c>
      <c r="BR151" s="31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</row>
    <row r="152" spans="1:81" x14ac:dyDescent="0.25">
      <c r="A152" s="31">
        <v>15</v>
      </c>
      <c r="B152" s="32">
        <f t="shared" si="63"/>
        <v>0</v>
      </c>
      <c r="C152" s="64">
        <f t="shared" si="64"/>
        <v>0</v>
      </c>
      <c r="D152" s="65">
        <f t="shared" si="64"/>
        <v>0</v>
      </c>
      <c r="E152" s="66">
        <f t="shared" si="64"/>
        <v>0</v>
      </c>
      <c r="G152" s="67"/>
      <c r="H152" s="269"/>
      <c r="I152" s="270"/>
      <c r="J152" s="269"/>
      <c r="K152" s="270"/>
      <c r="L152" s="269">
        <f t="shared" si="65"/>
        <v>0</v>
      </c>
      <c r="M152" s="270"/>
      <c r="N152" s="269">
        <f t="shared" si="66"/>
        <v>0</v>
      </c>
      <c r="O152" s="270"/>
      <c r="P152" s="61"/>
      <c r="Q152" s="269"/>
      <c r="R152" s="270"/>
      <c r="S152" s="269"/>
      <c r="T152" s="270"/>
      <c r="U152" s="269">
        <f t="shared" si="67"/>
        <v>0</v>
      </c>
      <c r="V152" s="270"/>
      <c r="W152" s="269">
        <f t="shared" si="68"/>
        <v>0</v>
      </c>
      <c r="X152" s="270"/>
      <c r="Y152" s="61"/>
      <c r="Z152" s="269"/>
      <c r="AA152" s="270"/>
      <c r="AB152" s="269"/>
      <c r="AC152" s="270"/>
      <c r="AD152" s="269">
        <f t="shared" si="69"/>
        <v>0</v>
      </c>
      <c r="AE152" s="270"/>
      <c r="AF152" s="269">
        <f t="shared" si="70"/>
        <v>0</v>
      </c>
      <c r="AG152" s="270"/>
      <c r="AH152" s="61"/>
      <c r="AI152" s="269"/>
      <c r="AJ152" s="270"/>
      <c r="AK152" s="269"/>
      <c r="AL152" s="270"/>
      <c r="AM152" s="269">
        <f t="shared" si="71"/>
        <v>0</v>
      </c>
      <c r="AN152" s="270"/>
      <c r="AO152" s="269">
        <f t="shared" si="72"/>
        <v>0</v>
      </c>
      <c r="AP152" s="270"/>
      <c r="AQ152" s="61"/>
      <c r="AR152" s="271">
        <f t="shared" si="73"/>
        <v>0</v>
      </c>
      <c r="AS152" s="272"/>
      <c r="AT152" s="273"/>
      <c r="AU152" s="61"/>
      <c r="AV152" s="119"/>
      <c r="AW152" s="119"/>
      <c r="AX152" s="119"/>
      <c r="AY152" s="119"/>
      <c r="AZ152" s="119"/>
      <c r="BA152" s="119"/>
      <c r="BB152" s="119"/>
      <c r="BC152" s="119"/>
      <c r="BD152" s="60"/>
      <c r="BE152" s="152"/>
      <c r="BF152" s="152"/>
      <c r="BG152" s="152"/>
      <c r="BH152" s="60"/>
      <c r="BI152" s="309">
        <f t="shared" si="74"/>
        <v>0</v>
      </c>
      <c r="BJ152" s="309"/>
      <c r="BK152" s="309"/>
      <c r="BL152" s="309"/>
      <c r="BM152" s="309"/>
      <c r="BN152" s="309"/>
      <c r="BO152" s="309"/>
      <c r="BP152" s="309"/>
      <c r="BQ152" s="310">
        <v>15</v>
      </c>
      <c r="BR152" s="31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</row>
    <row r="153" spans="1:81" x14ac:dyDescent="0.25">
      <c r="A153" s="31">
        <v>16</v>
      </c>
      <c r="B153" s="32">
        <f t="shared" si="63"/>
        <v>0</v>
      </c>
      <c r="C153" s="64">
        <f t="shared" si="64"/>
        <v>0</v>
      </c>
      <c r="D153" s="65">
        <f t="shared" si="64"/>
        <v>0</v>
      </c>
      <c r="E153" s="66">
        <f t="shared" si="64"/>
        <v>0</v>
      </c>
      <c r="G153" s="67"/>
      <c r="H153" s="269"/>
      <c r="I153" s="270"/>
      <c r="J153" s="269"/>
      <c r="K153" s="270"/>
      <c r="L153" s="269">
        <f t="shared" si="65"/>
        <v>0</v>
      </c>
      <c r="M153" s="270"/>
      <c r="N153" s="269">
        <f t="shared" si="66"/>
        <v>0</v>
      </c>
      <c r="O153" s="270"/>
      <c r="P153" s="61"/>
      <c r="Q153" s="269"/>
      <c r="R153" s="270"/>
      <c r="S153" s="269"/>
      <c r="T153" s="270"/>
      <c r="U153" s="269">
        <f t="shared" si="67"/>
        <v>0</v>
      </c>
      <c r="V153" s="270"/>
      <c r="W153" s="269">
        <f t="shared" si="68"/>
        <v>0</v>
      </c>
      <c r="X153" s="270"/>
      <c r="Y153" s="61"/>
      <c r="Z153" s="269"/>
      <c r="AA153" s="270"/>
      <c r="AB153" s="269"/>
      <c r="AC153" s="270"/>
      <c r="AD153" s="269">
        <f t="shared" si="69"/>
        <v>0</v>
      </c>
      <c r="AE153" s="270"/>
      <c r="AF153" s="269">
        <f t="shared" si="70"/>
        <v>0</v>
      </c>
      <c r="AG153" s="270"/>
      <c r="AH153" s="61"/>
      <c r="AI153" s="269"/>
      <c r="AJ153" s="270"/>
      <c r="AK153" s="269"/>
      <c r="AL153" s="270"/>
      <c r="AM153" s="269">
        <f t="shared" si="71"/>
        <v>0</v>
      </c>
      <c r="AN153" s="270"/>
      <c r="AO153" s="269">
        <f t="shared" si="72"/>
        <v>0</v>
      </c>
      <c r="AP153" s="270"/>
      <c r="AQ153" s="61"/>
      <c r="AR153" s="271">
        <f t="shared" si="73"/>
        <v>0</v>
      </c>
      <c r="AS153" s="272"/>
      <c r="AT153" s="273"/>
      <c r="AU153" s="61"/>
      <c r="AV153" s="119"/>
      <c r="AW153" s="119"/>
      <c r="AX153" s="119"/>
      <c r="AY153" s="119"/>
      <c r="AZ153" s="119"/>
      <c r="BA153" s="119"/>
      <c r="BB153" s="119"/>
      <c r="BC153" s="119"/>
      <c r="BD153" s="60"/>
      <c r="BE153" s="152"/>
      <c r="BF153" s="152"/>
      <c r="BG153" s="152"/>
      <c r="BH153" s="60"/>
      <c r="BI153" s="309">
        <f t="shared" si="74"/>
        <v>0</v>
      </c>
      <c r="BJ153" s="309"/>
      <c r="BK153" s="309"/>
      <c r="BL153" s="309"/>
      <c r="BM153" s="309"/>
      <c r="BN153" s="309"/>
      <c r="BO153" s="309"/>
      <c r="BP153" s="309"/>
      <c r="BQ153" s="310">
        <v>16</v>
      </c>
      <c r="BR153" s="31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</row>
    <row r="154" spans="1:81" x14ac:dyDescent="0.25">
      <c r="A154" s="31">
        <v>17</v>
      </c>
      <c r="B154" s="32">
        <f t="shared" si="63"/>
        <v>0</v>
      </c>
      <c r="C154" s="64">
        <f t="shared" si="64"/>
        <v>0</v>
      </c>
      <c r="D154" s="65">
        <f t="shared" si="64"/>
        <v>0</v>
      </c>
      <c r="E154" s="66">
        <f t="shared" si="64"/>
        <v>0</v>
      </c>
      <c r="G154" s="67"/>
      <c r="H154" s="269"/>
      <c r="I154" s="270"/>
      <c r="J154" s="269"/>
      <c r="K154" s="270"/>
      <c r="L154" s="269">
        <f t="shared" si="65"/>
        <v>0</v>
      </c>
      <c r="M154" s="270"/>
      <c r="N154" s="269">
        <f t="shared" si="66"/>
        <v>0</v>
      </c>
      <c r="O154" s="270"/>
      <c r="P154" s="61"/>
      <c r="Q154" s="269"/>
      <c r="R154" s="270"/>
      <c r="S154" s="269"/>
      <c r="T154" s="270"/>
      <c r="U154" s="269">
        <f t="shared" si="67"/>
        <v>0</v>
      </c>
      <c r="V154" s="270"/>
      <c r="W154" s="269">
        <f t="shared" si="68"/>
        <v>0</v>
      </c>
      <c r="X154" s="270"/>
      <c r="Y154" s="61"/>
      <c r="Z154" s="269"/>
      <c r="AA154" s="270"/>
      <c r="AB154" s="269"/>
      <c r="AC154" s="270"/>
      <c r="AD154" s="269">
        <f t="shared" si="69"/>
        <v>0</v>
      </c>
      <c r="AE154" s="270"/>
      <c r="AF154" s="269">
        <f t="shared" si="70"/>
        <v>0</v>
      </c>
      <c r="AG154" s="270"/>
      <c r="AH154" s="61"/>
      <c r="AI154" s="269"/>
      <c r="AJ154" s="270"/>
      <c r="AK154" s="269"/>
      <c r="AL154" s="270"/>
      <c r="AM154" s="269">
        <f t="shared" si="71"/>
        <v>0</v>
      </c>
      <c r="AN154" s="270"/>
      <c r="AO154" s="269">
        <f t="shared" si="72"/>
        <v>0</v>
      </c>
      <c r="AP154" s="270"/>
      <c r="AQ154" s="61"/>
      <c r="AR154" s="271">
        <f t="shared" si="73"/>
        <v>0</v>
      </c>
      <c r="AS154" s="272"/>
      <c r="AT154" s="273"/>
      <c r="AU154" s="61"/>
      <c r="AV154" s="119"/>
      <c r="AW154" s="119"/>
      <c r="AX154" s="119"/>
      <c r="AY154" s="119"/>
      <c r="AZ154" s="119"/>
      <c r="BA154" s="119"/>
      <c r="BB154" s="119"/>
      <c r="BC154" s="119"/>
      <c r="BD154" s="60"/>
      <c r="BE154" s="152"/>
      <c r="BF154" s="152"/>
      <c r="BG154" s="152"/>
      <c r="BH154" s="60"/>
      <c r="BI154" s="309">
        <f t="shared" si="74"/>
        <v>0</v>
      </c>
      <c r="BJ154" s="309"/>
      <c r="BK154" s="309"/>
      <c r="BL154" s="309"/>
      <c r="BM154" s="309"/>
      <c r="BN154" s="309"/>
      <c r="BO154" s="309"/>
      <c r="BP154" s="309"/>
      <c r="BQ154" s="310">
        <v>17</v>
      </c>
      <c r="BR154" s="31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</row>
    <row r="155" spans="1:81" x14ac:dyDescent="0.25"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1"/>
      <c r="T155" s="61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</row>
    <row r="156" spans="1:81" x14ac:dyDescent="0.25"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</row>
    <row r="157" spans="1:81" x14ac:dyDescent="0.25"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</row>
    <row r="158" spans="1:81" x14ac:dyDescent="0.25"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</row>
    <row r="159" spans="1:81" x14ac:dyDescent="0.25"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</row>
  </sheetData>
  <sheetProtection algorithmName="SHA-512" hashValue="3YiDytvFYd47tveDCalRlXHBcyVHLCpzjULs082VNwLw8r+Ba0sTAJJ4Dq8kZeKwfgLqm1KLcOlcOLwPxEEvjQ==" saltValue="Cb3dlRNasbEKVgK1woek8A==" spinCount="100000" sheet="1" objects="1" scenarios="1" selectLockedCells="1" selectUnlockedCells="1"/>
  <mergeCells count="1954">
    <mergeCell ref="AD152:AE152"/>
    <mergeCell ref="BI154:BP154"/>
    <mergeCell ref="BQ154:BR154"/>
    <mergeCell ref="AK154:AL154"/>
    <mergeCell ref="AM154:AN154"/>
    <mergeCell ref="AO154:AP154"/>
    <mergeCell ref="AR154:AT154"/>
    <mergeCell ref="W154:X154"/>
    <mergeCell ref="Z154:AA154"/>
    <mergeCell ref="AB154:AC154"/>
    <mergeCell ref="AD154:AE154"/>
    <mergeCell ref="AF154:AG154"/>
    <mergeCell ref="AI154:AJ154"/>
    <mergeCell ref="BI153:BP153"/>
    <mergeCell ref="BQ153:BR153"/>
    <mergeCell ref="H152:I152"/>
    <mergeCell ref="J152:K152"/>
    <mergeCell ref="L152:M152"/>
    <mergeCell ref="N152:O152"/>
    <mergeCell ref="Q152:R152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B153:AC153"/>
    <mergeCell ref="AD153:AE153"/>
    <mergeCell ref="W151:X151"/>
    <mergeCell ref="Z151:AA151"/>
    <mergeCell ref="AB151:AC151"/>
    <mergeCell ref="AD151:AE151"/>
    <mergeCell ref="AF151:AG151"/>
    <mergeCell ref="AI151:AJ151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BI152:BP152"/>
    <mergeCell ref="AF152:AG152"/>
    <mergeCell ref="AI152:AJ152"/>
    <mergeCell ref="AK152:AL152"/>
    <mergeCell ref="AM152:AN152"/>
    <mergeCell ref="AO152:AP152"/>
    <mergeCell ref="AF153:AG153"/>
    <mergeCell ref="AI153:AJ153"/>
    <mergeCell ref="AK153:AL153"/>
    <mergeCell ref="AM153:AN153"/>
    <mergeCell ref="AR152:AT152"/>
    <mergeCell ref="S152:T152"/>
    <mergeCell ref="U152:V152"/>
    <mergeCell ref="W152:X152"/>
    <mergeCell ref="Z152:AA152"/>
    <mergeCell ref="AB152:AC152"/>
    <mergeCell ref="W149:X149"/>
    <mergeCell ref="Z149:AA149"/>
    <mergeCell ref="AB149:AC149"/>
    <mergeCell ref="AD149:AE149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B150:AC150"/>
    <mergeCell ref="AD150:AE150"/>
    <mergeCell ref="AF150:AG150"/>
    <mergeCell ref="AI150:AJ150"/>
    <mergeCell ref="AK150:AL150"/>
    <mergeCell ref="AM150:AN150"/>
    <mergeCell ref="BI151:BP151"/>
    <mergeCell ref="BQ151:BR151"/>
    <mergeCell ref="H149:I149"/>
    <mergeCell ref="J149:K149"/>
    <mergeCell ref="L149:M149"/>
    <mergeCell ref="N149:O149"/>
    <mergeCell ref="AK151:AL151"/>
    <mergeCell ref="AM151:AN151"/>
    <mergeCell ref="AO151:AP151"/>
    <mergeCell ref="AR151:AT151"/>
    <mergeCell ref="Q149:R149"/>
    <mergeCell ref="L146:M146"/>
    <mergeCell ref="N146:O146"/>
    <mergeCell ref="Q146:R146"/>
    <mergeCell ref="AK148:AL148"/>
    <mergeCell ref="AM148:AN148"/>
    <mergeCell ref="AO148:AP148"/>
    <mergeCell ref="AR148:AT148"/>
    <mergeCell ref="W148:X148"/>
    <mergeCell ref="Z148:AA148"/>
    <mergeCell ref="AB148:AC148"/>
    <mergeCell ref="AD148:AE148"/>
    <mergeCell ref="AF148:AG148"/>
    <mergeCell ref="AI148:AJ148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H148:I148"/>
    <mergeCell ref="J148:K148"/>
    <mergeCell ref="L148:M148"/>
    <mergeCell ref="N148:O148"/>
    <mergeCell ref="Q148:R148"/>
    <mergeCell ref="S148:T148"/>
    <mergeCell ref="U148:V148"/>
    <mergeCell ref="AO147:AP147"/>
    <mergeCell ref="AR147:AT147"/>
    <mergeCell ref="AB147:AC147"/>
    <mergeCell ref="AD147:AE147"/>
    <mergeCell ref="AF147:AG147"/>
    <mergeCell ref="AI147:AJ147"/>
    <mergeCell ref="AK147:AL147"/>
    <mergeCell ref="AM147:AN147"/>
    <mergeCell ref="BI148:BP148"/>
    <mergeCell ref="BQ148:BR148"/>
    <mergeCell ref="Z145:AA145"/>
    <mergeCell ref="AB145:AC145"/>
    <mergeCell ref="AD145:AE145"/>
    <mergeCell ref="AF145:AG145"/>
    <mergeCell ref="AI145:AJ145"/>
    <mergeCell ref="BQ146:BR146"/>
    <mergeCell ref="H147:I147"/>
    <mergeCell ref="J147:K147"/>
    <mergeCell ref="L147:M147"/>
    <mergeCell ref="N147:O147"/>
    <mergeCell ref="Q147:R147"/>
    <mergeCell ref="S147:T147"/>
    <mergeCell ref="U147:V147"/>
    <mergeCell ref="W147:X147"/>
    <mergeCell ref="Z147:AA147"/>
    <mergeCell ref="BI146:BP146"/>
    <mergeCell ref="AF146:AG146"/>
    <mergeCell ref="AI146:AJ146"/>
    <mergeCell ref="AK146:AL146"/>
    <mergeCell ref="AM146:AN146"/>
    <mergeCell ref="AO146:AP146"/>
    <mergeCell ref="AR146:AT146"/>
    <mergeCell ref="S146:T146"/>
    <mergeCell ref="U146:V146"/>
    <mergeCell ref="W146:X146"/>
    <mergeCell ref="Z146:AA146"/>
    <mergeCell ref="AB146:AC146"/>
    <mergeCell ref="AD146:AE146"/>
    <mergeCell ref="BI147:BP147"/>
    <mergeCell ref="BQ147:BR147"/>
    <mergeCell ref="H146:I146"/>
    <mergeCell ref="J146:K146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AO144:AP144"/>
    <mergeCell ref="AR144:AT144"/>
    <mergeCell ref="AB144:AC144"/>
    <mergeCell ref="AD144:AE144"/>
    <mergeCell ref="AF144:AG144"/>
    <mergeCell ref="AI144:AJ144"/>
    <mergeCell ref="AK144:AL144"/>
    <mergeCell ref="AM144:AN144"/>
    <mergeCell ref="BI145:BP145"/>
    <mergeCell ref="BQ145:BR145"/>
    <mergeCell ref="H144:I144"/>
    <mergeCell ref="J144:K144"/>
    <mergeCell ref="L144:M144"/>
    <mergeCell ref="N144:O144"/>
    <mergeCell ref="Q144:R144"/>
    <mergeCell ref="S144:T144"/>
    <mergeCell ref="U144:V144"/>
    <mergeCell ref="W144:X144"/>
    <mergeCell ref="Z144:AA144"/>
    <mergeCell ref="AK145:AL145"/>
    <mergeCell ref="AM145:AN145"/>
    <mergeCell ref="AO145:AP145"/>
    <mergeCell ref="AR145:AT145"/>
    <mergeCell ref="W145:X145"/>
    <mergeCell ref="BI143:BP143"/>
    <mergeCell ref="AF143:AG143"/>
    <mergeCell ref="AI143:AJ143"/>
    <mergeCell ref="AK143:AL143"/>
    <mergeCell ref="AM143:AN143"/>
    <mergeCell ref="AO143:AP143"/>
    <mergeCell ref="AR143:AT143"/>
    <mergeCell ref="S143:T143"/>
    <mergeCell ref="U143:V143"/>
    <mergeCell ref="W143:X143"/>
    <mergeCell ref="Z143:AA143"/>
    <mergeCell ref="AB143:AC143"/>
    <mergeCell ref="AD143:AE143"/>
    <mergeCell ref="BI144:BP144"/>
    <mergeCell ref="H143:I143"/>
    <mergeCell ref="J143:K143"/>
    <mergeCell ref="L143:M143"/>
    <mergeCell ref="N143:O143"/>
    <mergeCell ref="BQ142:BR142"/>
    <mergeCell ref="H140:I140"/>
    <mergeCell ref="J140:K140"/>
    <mergeCell ref="L140:M140"/>
    <mergeCell ref="N140:O140"/>
    <mergeCell ref="Q143:R143"/>
    <mergeCell ref="AK142:AL142"/>
    <mergeCell ref="AM142:AN142"/>
    <mergeCell ref="AO142:AP142"/>
    <mergeCell ref="AR142:AT142"/>
    <mergeCell ref="W142:X142"/>
    <mergeCell ref="Z142:AA142"/>
    <mergeCell ref="AB142:AC142"/>
    <mergeCell ref="AD142:AE142"/>
    <mergeCell ref="AF142:AG142"/>
    <mergeCell ref="AI142:AJ142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AO141:AP141"/>
    <mergeCell ref="AR141:AT141"/>
    <mergeCell ref="AB141:AC141"/>
    <mergeCell ref="AD141:AE141"/>
    <mergeCell ref="AF141:AG141"/>
    <mergeCell ref="AI141:AJ141"/>
    <mergeCell ref="AK141:AL141"/>
    <mergeCell ref="AM141:AN141"/>
    <mergeCell ref="BQ140:BR140"/>
    <mergeCell ref="H141:I141"/>
    <mergeCell ref="J141:K141"/>
    <mergeCell ref="L141:M141"/>
    <mergeCell ref="N141:O141"/>
    <mergeCell ref="Q141:R141"/>
    <mergeCell ref="S141:T141"/>
    <mergeCell ref="U141:V141"/>
    <mergeCell ref="W141:X141"/>
    <mergeCell ref="Z141:AA141"/>
    <mergeCell ref="BI140:BP140"/>
    <mergeCell ref="AF140:AG140"/>
    <mergeCell ref="AI140:AJ140"/>
    <mergeCell ref="AK140:AL140"/>
    <mergeCell ref="AM140:AN140"/>
    <mergeCell ref="AO140:AP140"/>
    <mergeCell ref="AR140:AT140"/>
    <mergeCell ref="S140:T140"/>
    <mergeCell ref="U140:V140"/>
    <mergeCell ref="W140:X140"/>
    <mergeCell ref="Z140:AA140"/>
    <mergeCell ref="AB140:AC140"/>
    <mergeCell ref="AD140:AE140"/>
    <mergeCell ref="BI141:BP141"/>
    <mergeCell ref="BQ141:BR141"/>
    <mergeCell ref="Q138:R138"/>
    <mergeCell ref="S138:T138"/>
    <mergeCell ref="U138:V138"/>
    <mergeCell ref="W138:X138"/>
    <mergeCell ref="Z138:AA138"/>
    <mergeCell ref="Q140:R140"/>
    <mergeCell ref="AK139:AL139"/>
    <mergeCell ref="AM139:AN139"/>
    <mergeCell ref="AO139:AP139"/>
    <mergeCell ref="AR139:AT139"/>
    <mergeCell ref="W139:X139"/>
    <mergeCell ref="Z139:AA139"/>
    <mergeCell ref="AB139:AC139"/>
    <mergeCell ref="AD139:AE139"/>
    <mergeCell ref="AF139:AG139"/>
    <mergeCell ref="AI139:AJ139"/>
    <mergeCell ref="BI142:BP142"/>
    <mergeCell ref="BO133:BP133"/>
    <mergeCell ref="BQ133:BR133"/>
    <mergeCell ref="BS133:BT133"/>
    <mergeCell ref="BU133:BV133"/>
    <mergeCell ref="DI133:DJ133"/>
    <mergeCell ref="CM133:CN133"/>
    <mergeCell ref="BI138:BP138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AO138:AP138"/>
    <mergeCell ref="AR138:AT138"/>
    <mergeCell ref="AB138:AC138"/>
    <mergeCell ref="AD138:AE138"/>
    <mergeCell ref="AF138:AG138"/>
    <mergeCell ref="AI138:AJ138"/>
    <mergeCell ref="AK138:AL138"/>
    <mergeCell ref="AM138:AN138"/>
    <mergeCell ref="BI139:BP139"/>
    <mergeCell ref="BQ139:BR139"/>
    <mergeCell ref="H137:I137"/>
    <mergeCell ref="J137:K137"/>
    <mergeCell ref="L137:M137"/>
    <mergeCell ref="H138:I138"/>
    <mergeCell ref="J138:K138"/>
    <mergeCell ref="L138:M138"/>
    <mergeCell ref="N138:O138"/>
    <mergeCell ref="N137:O137"/>
    <mergeCell ref="Q137:R137"/>
    <mergeCell ref="S137:T137"/>
    <mergeCell ref="U137:V137"/>
    <mergeCell ref="W137:X137"/>
    <mergeCell ref="Z137:AA137"/>
    <mergeCell ref="AE136:AG136"/>
    <mergeCell ref="AI136:AM136"/>
    <mergeCell ref="AN136:AP136"/>
    <mergeCell ref="AR136:AT136"/>
    <mergeCell ref="EU133:EV133"/>
    <mergeCell ref="AM133:AN133"/>
    <mergeCell ref="AO133:AP133"/>
    <mergeCell ref="AO137:AP137"/>
    <mergeCell ref="AR137:AT137"/>
    <mergeCell ref="AB137:AC137"/>
    <mergeCell ref="AD137:AE137"/>
    <mergeCell ref="AF137:AG137"/>
    <mergeCell ref="AI137:AJ137"/>
    <mergeCell ref="AK137:AL137"/>
    <mergeCell ref="AM137:AN137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FA133:FB133"/>
    <mergeCell ref="FC133:FD133"/>
    <mergeCell ref="H136:L136"/>
    <mergeCell ref="M136:O136"/>
    <mergeCell ref="Q136:U136"/>
    <mergeCell ref="V136:X136"/>
    <mergeCell ref="Z136:AD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EW133:EX133"/>
    <mergeCell ref="EY133:EZ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BW133:BX133"/>
    <mergeCell ref="BY133:BZ133"/>
    <mergeCell ref="BC133:BD133"/>
    <mergeCell ref="BE133:BF133"/>
    <mergeCell ref="BG133:BH133"/>
    <mergeCell ref="BI133:BJ133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S133:T133"/>
    <mergeCell ref="U133:V133"/>
    <mergeCell ref="W133:X133"/>
    <mergeCell ref="Y133:Z133"/>
    <mergeCell ref="AA133:AB133"/>
    <mergeCell ref="AC133:AD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DR132:DS132"/>
    <mergeCell ref="DT132:DU132"/>
    <mergeCell ref="CV132:CW132"/>
    <mergeCell ref="CX132:CY132"/>
    <mergeCell ref="CZ132:DA132"/>
    <mergeCell ref="DB132:DC132"/>
    <mergeCell ref="DQ113:DR113"/>
    <mergeCell ref="DS113:DT113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K113:CL113"/>
    <mergeCell ref="CM113:CN113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O111:ER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CA111:CD111"/>
    <mergeCell ref="CU111:CV111"/>
    <mergeCell ref="CW111:CZ111"/>
    <mergeCell ref="DQ111:DR111"/>
    <mergeCell ref="DS111:DV111"/>
    <mergeCell ref="EM111:EN111"/>
    <mergeCell ref="BQ113:BR113"/>
    <mergeCell ref="BS113:BT113"/>
    <mergeCell ref="BU113:BV113"/>
    <mergeCell ref="BW113:BX113"/>
    <mergeCell ref="CA109:CB110"/>
    <mergeCell ref="EI109:EN110"/>
    <mergeCell ref="EO109:EP110"/>
    <mergeCell ref="J111:K111"/>
    <mergeCell ref="M111:P111"/>
    <mergeCell ref="AF111:AG111"/>
    <mergeCell ref="AI111:AL111"/>
    <mergeCell ref="BC111:BD111"/>
    <mergeCell ref="BE111:BH111"/>
    <mergeCell ref="BX111:BY111"/>
    <mergeCell ref="FA106:FB106"/>
    <mergeCell ref="FC106:FD106"/>
    <mergeCell ref="A109:A114"/>
    <mergeCell ref="C109:C114"/>
    <mergeCell ref="D109:D114"/>
    <mergeCell ref="E109:E114"/>
    <mergeCell ref="F109:F114"/>
    <mergeCell ref="G109:L110"/>
    <mergeCell ref="M109:N110"/>
    <mergeCell ref="BU109:BZ110"/>
    <mergeCell ref="EO106:EP106"/>
    <mergeCell ref="EQ106:ER106"/>
    <mergeCell ref="ES106:ET106"/>
    <mergeCell ref="EU106:EV106"/>
    <mergeCell ref="EW106:EX106"/>
    <mergeCell ref="EY106:EZ106"/>
    <mergeCell ref="EC106:ED106"/>
    <mergeCell ref="EE106:EF106"/>
    <mergeCell ref="EG106:EH106"/>
    <mergeCell ref="EI106:EJ106"/>
    <mergeCell ref="EK106:EL106"/>
    <mergeCell ref="EM106:EN106"/>
    <mergeCell ref="DQ106:DR106"/>
    <mergeCell ref="DS106:DT106"/>
    <mergeCell ref="DU106:DV106"/>
    <mergeCell ref="DW106:DX106"/>
    <mergeCell ref="DY106:DZ106"/>
    <mergeCell ref="EA106:EB106"/>
    <mergeCell ref="DE106:DF106"/>
    <mergeCell ref="DG106:DH106"/>
    <mergeCell ref="DI106:DJ106"/>
    <mergeCell ref="DK106:DL106"/>
    <mergeCell ref="DM106:DN106"/>
    <mergeCell ref="DO106:DP106"/>
    <mergeCell ref="CS106:CT106"/>
    <mergeCell ref="CU106:CV106"/>
    <mergeCell ref="CW106:CX106"/>
    <mergeCell ref="CY106:CZ106"/>
    <mergeCell ref="DA106:DB106"/>
    <mergeCell ref="DC106:DD106"/>
    <mergeCell ref="CG106:CH106"/>
    <mergeCell ref="CI106:CJ106"/>
    <mergeCell ref="CK106:CL106"/>
    <mergeCell ref="CM106:CN106"/>
    <mergeCell ref="CO106:CP106"/>
    <mergeCell ref="CQ106:CR106"/>
    <mergeCell ref="BU106:BV106"/>
    <mergeCell ref="BW106:BX106"/>
    <mergeCell ref="BY106:BZ106"/>
    <mergeCell ref="CA106:CB106"/>
    <mergeCell ref="CC106:CD106"/>
    <mergeCell ref="CE106:CF106"/>
    <mergeCell ref="BI106:BJ106"/>
    <mergeCell ref="BK106:BL106"/>
    <mergeCell ref="BM106:BN106"/>
    <mergeCell ref="BO106:BP106"/>
    <mergeCell ref="BQ106:BR106"/>
    <mergeCell ref="BS106:BT106"/>
    <mergeCell ref="AW106:AX106"/>
    <mergeCell ref="AY106:AZ106"/>
    <mergeCell ref="BA106:BB106"/>
    <mergeCell ref="BC106:BD106"/>
    <mergeCell ref="BE106:BF106"/>
    <mergeCell ref="BG106:BH106"/>
    <mergeCell ref="AK106:AL106"/>
    <mergeCell ref="AM106:AN106"/>
    <mergeCell ref="AO106:AP106"/>
    <mergeCell ref="AQ106:AR106"/>
    <mergeCell ref="AS106:AT106"/>
    <mergeCell ref="AU106:AV106"/>
    <mergeCell ref="Y106:Z106"/>
    <mergeCell ref="AA106:AB106"/>
    <mergeCell ref="AC106:AD106"/>
    <mergeCell ref="AE106:AF106"/>
    <mergeCell ref="AG106:AH106"/>
    <mergeCell ref="AI106:AJ106"/>
    <mergeCell ref="FB105:FC105"/>
    <mergeCell ref="G106:H106"/>
    <mergeCell ref="I106:J106"/>
    <mergeCell ref="K106:L106"/>
    <mergeCell ref="M106:N106"/>
    <mergeCell ref="O106:P106"/>
    <mergeCell ref="Q106:R106"/>
    <mergeCell ref="S106:T106"/>
    <mergeCell ref="U106:V106"/>
    <mergeCell ref="W106:X106"/>
    <mergeCell ref="EP105:EQ105"/>
    <mergeCell ref="ER105:ES105"/>
    <mergeCell ref="ET105:EU105"/>
    <mergeCell ref="EV105:EW105"/>
    <mergeCell ref="EX105:EY105"/>
    <mergeCell ref="EZ105:FA105"/>
    <mergeCell ref="EB105:EC105"/>
    <mergeCell ref="ED105:EE105"/>
    <mergeCell ref="EF105:EG105"/>
    <mergeCell ref="EJ105:EK105"/>
    <mergeCell ref="EL105:EM105"/>
    <mergeCell ref="EN105:EO105"/>
    <mergeCell ref="DP105:DQ105"/>
    <mergeCell ref="DR105:DS105"/>
    <mergeCell ref="DT105:DU105"/>
    <mergeCell ref="DV105:DW105"/>
    <mergeCell ref="DX105:DY105"/>
    <mergeCell ref="DZ105:EA105"/>
    <mergeCell ref="DB105:DC105"/>
    <mergeCell ref="DD105:DE105"/>
    <mergeCell ref="DF105:DG105"/>
    <mergeCell ref="DH105:DI105"/>
    <mergeCell ref="DJ105:DK105"/>
    <mergeCell ref="DN105:DO105"/>
    <mergeCell ref="CN105:CO105"/>
    <mergeCell ref="CR105:CS105"/>
    <mergeCell ref="CT105:CU105"/>
    <mergeCell ref="CV105:CW105"/>
    <mergeCell ref="CX105:CY105"/>
    <mergeCell ref="CZ105:DA105"/>
    <mergeCell ref="CB105:CC105"/>
    <mergeCell ref="CD105:CE105"/>
    <mergeCell ref="CF105:CG105"/>
    <mergeCell ref="CH105:CI105"/>
    <mergeCell ref="CJ105:CK105"/>
    <mergeCell ref="CL105:CM105"/>
    <mergeCell ref="BN105:BO105"/>
    <mergeCell ref="BP105:BQ105"/>
    <mergeCell ref="BR105:BS105"/>
    <mergeCell ref="BV105:BW105"/>
    <mergeCell ref="BX105:BY105"/>
    <mergeCell ref="BZ105:CA105"/>
    <mergeCell ref="BB105:BC105"/>
    <mergeCell ref="BD105:BE105"/>
    <mergeCell ref="BF105:BG105"/>
    <mergeCell ref="BH105:BI105"/>
    <mergeCell ref="BJ105:BK105"/>
    <mergeCell ref="BL105:BM105"/>
    <mergeCell ref="AN105:AO105"/>
    <mergeCell ref="AP105:AQ105"/>
    <mergeCell ref="AR105:AS105"/>
    <mergeCell ref="AT105:AU105"/>
    <mergeCell ref="AV105:AW105"/>
    <mergeCell ref="AZ105:BA105"/>
    <mergeCell ref="Z105:AA105"/>
    <mergeCell ref="AD105:AE105"/>
    <mergeCell ref="AF105:AG105"/>
    <mergeCell ref="AH105:AI105"/>
    <mergeCell ref="AJ105:AK105"/>
    <mergeCell ref="AL105:AM105"/>
    <mergeCell ref="FB87:FC87"/>
    <mergeCell ref="H105:I105"/>
    <mergeCell ref="J105:K105"/>
    <mergeCell ref="L105:M105"/>
    <mergeCell ref="N105:O105"/>
    <mergeCell ref="P105:Q105"/>
    <mergeCell ref="R105:S105"/>
    <mergeCell ref="T105:U105"/>
    <mergeCell ref="V105:W105"/>
    <mergeCell ref="X105:Y105"/>
    <mergeCell ref="EP87:EQ87"/>
    <mergeCell ref="ER87:ES87"/>
    <mergeCell ref="ET87:EU87"/>
    <mergeCell ref="EV87:EW87"/>
    <mergeCell ref="EX87:EY87"/>
    <mergeCell ref="EZ87:FA87"/>
    <mergeCell ref="EB87:EC87"/>
    <mergeCell ref="ED87:EE87"/>
    <mergeCell ref="EF87:EG87"/>
    <mergeCell ref="EJ87:EK87"/>
    <mergeCell ref="EL87:EM87"/>
    <mergeCell ref="EN87:EO87"/>
    <mergeCell ref="DP87:DQ87"/>
    <mergeCell ref="DR87:DS87"/>
    <mergeCell ref="DT87:DU87"/>
    <mergeCell ref="DV87:DW87"/>
    <mergeCell ref="DX87:DY87"/>
    <mergeCell ref="DZ87:EA87"/>
    <mergeCell ref="DB87:DC87"/>
    <mergeCell ref="DD87:DE87"/>
    <mergeCell ref="DF87:DG87"/>
    <mergeCell ref="DH87:DI87"/>
    <mergeCell ref="DJ87:DK87"/>
    <mergeCell ref="DN87:DO87"/>
    <mergeCell ref="CN87:CO87"/>
    <mergeCell ref="CR87:CS87"/>
    <mergeCell ref="CT87:CU87"/>
    <mergeCell ref="CV87:CW87"/>
    <mergeCell ref="CX87:CY87"/>
    <mergeCell ref="CZ87:DA87"/>
    <mergeCell ref="CB87:CC87"/>
    <mergeCell ref="CD87:CE87"/>
    <mergeCell ref="CF87:CG87"/>
    <mergeCell ref="CH87:CI87"/>
    <mergeCell ref="CJ87:CK87"/>
    <mergeCell ref="CL87:CM87"/>
    <mergeCell ref="BN87:BO87"/>
    <mergeCell ref="BP87:BQ87"/>
    <mergeCell ref="BR87:BS87"/>
    <mergeCell ref="BV87:BW87"/>
    <mergeCell ref="BX87:BY87"/>
    <mergeCell ref="BZ87:CA87"/>
    <mergeCell ref="BB87:BC87"/>
    <mergeCell ref="BD87:BE87"/>
    <mergeCell ref="BF87:BG87"/>
    <mergeCell ref="BH87:BI87"/>
    <mergeCell ref="BJ87:BK87"/>
    <mergeCell ref="BL87:BM87"/>
    <mergeCell ref="AN87:AO87"/>
    <mergeCell ref="AP87:AQ87"/>
    <mergeCell ref="AR87:AS87"/>
    <mergeCell ref="AT87:AU87"/>
    <mergeCell ref="AV87:AW87"/>
    <mergeCell ref="AZ87:BA87"/>
    <mergeCell ref="Z87:AA87"/>
    <mergeCell ref="AD87:AE87"/>
    <mergeCell ref="AF87:AG87"/>
    <mergeCell ref="AH87:AI87"/>
    <mergeCell ref="AJ87:AK87"/>
    <mergeCell ref="AL87:AM87"/>
    <mergeCell ref="N87:O87"/>
    <mergeCell ref="P87:Q87"/>
    <mergeCell ref="R87:S87"/>
    <mergeCell ref="T87:U87"/>
    <mergeCell ref="V87:W87"/>
    <mergeCell ref="X87:Y87"/>
    <mergeCell ref="ES86:ET86"/>
    <mergeCell ref="EU86:EV86"/>
    <mergeCell ref="EW86:EX86"/>
    <mergeCell ref="EY86:EZ86"/>
    <mergeCell ref="FA86:FB86"/>
    <mergeCell ref="FC86:FD86"/>
    <mergeCell ref="EG86:EH86"/>
    <mergeCell ref="EI86:EJ86"/>
    <mergeCell ref="EK86:EL86"/>
    <mergeCell ref="EM86:EN86"/>
    <mergeCell ref="EO86:EP86"/>
    <mergeCell ref="EQ86:ER86"/>
    <mergeCell ref="DU86:DV86"/>
    <mergeCell ref="DW86:DX86"/>
    <mergeCell ref="DY86:DZ86"/>
    <mergeCell ref="EA86:EB86"/>
    <mergeCell ref="EC86:ED86"/>
    <mergeCell ref="EE86:EF86"/>
    <mergeCell ref="DI86:DJ86"/>
    <mergeCell ref="DK86:DL86"/>
    <mergeCell ref="DM86:DN86"/>
    <mergeCell ref="DO86:DP86"/>
    <mergeCell ref="DQ86:DR86"/>
    <mergeCell ref="DS86:DT86"/>
    <mergeCell ref="CW86:CX86"/>
    <mergeCell ref="CY86:CZ86"/>
    <mergeCell ref="CM86:CN86"/>
    <mergeCell ref="CO86:CP86"/>
    <mergeCell ref="CQ86:CR86"/>
    <mergeCell ref="CS86:CT86"/>
    <mergeCell ref="CU86:CV86"/>
    <mergeCell ref="BY86:BZ86"/>
    <mergeCell ref="CA86:CB86"/>
    <mergeCell ref="CC86:CD86"/>
    <mergeCell ref="CE86:CF86"/>
    <mergeCell ref="CG86:CH86"/>
    <mergeCell ref="CI86:CJ86"/>
    <mergeCell ref="BM86:BN86"/>
    <mergeCell ref="BO86:BP86"/>
    <mergeCell ref="BQ86:BR86"/>
    <mergeCell ref="BS86:BT86"/>
    <mergeCell ref="BU86:BV86"/>
    <mergeCell ref="BW86:BX86"/>
    <mergeCell ref="FF84:FF87"/>
    <mergeCell ref="FH84:FN84"/>
    <mergeCell ref="G86:H86"/>
    <mergeCell ref="I86:J86"/>
    <mergeCell ref="K86:L86"/>
    <mergeCell ref="M86:N86"/>
    <mergeCell ref="O86:P86"/>
    <mergeCell ref="BE84:BH84"/>
    <mergeCell ref="BX84:BY84"/>
    <mergeCell ref="CA84:CD84"/>
    <mergeCell ref="CU84:CV84"/>
    <mergeCell ref="CW84:CZ84"/>
    <mergeCell ref="DQ84:DR84"/>
    <mergeCell ref="BA86:BB86"/>
    <mergeCell ref="BC86:BD86"/>
    <mergeCell ref="BE86:BF86"/>
    <mergeCell ref="BG86:BH86"/>
    <mergeCell ref="BI86:BJ86"/>
    <mergeCell ref="BK86:BL86"/>
    <mergeCell ref="AO86:AP86"/>
    <mergeCell ref="AQ86:AR86"/>
    <mergeCell ref="AS86:AT86"/>
    <mergeCell ref="AU86:AV86"/>
    <mergeCell ref="AW86:AX86"/>
    <mergeCell ref="AY86:AZ86"/>
    <mergeCell ref="AC86:AD86"/>
    <mergeCell ref="AE86:AF86"/>
    <mergeCell ref="AG86:AH86"/>
    <mergeCell ref="AI86:AJ86"/>
    <mergeCell ref="AK86:AL86"/>
    <mergeCell ref="AM86:AN86"/>
    <mergeCell ref="DA86:DB86"/>
    <mergeCell ref="M82:N83"/>
    <mergeCell ref="BU82:BZ83"/>
    <mergeCell ref="CA82:CB83"/>
    <mergeCell ref="EI82:EN83"/>
    <mergeCell ref="EO82:EP83"/>
    <mergeCell ref="J84:K84"/>
    <mergeCell ref="M84:P84"/>
    <mergeCell ref="AF84:AG84"/>
    <mergeCell ref="AI84:AL84"/>
    <mergeCell ref="BC84:BD84"/>
    <mergeCell ref="A82:A87"/>
    <mergeCell ref="C82:C87"/>
    <mergeCell ref="D82:D87"/>
    <mergeCell ref="E82:E87"/>
    <mergeCell ref="F82:F87"/>
    <mergeCell ref="G82:L83"/>
    <mergeCell ref="H87:I87"/>
    <mergeCell ref="J87:K87"/>
    <mergeCell ref="L87:M87"/>
    <mergeCell ref="Q86:R86"/>
    <mergeCell ref="S86:T86"/>
    <mergeCell ref="U86:V86"/>
    <mergeCell ref="W86:X86"/>
    <mergeCell ref="Y86:Z86"/>
    <mergeCell ref="AA86:AB86"/>
    <mergeCell ref="DS84:DV84"/>
    <mergeCell ref="EM84:EN84"/>
    <mergeCell ref="EO84:ER84"/>
    <mergeCell ref="DC86:DD86"/>
    <mergeCell ref="DE86:DF86"/>
    <mergeCell ref="DG86:DH86"/>
    <mergeCell ref="CK86:CL86"/>
    <mergeCell ref="ES79:ET79"/>
    <mergeCell ref="EU79:EV79"/>
    <mergeCell ref="EW79:EX79"/>
    <mergeCell ref="EY79:EZ79"/>
    <mergeCell ref="FA79:FB79"/>
    <mergeCell ref="FC79:FD79"/>
    <mergeCell ref="EG79:EH79"/>
    <mergeCell ref="EI79:EJ79"/>
    <mergeCell ref="EK79:EL79"/>
    <mergeCell ref="EM79:EN79"/>
    <mergeCell ref="EO79:EP79"/>
    <mergeCell ref="EQ79:ER79"/>
    <mergeCell ref="DU79:DV79"/>
    <mergeCell ref="DW79:DX79"/>
    <mergeCell ref="DY79:DZ79"/>
    <mergeCell ref="EA79:EB79"/>
    <mergeCell ref="EC79:ED79"/>
    <mergeCell ref="EE79:EF79"/>
    <mergeCell ref="DK79:DL79"/>
    <mergeCell ref="DM79:DN79"/>
    <mergeCell ref="DO79:DP79"/>
    <mergeCell ref="DQ79:DR79"/>
    <mergeCell ref="DS79:DT79"/>
    <mergeCell ref="CW79:CX79"/>
    <mergeCell ref="CY79:CZ79"/>
    <mergeCell ref="DA79:DB79"/>
    <mergeCell ref="DC79:DD79"/>
    <mergeCell ref="DE79:DF79"/>
    <mergeCell ref="DG79:DH79"/>
    <mergeCell ref="CK79:CL79"/>
    <mergeCell ref="CM79:CN79"/>
    <mergeCell ref="CO79:CP79"/>
    <mergeCell ref="CQ79:CR79"/>
    <mergeCell ref="CS79:CT79"/>
    <mergeCell ref="CU79:CV79"/>
    <mergeCell ref="CC79:CD79"/>
    <mergeCell ref="CE79:CF79"/>
    <mergeCell ref="CG79:CH79"/>
    <mergeCell ref="CI79:CJ79"/>
    <mergeCell ref="BM79:BN79"/>
    <mergeCell ref="BO79:BP79"/>
    <mergeCell ref="BQ79:BR79"/>
    <mergeCell ref="BS79:BT79"/>
    <mergeCell ref="BU79:BV79"/>
    <mergeCell ref="BW79:BX79"/>
    <mergeCell ref="BA79:BB79"/>
    <mergeCell ref="BC79:BD79"/>
    <mergeCell ref="BE79:BF79"/>
    <mergeCell ref="BG79:BH79"/>
    <mergeCell ref="BI79:BJ79"/>
    <mergeCell ref="BK79:BL79"/>
    <mergeCell ref="DI79:DJ79"/>
    <mergeCell ref="AU79:AV79"/>
    <mergeCell ref="AW79:AX79"/>
    <mergeCell ref="AY79:AZ79"/>
    <mergeCell ref="AC79:AD79"/>
    <mergeCell ref="AE79:AF79"/>
    <mergeCell ref="AG79:AH79"/>
    <mergeCell ref="AI79:AJ79"/>
    <mergeCell ref="AK79:AL79"/>
    <mergeCell ref="AM79:AN79"/>
    <mergeCell ref="Q79:R79"/>
    <mergeCell ref="S79:T79"/>
    <mergeCell ref="U79:V79"/>
    <mergeCell ref="W79:X79"/>
    <mergeCell ref="Y79:Z79"/>
    <mergeCell ref="AA79:AB79"/>
    <mergeCell ref="BY79:BZ79"/>
    <mergeCell ref="CA79:CB79"/>
    <mergeCell ref="EZ78:FA78"/>
    <mergeCell ref="FB78:FC78"/>
    <mergeCell ref="G79:H79"/>
    <mergeCell ref="I79:J79"/>
    <mergeCell ref="K79:L79"/>
    <mergeCell ref="M79:N79"/>
    <mergeCell ref="O79:P79"/>
    <mergeCell ref="EF78:EG78"/>
    <mergeCell ref="EJ78:EK78"/>
    <mergeCell ref="EL78:EM78"/>
    <mergeCell ref="EN78:EO78"/>
    <mergeCell ref="EP78:EQ78"/>
    <mergeCell ref="ER78:ES78"/>
    <mergeCell ref="DT78:DU78"/>
    <mergeCell ref="DV78:DW78"/>
    <mergeCell ref="DX78:DY78"/>
    <mergeCell ref="DZ78:EA78"/>
    <mergeCell ref="EB78:EC78"/>
    <mergeCell ref="ED78:EE78"/>
    <mergeCell ref="DF78:DG78"/>
    <mergeCell ref="DH78:DI78"/>
    <mergeCell ref="DJ78:DK78"/>
    <mergeCell ref="DN78:DO78"/>
    <mergeCell ref="DP78:DQ78"/>
    <mergeCell ref="DR78:DS78"/>
    <mergeCell ref="CT78:CU78"/>
    <mergeCell ref="CV78:CW78"/>
    <mergeCell ref="CX78:CY78"/>
    <mergeCell ref="CZ78:DA78"/>
    <mergeCell ref="AO79:AP79"/>
    <mergeCell ref="AQ79:AR79"/>
    <mergeCell ref="AS79:AT79"/>
    <mergeCell ref="CB78:CC78"/>
    <mergeCell ref="CD78:CE78"/>
    <mergeCell ref="BF78:BG78"/>
    <mergeCell ref="BH78:BI78"/>
    <mergeCell ref="BJ78:BK78"/>
    <mergeCell ref="BL78:BM78"/>
    <mergeCell ref="BN78:BO78"/>
    <mergeCell ref="BP78:BQ78"/>
    <mergeCell ref="AR78:AS78"/>
    <mergeCell ref="AT78:AU78"/>
    <mergeCell ref="AV78:AW78"/>
    <mergeCell ref="AZ78:BA78"/>
    <mergeCell ref="BB78:BC78"/>
    <mergeCell ref="BD78:BE78"/>
    <mergeCell ref="ET78:EU78"/>
    <mergeCell ref="EV78:EW78"/>
    <mergeCell ref="EX78:EY78"/>
    <mergeCell ref="AL78:AM78"/>
    <mergeCell ref="AN78:AO78"/>
    <mergeCell ref="AP78:AQ78"/>
    <mergeCell ref="CB60:CC60"/>
    <mergeCell ref="CD60:CE60"/>
    <mergeCell ref="BF60:BG60"/>
    <mergeCell ref="BH60:BI60"/>
    <mergeCell ref="BJ60:BK60"/>
    <mergeCell ref="BL60:BM60"/>
    <mergeCell ref="BN60:BO60"/>
    <mergeCell ref="BP60:BQ60"/>
    <mergeCell ref="ET60:EU60"/>
    <mergeCell ref="EV60:EW60"/>
    <mergeCell ref="EX60:EY60"/>
    <mergeCell ref="R78:S78"/>
    <mergeCell ref="T78:U78"/>
    <mergeCell ref="V78:W78"/>
    <mergeCell ref="X78:Y78"/>
    <mergeCell ref="Z78:AA78"/>
    <mergeCell ref="AD78:AE78"/>
    <mergeCell ref="DB78:DC78"/>
    <mergeCell ref="DD78:DE78"/>
    <mergeCell ref="CF78:CG78"/>
    <mergeCell ref="CH78:CI78"/>
    <mergeCell ref="CJ78:CK78"/>
    <mergeCell ref="CL78:CM78"/>
    <mergeCell ref="CN78:CO78"/>
    <mergeCell ref="CR78:CS78"/>
    <mergeCell ref="BR78:BS78"/>
    <mergeCell ref="BV78:BW78"/>
    <mergeCell ref="BX78:BY78"/>
    <mergeCell ref="BZ78:CA78"/>
    <mergeCell ref="EZ60:FA60"/>
    <mergeCell ref="FB60:FC60"/>
    <mergeCell ref="H78:I78"/>
    <mergeCell ref="J78:K78"/>
    <mergeCell ref="L78:M78"/>
    <mergeCell ref="N78:O78"/>
    <mergeCell ref="P78:Q78"/>
    <mergeCell ref="EF60:EG60"/>
    <mergeCell ref="EJ60:EK60"/>
    <mergeCell ref="EL60:EM60"/>
    <mergeCell ref="EN60:EO60"/>
    <mergeCell ref="EP60:EQ60"/>
    <mergeCell ref="ER60:ES60"/>
    <mergeCell ref="DT60:DU60"/>
    <mergeCell ref="DV60:DW60"/>
    <mergeCell ref="DX60:DY60"/>
    <mergeCell ref="DZ60:EA60"/>
    <mergeCell ref="EB60:EC60"/>
    <mergeCell ref="ED60:EE60"/>
    <mergeCell ref="DF60:DG60"/>
    <mergeCell ref="DH60:DI60"/>
    <mergeCell ref="DJ60:DK60"/>
    <mergeCell ref="DN60:DO60"/>
    <mergeCell ref="DP60:DQ60"/>
    <mergeCell ref="DR60:DS60"/>
    <mergeCell ref="CT60:CU60"/>
    <mergeCell ref="CV60:CW60"/>
    <mergeCell ref="CX60:CY60"/>
    <mergeCell ref="CZ60:DA60"/>
    <mergeCell ref="AF78:AG78"/>
    <mergeCell ref="AH78:AI78"/>
    <mergeCell ref="AJ78:AK78"/>
    <mergeCell ref="DC59:DD59"/>
    <mergeCell ref="DE59:DF59"/>
    <mergeCell ref="AR60:AS60"/>
    <mergeCell ref="AT60:AU60"/>
    <mergeCell ref="AV60:AW60"/>
    <mergeCell ref="AZ60:BA60"/>
    <mergeCell ref="BB60:BC60"/>
    <mergeCell ref="BD60:BE60"/>
    <mergeCell ref="AF60:AG60"/>
    <mergeCell ref="AH60:AI60"/>
    <mergeCell ref="AJ60:AK60"/>
    <mergeCell ref="AL60:AM60"/>
    <mergeCell ref="AN60:AO60"/>
    <mergeCell ref="AP60:AQ60"/>
    <mergeCell ref="R60:S60"/>
    <mergeCell ref="T60:U60"/>
    <mergeCell ref="V60:W60"/>
    <mergeCell ref="X60:Y60"/>
    <mergeCell ref="Z60:AA60"/>
    <mergeCell ref="AD60:AE60"/>
    <mergeCell ref="DB60:DC60"/>
    <mergeCell ref="DD60:DE60"/>
    <mergeCell ref="CF60:CG60"/>
    <mergeCell ref="CH60:CI60"/>
    <mergeCell ref="CJ60:CK60"/>
    <mergeCell ref="CL60:CM60"/>
    <mergeCell ref="CN60:CO60"/>
    <mergeCell ref="CR60:CS60"/>
    <mergeCell ref="BR60:BS60"/>
    <mergeCell ref="BV60:BW60"/>
    <mergeCell ref="BX60:BY60"/>
    <mergeCell ref="BZ60:CA60"/>
    <mergeCell ref="BW59:BX59"/>
    <mergeCell ref="BY59:BZ59"/>
    <mergeCell ref="EU59:EV59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EI59:EJ59"/>
    <mergeCell ref="EK59:EL59"/>
    <mergeCell ref="EM59:EN59"/>
    <mergeCell ref="EO59:EP59"/>
    <mergeCell ref="EQ59:ER59"/>
    <mergeCell ref="ES59:ET59"/>
    <mergeCell ref="DW59:DX59"/>
    <mergeCell ref="DY59:DZ59"/>
    <mergeCell ref="EA59:EB59"/>
    <mergeCell ref="EC59:ED59"/>
    <mergeCell ref="EE59:EF59"/>
    <mergeCell ref="EG59:EH59"/>
    <mergeCell ref="DK59:DL59"/>
    <mergeCell ref="DM59:DN59"/>
    <mergeCell ref="DO59:DP59"/>
    <mergeCell ref="DQ59:DR59"/>
    <mergeCell ref="DS59:DT59"/>
    <mergeCell ref="DU59:DV59"/>
    <mergeCell ref="CY59:CZ59"/>
    <mergeCell ref="DA59:DB59"/>
    <mergeCell ref="BK59:BL59"/>
    <mergeCell ref="BM59:BN59"/>
    <mergeCell ref="AQ59:AR59"/>
    <mergeCell ref="AS59:AT59"/>
    <mergeCell ref="AU59:AV59"/>
    <mergeCell ref="AW59:AX59"/>
    <mergeCell ref="AY59:AZ59"/>
    <mergeCell ref="BA59:BB59"/>
    <mergeCell ref="AE59:AF59"/>
    <mergeCell ref="AG59:AH59"/>
    <mergeCell ref="AI59:AJ59"/>
    <mergeCell ref="AK59:AL59"/>
    <mergeCell ref="AM59:AN59"/>
    <mergeCell ref="AO59:AP59"/>
    <mergeCell ref="DG59:DH59"/>
    <mergeCell ref="DI59:DJ59"/>
    <mergeCell ref="CM59:CN59"/>
    <mergeCell ref="CO59:CP59"/>
    <mergeCell ref="CQ59:CR59"/>
    <mergeCell ref="CS59:CT59"/>
    <mergeCell ref="CU59:CV59"/>
    <mergeCell ref="CW59:CX59"/>
    <mergeCell ref="CA59:CB59"/>
    <mergeCell ref="CC59:CD59"/>
    <mergeCell ref="CE59:CF59"/>
    <mergeCell ref="CG59:CH59"/>
    <mergeCell ref="CI59:CJ59"/>
    <mergeCell ref="CK59:CL59"/>
    <mergeCell ref="BO59:BP59"/>
    <mergeCell ref="BQ59:BR59"/>
    <mergeCell ref="BS59:BT59"/>
    <mergeCell ref="BU59:BV59"/>
    <mergeCell ref="S59:T59"/>
    <mergeCell ref="U59:V59"/>
    <mergeCell ref="W59:X59"/>
    <mergeCell ref="Y59:Z59"/>
    <mergeCell ref="AA59:AB59"/>
    <mergeCell ref="AC59:AD59"/>
    <mergeCell ref="EM57:EN57"/>
    <mergeCell ref="EO57:ER57"/>
    <mergeCell ref="FF57:FF60"/>
    <mergeCell ref="FH57:FN57"/>
    <mergeCell ref="G59:H59"/>
    <mergeCell ref="I59:J59"/>
    <mergeCell ref="K59:L59"/>
    <mergeCell ref="M59:N59"/>
    <mergeCell ref="O59:P59"/>
    <mergeCell ref="Q59:R59"/>
    <mergeCell ref="BX57:BY57"/>
    <mergeCell ref="CA57:CD57"/>
    <mergeCell ref="CU57:CV57"/>
    <mergeCell ref="CW57:CZ57"/>
    <mergeCell ref="DQ57:DR57"/>
    <mergeCell ref="DS57:DV57"/>
    <mergeCell ref="J57:K57"/>
    <mergeCell ref="M57:P57"/>
    <mergeCell ref="AF57:AG57"/>
    <mergeCell ref="AI57:AL57"/>
    <mergeCell ref="BC57:BD57"/>
    <mergeCell ref="BE57:BH57"/>
    <mergeCell ref="BC59:BD59"/>
    <mergeCell ref="BE59:BF59"/>
    <mergeCell ref="BG59:BH59"/>
    <mergeCell ref="BI59:BJ59"/>
    <mergeCell ref="G55:L56"/>
    <mergeCell ref="M55:N56"/>
    <mergeCell ref="BU55:BZ56"/>
    <mergeCell ref="CA55:CB56"/>
    <mergeCell ref="EI55:EN56"/>
    <mergeCell ref="EO55:EP56"/>
    <mergeCell ref="EU52:EV52"/>
    <mergeCell ref="EW52:EX52"/>
    <mergeCell ref="EY52:EZ52"/>
    <mergeCell ref="FA52:FB52"/>
    <mergeCell ref="FC52:FD52"/>
    <mergeCell ref="A55:A60"/>
    <mergeCell ref="C55:C60"/>
    <mergeCell ref="D55:D60"/>
    <mergeCell ref="E55:E60"/>
    <mergeCell ref="F55:F60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BC52:BD52"/>
    <mergeCell ref="BE52:BF52"/>
    <mergeCell ref="BG52:BH52"/>
    <mergeCell ref="BI52:BJ52"/>
    <mergeCell ref="BK52:BL52"/>
    <mergeCell ref="BM52:BN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S52:T52"/>
    <mergeCell ref="U52:V52"/>
    <mergeCell ref="W52:X52"/>
    <mergeCell ref="Y52:Z52"/>
    <mergeCell ref="AA52:AB52"/>
    <mergeCell ref="AC52:AD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DR51:DS51"/>
    <mergeCell ref="DT51:DU51"/>
    <mergeCell ref="CV51:CW51"/>
    <mergeCell ref="CX51:CY51"/>
    <mergeCell ref="CZ51:DA51"/>
    <mergeCell ref="DB51:DC51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EV33:EW33"/>
    <mergeCell ref="EX33:EY33"/>
    <mergeCell ref="EZ33:FA33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BV51:BW51"/>
    <mergeCell ref="BX51:BY51"/>
    <mergeCell ref="BZ51:CA51"/>
    <mergeCell ref="CB51:CC51"/>
    <mergeCell ref="CD51:CE51"/>
    <mergeCell ref="CF51:CG51"/>
    <mergeCell ref="BH51:BI51"/>
    <mergeCell ref="BJ51:BK51"/>
    <mergeCell ref="BL51:BM51"/>
    <mergeCell ref="BN51:BO51"/>
    <mergeCell ref="BP51:BQ51"/>
    <mergeCell ref="BR51:BS51"/>
    <mergeCell ref="DF33:DG33"/>
    <mergeCell ref="CH33:CI33"/>
    <mergeCell ref="CJ33:CK33"/>
    <mergeCell ref="CL33:CM33"/>
    <mergeCell ref="CN33:CO33"/>
    <mergeCell ref="CR33:CS33"/>
    <mergeCell ref="CT33:CU33"/>
    <mergeCell ref="AH51:AI51"/>
    <mergeCell ref="AJ51:AK51"/>
    <mergeCell ref="AL51:AM51"/>
    <mergeCell ref="AN51:AO51"/>
    <mergeCell ref="AP51:AQ51"/>
    <mergeCell ref="AR51:AS51"/>
    <mergeCell ref="T51:U51"/>
    <mergeCell ref="V51:W51"/>
    <mergeCell ref="X51:Y51"/>
    <mergeCell ref="Z51:AA51"/>
    <mergeCell ref="AD51:AE51"/>
    <mergeCell ref="AF51:AG51"/>
    <mergeCell ref="AT51:AU51"/>
    <mergeCell ref="AV51:AW51"/>
    <mergeCell ref="AZ51:BA51"/>
    <mergeCell ref="BB51:BC51"/>
    <mergeCell ref="BD51:BE51"/>
    <mergeCell ref="BF51:BG51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BV33:BW33"/>
    <mergeCell ref="BX33:BY33"/>
    <mergeCell ref="BZ33:CA33"/>
    <mergeCell ref="CB33:CC33"/>
    <mergeCell ref="CD33:CE33"/>
    <mergeCell ref="CF33:CG33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CY32:CZ32"/>
    <mergeCell ref="AH33:AI33"/>
    <mergeCell ref="AJ33:AK33"/>
    <mergeCell ref="AL33:AM33"/>
    <mergeCell ref="AN33:AO33"/>
    <mergeCell ref="AP33:AQ33"/>
    <mergeCell ref="AR33:AS33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BD33:BE33"/>
    <mergeCell ref="BF33:BG33"/>
    <mergeCell ref="ED33:EE33"/>
    <mergeCell ref="EF33:EG33"/>
    <mergeCell ref="DH33:DI33"/>
    <mergeCell ref="DJ33:DK33"/>
    <mergeCell ref="DN33:DO33"/>
    <mergeCell ref="DP33:DQ33"/>
    <mergeCell ref="DR33:DS33"/>
    <mergeCell ref="DT33:DU33"/>
    <mergeCell ref="CV33:CW33"/>
    <mergeCell ref="CX33:CY33"/>
    <mergeCell ref="CZ33:DA33"/>
    <mergeCell ref="DB33:DC33"/>
    <mergeCell ref="DD33:DE33"/>
    <mergeCell ref="CM32:CN32"/>
    <mergeCell ref="BQ32:BR32"/>
    <mergeCell ref="BS32:BT32"/>
    <mergeCell ref="BU32:BV32"/>
    <mergeCell ref="BW32:BX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EG32:EH32"/>
    <mergeCell ref="EI32:EJ32"/>
    <mergeCell ref="DM32:DN32"/>
    <mergeCell ref="DO32:DP32"/>
    <mergeCell ref="DQ32:DR32"/>
    <mergeCell ref="DS32:DT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CC32:CD32"/>
    <mergeCell ref="CE32:CF32"/>
    <mergeCell ref="CG32:CH32"/>
    <mergeCell ref="CI32:CJ32"/>
    <mergeCell ref="CK32:CL32"/>
    <mergeCell ref="EO30:ER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CA30:CD30"/>
    <mergeCell ref="CU30:CV30"/>
    <mergeCell ref="CW30:CZ30"/>
    <mergeCell ref="DQ30:DR30"/>
    <mergeCell ref="DS30:DV30"/>
    <mergeCell ref="EM30:EN30"/>
    <mergeCell ref="CA28:CB29"/>
    <mergeCell ref="EI28:EN29"/>
    <mergeCell ref="EO28:EP29"/>
    <mergeCell ref="J30:K30"/>
    <mergeCell ref="M30:P30"/>
    <mergeCell ref="AF30:AG30"/>
    <mergeCell ref="AI30:AL30"/>
    <mergeCell ref="BC30:BD30"/>
    <mergeCell ref="BE30:BH30"/>
    <mergeCell ref="BX30:BY30"/>
    <mergeCell ref="AS32:AT32"/>
    <mergeCell ref="AU32:AV32"/>
    <mergeCell ref="AW32:AX32"/>
    <mergeCell ref="AY32:AZ32"/>
    <mergeCell ref="BA32:BB32"/>
    <mergeCell ref="BC32:BD32"/>
    <mergeCell ref="FA25:FB25"/>
    <mergeCell ref="FC25:FD25"/>
    <mergeCell ref="A28:A33"/>
    <mergeCell ref="C28:C33"/>
    <mergeCell ref="D28:D33"/>
    <mergeCell ref="E28:E33"/>
    <mergeCell ref="F28:F33"/>
    <mergeCell ref="G28:L29"/>
    <mergeCell ref="M28:N29"/>
    <mergeCell ref="BU28:BZ29"/>
    <mergeCell ref="EO25:EP25"/>
    <mergeCell ref="EQ25:ER25"/>
    <mergeCell ref="ES25:ET25"/>
    <mergeCell ref="EU25:EV25"/>
    <mergeCell ref="EW25:EX25"/>
    <mergeCell ref="EY25:EZ25"/>
    <mergeCell ref="EC25:ED25"/>
    <mergeCell ref="EE25:EF25"/>
    <mergeCell ref="EG25:EH25"/>
    <mergeCell ref="EI25:EJ25"/>
    <mergeCell ref="EK25:EL25"/>
    <mergeCell ref="EM25:EN25"/>
    <mergeCell ref="DQ25:DR25"/>
    <mergeCell ref="DS25:DT25"/>
    <mergeCell ref="DU25:DV25"/>
    <mergeCell ref="DW25:DX25"/>
    <mergeCell ref="DY25:DZ25"/>
    <mergeCell ref="EA25:EB25"/>
    <mergeCell ref="DE25:DF25"/>
    <mergeCell ref="DG25:DH25"/>
    <mergeCell ref="DI25:DJ25"/>
    <mergeCell ref="DK25:DL25"/>
    <mergeCell ref="DM25:DN25"/>
    <mergeCell ref="DO25:DP25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FB24:FC24"/>
    <mergeCell ref="G25:H25"/>
    <mergeCell ref="I25:J25"/>
    <mergeCell ref="K25:L25"/>
    <mergeCell ref="M25:N25"/>
    <mergeCell ref="O25:P25"/>
    <mergeCell ref="Q25:R25"/>
    <mergeCell ref="S25:T25"/>
    <mergeCell ref="U25:V25"/>
    <mergeCell ref="W25:X25"/>
    <mergeCell ref="EP24:EQ24"/>
    <mergeCell ref="ER24:ES24"/>
    <mergeCell ref="ET24:EU24"/>
    <mergeCell ref="EV24:EW24"/>
    <mergeCell ref="EX24:EY24"/>
    <mergeCell ref="EZ24:FA24"/>
    <mergeCell ref="EB24:EC24"/>
    <mergeCell ref="ED24:EE24"/>
    <mergeCell ref="EF24:EG24"/>
    <mergeCell ref="EJ24:EK24"/>
    <mergeCell ref="EL24:EM24"/>
    <mergeCell ref="EN24:EO24"/>
    <mergeCell ref="DP24:DQ24"/>
    <mergeCell ref="DR24:DS24"/>
    <mergeCell ref="DT24:DU24"/>
    <mergeCell ref="DV24:DW24"/>
    <mergeCell ref="AN24:AO24"/>
    <mergeCell ref="AP24:AQ24"/>
    <mergeCell ref="AR24:AS24"/>
    <mergeCell ref="AT24:AU24"/>
    <mergeCell ref="AV24:AW24"/>
    <mergeCell ref="AZ24:BA24"/>
    <mergeCell ref="DX24:DY24"/>
    <mergeCell ref="DZ24:EA24"/>
    <mergeCell ref="DB24:DC24"/>
    <mergeCell ref="DD24:DE24"/>
    <mergeCell ref="DF24:DG24"/>
    <mergeCell ref="DH24:DI24"/>
    <mergeCell ref="DJ24:DK24"/>
    <mergeCell ref="DN24:DO24"/>
    <mergeCell ref="CN24:CO24"/>
    <mergeCell ref="CR24:CS24"/>
    <mergeCell ref="CT24:CU24"/>
    <mergeCell ref="CV24:CW24"/>
    <mergeCell ref="CX24:CY24"/>
    <mergeCell ref="CZ24:DA24"/>
    <mergeCell ref="CB24:CC24"/>
    <mergeCell ref="CD24:CE24"/>
    <mergeCell ref="CF24:CG24"/>
    <mergeCell ref="CH24:CI24"/>
    <mergeCell ref="CJ24:CK24"/>
    <mergeCell ref="CL24:CM24"/>
    <mergeCell ref="EL6:EM6"/>
    <mergeCell ref="EN6:EO6"/>
    <mergeCell ref="DP6:DQ6"/>
    <mergeCell ref="DR6:DS6"/>
    <mergeCell ref="DT6:DU6"/>
    <mergeCell ref="DV6:DW6"/>
    <mergeCell ref="BN24:BO24"/>
    <mergeCell ref="BP24:BQ24"/>
    <mergeCell ref="BR24:BS24"/>
    <mergeCell ref="BV24:BW24"/>
    <mergeCell ref="BX24:BY24"/>
    <mergeCell ref="BZ24:CA24"/>
    <mergeCell ref="BB24:BC24"/>
    <mergeCell ref="BD24:BE24"/>
    <mergeCell ref="BF24:BG24"/>
    <mergeCell ref="BH24:BI24"/>
    <mergeCell ref="BJ24:BK24"/>
    <mergeCell ref="BL24:BM24"/>
    <mergeCell ref="CB6:CC6"/>
    <mergeCell ref="CD6:CE6"/>
    <mergeCell ref="CF6:CG6"/>
    <mergeCell ref="CH6:CI6"/>
    <mergeCell ref="CJ6:CK6"/>
    <mergeCell ref="CL6:CM6"/>
    <mergeCell ref="BX6:BY6"/>
    <mergeCell ref="BZ6:CA6"/>
    <mergeCell ref="BB6:BC6"/>
    <mergeCell ref="BD6:BE6"/>
    <mergeCell ref="BF6:BG6"/>
    <mergeCell ref="BH6:BI6"/>
    <mergeCell ref="BJ6:BK6"/>
    <mergeCell ref="BL6:BM6"/>
    <mergeCell ref="Z24:AA24"/>
    <mergeCell ref="AD24:AE24"/>
    <mergeCell ref="AF24:AG24"/>
    <mergeCell ref="AH24:AI24"/>
    <mergeCell ref="AJ24:AK24"/>
    <mergeCell ref="AL24:AM24"/>
    <mergeCell ref="FB6:FC6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EP6:EQ6"/>
    <mergeCell ref="ER6:ES6"/>
    <mergeCell ref="ET6:EU6"/>
    <mergeCell ref="EV6:EW6"/>
    <mergeCell ref="EX6:EY6"/>
    <mergeCell ref="EZ6:FA6"/>
    <mergeCell ref="EB6:EC6"/>
    <mergeCell ref="ED6:EE6"/>
    <mergeCell ref="EF6:EG6"/>
    <mergeCell ref="EJ6:EK6"/>
    <mergeCell ref="V6:W6"/>
    <mergeCell ref="X6:Y6"/>
    <mergeCell ref="BN6:BO6"/>
    <mergeCell ref="BP6:BQ6"/>
    <mergeCell ref="BR6:BS6"/>
    <mergeCell ref="BV6:BW6"/>
    <mergeCell ref="EU5:EV5"/>
    <mergeCell ref="EW5:EX5"/>
    <mergeCell ref="EY5:EZ5"/>
    <mergeCell ref="FA5:FB5"/>
    <mergeCell ref="CW5:CX5"/>
    <mergeCell ref="CY5:CZ5"/>
    <mergeCell ref="DA5:DB5"/>
    <mergeCell ref="DC5:DD5"/>
    <mergeCell ref="DE5:DF5"/>
    <mergeCell ref="DG5:DH5"/>
    <mergeCell ref="CK5:CL5"/>
    <mergeCell ref="CM5:CN5"/>
    <mergeCell ref="CO5:CP5"/>
    <mergeCell ref="CQ5:CR5"/>
    <mergeCell ref="CS5:CT5"/>
    <mergeCell ref="CU5:CV5"/>
    <mergeCell ref="BY5:BZ5"/>
    <mergeCell ref="CA5:CB5"/>
    <mergeCell ref="CC5:CD5"/>
    <mergeCell ref="DM5:DN5"/>
    <mergeCell ref="DO5:DP5"/>
    <mergeCell ref="DQ5:DR5"/>
    <mergeCell ref="DS5:DT5"/>
    <mergeCell ref="ES5:ET5"/>
    <mergeCell ref="AN6:AO6"/>
    <mergeCell ref="AP6:AQ6"/>
    <mergeCell ref="AR6:AS6"/>
    <mergeCell ref="DX6:DY6"/>
    <mergeCell ref="DZ6:EA6"/>
    <mergeCell ref="DB6:DC6"/>
    <mergeCell ref="DD6:DE6"/>
    <mergeCell ref="DF6:DG6"/>
    <mergeCell ref="DH6:DI6"/>
    <mergeCell ref="DJ6:DK6"/>
    <mergeCell ref="DN6:DO6"/>
    <mergeCell ref="CN6:CO6"/>
    <mergeCell ref="CR6:CS6"/>
    <mergeCell ref="CT6:CU6"/>
    <mergeCell ref="CV6:CW6"/>
    <mergeCell ref="CX6:CY6"/>
    <mergeCell ref="CZ6:DA6"/>
    <mergeCell ref="FF3:FF6"/>
    <mergeCell ref="FH3:FN3"/>
    <mergeCell ref="CE5:CF5"/>
    <mergeCell ref="CG5:CH5"/>
    <mergeCell ref="CI5:CJ5"/>
    <mergeCell ref="BM5:BN5"/>
    <mergeCell ref="BO5:BP5"/>
    <mergeCell ref="BQ5:BR5"/>
    <mergeCell ref="BS5:BT5"/>
    <mergeCell ref="BU5:BV5"/>
    <mergeCell ref="BW5:BX5"/>
    <mergeCell ref="BA5:BB5"/>
    <mergeCell ref="BC5:BD5"/>
    <mergeCell ref="BE5:BF5"/>
    <mergeCell ref="BG5:BH5"/>
    <mergeCell ref="BI5:BJ5"/>
    <mergeCell ref="BK5:BL5"/>
    <mergeCell ref="FC5:FD5"/>
    <mergeCell ref="EG5:EH5"/>
    <mergeCell ref="EI5:EJ5"/>
    <mergeCell ref="EK5:EL5"/>
    <mergeCell ref="EM5:EN5"/>
    <mergeCell ref="EO5:EP5"/>
    <mergeCell ref="EQ5:ER5"/>
    <mergeCell ref="DU5:DV5"/>
    <mergeCell ref="DW5:DX5"/>
    <mergeCell ref="DY5:DZ5"/>
    <mergeCell ref="EA5:EB5"/>
    <mergeCell ref="EC5:ED5"/>
    <mergeCell ref="EE5:EF5"/>
    <mergeCell ref="DI5:DJ5"/>
    <mergeCell ref="DK5:DL5"/>
    <mergeCell ref="CU3:CV3"/>
    <mergeCell ref="CW3:CZ3"/>
    <mergeCell ref="DQ3:DR3"/>
    <mergeCell ref="M1:N2"/>
    <mergeCell ref="BU1:BZ2"/>
    <mergeCell ref="CA1:CB2"/>
    <mergeCell ref="EI1:EN2"/>
    <mergeCell ref="EO1:EP2"/>
    <mergeCell ref="J3:K3"/>
    <mergeCell ref="M3:P3"/>
    <mergeCell ref="AF3:AG3"/>
    <mergeCell ref="AI3:AL3"/>
    <mergeCell ref="BC3:BD3"/>
    <mergeCell ref="AC5:AD5"/>
    <mergeCell ref="AE5:AF5"/>
    <mergeCell ref="AG5:AH5"/>
    <mergeCell ref="AI5:AJ5"/>
    <mergeCell ref="AK5:AL5"/>
    <mergeCell ref="AM5:AN5"/>
    <mergeCell ref="Q5:R5"/>
    <mergeCell ref="S5:T5"/>
    <mergeCell ref="U5:V5"/>
    <mergeCell ref="W5:X5"/>
    <mergeCell ref="Y5:Z5"/>
    <mergeCell ref="AA5:AB5"/>
    <mergeCell ref="DS3:DV3"/>
    <mergeCell ref="EM3:EN3"/>
    <mergeCell ref="EO3:ER3"/>
    <mergeCell ref="AO5:AP5"/>
    <mergeCell ref="AQ5:AR5"/>
    <mergeCell ref="AS5:AT5"/>
    <mergeCell ref="AU5:AV5"/>
    <mergeCell ref="A1:A6"/>
    <mergeCell ref="C1:C6"/>
    <mergeCell ref="D1:D6"/>
    <mergeCell ref="E1:E6"/>
    <mergeCell ref="F1:F6"/>
    <mergeCell ref="G1:L2"/>
    <mergeCell ref="H6:I6"/>
    <mergeCell ref="J6:K6"/>
    <mergeCell ref="L6:M6"/>
    <mergeCell ref="G5:H5"/>
    <mergeCell ref="I5:J5"/>
    <mergeCell ref="K5:L5"/>
    <mergeCell ref="M5:N5"/>
    <mergeCell ref="O5:P5"/>
    <mergeCell ref="BE3:BH3"/>
    <mergeCell ref="BX3:BY3"/>
    <mergeCell ref="CA3:CD3"/>
    <mergeCell ref="AW5:AX5"/>
    <mergeCell ref="AY5:AZ5"/>
    <mergeCell ref="AT6:AU6"/>
    <mergeCell ref="AV6:AW6"/>
    <mergeCell ref="AZ6:BA6"/>
    <mergeCell ref="Z6:AA6"/>
    <mergeCell ref="AD6:AE6"/>
    <mergeCell ref="AF6:AG6"/>
    <mergeCell ref="AH6:AI6"/>
    <mergeCell ref="AJ6:AK6"/>
    <mergeCell ref="AL6:AM6"/>
    <mergeCell ref="N6:O6"/>
    <mergeCell ref="P6:Q6"/>
    <mergeCell ref="R6:S6"/>
    <mergeCell ref="T6:U6"/>
  </mergeCells>
  <conditionalFormatting sqref="AB115:FD115 G117:FD131">
    <cfRule type="containsText" dxfId="6707" priority="272" operator="containsText" text="T">
      <formula>NOT(ISERROR(SEARCH("T",G115)))</formula>
    </cfRule>
    <cfRule type="containsText" dxfId="6706" priority="273" operator="containsText" text="H">
      <formula>NOT(ISERROR(SEARCH("H",G115)))</formula>
    </cfRule>
    <cfRule type="containsText" dxfId="6705" priority="274" operator="containsText" text="F">
      <formula>NOT(ISERROR(SEARCH("F",G115)))</formula>
    </cfRule>
    <cfRule type="containsText" dxfId="6704" priority="275" operator="containsText" text="M">
      <formula>NOT(ISERROR(SEARCH("M",G115)))</formula>
    </cfRule>
    <cfRule type="containsText" dxfId="6703" priority="276" operator="containsText" text="R">
      <formula>NOT(ISERROR(SEARCH("R",G115)))</formula>
    </cfRule>
    <cfRule type="containsText" dxfId="6702" priority="277" operator="containsText" text="P">
      <formula>NOT(ISERROR(SEARCH("P",G115)))</formula>
    </cfRule>
    <cfRule type="containsText" dxfId="6701" priority="278" operator="containsText" text="A">
      <formula>NOT(ISERROR(SEARCH("A",G115)))</formula>
    </cfRule>
  </conditionalFormatting>
  <conditionalFormatting sqref="G116:AB116">
    <cfRule type="containsText" dxfId="6700" priority="265" operator="containsText" text="T">
      <formula>NOT(ISERROR(SEARCH("T",G116)))</formula>
    </cfRule>
    <cfRule type="containsText" dxfId="6699" priority="266" operator="containsText" text="H">
      <formula>NOT(ISERROR(SEARCH("H",G116)))</formula>
    </cfRule>
    <cfRule type="containsText" dxfId="6698" priority="267" operator="containsText" text="F">
      <formula>NOT(ISERROR(SEARCH("F",G116)))</formula>
    </cfRule>
    <cfRule type="containsText" dxfId="6697" priority="268" operator="containsText" text="M">
      <formula>NOT(ISERROR(SEARCH("M",G116)))</formula>
    </cfRule>
    <cfRule type="containsText" dxfId="6696" priority="269" operator="containsText" text="R">
      <formula>NOT(ISERROR(SEARCH("R",G116)))</formula>
    </cfRule>
    <cfRule type="containsText" dxfId="6695" priority="270" operator="containsText" text="P">
      <formula>NOT(ISERROR(SEARCH("P",G116)))</formula>
    </cfRule>
    <cfRule type="containsText" dxfId="6694" priority="271" operator="containsText" text="A">
      <formula>NOT(ISERROR(SEARCH("A",G116)))</formula>
    </cfRule>
  </conditionalFormatting>
  <conditionalFormatting sqref="AC116:FD116">
    <cfRule type="containsText" dxfId="6693" priority="258" operator="containsText" text="T">
      <formula>NOT(ISERROR(SEARCH("T",AC116)))</formula>
    </cfRule>
    <cfRule type="containsText" dxfId="6692" priority="259" operator="containsText" text="H">
      <formula>NOT(ISERROR(SEARCH("H",AC116)))</formula>
    </cfRule>
    <cfRule type="containsText" dxfId="6691" priority="260" operator="containsText" text="F">
      <formula>NOT(ISERROR(SEARCH("F",AC116)))</formula>
    </cfRule>
    <cfRule type="containsText" dxfId="6690" priority="261" operator="containsText" text="M">
      <formula>NOT(ISERROR(SEARCH("M",AC116)))</formula>
    </cfRule>
    <cfRule type="containsText" dxfId="6689" priority="262" operator="containsText" text="R">
      <formula>NOT(ISERROR(SEARCH("R",AC116)))</formula>
    </cfRule>
    <cfRule type="containsText" dxfId="6688" priority="263" operator="containsText" text="P">
      <formula>NOT(ISERROR(SEARCH("P",AC116)))</formula>
    </cfRule>
    <cfRule type="containsText" dxfId="6687" priority="264" operator="containsText" text="A">
      <formula>NOT(ISERROR(SEARCH("A",AC116)))</formula>
    </cfRule>
  </conditionalFormatting>
  <conditionalFormatting sqref="H115:AA115">
    <cfRule type="containsText" dxfId="6686" priority="251" operator="containsText" text="T">
      <formula>NOT(ISERROR(SEARCH("T",H115)))</formula>
    </cfRule>
    <cfRule type="containsText" dxfId="6685" priority="252" operator="containsText" text="H">
      <formula>NOT(ISERROR(SEARCH("H",H115)))</formula>
    </cfRule>
    <cfRule type="containsText" dxfId="6684" priority="253" operator="containsText" text="F">
      <formula>NOT(ISERROR(SEARCH("F",H115)))</formula>
    </cfRule>
    <cfRule type="containsText" dxfId="6683" priority="254" operator="containsText" text="M">
      <formula>NOT(ISERROR(SEARCH("M",H115)))</formula>
    </cfRule>
    <cfRule type="containsText" dxfId="6682" priority="255" operator="containsText" text="R">
      <formula>NOT(ISERROR(SEARCH("R",H115)))</formula>
    </cfRule>
    <cfRule type="containsText" dxfId="6681" priority="256" operator="containsText" text="P">
      <formula>NOT(ISERROR(SEARCH("P",H115)))</formula>
    </cfRule>
    <cfRule type="containsText" dxfId="6680" priority="257" operator="containsText" text="A">
      <formula>NOT(ISERROR(SEARCH("A",H115)))</formula>
    </cfRule>
  </conditionalFormatting>
  <conditionalFormatting sqref="H138:I154 Q138:R154 Z138:AA154 AI138:AJ154 AV138:AW154">
    <cfRule type="cellIs" dxfId="6679" priority="250" operator="greaterThan">
      <formula>0</formula>
    </cfRule>
  </conditionalFormatting>
  <conditionalFormatting sqref="J138:K154 S138:T154 AB138:AC154 AK138:AL154 AX138:AY154">
    <cfRule type="cellIs" dxfId="6678" priority="249" operator="greaterThan">
      <formula>0</formula>
    </cfRule>
  </conditionalFormatting>
  <conditionalFormatting sqref="FF7:FF23 FF34:FF50 FF61:FF77 FF88:FF104 FF115:FF131">
    <cfRule type="cellIs" dxfId="6677" priority="248" operator="greaterThan">
      <formula>0</formula>
    </cfRule>
  </conditionalFormatting>
  <conditionalFormatting sqref="G7:FD23">
    <cfRule type="cellIs" dxfId="6676" priority="233" operator="equal">
      <formula>"S"</formula>
    </cfRule>
    <cfRule type="cellIs" dxfId="6675" priority="241" operator="equal">
      <formula>"H"</formula>
    </cfRule>
    <cfRule type="cellIs" dxfId="6674" priority="242" operator="equal">
      <formula>"T"</formula>
    </cfRule>
    <cfRule type="cellIs" dxfId="6673" priority="243" operator="equal">
      <formula>"F"</formula>
    </cfRule>
    <cfRule type="cellIs" dxfId="6672" priority="244" operator="equal">
      <formula>"M"</formula>
    </cfRule>
    <cfRule type="cellIs" dxfId="6671" priority="245" operator="equal">
      <formula>"R"</formula>
    </cfRule>
    <cfRule type="cellIs" dxfId="6670" priority="246" operator="equal">
      <formula>"P"</formula>
    </cfRule>
    <cfRule type="cellIs" dxfId="6669" priority="247" operator="equal">
      <formula>"A"</formula>
    </cfRule>
  </conditionalFormatting>
  <conditionalFormatting sqref="G88:FD88 G115 AB34:FD34 G35:AB35 EH35:FD35 G69:FD77 EH62:FD62 BT35 AX35 CP35 DL35 G36:FD50 AK61:FD61 AB61:AD61 AK62:AX62 BT62 CP62 DL62 G62:AD68 G90:FD104 G89:AB89 AX89 BT89 CP89 DL89:FD89 AK63:FD68">
    <cfRule type="cellIs" dxfId="6668" priority="234" operator="equal">
      <formula>"H"</formula>
    </cfRule>
    <cfRule type="cellIs" dxfId="6667" priority="235" operator="equal">
      <formula>"T"</formula>
    </cfRule>
    <cfRule type="cellIs" dxfId="6666" priority="236" operator="equal">
      <formula>"F"</formula>
    </cfRule>
    <cfRule type="cellIs" dxfId="6665" priority="237" operator="equal">
      <formula>"M"</formula>
    </cfRule>
    <cfRule type="cellIs" dxfId="6664" priority="238" operator="equal">
      <formula>"R"</formula>
    </cfRule>
    <cfRule type="cellIs" dxfId="6663" priority="239" operator="equal">
      <formula>"P"</formula>
    </cfRule>
    <cfRule type="cellIs" dxfId="6662" priority="240" operator="equal">
      <formula>"A"</formula>
    </cfRule>
  </conditionalFormatting>
  <conditionalFormatting sqref="AB34:FD34 G35:AB35 EH35:FD35 BT35 AX35 CP35 DL35 G36:FD50">
    <cfRule type="cellIs" dxfId="6661" priority="232" operator="equal">
      <formula>"S"</formula>
    </cfRule>
  </conditionalFormatting>
  <conditionalFormatting sqref="G69:FD77 EH62:FD62 AK61:FD61 AB61:AD61 AK62:AX62 BT62 CP62 DL62 G62:AD68 AK63:FD68">
    <cfRule type="cellIs" dxfId="6660" priority="231" operator="equal">
      <formula>"S"</formula>
    </cfRule>
  </conditionalFormatting>
  <conditionalFormatting sqref="G88:FD88 G90:FD104 G89:AB89 AX89 BT89 CP89 DL89:FD89">
    <cfRule type="cellIs" dxfId="6659" priority="230" operator="equal">
      <formula>"S"</formula>
    </cfRule>
  </conditionalFormatting>
  <conditionalFormatting sqref="G115:FD131">
    <cfRule type="cellIs" dxfId="6658" priority="229" operator="equal">
      <formula>"S"</formula>
    </cfRule>
  </conditionalFormatting>
  <conditionalFormatting sqref="N138:O144 W138:X144 AF138:AG144 AO138:AP144 BB138:BC144 BB146:BC154 AO146:AP154 AF146:AG154 W146:X154 N146:O154">
    <cfRule type="cellIs" dxfId="6657" priority="226" operator="between">
      <formula>35.5</formula>
      <formula>39</formula>
    </cfRule>
    <cfRule type="cellIs" dxfId="6656" priority="227" operator="between">
      <formula>31</formula>
      <formula>34.5</formula>
    </cfRule>
    <cfRule type="cellIs" dxfId="6655" priority="228" operator="equal">
      <formula>35</formula>
    </cfRule>
  </conditionalFormatting>
  <conditionalFormatting sqref="BE138:BG144 BE146:BG154">
    <cfRule type="cellIs" dxfId="6654" priority="220" operator="between">
      <formula>0.5</formula>
      <formula>34.9</formula>
    </cfRule>
    <cfRule type="cellIs" dxfId="6653" priority="224" operator="equal">
      <formula>35</formula>
    </cfRule>
    <cfRule type="cellIs" dxfId="6652" priority="225" operator="greaterThan">
      <formula>35</formula>
    </cfRule>
  </conditionalFormatting>
  <conditionalFormatting sqref="AR138:AT144 AR146:AT154">
    <cfRule type="cellIs" dxfId="6651" priority="221" operator="between">
      <formula>0.5</formula>
      <formula>34.9</formula>
    </cfRule>
    <cfRule type="cellIs" dxfId="6650" priority="222" operator="equal">
      <formula>35</formula>
    </cfRule>
    <cfRule type="cellIs" dxfId="6649" priority="223" operator="greaterThan">
      <formula>35</formula>
    </cfRule>
  </conditionalFormatting>
  <conditionalFormatting sqref="FI7:FI23">
    <cfRule type="cellIs" dxfId="6648" priority="219" operator="greaterThan">
      <formula>0</formula>
    </cfRule>
  </conditionalFormatting>
  <conditionalFormatting sqref="FL7:FL23">
    <cfRule type="cellIs" dxfId="6647" priority="218" operator="greaterThan">
      <formula>0</formula>
    </cfRule>
  </conditionalFormatting>
  <conditionalFormatting sqref="FM7:FM23">
    <cfRule type="cellIs" dxfId="6646" priority="217" operator="greaterThan">
      <formula>0</formula>
    </cfRule>
  </conditionalFormatting>
  <conditionalFormatting sqref="FN7:FN23">
    <cfRule type="cellIs" dxfId="6645" priority="216" operator="greaterThan">
      <formula>0</formula>
    </cfRule>
  </conditionalFormatting>
  <conditionalFormatting sqref="FH35 FH40:FH50 FH37:FH38">
    <cfRule type="cellIs" dxfId="6644" priority="215" operator="greaterThan">
      <formula>0</formula>
    </cfRule>
  </conditionalFormatting>
  <conditionalFormatting sqref="FI34:FI50">
    <cfRule type="cellIs" dxfId="6643" priority="214" operator="greaterThan">
      <formula>0</formula>
    </cfRule>
  </conditionalFormatting>
  <conditionalFormatting sqref="FN34:FN50">
    <cfRule type="cellIs" dxfId="6642" priority="213" operator="greaterThan">
      <formula>0</formula>
    </cfRule>
  </conditionalFormatting>
  <conditionalFormatting sqref="FH62 FH67:FH77 FH64:FH65">
    <cfRule type="cellIs" dxfId="6641" priority="212" operator="greaterThan">
      <formula>0</formula>
    </cfRule>
  </conditionalFormatting>
  <conditionalFormatting sqref="FI61:FI77">
    <cfRule type="cellIs" dxfId="6640" priority="211" operator="greaterThan">
      <formula>0</formula>
    </cfRule>
  </conditionalFormatting>
  <conditionalFormatting sqref="FN61:FN77">
    <cfRule type="cellIs" dxfId="6639" priority="210" operator="greaterThan">
      <formula>0</formula>
    </cfRule>
  </conditionalFormatting>
  <conditionalFormatting sqref="FL34:FM50">
    <cfRule type="cellIs" dxfId="6638" priority="209" operator="greaterThan">
      <formula>0</formula>
    </cfRule>
  </conditionalFormatting>
  <conditionalFormatting sqref="FL61:FM77">
    <cfRule type="cellIs" dxfId="6637" priority="208" operator="greaterThan">
      <formula>0</formula>
    </cfRule>
  </conditionalFormatting>
  <conditionalFormatting sqref="FH89 FH94:FH104 FH91:FH92">
    <cfRule type="cellIs" dxfId="6636" priority="207" operator="greaterThan">
      <formula>0</formula>
    </cfRule>
  </conditionalFormatting>
  <conditionalFormatting sqref="FI88:FI104">
    <cfRule type="cellIs" dxfId="6635" priority="206" operator="greaterThan">
      <formula>0</formula>
    </cfRule>
  </conditionalFormatting>
  <conditionalFormatting sqref="FL88:FM104">
    <cfRule type="cellIs" dxfId="6634" priority="205" operator="greaterThan">
      <formula>0</formula>
    </cfRule>
  </conditionalFormatting>
  <conditionalFormatting sqref="FN88:FN104">
    <cfRule type="cellIs" dxfId="6633" priority="204" operator="greaterThan">
      <formula>0</formula>
    </cfRule>
  </conditionalFormatting>
  <conditionalFormatting sqref="FH116 FH121:FH131 FH118:FH119">
    <cfRule type="cellIs" dxfId="6632" priority="203" operator="greaterThan">
      <formula>0</formula>
    </cfRule>
  </conditionalFormatting>
  <conditionalFormatting sqref="FI115:FI131">
    <cfRule type="cellIs" dxfId="6631" priority="202" operator="greaterThan">
      <formula>0</formula>
    </cfRule>
  </conditionalFormatting>
  <conditionalFormatting sqref="FL115:FM131">
    <cfRule type="cellIs" dxfId="6630" priority="201" operator="greaterThan">
      <formula>0</formula>
    </cfRule>
  </conditionalFormatting>
  <conditionalFormatting sqref="FN115:FN131">
    <cfRule type="cellIs" dxfId="6629" priority="200" operator="greaterThan">
      <formula>0</formula>
    </cfRule>
  </conditionalFormatting>
  <conditionalFormatting sqref="N145:O145 W145:X145 AF145:AG145 AO145:AP145 BB145:BC145">
    <cfRule type="cellIs" dxfId="6628" priority="197" operator="between">
      <formula>28.1</formula>
      <formula>31</formula>
    </cfRule>
    <cfRule type="cellIs" dxfId="6627" priority="198" operator="between">
      <formula>25</formula>
      <formula>27.9</formula>
    </cfRule>
    <cfRule type="cellIs" dxfId="6626" priority="199" operator="equal">
      <formula>28</formula>
    </cfRule>
  </conditionalFormatting>
  <conditionalFormatting sqref="AR145:AT145 BE145:BG145">
    <cfRule type="cellIs" dxfId="6625" priority="194" operator="greaterThan">
      <formula>28</formula>
    </cfRule>
    <cfRule type="cellIs" dxfId="6624" priority="195" operator="between">
      <formula>0.5</formula>
      <formula>27.9</formula>
    </cfRule>
    <cfRule type="cellIs" dxfId="6623" priority="196" operator="equal">
      <formula>28</formula>
    </cfRule>
  </conditionalFormatting>
  <conditionalFormatting sqref="FH8 FH13:FH23 FH10:FH11">
    <cfRule type="cellIs" dxfId="6622" priority="193" operator="greaterThan">
      <formula>0</formula>
    </cfRule>
  </conditionalFormatting>
  <conditionalFormatting sqref="FH7">
    <cfRule type="cellIs" dxfId="6621" priority="192" operator="greaterThan">
      <formula>0</formula>
    </cfRule>
  </conditionalFormatting>
  <conditionalFormatting sqref="FH12">
    <cfRule type="cellIs" dxfId="6620" priority="191" operator="greaterThan">
      <formula>0</formula>
    </cfRule>
  </conditionalFormatting>
  <conditionalFormatting sqref="FH34">
    <cfRule type="cellIs" dxfId="6619" priority="190" operator="greaterThan">
      <formula>0</formula>
    </cfRule>
  </conditionalFormatting>
  <conditionalFormatting sqref="FH39">
    <cfRule type="cellIs" dxfId="6618" priority="189" operator="greaterThan">
      <formula>0</formula>
    </cfRule>
  </conditionalFormatting>
  <conditionalFormatting sqref="FH61">
    <cfRule type="cellIs" dxfId="6617" priority="188" operator="greaterThan">
      <formula>0</formula>
    </cfRule>
  </conditionalFormatting>
  <conditionalFormatting sqref="FH66">
    <cfRule type="cellIs" dxfId="6616" priority="187" operator="greaterThan">
      <formula>0</formula>
    </cfRule>
  </conditionalFormatting>
  <conditionalFormatting sqref="FH88">
    <cfRule type="cellIs" dxfId="6615" priority="186" operator="greaterThan">
      <formula>0</formula>
    </cfRule>
  </conditionalFormatting>
  <conditionalFormatting sqref="FH93">
    <cfRule type="cellIs" dxfId="6614" priority="185" operator="greaterThan">
      <formula>0</formula>
    </cfRule>
  </conditionalFormatting>
  <conditionalFormatting sqref="FH115">
    <cfRule type="cellIs" dxfId="6613" priority="184" operator="greaterThan">
      <formula>0</formula>
    </cfRule>
  </conditionalFormatting>
  <conditionalFormatting sqref="FH120">
    <cfRule type="cellIs" dxfId="6612" priority="183" operator="greaterThan">
      <formula>0</formula>
    </cfRule>
  </conditionalFormatting>
  <conditionalFormatting sqref="FH9">
    <cfRule type="cellIs" dxfId="6611" priority="182" operator="greaterThan">
      <formula>0</formula>
    </cfRule>
  </conditionalFormatting>
  <conditionalFormatting sqref="FH36">
    <cfRule type="cellIs" dxfId="6610" priority="181" operator="greaterThan">
      <formula>0</formula>
    </cfRule>
  </conditionalFormatting>
  <conditionalFormatting sqref="FH63">
    <cfRule type="cellIs" dxfId="6609" priority="180" operator="greaterThan">
      <formula>0</formula>
    </cfRule>
  </conditionalFormatting>
  <conditionalFormatting sqref="FH90">
    <cfRule type="cellIs" dxfId="6608" priority="179" operator="greaterThan">
      <formula>0</formula>
    </cfRule>
  </conditionalFormatting>
  <conditionalFormatting sqref="FH117">
    <cfRule type="cellIs" dxfId="6607" priority="178" operator="greaterThan">
      <formula>0</formula>
    </cfRule>
  </conditionalFormatting>
  <conditionalFormatting sqref="FJ7:FJ23">
    <cfRule type="cellIs" dxfId="6606" priority="173" operator="greaterThan">
      <formula>0</formula>
    </cfRule>
  </conditionalFormatting>
  <conditionalFormatting sqref="FJ34:FJ50">
    <cfRule type="cellIs" dxfId="6605" priority="172" operator="greaterThan">
      <formula>0</formula>
    </cfRule>
  </conditionalFormatting>
  <conditionalFormatting sqref="FJ61:FJ77">
    <cfRule type="cellIs" dxfId="6604" priority="171" operator="greaterThan">
      <formula>0</formula>
    </cfRule>
  </conditionalFormatting>
  <conditionalFormatting sqref="FJ88:FJ104">
    <cfRule type="cellIs" dxfId="6603" priority="170" operator="greaterThan">
      <formula>0</formula>
    </cfRule>
  </conditionalFormatting>
  <conditionalFormatting sqref="FJ115:FJ131">
    <cfRule type="cellIs" dxfId="6602" priority="169" operator="greaterThan">
      <formula>0</formula>
    </cfRule>
  </conditionalFormatting>
  <conditionalFormatting sqref="DM35:EG35">
    <cfRule type="cellIs" dxfId="6601" priority="161" operator="equal">
      <formula>"S"</formula>
    </cfRule>
    <cfRule type="cellIs" dxfId="6600" priority="162" operator="equal">
      <formula>"H"</formula>
    </cfRule>
    <cfRule type="cellIs" dxfId="6599" priority="163" operator="equal">
      <formula>"T"</formula>
    </cfRule>
    <cfRule type="cellIs" dxfId="6598" priority="164" operator="equal">
      <formula>"F"</formula>
    </cfRule>
    <cfRule type="cellIs" dxfId="6597" priority="165" operator="equal">
      <formula>"M"</formula>
    </cfRule>
    <cfRule type="cellIs" dxfId="6596" priority="166" operator="equal">
      <formula>"R"</formula>
    </cfRule>
    <cfRule type="cellIs" dxfId="6595" priority="167" operator="equal">
      <formula>"P"</formula>
    </cfRule>
    <cfRule type="cellIs" dxfId="6594" priority="168" operator="equal">
      <formula>"A"</formula>
    </cfRule>
  </conditionalFormatting>
  <conditionalFormatting sqref="DM62:EG62">
    <cfRule type="cellIs" dxfId="6593" priority="145" operator="equal">
      <formula>"S"</formula>
    </cfRule>
    <cfRule type="cellIs" dxfId="6592" priority="146" operator="equal">
      <formula>"H"</formula>
    </cfRule>
    <cfRule type="cellIs" dxfId="6591" priority="147" operator="equal">
      <formula>"T"</formula>
    </cfRule>
    <cfRule type="cellIs" dxfId="6590" priority="148" operator="equal">
      <formula>"F"</formula>
    </cfRule>
    <cfRule type="cellIs" dxfId="6589" priority="149" operator="equal">
      <formula>"M"</formula>
    </cfRule>
    <cfRule type="cellIs" dxfId="6588" priority="150" operator="equal">
      <formula>"R"</formula>
    </cfRule>
    <cfRule type="cellIs" dxfId="6587" priority="151" operator="equal">
      <formula>"P"</formula>
    </cfRule>
    <cfRule type="cellIs" dxfId="6586" priority="152" operator="equal">
      <formula>"A"</formula>
    </cfRule>
  </conditionalFormatting>
  <conditionalFormatting sqref="G34:AA34">
    <cfRule type="cellIs" dxfId="6585" priority="137" operator="equal">
      <formula>"S"</formula>
    </cfRule>
    <cfRule type="cellIs" dxfId="6584" priority="138" operator="equal">
      <formula>"H"</formula>
    </cfRule>
    <cfRule type="cellIs" dxfId="6583" priority="139" operator="equal">
      <formula>"T"</formula>
    </cfRule>
    <cfRule type="cellIs" dxfId="6582" priority="140" operator="equal">
      <formula>"F"</formula>
    </cfRule>
    <cfRule type="cellIs" dxfId="6581" priority="141" operator="equal">
      <formula>"M"</formula>
    </cfRule>
    <cfRule type="cellIs" dxfId="6580" priority="142" operator="equal">
      <formula>"R"</formula>
    </cfRule>
    <cfRule type="cellIs" dxfId="6579" priority="143" operator="equal">
      <formula>"P"</formula>
    </cfRule>
    <cfRule type="cellIs" dxfId="6578" priority="144" operator="equal">
      <formula>"A"</formula>
    </cfRule>
  </conditionalFormatting>
  <conditionalFormatting sqref="AY35:BS35">
    <cfRule type="cellIs" dxfId="6577" priority="129" operator="equal">
      <formula>"S"</formula>
    </cfRule>
    <cfRule type="cellIs" dxfId="6576" priority="130" operator="equal">
      <formula>"H"</formula>
    </cfRule>
    <cfRule type="cellIs" dxfId="6575" priority="131" operator="equal">
      <formula>"T"</formula>
    </cfRule>
    <cfRule type="cellIs" dxfId="6574" priority="132" operator="equal">
      <formula>"F"</formula>
    </cfRule>
    <cfRule type="cellIs" dxfId="6573" priority="133" operator="equal">
      <formula>"M"</formula>
    </cfRule>
    <cfRule type="cellIs" dxfId="6572" priority="134" operator="equal">
      <formula>"R"</formula>
    </cfRule>
    <cfRule type="cellIs" dxfId="6571" priority="135" operator="equal">
      <formula>"P"</formula>
    </cfRule>
    <cfRule type="cellIs" dxfId="6570" priority="136" operator="equal">
      <formula>"A"</formula>
    </cfRule>
  </conditionalFormatting>
  <conditionalFormatting sqref="AC35:AW35">
    <cfRule type="cellIs" dxfId="6569" priority="121" operator="equal">
      <formula>"S"</formula>
    </cfRule>
    <cfRule type="cellIs" dxfId="6568" priority="122" operator="equal">
      <formula>"H"</formula>
    </cfRule>
    <cfRule type="cellIs" dxfId="6567" priority="123" operator="equal">
      <formula>"T"</formula>
    </cfRule>
    <cfRule type="cellIs" dxfId="6566" priority="124" operator="equal">
      <formula>"F"</formula>
    </cfRule>
    <cfRule type="cellIs" dxfId="6565" priority="125" operator="equal">
      <formula>"M"</formula>
    </cfRule>
    <cfRule type="cellIs" dxfId="6564" priority="126" operator="equal">
      <formula>"R"</formula>
    </cfRule>
    <cfRule type="cellIs" dxfId="6563" priority="127" operator="equal">
      <formula>"P"</formula>
    </cfRule>
    <cfRule type="cellIs" dxfId="6562" priority="128" operator="equal">
      <formula>"A"</formula>
    </cfRule>
  </conditionalFormatting>
  <conditionalFormatting sqref="BU35:CO35">
    <cfRule type="cellIs" dxfId="6561" priority="113" operator="equal">
      <formula>"S"</formula>
    </cfRule>
    <cfRule type="cellIs" dxfId="6560" priority="114" operator="equal">
      <formula>"H"</formula>
    </cfRule>
    <cfRule type="cellIs" dxfId="6559" priority="115" operator="equal">
      <formula>"T"</formula>
    </cfRule>
    <cfRule type="cellIs" dxfId="6558" priority="116" operator="equal">
      <formula>"F"</formula>
    </cfRule>
    <cfRule type="cellIs" dxfId="6557" priority="117" operator="equal">
      <formula>"M"</formula>
    </cfRule>
    <cfRule type="cellIs" dxfId="6556" priority="118" operator="equal">
      <formula>"R"</formula>
    </cfRule>
    <cfRule type="cellIs" dxfId="6555" priority="119" operator="equal">
      <formula>"P"</formula>
    </cfRule>
    <cfRule type="cellIs" dxfId="6554" priority="120" operator="equal">
      <formula>"A"</formula>
    </cfRule>
  </conditionalFormatting>
  <conditionalFormatting sqref="CQ35:DK35">
    <cfRule type="cellIs" dxfId="6553" priority="97" operator="equal">
      <formula>"S"</formula>
    </cfRule>
    <cfRule type="cellIs" dxfId="6552" priority="98" operator="equal">
      <formula>"H"</formula>
    </cfRule>
    <cfRule type="cellIs" dxfId="6551" priority="99" operator="equal">
      <formula>"T"</formula>
    </cfRule>
    <cfRule type="cellIs" dxfId="6550" priority="100" operator="equal">
      <formula>"F"</formula>
    </cfRule>
    <cfRule type="cellIs" dxfId="6549" priority="101" operator="equal">
      <formula>"M"</formula>
    </cfRule>
    <cfRule type="cellIs" dxfId="6548" priority="102" operator="equal">
      <formula>"R"</formula>
    </cfRule>
    <cfRule type="cellIs" dxfId="6547" priority="103" operator="equal">
      <formula>"P"</formula>
    </cfRule>
    <cfRule type="cellIs" dxfId="6546" priority="104" operator="equal">
      <formula>"A"</formula>
    </cfRule>
  </conditionalFormatting>
  <conditionalFormatting sqref="AE61:AJ68">
    <cfRule type="cellIs" dxfId="6545" priority="82" operator="equal">
      <formula>"H"</formula>
    </cfRule>
    <cfRule type="cellIs" dxfId="6544" priority="83" operator="equal">
      <formula>"T"</formula>
    </cfRule>
    <cfRule type="cellIs" dxfId="6543" priority="84" operator="equal">
      <formula>"F"</formula>
    </cfRule>
    <cfRule type="cellIs" dxfId="6542" priority="85" operator="equal">
      <formula>"M"</formula>
    </cfRule>
    <cfRule type="cellIs" dxfId="6541" priority="86" operator="equal">
      <formula>"R"</formula>
    </cfRule>
    <cfRule type="cellIs" dxfId="6540" priority="87" operator="equal">
      <formula>"P"</formula>
    </cfRule>
    <cfRule type="cellIs" dxfId="6539" priority="88" operator="equal">
      <formula>"A"</formula>
    </cfRule>
  </conditionalFormatting>
  <conditionalFormatting sqref="AE61:AJ68">
    <cfRule type="cellIs" dxfId="6538" priority="81" operator="equal">
      <formula>"S"</formula>
    </cfRule>
  </conditionalFormatting>
  <conditionalFormatting sqref="G61:AA61">
    <cfRule type="cellIs" dxfId="6537" priority="73" operator="equal">
      <formula>"S"</formula>
    </cfRule>
    <cfRule type="cellIs" dxfId="6536" priority="74" operator="equal">
      <formula>"H"</formula>
    </cfRule>
    <cfRule type="cellIs" dxfId="6535" priority="75" operator="equal">
      <formula>"T"</formula>
    </cfRule>
    <cfRule type="cellIs" dxfId="6534" priority="76" operator="equal">
      <formula>"F"</formula>
    </cfRule>
    <cfRule type="cellIs" dxfId="6533" priority="77" operator="equal">
      <formula>"M"</formula>
    </cfRule>
    <cfRule type="cellIs" dxfId="6532" priority="78" operator="equal">
      <formula>"R"</formula>
    </cfRule>
    <cfRule type="cellIs" dxfId="6531" priority="79" operator="equal">
      <formula>"P"</formula>
    </cfRule>
    <cfRule type="cellIs" dxfId="6530" priority="80" operator="equal">
      <formula>"A"</formula>
    </cfRule>
  </conditionalFormatting>
  <conditionalFormatting sqref="AY62:BS62">
    <cfRule type="cellIs" dxfId="6529" priority="65" operator="equal">
      <formula>"S"</formula>
    </cfRule>
    <cfRule type="cellIs" dxfId="6528" priority="66" operator="equal">
      <formula>"H"</formula>
    </cfRule>
    <cfRule type="cellIs" dxfId="6527" priority="67" operator="equal">
      <formula>"T"</formula>
    </cfRule>
    <cfRule type="cellIs" dxfId="6526" priority="68" operator="equal">
      <formula>"F"</formula>
    </cfRule>
    <cfRule type="cellIs" dxfId="6525" priority="69" operator="equal">
      <formula>"M"</formula>
    </cfRule>
    <cfRule type="cellIs" dxfId="6524" priority="70" operator="equal">
      <formula>"R"</formula>
    </cfRule>
    <cfRule type="cellIs" dxfId="6523" priority="71" operator="equal">
      <formula>"P"</formula>
    </cfRule>
    <cfRule type="cellIs" dxfId="6522" priority="72" operator="equal">
      <formula>"A"</formula>
    </cfRule>
  </conditionalFormatting>
  <conditionalFormatting sqref="BU62:CO62">
    <cfRule type="cellIs" dxfId="6521" priority="57" operator="equal">
      <formula>"S"</formula>
    </cfRule>
    <cfRule type="cellIs" dxfId="6520" priority="58" operator="equal">
      <formula>"H"</formula>
    </cfRule>
    <cfRule type="cellIs" dxfId="6519" priority="59" operator="equal">
      <formula>"T"</formula>
    </cfRule>
    <cfRule type="cellIs" dxfId="6518" priority="60" operator="equal">
      <formula>"F"</formula>
    </cfRule>
    <cfRule type="cellIs" dxfId="6517" priority="61" operator="equal">
      <formula>"M"</formula>
    </cfRule>
    <cfRule type="cellIs" dxfId="6516" priority="62" operator="equal">
      <formula>"R"</formula>
    </cfRule>
    <cfRule type="cellIs" dxfId="6515" priority="63" operator="equal">
      <formula>"P"</formula>
    </cfRule>
    <cfRule type="cellIs" dxfId="6514" priority="64" operator="equal">
      <formula>"A"</formula>
    </cfRule>
  </conditionalFormatting>
  <conditionalFormatting sqref="CQ62:DK62">
    <cfRule type="cellIs" dxfId="6513" priority="41" operator="equal">
      <formula>"S"</formula>
    </cfRule>
    <cfRule type="cellIs" dxfId="6512" priority="42" operator="equal">
      <formula>"H"</formula>
    </cfRule>
    <cfRule type="cellIs" dxfId="6511" priority="43" operator="equal">
      <formula>"T"</formula>
    </cfRule>
    <cfRule type="cellIs" dxfId="6510" priority="44" operator="equal">
      <formula>"F"</formula>
    </cfRule>
    <cfRule type="cellIs" dxfId="6509" priority="45" operator="equal">
      <formula>"M"</formula>
    </cfRule>
    <cfRule type="cellIs" dxfId="6508" priority="46" operator="equal">
      <formula>"R"</formula>
    </cfRule>
    <cfRule type="cellIs" dxfId="6507" priority="47" operator="equal">
      <formula>"P"</formula>
    </cfRule>
    <cfRule type="cellIs" dxfId="6506" priority="48" operator="equal">
      <formula>"A"</formula>
    </cfRule>
  </conditionalFormatting>
  <conditionalFormatting sqref="AC89:AW89">
    <cfRule type="cellIs" dxfId="6505" priority="33" operator="equal">
      <formula>"S"</formula>
    </cfRule>
    <cfRule type="cellIs" dxfId="6504" priority="34" operator="equal">
      <formula>"H"</formula>
    </cfRule>
    <cfRule type="cellIs" dxfId="6503" priority="35" operator="equal">
      <formula>"T"</formula>
    </cfRule>
    <cfRule type="cellIs" dxfId="6502" priority="36" operator="equal">
      <formula>"F"</formula>
    </cfRule>
    <cfRule type="cellIs" dxfId="6501" priority="37" operator="equal">
      <formula>"M"</formula>
    </cfRule>
    <cfRule type="cellIs" dxfId="6500" priority="38" operator="equal">
      <formula>"R"</formula>
    </cfRule>
    <cfRule type="cellIs" dxfId="6499" priority="39" operator="equal">
      <formula>"P"</formula>
    </cfRule>
    <cfRule type="cellIs" dxfId="6498" priority="40" operator="equal">
      <formula>"A"</formula>
    </cfRule>
  </conditionalFormatting>
  <conditionalFormatting sqref="AY89:BS89">
    <cfRule type="cellIs" dxfId="6497" priority="25" operator="equal">
      <formula>"S"</formula>
    </cfRule>
    <cfRule type="cellIs" dxfId="6496" priority="26" operator="equal">
      <formula>"H"</formula>
    </cfRule>
    <cfRule type="cellIs" dxfId="6495" priority="27" operator="equal">
      <formula>"T"</formula>
    </cfRule>
    <cfRule type="cellIs" dxfId="6494" priority="28" operator="equal">
      <formula>"F"</formula>
    </cfRule>
    <cfRule type="cellIs" dxfId="6493" priority="29" operator="equal">
      <formula>"M"</formula>
    </cfRule>
    <cfRule type="cellIs" dxfId="6492" priority="30" operator="equal">
      <formula>"R"</formula>
    </cfRule>
    <cfRule type="cellIs" dxfId="6491" priority="31" operator="equal">
      <formula>"P"</formula>
    </cfRule>
    <cfRule type="cellIs" dxfId="6490" priority="32" operator="equal">
      <formula>"A"</formula>
    </cfRule>
  </conditionalFormatting>
  <conditionalFormatting sqref="BU89:CO89">
    <cfRule type="cellIs" dxfId="6489" priority="17" operator="equal">
      <formula>"S"</formula>
    </cfRule>
    <cfRule type="cellIs" dxfId="6488" priority="18" operator="equal">
      <formula>"H"</formula>
    </cfRule>
    <cfRule type="cellIs" dxfId="6487" priority="19" operator="equal">
      <formula>"T"</formula>
    </cfRule>
    <cfRule type="cellIs" dxfId="6486" priority="20" operator="equal">
      <formula>"F"</formula>
    </cfRule>
    <cfRule type="cellIs" dxfId="6485" priority="21" operator="equal">
      <formula>"M"</formula>
    </cfRule>
    <cfRule type="cellIs" dxfId="6484" priority="22" operator="equal">
      <formula>"R"</formula>
    </cfRule>
    <cfRule type="cellIs" dxfId="6483" priority="23" operator="equal">
      <formula>"P"</formula>
    </cfRule>
    <cfRule type="cellIs" dxfId="6482" priority="24" operator="equal">
      <formula>"A"</formula>
    </cfRule>
  </conditionalFormatting>
  <conditionalFormatting sqref="CQ89:DK89">
    <cfRule type="cellIs" dxfId="6481" priority="1" operator="equal">
      <formula>"S"</formula>
    </cfRule>
    <cfRule type="cellIs" dxfId="6480" priority="2" operator="equal">
      <formula>"H"</formula>
    </cfRule>
    <cfRule type="cellIs" dxfId="6479" priority="3" operator="equal">
      <formula>"T"</formula>
    </cfRule>
    <cfRule type="cellIs" dxfId="6478" priority="4" operator="equal">
      <formula>"F"</formula>
    </cfRule>
    <cfRule type="cellIs" dxfId="6477" priority="5" operator="equal">
      <formula>"M"</formula>
    </cfRule>
    <cfRule type="cellIs" dxfId="6476" priority="6" operator="equal">
      <formula>"R"</formula>
    </cfRule>
    <cfRule type="cellIs" dxfId="6475" priority="7" operator="equal">
      <formula>"P"</formula>
    </cfRule>
    <cfRule type="cellIs" dxfId="6474" priority="8" operator="equal">
      <formula>"A"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CL129" sqref="CL129"/>
    </sheetView>
  </sheetViews>
  <sheetFormatPr baseColWidth="10" defaultColWidth="11.42578125" defaultRowHeight="15" x14ac:dyDescent="0.25"/>
  <cols>
    <col min="1" max="1" width="2.5703125" style="1" customWidth="1"/>
    <col min="2" max="2" width="17.140625" style="3" customWidth="1"/>
    <col min="3" max="6" width="4.7109375" style="3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7.57031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307" t="s">
        <v>63</v>
      </c>
      <c r="B1" s="2" t="s">
        <v>0</v>
      </c>
      <c r="C1" s="297" t="s">
        <v>1</v>
      </c>
      <c r="D1" s="298" t="s">
        <v>2</v>
      </c>
      <c r="E1" s="299" t="s">
        <v>3</v>
      </c>
      <c r="F1" s="300" t="s">
        <v>4</v>
      </c>
      <c r="G1" s="302" t="s">
        <v>5</v>
      </c>
      <c r="H1" s="303"/>
      <c r="I1" s="303"/>
      <c r="J1" s="303"/>
      <c r="K1" s="303"/>
      <c r="L1" s="303"/>
      <c r="M1" s="266">
        <v>9</v>
      </c>
      <c r="N1" s="266"/>
      <c r="BU1" s="302" t="s">
        <v>5</v>
      </c>
      <c r="BV1" s="303"/>
      <c r="BW1" s="303"/>
      <c r="BX1" s="303"/>
      <c r="BY1" s="303"/>
      <c r="BZ1" s="303"/>
      <c r="CA1" s="266">
        <f>M1</f>
        <v>9</v>
      </c>
      <c r="CB1" s="266"/>
      <c r="EI1" s="302" t="s">
        <v>5</v>
      </c>
      <c r="EJ1" s="303"/>
      <c r="EK1" s="303"/>
      <c r="EL1" s="303"/>
      <c r="EM1" s="303"/>
      <c r="EN1" s="303"/>
      <c r="EO1" s="266">
        <f>M1</f>
        <v>9</v>
      </c>
      <c r="EP1" s="266"/>
    </row>
    <row r="2" spans="1:173" ht="15" customHeight="1" thickBot="1" x14ac:dyDescent="0.3">
      <c r="A2" s="307"/>
      <c r="B2" s="4" t="s">
        <v>6</v>
      </c>
      <c r="C2" s="297"/>
      <c r="D2" s="298"/>
      <c r="E2" s="299"/>
      <c r="F2" s="300"/>
      <c r="G2" s="304"/>
      <c r="H2" s="305"/>
      <c r="I2" s="305"/>
      <c r="J2" s="305"/>
      <c r="K2" s="305"/>
      <c r="L2" s="305"/>
      <c r="M2" s="267"/>
      <c r="N2" s="267"/>
      <c r="BU2" s="304"/>
      <c r="BV2" s="305"/>
      <c r="BW2" s="305"/>
      <c r="BX2" s="305"/>
      <c r="BY2" s="305"/>
      <c r="BZ2" s="305"/>
      <c r="CA2" s="267"/>
      <c r="CB2" s="267"/>
      <c r="EI2" s="304"/>
      <c r="EJ2" s="305"/>
      <c r="EK2" s="305"/>
      <c r="EL2" s="305"/>
      <c r="EM2" s="305"/>
      <c r="EN2" s="305"/>
      <c r="EO2" s="267"/>
      <c r="EP2" s="267"/>
    </row>
    <row r="3" spans="1:173" ht="15" customHeight="1" thickBot="1" x14ac:dyDescent="0.3">
      <c r="A3" s="307"/>
      <c r="B3" s="5" t="s">
        <v>7</v>
      </c>
      <c r="C3" s="297"/>
      <c r="D3" s="298"/>
      <c r="E3" s="299"/>
      <c r="F3" s="301"/>
      <c r="G3" s="68" t="s">
        <v>8</v>
      </c>
      <c r="H3" s="69"/>
      <c r="I3" s="69"/>
      <c r="J3" s="259">
        <v>29</v>
      </c>
      <c r="K3" s="259"/>
      <c r="L3" s="69"/>
      <c r="M3" s="265" t="s">
        <v>280</v>
      </c>
      <c r="N3" s="265"/>
      <c r="O3" s="265"/>
      <c r="P3" s="265"/>
      <c r="Q3" s="69"/>
      <c r="R3" s="69"/>
      <c r="S3" s="72"/>
      <c r="T3" s="72"/>
      <c r="U3" s="72"/>
      <c r="V3" s="72"/>
      <c r="W3" s="72"/>
      <c r="X3" s="72"/>
      <c r="Y3" s="72"/>
      <c r="Z3" s="72"/>
      <c r="AA3" s="72"/>
      <c r="AB3" s="73"/>
      <c r="AC3" s="68" t="s">
        <v>9</v>
      </c>
      <c r="AD3" s="69"/>
      <c r="AE3" s="69"/>
      <c r="AF3" s="259">
        <v>1</v>
      </c>
      <c r="AG3" s="259"/>
      <c r="AH3" s="69"/>
      <c r="AI3" s="265" t="s">
        <v>281</v>
      </c>
      <c r="AJ3" s="265"/>
      <c r="AK3" s="265"/>
      <c r="AL3" s="265"/>
      <c r="AM3" s="69"/>
      <c r="AN3" s="69"/>
      <c r="AO3" s="72"/>
      <c r="AP3" s="72"/>
      <c r="AQ3" s="72"/>
      <c r="AR3" s="72"/>
      <c r="AS3" s="72"/>
      <c r="AT3" s="72"/>
      <c r="AU3" s="72"/>
      <c r="AV3" s="72"/>
      <c r="AW3" s="72"/>
      <c r="AX3" s="73"/>
      <c r="AY3" s="68" t="s">
        <v>10</v>
      </c>
      <c r="AZ3" s="69"/>
      <c r="BA3" s="69"/>
      <c r="BB3" s="69"/>
      <c r="BC3" s="259">
        <f>AF3+1</f>
        <v>2</v>
      </c>
      <c r="BD3" s="259"/>
      <c r="BE3" s="265" t="str">
        <f>AI3</f>
        <v>Mars</v>
      </c>
      <c r="BF3" s="265"/>
      <c r="BG3" s="265"/>
      <c r="BH3" s="265"/>
      <c r="BI3" s="69"/>
      <c r="BJ3" s="69"/>
      <c r="BK3" s="72"/>
      <c r="BL3" s="72"/>
      <c r="BM3" s="72"/>
      <c r="BN3" s="72"/>
      <c r="BO3" s="72"/>
      <c r="BP3" s="72"/>
      <c r="BQ3" s="72"/>
      <c r="BR3" s="72"/>
      <c r="BS3" s="72"/>
      <c r="BT3" s="73"/>
      <c r="BU3" s="68" t="s">
        <v>11</v>
      </c>
      <c r="BV3" s="69"/>
      <c r="BW3" s="69"/>
      <c r="BX3" s="259">
        <f>BC3+1</f>
        <v>3</v>
      </c>
      <c r="BY3" s="259"/>
      <c r="BZ3" s="69"/>
      <c r="CA3" s="265" t="str">
        <f>BE3</f>
        <v>Mars</v>
      </c>
      <c r="CB3" s="265"/>
      <c r="CC3" s="265"/>
      <c r="CD3" s="265"/>
      <c r="CE3" s="69"/>
      <c r="CF3" s="69"/>
      <c r="CG3" s="72"/>
      <c r="CH3" s="72"/>
      <c r="CI3" s="72"/>
      <c r="CJ3" s="72"/>
      <c r="CK3" s="72"/>
      <c r="CL3" s="72"/>
      <c r="CM3" s="72"/>
      <c r="CN3" s="72"/>
      <c r="CO3" s="72"/>
      <c r="CP3" s="73"/>
      <c r="CQ3" s="68" t="s">
        <v>12</v>
      </c>
      <c r="CR3" s="69"/>
      <c r="CS3" s="69"/>
      <c r="CT3" s="69"/>
      <c r="CU3" s="259">
        <f>BX3+1</f>
        <v>4</v>
      </c>
      <c r="CV3" s="259"/>
      <c r="CW3" s="265" t="str">
        <f>CA3</f>
        <v>Mars</v>
      </c>
      <c r="CX3" s="265"/>
      <c r="CY3" s="265"/>
      <c r="CZ3" s="265"/>
      <c r="DA3" s="69"/>
      <c r="DB3" s="69"/>
      <c r="DC3" s="72"/>
      <c r="DD3" s="72"/>
      <c r="DE3" s="72"/>
      <c r="DF3" s="72"/>
      <c r="DG3" s="72"/>
      <c r="DH3" s="72"/>
      <c r="DI3" s="72"/>
      <c r="DJ3" s="72"/>
      <c r="DK3" s="72"/>
      <c r="DL3" s="73"/>
      <c r="DM3" s="68" t="s">
        <v>13</v>
      </c>
      <c r="DN3" s="69"/>
      <c r="DO3" s="69"/>
      <c r="DP3" s="69"/>
      <c r="DQ3" s="259">
        <f>CU3+1</f>
        <v>5</v>
      </c>
      <c r="DR3" s="259"/>
      <c r="DS3" s="265" t="str">
        <f>CW3</f>
        <v>Mars</v>
      </c>
      <c r="DT3" s="265"/>
      <c r="DU3" s="265"/>
      <c r="DV3" s="265"/>
      <c r="DW3" s="69"/>
      <c r="DX3" s="69"/>
      <c r="DY3" s="72"/>
      <c r="DZ3" s="72"/>
      <c r="EA3" s="72"/>
      <c r="EB3" s="72"/>
      <c r="EC3" s="72"/>
      <c r="ED3" s="72"/>
      <c r="EE3" s="72"/>
      <c r="EF3" s="72"/>
      <c r="EG3" s="72"/>
      <c r="EH3" s="73"/>
      <c r="EI3" s="68" t="s">
        <v>14</v>
      </c>
      <c r="EJ3" s="69"/>
      <c r="EK3" s="69"/>
      <c r="EL3" s="69"/>
      <c r="EM3" s="259">
        <f>DQ3+1</f>
        <v>6</v>
      </c>
      <c r="EN3" s="259"/>
      <c r="EO3" s="264" t="str">
        <f>DS3</f>
        <v>Mars</v>
      </c>
      <c r="EP3" s="264"/>
      <c r="EQ3" s="264"/>
      <c r="ER3" s="264"/>
      <c r="ES3" s="69"/>
      <c r="ET3" s="69"/>
      <c r="EU3" s="72"/>
      <c r="EV3" s="72"/>
      <c r="EW3" s="72"/>
      <c r="EX3" s="72"/>
      <c r="EY3" s="72"/>
      <c r="EZ3" s="72"/>
      <c r="FA3" s="72"/>
      <c r="FB3" s="72"/>
      <c r="FC3" s="72"/>
      <c r="FD3" s="73"/>
      <c r="FE3" s="6"/>
      <c r="FF3" s="291" t="s">
        <v>15</v>
      </c>
      <c r="FG3" s="6"/>
      <c r="FH3" s="292" t="s">
        <v>16</v>
      </c>
      <c r="FI3" s="306"/>
      <c r="FJ3" s="293"/>
      <c r="FK3" s="293"/>
      <c r="FL3" s="293"/>
      <c r="FM3" s="293"/>
      <c r="FN3" s="294"/>
    </row>
    <row r="4" spans="1:173" ht="15" customHeight="1" x14ac:dyDescent="0.25">
      <c r="A4" s="307"/>
      <c r="B4" s="23" t="s">
        <v>60</v>
      </c>
      <c r="C4" s="297"/>
      <c r="D4" s="298"/>
      <c r="E4" s="299"/>
      <c r="F4" s="301"/>
      <c r="G4" s="7">
        <v>0.5</v>
      </c>
      <c r="H4" s="8">
        <v>0.5</v>
      </c>
      <c r="I4" s="8">
        <v>0.5</v>
      </c>
      <c r="J4" s="8">
        <v>0.5</v>
      </c>
      <c r="K4" s="8">
        <v>0.5</v>
      </c>
      <c r="L4" s="8">
        <v>0.5</v>
      </c>
      <c r="M4" s="8">
        <v>0.5</v>
      </c>
      <c r="N4" s="8">
        <v>0.5</v>
      </c>
      <c r="O4" s="8">
        <v>0.5</v>
      </c>
      <c r="P4" s="8">
        <v>0.5</v>
      </c>
      <c r="Q4" s="8">
        <v>0.5</v>
      </c>
      <c r="R4" s="8">
        <v>0.5</v>
      </c>
      <c r="S4" s="8">
        <v>0.5</v>
      </c>
      <c r="T4" s="8">
        <v>0.5</v>
      </c>
      <c r="U4" s="8">
        <v>0.5</v>
      </c>
      <c r="V4" s="8">
        <v>0.5</v>
      </c>
      <c r="W4" s="8">
        <v>0.5</v>
      </c>
      <c r="X4" s="8">
        <v>0.5</v>
      </c>
      <c r="Y4" s="8">
        <v>0.5</v>
      </c>
      <c r="Z4" s="8">
        <v>0.5</v>
      </c>
      <c r="AA4" s="8">
        <v>0.5</v>
      </c>
      <c r="AB4" s="9">
        <v>0.5</v>
      </c>
      <c r="AC4" s="7">
        <v>0.5</v>
      </c>
      <c r="AD4" s="8">
        <v>0.5</v>
      </c>
      <c r="AE4" s="8">
        <v>0.5</v>
      </c>
      <c r="AF4" s="8">
        <v>0.5</v>
      </c>
      <c r="AG4" s="8">
        <v>0.5</v>
      </c>
      <c r="AH4" s="8">
        <v>0.5</v>
      </c>
      <c r="AI4" s="8">
        <v>0.5</v>
      </c>
      <c r="AJ4" s="8">
        <v>0.5</v>
      </c>
      <c r="AK4" s="8">
        <v>0.5</v>
      </c>
      <c r="AL4" s="8">
        <v>0.5</v>
      </c>
      <c r="AM4" s="8">
        <v>0.5</v>
      </c>
      <c r="AN4" s="8">
        <v>0.5</v>
      </c>
      <c r="AO4" s="8">
        <v>0.5</v>
      </c>
      <c r="AP4" s="8">
        <v>0.5</v>
      </c>
      <c r="AQ4" s="8">
        <v>0.5</v>
      </c>
      <c r="AR4" s="8">
        <v>0.5</v>
      </c>
      <c r="AS4" s="8">
        <v>0.5</v>
      </c>
      <c r="AT4" s="8">
        <v>0.5</v>
      </c>
      <c r="AU4" s="8">
        <v>0.5</v>
      </c>
      <c r="AV4" s="8">
        <v>0.5</v>
      </c>
      <c r="AW4" s="8">
        <v>0.5</v>
      </c>
      <c r="AX4" s="9">
        <v>0.5</v>
      </c>
      <c r="AY4" s="7">
        <v>0.5</v>
      </c>
      <c r="AZ4" s="8">
        <v>0.5</v>
      </c>
      <c r="BA4" s="8">
        <v>0.5</v>
      </c>
      <c r="BB4" s="8">
        <v>0.5</v>
      </c>
      <c r="BC4" s="8">
        <v>0.5</v>
      </c>
      <c r="BD4" s="8">
        <v>0.5</v>
      </c>
      <c r="BE4" s="8">
        <v>0.5</v>
      </c>
      <c r="BF4" s="8">
        <v>0.5</v>
      </c>
      <c r="BG4" s="8">
        <v>0.5</v>
      </c>
      <c r="BH4" s="8">
        <v>0.5</v>
      </c>
      <c r="BI4" s="8">
        <v>0.5</v>
      </c>
      <c r="BJ4" s="8">
        <v>0.5</v>
      </c>
      <c r="BK4" s="8">
        <v>0.5</v>
      </c>
      <c r="BL4" s="8">
        <v>0.5</v>
      </c>
      <c r="BM4" s="8">
        <v>0.5</v>
      </c>
      <c r="BN4" s="8">
        <v>0.5</v>
      </c>
      <c r="BO4" s="8">
        <v>0.5</v>
      </c>
      <c r="BP4" s="8">
        <v>0.5</v>
      </c>
      <c r="BQ4" s="8">
        <v>0.5</v>
      </c>
      <c r="BR4" s="8">
        <v>0.5</v>
      </c>
      <c r="BS4" s="8">
        <v>0.5</v>
      </c>
      <c r="BT4" s="9">
        <v>0.5</v>
      </c>
      <c r="BU4" s="7">
        <v>0.5</v>
      </c>
      <c r="BV4" s="8">
        <v>0.5</v>
      </c>
      <c r="BW4" s="8">
        <v>0.5</v>
      </c>
      <c r="BX4" s="8">
        <v>0.5</v>
      </c>
      <c r="BY4" s="8">
        <v>0.5</v>
      </c>
      <c r="BZ4" s="8">
        <v>0.5</v>
      </c>
      <c r="CA4" s="8">
        <v>0.5</v>
      </c>
      <c r="CB4" s="8">
        <v>0.5</v>
      </c>
      <c r="CC4" s="8">
        <v>0.5</v>
      </c>
      <c r="CD4" s="8">
        <v>0.5</v>
      </c>
      <c r="CE4" s="8">
        <v>0.5</v>
      </c>
      <c r="CF4" s="8">
        <v>0.5</v>
      </c>
      <c r="CG4" s="8">
        <v>0.5</v>
      </c>
      <c r="CH4" s="8">
        <v>0.5</v>
      </c>
      <c r="CI4" s="8">
        <v>0.5</v>
      </c>
      <c r="CJ4" s="8">
        <v>0.5</v>
      </c>
      <c r="CK4" s="8">
        <v>0.5</v>
      </c>
      <c r="CL4" s="8">
        <v>0.5</v>
      </c>
      <c r="CM4" s="8">
        <v>0.5</v>
      </c>
      <c r="CN4" s="8">
        <v>0.5</v>
      </c>
      <c r="CO4" s="8">
        <v>0.5</v>
      </c>
      <c r="CP4" s="9">
        <v>0.5</v>
      </c>
      <c r="CQ4" s="7">
        <v>0.5</v>
      </c>
      <c r="CR4" s="8">
        <v>0.5</v>
      </c>
      <c r="CS4" s="8">
        <v>0.5</v>
      </c>
      <c r="CT4" s="8">
        <v>0.5</v>
      </c>
      <c r="CU4" s="8">
        <v>0.5</v>
      </c>
      <c r="CV4" s="8">
        <v>0.5</v>
      </c>
      <c r="CW4" s="8">
        <v>0.5</v>
      </c>
      <c r="CX4" s="8">
        <v>0.5</v>
      </c>
      <c r="CY4" s="8">
        <v>0.5</v>
      </c>
      <c r="CZ4" s="8">
        <v>0.5</v>
      </c>
      <c r="DA4" s="8">
        <v>0.5</v>
      </c>
      <c r="DB4" s="8">
        <v>0.5</v>
      </c>
      <c r="DC4" s="8">
        <v>0.5</v>
      </c>
      <c r="DD4" s="8">
        <v>0.5</v>
      </c>
      <c r="DE4" s="8">
        <v>0.5</v>
      </c>
      <c r="DF4" s="8">
        <v>0.5</v>
      </c>
      <c r="DG4" s="8">
        <v>0.5</v>
      </c>
      <c r="DH4" s="8">
        <v>0.5</v>
      </c>
      <c r="DI4" s="8">
        <v>0.5</v>
      </c>
      <c r="DJ4" s="8">
        <v>0.5</v>
      </c>
      <c r="DK4" s="8">
        <v>0.5</v>
      </c>
      <c r="DL4" s="9">
        <v>0.5</v>
      </c>
      <c r="DM4" s="7">
        <v>0.5</v>
      </c>
      <c r="DN4" s="8">
        <v>0.5</v>
      </c>
      <c r="DO4" s="8">
        <v>0.5</v>
      </c>
      <c r="DP4" s="8">
        <v>0.5</v>
      </c>
      <c r="DQ4" s="8">
        <v>0.5</v>
      </c>
      <c r="DR4" s="8">
        <v>0.5</v>
      </c>
      <c r="DS4" s="8">
        <v>0.5</v>
      </c>
      <c r="DT4" s="8">
        <v>0.5</v>
      </c>
      <c r="DU4" s="8">
        <v>0.5</v>
      </c>
      <c r="DV4" s="8">
        <v>0.5</v>
      </c>
      <c r="DW4" s="8">
        <v>0.5</v>
      </c>
      <c r="DX4" s="8">
        <v>0.5</v>
      </c>
      <c r="DY4" s="8">
        <v>0.5</v>
      </c>
      <c r="DZ4" s="8">
        <v>0.5</v>
      </c>
      <c r="EA4" s="8">
        <v>0.5</v>
      </c>
      <c r="EB4" s="8">
        <v>0.5</v>
      </c>
      <c r="EC4" s="8">
        <v>0.5</v>
      </c>
      <c r="ED4" s="8">
        <v>0.5</v>
      </c>
      <c r="EE4" s="8">
        <v>0.5</v>
      </c>
      <c r="EF4" s="8">
        <v>0.5</v>
      </c>
      <c r="EG4" s="8">
        <v>0.5</v>
      </c>
      <c r="EH4" s="9">
        <v>0.5</v>
      </c>
      <c r="EI4" s="7">
        <v>0.5</v>
      </c>
      <c r="EJ4" s="8">
        <v>0.5</v>
      </c>
      <c r="EK4" s="8">
        <v>0.5</v>
      </c>
      <c r="EL4" s="8">
        <v>0.5</v>
      </c>
      <c r="EM4" s="8">
        <v>0.5</v>
      </c>
      <c r="EN4" s="8">
        <v>0.5</v>
      </c>
      <c r="EO4" s="8">
        <v>0.5</v>
      </c>
      <c r="EP4" s="8">
        <v>0.5</v>
      </c>
      <c r="EQ4" s="8">
        <v>0.5</v>
      </c>
      <c r="ER4" s="8">
        <v>0.5</v>
      </c>
      <c r="ES4" s="8">
        <v>0.5</v>
      </c>
      <c r="ET4" s="8">
        <v>0.5</v>
      </c>
      <c r="EU4" s="8">
        <v>0.5</v>
      </c>
      <c r="EV4" s="8">
        <v>0.5</v>
      </c>
      <c r="EW4" s="8">
        <v>0.5</v>
      </c>
      <c r="EX4" s="8">
        <v>0.5</v>
      </c>
      <c r="EY4" s="8">
        <v>0.5</v>
      </c>
      <c r="EZ4" s="8">
        <v>0.5</v>
      </c>
      <c r="FA4" s="8">
        <v>0.5</v>
      </c>
      <c r="FB4" s="8">
        <v>0.5</v>
      </c>
      <c r="FC4" s="8">
        <v>0.5</v>
      </c>
      <c r="FD4" s="9">
        <v>0.5</v>
      </c>
      <c r="FE4" s="10"/>
      <c r="FF4" s="291"/>
      <c r="FG4" s="10"/>
      <c r="FH4" s="11" t="s">
        <v>17</v>
      </c>
      <c r="FI4" s="12" t="s">
        <v>17</v>
      </c>
      <c r="FJ4" s="13" t="s">
        <v>18</v>
      </c>
      <c r="FK4" s="12" t="s">
        <v>19</v>
      </c>
      <c r="FL4" s="14"/>
      <c r="FM4" s="14"/>
      <c r="FN4" s="12" t="s">
        <v>20</v>
      </c>
      <c r="FP4" s="15"/>
    </row>
    <row r="5" spans="1:173" s="22" customFormat="1" ht="15" customHeight="1" x14ac:dyDescent="0.25">
      <c r="A5" s="307"/>
      <c r="B5" s="76" t="s">
        <v>61</v>
      </c>
      <c r="C5" s="297"/>
      <c r="D5" s="298"/>
      <c r="E5" s="299"/>
      <c r="F5" s="301"/>
      <c r="G5" s="290" t="s">
        <v>21</v>
      </c>
      <c r="H5" s="288"/>
      <c r="I5" s="288" t="s">
        <v>22</v>
      </c>
      <c r="J5" s="288"/>
      <c r="K5" s="288" t="s">
        <v>23</v>
      </c>
      <c r="L5" s="288"/>
      <c r="M5" s="288" t="s">
        <v>24</v>
      </c>
      <c r="N5" s="288"/>
      <c r="O5" s="288" t="s">
        <v>25</v>
      </c>
      <c r="P5" s="288"/>
      <c r="Q5" s="288" t="s">
        <v>26</v>
      </c>
      <c r="R5" s="288"/>
      <c r="S5" s="288" t="s">
        <v>27</v>
      </c>
      <c r="T5" s="288"/>
      <c r="U5" s="288" t="s">
        <v>28</v>
      </c>
      <c r="V5" s="288"/>
      <c r="W5" s="288" t="s">
        <v>29</v>
      </c>
      <c r="X5" s="288"/>
      <c r="Y5" s="288" t="s">
        <v>30</v>
      </c>
      <c r="Z5" s="288"/>
      <c r="AA5" s="288" t="s">
        <v>31</v>
      </c>
      <c r="AB5" s="289"/>
      <c r="AC5" s="290" t="s">
        <v>21</v>
      </c>
      <c r="AD5" s="288"/>
      <c r="AE5" s="288" t="s">
        <v>22</v>
      </c>
      <c r="AF5" s="288"/>
      <c r="AG5" s="288" t="s">
        <v>23</v>
      </c>
      <c r="AH5" s="288"/>
      <c r="AI5" s="288" t="s">
        <v>24</v>
      </c>
      <c r="AJ5" s="288"/>
      <c r="AK5" s="288" t="s">
        <v>25</v>
      </c>
      <c r="AL5" s="288"/>
      <c r="AM5" s="288" t="s">
        <v>26</v>
      </c>
      <c r="AN5" s="288"/>
      <c r="AO5" s="288" t="s">
        <v>27</v>
      </c>
      <c r="AP5" s="288"/>
      <c r="AQ5" s="288" t="s">
        <v>28</v>
      </c>
      <c r="AR5" s="288"/>
      <c r="AS5" s="288" t="s">
        <v>29</v>
      </c>
      <c r="AT5" s="288"/>
      <c r="AU5" s="288" t="s">
        <v>30</v>
      </c>
      <c r="AV5" s="288"/>
      <c r="AW5" s="288" t="s">
        <v>31</v>
      </c>
      <c r="AX5" s="289"/>
      <c r="AY5" s="290" t="s">
        <v>21</v>
      </c>
      <c r="AZ5" s="288"/>
      <c r="BA5" s="288" t="s">
        <v>22</v>
      </c>
      <c r="BB5" s="288"/>
      <c r="BC5" s="288" t="s">
        <v>23</v>
      </c>
      <c r="BD5" s="288"/>
      <c r="BE5" s="288" t="s">
        <v>24</v>
      </c>
      <c r="BF5" s="288"/>
      <c r="BG5" s="288" t="s">
        <v>25</v>
      </c>
      <c r="BH5" s="288"/>
      <c r="BI5" s="288" t="s">
        <v>26</v>
      </c>
      <c r="BJ5" s="288"/>
      <c r="BK5" s="288" t="s">
        <v>27</v>
      </c>
      <c r="BL5" s="288"/>
      <c r="BM5" s="288" t="s">
        <v>28</v>
      </c>
      <c r="BN5" s="288"/>
      <c r="BO5" s="288" t="s">
        <v>29</v>
      </c>
      <c r="BP5" s="288"/>
      <c r="BQ5" s="288" t="s">
        <v>30</v>
      </c>
      <c r="BR5" s="288"/>
      <c r="BS5" s="288" t="s">
        <v>31</v>
      </c>
      <c r="BT5" s="289"/>
      <c r="BU5" s="290" t="s">
        <v>21</v>
      </c>
      <c r="BV5" s="288"/>
      <c r="BW5" s="288" t="s">
        <v>22</v>
      </c>
      <c r="BX5" s="288"/>
      <c r="BY5" s="288" t="s">
        <v>23</v>
      </c>
      <c r="BZ5" s="288"/>
      <c r="CA5" s="288" t="s">
        <v>24</v>
      </c>
      <c r="CB5" s="288"/>
      <c r="CC5" s="288" t="s">
        <v>25</v>
      </c>
      <c r="CD5" s="288"/>
      <c r="CE5" s="288" t="s">
        <v>26</v>
      </c>
      <c r="CF5" s="288"/>
      <c r="CG5" s="288" t="s">
        <v>27</v>
      </c>
      <c r="CH5" s="288"/>
      <c r="CI5" s="288" t="s">
        <v>28</v>
      </c>
      <c r="CJ5" s="288"/>
      <c r="CK5" s="288" t="s">
        <v>29</v>
      </c>
      <c r="CL5" s="288"/>
      <c r="CM5" s="288" t="s">
        <v>30</v>
      </c>
      <c r="CN5" s="288"/>
      <c r="CO5" s="288" t="s">
        <v>31</v>
      </c>
      <c r="CP5" s="289"/>
      <c r="CQ5" s="290" t="s">
        <v>21</v>
      </c>
      <c r="CR5" s="288"/>
      <c r="CS5" s="288" t="s">
        <v>22</v>
      </c>
      <c r="CT5" s="288"/>
      <c r="CU5" s="288" t="s">
        <v>23</v>
      </c>
      <c r="CV5" s="288"/>
      <c r="CW5" s="288" t="s">
        <v>24</v>
      </c>
      <c r="CX5" s="288"/>
      <c r="CY5" s="288" t="s">
        <v>25</v>
      </c>
      <c r="CZ5" s="288"/>
      <c r="DA5" s="288" t="s">
        <v>26</v>
      </c>
      <c r="DB5" s="288"/>
      <c r="DC5" s="288" t="s">
        <v>27</v>
      </c>
      <c r="DD5" s="288"/>
      <c r="DE5" s="288" t="s">
        <v>28</v>
      </c>
      <c r="DF5" s="288"/>
      <c r="DG5" s="288" t="s">
        <v>29</v>
      </c>
      <c r="DH5" s="288"/>
      <c r="DI5" s="288" t="s">
        <v>30</v>
      </c>
      <c r="DJ5" s="288"/>
      <c r="DK5" s="288" t="s">
        <v>31</v>
      </c>
      <c r="DL5" s="289"/>
      <c r="DM5" s="290" t="s">
        <v>21</v>
      </c>
      <c r="DN5" s="288"/>
      <c r="DO5" s="288" t="s">
        <v>22</v>
      </c>
      <c r="DP5" s="288"/>
      <c r="DQ5" s="288" t="s">
        <v>23</v>
      </c>
      <c r="DR5" s="288"/>
      <c r="DS5" s="288" t="s">
        <v>24</v>
      </c>
      <c r="DT5" s="288"/>
      <c r="DU5" s="288" t="s">
        <v>25</v>
      </c>
      <c r="DV5" s="288"/>
      <c r="DW5" s="288" t="s">
        <v>26</v>
      </c>
      <c r="DX5" s="288"/>
      <c r="DY5" s="288" t="s">
        <v>27</v>
      </c>
      <c r="DZ5" s="288"/>
      <c r="EA5" s="288" t="s">
        <v>28</v>
      </c>
      <c r="EB5" s="288"/>
      <c r="EC5" s="288" t="s">
        <v>29</v>
      </c>
      <c r="ED5" s="288"/>
      <c r="EE5" s="288" t="s">
        <v>30</v>
      </c>
      <c r="EF5" s="288"/>
      <c r="EG5" s="288" t="s">
        <v>31</v>
      </c>
      <c r="EH5" s="289"/>
      <c r="EI5" s="290" t="s">
        <v>21</v>
      </c>
      <c r="EJ5" s="288"/>
      <c r="EK5" s="288" t="s">
        <v>22</v>
      </c>
      <c r="EL5" s="288"/>
      <c r="EM5" s="288" t="s">
        <v>23</v>
      </c>
      <c r="EN5" s="288"/>
      <c r="EO5" s="288" t="s">
        <v>24</v>
      </c>
      <c r="EP5" s="288"/>
      <c r="EQ5" s="288" t="s">
        <v>25</v>
      </c>
      <c r="ER5" s="288"/>
      <c r="ES5" s="288" t="s">
        <v>26</v>
      </c>
      <c r="ET5" s="288"/>
      <c r="EU5" s="288" t="s">
        <v>27</v>
      </c>
      <c r="EV5" s="288"/>
      <c r="EW5" s="288" t="s">
        <v>28</v>
      </c>
      <c r="EX5" s="288"/>
      <c r="EY5" s="288" t="s">
        <v>29</v>
      </c>
      <c r="EZ5" s="288"/>
      <c r="FA5" s="288" t="s">
        <v>30</v>
      </c>
      <c r="FB5" s="288"/>
      <c r="FC5" s="288" t="s">
        <v>31</v>
      </c>
      <c r="FD5" s="289"/>
      <c r="FE5" s="17"/>
      <c r="FF5" s="291"/>
      <c r="FG5" s="17"/>
      <c r="FH5" s="18" t="s">
        <v>32</v>
      </c>
      <c r="FI5" s="19" t="s">
        <v>33</v>
      </c>
      <c r="FJ5" s="20" t="s">
        <v>34</v>
      </c>
      <c r="FK5" s="21" t="s">
        <v>14</v>
      </c>
      <c r="FL5" s="21" t="s">
        <v>17</v>
      </c>
      <c r="FM5" s="21" t="s">
        <v>35</v>
      </c>
      <c r="FN5" s="21" t="s">
        <v>36</v>
      </c>
      <c r="FP5" s="15"/>
    </row>
    <row r="6" spans="1:173" s="22" customFormat="1" ht="15" customHeight="1" x14ac:dyDescent="0.25">
      <c r="A6" s="308"/>
      <c r="B6" s="16" t="s">
        <v>62</v>
      </c>
      <c r="C6" s="297"/>
      <c r="D6" s="298"/>
      <c r="E6" s="299"/>
      <c r="F6" s="301"/>
      <c r="G6" s="24" t="s">
        <v>37</v>
      </c>
      <c r="H6" s="287" t="s">
        <v>38</v>
      </c>
      <c r="I6" s="287"/>
      <c r="J6" s="287" t="s">
        <v>39</v>
      </c>
      <c r="K6" s="287"/>
      <c r="L6" s="287" t="s">
        <v>40</v>
      </c>
      <c r="M6" s="287"/>
      <c r="N6" s="287" t="s">
        <v>41</v>
      </c>
      <c r="O6" s="287"/>
      <c r="P6" s="287" t="s">
        <v>42</v>
      </c>
      <c r="Q6" s="287"/>
      <c r="R6" s="287" t="s">
        <v>43</v>
      </c>
      <c r="S6" s="287"/>
      <c r="T6" s="287" t="s">
        <v>44</v>
      </c>
      <c r="U6" s="287"/>
      <c r="V6" s="287" t="s">
        <v>45</v>
      </c>
      <c r="W6" s="287"/>
      <c r="X6" s="287" t="s">
        <v>46</v>
      </c>
      <c r="Y6" s="287"/>
      <c r="Z6" s="287" t="s">
        <v>47</v>
      </c>
      <c r="AA6" s="287"/>
      <c r="AB6" s="25">
        <v>19</v>
      </c>
      <c r="AC6" s="24" t="s">
        <v>37</v>
      </c>
      <c r="AD6" s="287" t="s">
        <v>38</v>
      </c>
      <c r="AE6" s="287"/>
      <c r="AF6" s="287" t="s">
        <v>39</v>
      </c>
      <c r="AG6" s="287"/>
      <c r="AH6" s="287" t="s">
        <v>40</v>
      </c>
      <c r="AI6" s="287"/>
      <c r="AJ6" s="287" t="s">
        <v>41</v>
      </c>
      <c r="AK6" s="287"/>
      <c r="AL6" s="287" t="s">
        <v>42</v>
      </c>
      <c r="AM6" s="287"/>
      <c r="AN6" s="287" t="s">
        <v>43</v>
      </c>
      <c r="AO6" s="287"/>
      <c r="AP6" s="287" t="s">
        <v>44</v>
      </c>
      <c r="AQ6" s="287"/>
      <c r="AR6" s="287" t="s">
        <v>45</v>
      </c>
      <c r="AS6" s="287"/>
      <c r="AT6" s="287" t="s">
        <v>46</v>
      </c>
      <c r="AU6" s="287"/>
      <c r="AV6" s="287" t="s">
        <v>47</v>
      </c>
      <c r="AW6" s="287"/>
      <c r="AX6" s="25">
        <v>19</v>
      </c>
      <c r="AY6" s="24" t="s">
        <v>37</v>
      </c>
      <c r="AZ6" s="287" t="s">
        <v>38</v>
      </c>
      <c r="BA6" s="287"/>
      <c r="BB6" s="287" t="s">
        <v>39</v>
      </c>
      <c r="BC6" s="287"/>
      <c r="BD6" s="287" t="s">
        <v>40</v>
      </c>
      <c r="BE6" s="287"/>
      <c r="BF6" s="287" t="s">
        <v>41</v>
      </c>
      <c r="BG6" s="287"/>
      <c r="BH6" s="287" t="s">
        <v>42</v>
      </c>
      <c r="BI6" s="287"/>
      <c r="BJ6" s="287" t="s">
        <v>43</v>
      </c>
      <c r="BK6" s="287"/>
      <c r="BL6" s="287" t="s">
        <v>44</v>
      </c>
      <c r="BM6" s="287"/>
      <c r="BN6" s="287" t="s">
        <v>45</v>
      </c>
      <c r="BO6" s="287"/>
      <c r="BP6" s="287" t="s">
        <v>46</v>
      </c>
      <c r="BQ6" s="287"/>
      <c r="BR6" s="287" t="s">
        <v>47</v>
      </c>
      <c r="BS6" s="287"/>
      <c r="BT6" s="25">
        <v>19</v>
      </c>
      <c r="BU6" s="24" t="s">
        <v>37</v>
      </c>
      <c r="BV6" s="287" t="s">
        <v>38</v>
      </c>
      <c r="BW6" s="287"/>
      <c r="BX6" s="287" t="s">
        <v>39</v>
      </c>
      <c r="BY6" s="287"/>
      <c r="BZ6" s="287" t="s">
        <v>40</v>
      </c>
      <c r="CA6" s="287"/>
      <c r="CB6" s="287" t="s">
        <v>41</v>
      </c>
      <c r="CC6" s="287"/>
      <c r="CD6" s="287" t="s">
        <v>42</v>
      </c>
      <c r="CE6" s="287"/>
      <c r="CF6" s="287" t="s">
        <v>43</v>
      </c>
      <c r="CG6" s="287"/>
      <c r="CH6" s="287" t="s">
        <v>44</v>
      </c>
      <c r="CI6" s="287"/>
      <c r="CJ6" s="287" t="s">
        <v>45</v>
      </c>
      <c r="CK6" s="287"/>
      <c r="CL6" s="287" t="s">
        <v>46</v>
      </c>
      <c r="CM6" s="287"/>
      <c r="CN6" s="287" t="s">
        <v>47</v>
      </c>
      <c r="CO6" s="287"/>
      <c r="CP6" s="25">
        <v>19</v>
      </c>
      <c r="CQ6" s="24" t="s">
        <v>37</v>
      </c>
      <c r="CR6" s="287" t="s">
        <v>38</v>
      </c>
      <c r="CS6" s="287"/>
      <c r="CT6" s="287" t="s">
        <v>39</v>
      </c>
      <c r="CU6" s="287"/>
      <c r="CV6" s="287" t="s">
        <v>40</v>
      </c>
      <c r="CW6" s="287"/>
      <c r="CX6" s="287" t="s">
        <v>41</v>
      </c>
      <c r="CY6" s="287"/>
      <c r="CZ6" s="287" t="s">
        <v>42</v>
      </c>
      <c r="DA6" s="287"/>
      <c r="DB6" s="287" t="s">
        <v>43</v>
      </c>
      <c r="DC6" s="287"/>
      <c r="DD6" s="287" t="s">
        <v>44</v>
      </c>
      <c r="DE6" s="287"/>
      <c r="DF6" s="287" t="s">
        <v>45</v>
      </c>
      <c r="DG6" s="287"/>
      <c r="DH6" s="287" t="s">
        <v>46</v>
      </c>
      <c r="DI6" s="287"/>
      <c r="DJ6" s="287" t="s">
        <v>47</v>
      </c>
      <c r="DK6" s="287"/>
      <c r="DL6" s="25">
        <v>19</v>
      </c>
      <c r="DM6" s="24" t="s">
        <v>37</v>
      </c>
      <c r="DN6" s="287" t="s">
        <v>38</v>
      </c>
      <c r="DO6" s="287"/>
      <c r="DP6" s="287" t="s">
        <v>39</v>
      </c>
      <c r="DQ6" s="287"/>
      <c r="DR6" s="287" t="s">
        <v>40</v>
      </c>
      <c r="DS6" s="287"/>
      <c r="DT6" s="287" t="s">
        <v>41</v>
      </c>
      <c r="DU6" s="287"/>
      <c r="DV6" s="287" t="s">
        <v>42</v>
      </c>
      <c r="DW6" s="287"/>
      <c r="DX6" s="287" t="s">
        <v>43</v>
      </c>
      <c r="DY6" s="287"/>
      <c r="DZ6" s="287" t="s">
        <v>44</v>
      </c>
      <c r="EA6" s="287"/>
      <c r="EB6" s="287" t="s">
        <v>45</v>
      </c>
      <c r="EC6" s="287"/>
      <c r="ED6" s="287" t="s">
        <v>46</v>
      </c>
      <c r="EE6" s="287"/>
      <c r="EF6" s="287" t="s">
        <v>47</v>
      </c>
      <c r="EG6" s="287"/>
      <c r="EH6" s="25">
        <v>19</v>
      </c>
      <c r="EI6" s="24" t="s">
        <v>37</v>
      </c>
      <c r="EJ6" s="287" t="s">
        <v>38</v>
      </c>
      <c r="EK6" s="287"/>
      <c r="EL6" s="287" t="s">
        <v>39</v>
      </c>
      <c r="EM6" s="287"/>
      <c r="EN6" s="287" t="s">
        <v>40</v>
      </c>
      <c r="EO6" s="287"/>
      <c r="EP6" s="287" t="s">
        <v>41</v>
      </c>
      <c r="EQ6" s="287"/>
      <c r="ER6" s="287" t="s">
        <v>42</v>
      </c>
      <c r="ES6" s="287"/>
      <c r="ET6" s="287" t="s">
        <v>43</v>
      </c>
      <c r="EU6" s="287"/>
      <c r="EV6" s="287" t="s">
        <v>44</v>
      </c>
      <c r="EW6" s="287"/>
      <c r="EX6" s="287" t="s">
        <v>45</v>
      </c>
      <c r="EY6" s="287"/>
      <c r="EZ6" s="287" t="s">
        <v>46</v>
      </c>
      <c r="FA6" s="287"/>
      <c r="FB6" s="287" t="s">
        <v>47</v>
      </c>
      <c r="FC6" s="287"/>
      <c r="FD6" s="25">
        <v>19</v>
      </c>
      <c r="FE6" s="17"/>
      <c r="FF6" s="291"/>
      <c r="FG6" s="17"/>
      <c r="FH6" s="26" t="s">
        <v>14</v>
      </c>
      <c r="FI6" s="27"/>
      <c r="FJ6" s="28" t="s">
        <v>48</v>
      </c>
      <c r="FK6" s="29" t="s">
        <v>49</v>
      </c>
      <c r="FL6" s="29" t="s">
        <v>50</v>
      </c>
      <c r="FM6" s="29" t="s">
        <v>50</v>
      </c>
      <c r="FN6" s="29"/>
      <c r="FP6" s="30"/>
    </row>
    <row r="7" spans="1:173" x14ac:dyDescent="0.25">
      <c r="A7" s="31">
        <v>1</v>
      </c>
      <c r="B7" s="32" t="str">
        <f>'02'!B115</f>
        <v>Valérie BERNINI</v>
      </c>
      <c r="C7" s="33">
        <f>SUMIF($G7:$FD7,"A",$G$4:$FD$4)+SUMIF($G7:$FD7,"P",$G$4:$FD$4)</f>
        <v>13</v>
      </c>
      <c r="D7" s="34">
        <f>SUMIF($G7:$FD7,"R",$G$4:$FD$4)</f>
        <v>11.5</v>
      </c>
      <c r="E7" s="35">
        <f>SUMIF($G7:$FD7,"M",$G$4:$FD$4)+SUMIF($G7:$FD7,"F",$G$4:$FD$4)+SUMIF($G7:$FD7,"T",$G$4:$FD$4)</f>
        <v>3.5</v>
      </c>
      <c r="F7" s="36">
        <f>(SUM(C7:E7))+(SUMIF($G7:$FD7,"H",$G$4:$FD$4)+(SUMIF($G7:$FD7,"S",$G$4:$FD$4)+FF7))</f>
        <v>31</v>
      </c>
      <c r="G7" s="37"/>
      <c r="H7" s="38"/>
      <c r="I7" s="38"/>
      <c r="J7" s="38" t="s">
        <v>305</v>
      </c>
      <c r="K7" s="38" t="s">
        <v>305</v>
      </c>
      <c r="L7" s="38" t="s">
        <v>305</v>
      </c>
      <c r="M7" s="38" t="s">
        <v>305</v>
      </c>
      <c r="N7" s="38" t="s">
        <v>305</v>
      </c>
      <c r="O7" s="38"/>
      <c r="P7" s="38"/>
      <c r="Q7" s="38" t="s">
        <v>304</v>
      </c>
      <c r="R7" s="38" t="s">
        <v>304</v>
      </c>
      <c r="S7" s="38" t="s">
        <v>305</v>
      </c>
      <c r="T7" s="38" t="s">
        <v>305</v>
      </c>
      <c r="U7" s="38" t="s">
        <v>305</v>
      </c>
      <c r="V7" s="38" t="s">
        <v>305</v>
      </c>
      <c r="W7" s="38" t="s">
        <v>305</v>
      </c>
      <c r="X7" s="38" t="s">
        <v>305</v>
      </c>
      <c r="Y7" s="38" t="s">
        <v>305</v>
      </c>
      <c r="Z7" s="38" t="s">
        <v>305</v>
      </c>
      <c r="AA7" s="38" t="s">
        <v>305</v>
      </c>
      <c r="AB7" s="39"/>
      <c r="AC7" s="37"/>
      <c r="AD7" s="38"/>
      <c r="AE7" s="319" t="s">
        <v>310</v>
      </c>
      <c r="AF7" s="312"/>
      <c r="AG7" s="312"/>
      <c r="AH7" s="312"/>
      <c r="AI7" s="312"/>
      <c r="AJ7" s="320"/>
      <c r="AK7" s="38"/>
      <c r="AL7" s="38"/>
      <c r="AM7" s="38" t="s">
        <v>308</v>
      </c>
      <c r="AN7" s="38" t="s">
        <v>304</v>
      </c>
      <c r="AO7" s="38" t="s">
        <v>307</v>
      </c>
      <c r="AP7" s="38" t="s">
        <v>307</v>
      </c>
      <c r="AQ7" s="38" t="s">
        <v>307</v>
      </c>
      <c r="AR7" s="38" t="s">
        <v>307</v>
      </c>
      <c r="AS7" s="38" t="s">
        <v>307</v>
      </c>
      <c r="AT7" s="38" t="s">
        <v>307</v>
      </c>
      <c r="AU7" s="38" t="s">
        <v>307</v>
      </c>
      <c r="AV7" s="38" t="s">
        <v>307</v>
      </c>
      <c r="AW7" s="38" t="s">
        <v>307</v>
      </c>
      <c r="AX7" s="39"/>
      <c r="AY7" s="161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62"/>
      <c r="BM7" s="162"/>
      <c r="BN7" s="162"/>
      <c r="BO7" s="162"/>
      <c r="BP7" s="162"/>
      <c r="BQ7" s="162"/>
      <c r="BR7" s="162"/>
      <c r="BS7" s="162"/>
      <c r="BT7" s="163"/>
      <c r="BU7" s="161"/>
      <c r="BV7" s="162"/>
      <c r="BW7" s="162"/>
      <c r="BX7" s="162"/>
      <c r="BY7" s="162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2"/>
      <c r="CM7" s="162"/>
      <c r="CN7" s="162"/>
      <c r="CO7" s="162"/>
      <c r="CP7" s="163"/>
      <c r="CQ7" s="37"/>
      <c r="CR7" s="38"/>
      <c r="CS7" s="38" t="s">
        <v>307</v>
      </c>
      <c r="CT7" s="38" t="s">
        <v>307</v>
      </c>
      <c r="CU7" s="38" t="s">
        <v>307</v>
      </c>
      <c r="CV7" s="38" t="s">
        <v>307</v>
      </c>
      <c r="CW7" s="38" t="s">
        <v>307</v>
      </c>
      <c r="CX7" s="38" t="s">
        <v>307</v>
      </c>
      <c r="CY7" s="38"/>
      <c r="CZ7" s="38"/>
      <c r="DA7" s="38" t="s">
        <v>304</v>
      </c>
      <c r="DB7" s="38" t="s">
        <v>304</v>
      </c>
      <c r="DC7" s="38" t="s">
        <v>307</v>
      </c>
      <c r="DD7" s="38" t="s">
        <v>307</v>
      </c>
      <c r="DE7" s="38" t="s">
        <v>307</v>
      </c>
      <c r="DF7" s="38" t="s">
        <v>307</v>
      </c>
      <c r="DG7" s="38" t="s">
        <v>307</v>
      </c>
      <c r="DH7" s="38" t="s">
        <v>307</v>
      </c>
      <c r="DI7" s="38" t="s">
        <v>307</v>
      </c>
      <c r="DJ7" s="38" t="s">
        <v>307</v>
      </c>
      <c r="DK7" s="38"/>
      <c r="DL7" s="39"/>
      <c r="DM7" s="37"/>
      <c r="DN7" s="38"/>
      <c r="DO7" s="38" t="s">
        <v>304</v>
      </c>
      <c r="DP7" s="38" t="s">
        <v>304</v>
      </c>
      <c r="DQ7" s="38" t="s">
        <v>306</v>
      </c>
      <c r="DR7" s="38" t="s">
        <v>306</v>
      </c>
      <c r="DS7" s="38" t="s">
        <v>306</v>
      </c>
      <c r="DT7" s="38" t="s">
        <v>306</v>
      </c>
      <c r="DU7" s="38"/>
      <c r="DV7" s="38"/>
      <c r="DW7" s="38" t="s">
        <v>306</v>
      </c>
      <c r="DX7" s="38" t="s">
        <v>306</v>
      </c>
      <c r="DY7" s="38" t="s">
        <v>306</v>
      </c>
      <c r="DZ7" s="38" t="s">
        <v>306</v>
      </c>
      <c r="EA7" s="38" t="s">
        <v>306</v>
      </c>
      <c r="EB7" s="38" t="s">
        <v>306</v>
      </c>
      <c r="EC7" s="38" t="s">
        <v>306</v>
      </c>
      <c r="ED7" s="38" t="s">
        <v>306</v>
      </c>
      <c r="EE7" s="38"/>
      <c r="EF7" s="38"/>
      <c r="EG7" s="38"/>
      <c r="EH7" s="39"/>
      <c r="EI7" s="161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3"/>
      <c r="FE7" s="40"/>
      <c r="FF7" s="41">
        <v>3</v>
      </c>
      <c r="FG7" s="40"/>
      <c r="FH7" s="102">
        <f>SUMIF($EI7:$FD7,"A",$EI$4:$FD$4)+SUMIF($EI7:$FD7,"P",$EI$4:$FD$4)+SUMIF($EI7:$FD7,"T",$EI$4:$FD$4)</f>
        <v>0</v>
      </c>
      <c r="FI7" s="43"/>
      <c r="FJ7" s="45">
        <f>'02'!FN115</f>
        <v>0</v>
      </c>
      <c r="FK7" s="42">
        <f t="shared" ref="FK7:FK12" si="0">FH7*1.5</f>
        <v>0</v>
      </c>
      <c r="FL7" s="45"/>
      <c r="FM7" s="103"/>
      <c r="FN7" s="44">
        <f>FI7+FJ7+FK7-FL7</f>
        <v>0</v>
      </c>
      <c r="FP7" s="77" t="str">
        <f>B7</f>
        <v>Valérie BERNINI</v>
      </c>
      <c r="FQ7" s="31">
        <v>1</v>
      </c>
    </row>
    <row r="8" spans="1:173" x14ac:dyDescent="0.25">
      <c r="A8" s="31">
        <v>2</v>
      </c>
      <c r="B8" s="32" t="str">
        <f>'02'!B116</f>
        <v>Mara BORNKAMP</v>
      </c>
      <c r="C8" s="33">
        <f t="shared" ref="C8:C22" si="1">SUMIF($G8:$FD8,"A",$G$4:$FD$4)+SUMIF($G8:$FD8,"P",$G$4:$FD$4)</f>
        <v>7</v>
      </c>
      <c r="D8" s="34">
        <f t="shared" ref="D8:D22" si="2">SUMIF($G8:$FD8,"R",$G$4:$FD$4)</f>
        <v>0</v>
      </c>
      <c r="E8" s="35">
        <f t="shared" ref="E8:E22" si="3">SUMIF($G8:$FD8,"M",$G$4:$FD$4)+SUMIF($G8:$FD8,"F",$G$4:$FD$4)+SUMIF($G8:$FD8,"T",$G$4:$FD$4)</f>
        <v>28</v>
      </c>
      <c r="F8" s="36">
        <f t="shared" ref="F8:F23" si="4">(SUM(C8:E8))+(SUMIF($G8:$FD8,"H",$G$4:$FD$4)+(SUMIF($G8:$FD8,"S",$G$4:$FD$4)+FF8))</f>
        <v>35</v>
      </c>
      <c r="G8" s="161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3"/>
      <c r="AC8" s="37"/>
      <c r="AD8" s="38"/>
      <c r="AE8" s="38" t="s">
        <v>304</v>
      </c>
      <c r="AF8" s="38" t="s">
        <v>304</v>
      </c>
      <c r="AG8" s="38" t="s">
        <v>304</v>
      </c>
      <c r="AH8" s="38" t="s">
        <v>304</v>
      </c>
      <c r="AI8" s="38" t="s">
        <v>304</v>
      </c>
      <c r="AJ8" s="38" t="s">
        <v>304</v>
      </c>
      <c r="AK8" s="38" t="s">
        <v>304</v>
      </c>
      <c r="AL8" s="38"/>
      <c r="AM8" s="38"/>
      <c r="AN8" s="38"/>
      <c r="AO8" s="38" t="s">
        <v>304</v>
      </c>
      <c r="AP8" s="38" t="s">
        <v>304</v>
      </c>
      <c r="AQ8" s="38" t="s">
        <v>304</v>
      </c>
      <c r="AR8" s="38" t="s">
        <v>304</v>
      </c>
      <c r="AS8" s="38" t="s">
        <v>304</v>
      </c>
      <c r="AT8" s="38" t="s">
        <v>304</v>
      </c>
      <c r="AU8" s="38" t="s">
        <v>304</v>
      </c>
      <c r="AV8" s="38"/>
      <c r="AW8" s="38"/>
      <c r="AX8" s="39"/>
      <c r="AY8" s="37"/>
      <c r="AZ8" s="38"/>
      <c r="BA8" s="38" t="s">
        <v>304</v>
      </c>
      <c r="BB8" s="38" t="s">
        <v>304</v>
      </c>
      <c r="BC8" s="38" t="s">
        <v>304</v>
      </c>
      <c r="BD8" s="38" t="s">
        <v>304</v>
      </c>
      <c r="BE8" s="38" t="s">
        <v>304</v>
      </c>
      <c r="BF8" s="38" t="s">
        <v>304</v>
      </c>
      <c r="BG8" s="38" t="s">
        <v>304</v>
      </c>
      <c r="BH8" s="38"/>
      <c r="BI8" s="38"/>
      <c r="BJ8" s="38"/>
      <c r="BK8" s="38" t="s">
        <v>304</v>
      </c>
      <c r="BL8" s="38" t="s">
        <v>304</v>
      </c>
      <c r="BM8" s="38" t="s">
        <v>304</v>
      </c>
      <c r="BN8" s="38" t="s">
        <v>304</v>
      </c>
      <c r="BO8" s="38" t="s">
        <v>304</v>
      </c>
      <c r="BP8" s="38" t="s">
        <v>304</v>
      </c>
      <c r="BQ8" s="38" t="s">
        <v>304</v>
      </c>
      <c r="BR8" s="38"/>
      <c r="BS8" s="38"/>
      <c r="BT8" s="39"/>
      <c r="BU8" s="37"/>
      <c r="BV8" s="38"/>
      <c r="BW8" s="38" t="s">
        <v>304</v>
      </c>
      <c r="BX8" s="38" t="s">
        <v>304</v>
      </c>
      <c r="BY8" s="38" t="s">
        <v>304</v>
      </c>
      <c r="BZ8" s="38" t="s">
        <v>304</v>
      </c>
      <c r="CA8" s="38" t="s">
        <v>304</v>
      </c>
      <c r="CB8" s="38" t="s">
        <v>304</v>
      </c>
      <c r="CC8" s="38" t="s">
        <v>304</v>
      </c>
      <c r="CD8" s="38"/>
      <c r="CE8" s="38"/>
      <c r="CF8" s="38"/>
      <c r="CG8" s="38" t="s">
        <v>304</v>
      </c>
      <c r="CH8" s="38" t="s">
        <v>304</v>
      </c>
      <c r="CI8" s="38" t="s">
        <v>304</v>
      </c>
      <c r="CJ8" s="38" t="s">
        <v>304</v>
      </c>
      <c r="CK8" s="38" t="s">
        <v>304</v>
      </c>
      <c r="CL8" s="38" t="s">
        <v>304</v>
      </c>
      <c r="CM8" s="38" t="s">
        <v>304</v>
      </c>
      <c r="CN8" s="38"/>
      <c r="CO8" s="38"/>
      <c r="CP8" s="39"/>
      <c r="CQ8" s="37"/>
      <c r="CR8" s="38"/>
      <c r="CS8" s="38" t="s">
        <v>304</v>
      </c>
      <c r="CT8" s="38" t="s">
        <v>304</v>
      </c>
      <c r="CU8" s="38" t="s">
        <v>304</v>
      </c>
      <c r="CV8" s="38" t="s">
        <v>304</v>
      </c>
      <c r="CW8" s="38" t="s">
        <v>304</v>
      </c>
      <c r="CX8" s="38" t="s">
        <v>304</v>
      </c>
      <c r="CY8" s="38" t="s">
        <v>304</v>
      </c>
      <c r="CZ8" s="38"/>
      <c r="DA8" s="38"/>
      <c r="DB8" s="38"/>
      <c r="DC8" s="38" t="s">
        <v>304</v>
      </c>
      <c r="DD8" s="38" t="s">
        <v>304</v>
      </c>
      <c r="DE8" s="38" t="s">
        <v>304</v>
      </c>
      <c r="DF8" s="38" t="s">
        <v>304</v>
      </c>
      <c r="DG8" s="38" t="s">
        <v>304</v>
      </c>
      <c r="DH8" s="38" t="s">
        <v>304</v>
      </c>
      <c r="DI8" s="38" t="s">
        <v>304</v>
      </c>
      <c r="DJ8" s="38"/>
      <c r="DK8" s="38"/>
      <c r="DL8" s="39"/>
      <c r="DM8" s="37"/>
      <c r="DN8" s="38"/>
      <c r="DO8" s="38"/>
      <c r="DP8" s="38" t="s">
        <v>305</v>
      </c>
      <c r="DQ8" s="38" t="s">
        <v>305</v>
      </c>
      <c r="DR8" s="38" t="s">
        <v>305</v>
      </c>
      <c r="DS8" s="38" t="s">
        <v>305</v>
      </c>
      <c r="DT8" s="38" t="s">
        <v>305</v>
      </c>
      <c r="DU8" s="38"/>
      <c r="DV8" s="38"/>
      <c r="DW8" s="38"/>
      <c r="DX8" s="38"/>
      <c r="DY8" s="38" t="s">
        <v>305</v>
      </c>
      <c r="DZ8" s="38" t="s">
        <v>305</v>
      </c>
      <c r="EA8" s="38" t="s">
        <v>305</v>
      </c>
      <c r="EB8" s="38" t="s">
        <v>305</v>
      </c>
      <c r="EC8" s="38" t="s">
        <v>305</v>
      </c>
      <c r="ED8" s="38" t="s">
        <v>305</v>
      </c>
      <c r="EE8" s="38" t="s">
        <v>305</v>
      </c>
      <c r="EF8" s="38" t="s">
        <v>305</v>
      </c>
      <c r="EG8" s="38" t="s">
        <v>305</v>
      </c>
      <c r="EH8" s="39"/>
      <c r="EI8" s="161"/>
      <c r="EJ8" s="162"/>
      <c r="EK8" s="162"/>
      <c r="EL8" s="162"/>
      <c r="EM8" s="162"/>
      <c r="EN8" s="162"/>
      <c r="EO8" s="162"/>
      <c r="EP8" s="162"/>
      <c r="EQ8" s="162"/>
      <c r="ER8" s="162"/>
      <c r="ES8" s="162"/>
      <c r="ET8" s="162"/>
      <c r="EU8" s="162"/>
      <c r="EV8" s="162"/>
      <c r="EW8" s="162"/>
      <c r="EX8" s="162"/>
      <c r="EY8" s="162"/>
      <c r="EZ8" s="162"/>
      <c r="FA8" s="162"/>
      <c r="FB8" s="162"/>
      <c r="FC8" s="162"/>
      <c r="FD8" s="163"/>
      <c r="FE8" s="40"/>
      <c r="FF8" s="41"/>
      <c r="FG8" s="40"/>
      <c r="FH8" s="102">
        <f t="shared" ref="FH8:FH23" si="5">SUMIF($EI8:$FD8,"A",$EI$4:$FD$4)+SUMIF($EI8:$FD8,"P",$EI$4:$FD$4)+SUMIF($EI8:$FD8,"T",$EI$4:$FD$4)</f>
        <v>0</v>
      </c>
      <c r="FI8" s="41"/>
      <c r="FJ8" s="45">
        <f>'02'!FN116</f>
        <v>5.25</v>
      </c>
      <c r="FK8" s="42"/>
      <c r="FL8" s="45"/>
      <c r="FM8" s="103"/>
      <c r="FN8" s="44">
        <f t="shared" ref="FN8:FN23" si="6">FI8+FJ8+FK8-FL8</f>
        <v>5.25</v>
      </c>
      <c r="FP8" s="77" t="str">
        <f t="shared" ref="FP8:FP23" si="7">B8</f>
        <v>Mara BORNKAMP</v>
      </c>
      <c r="FQ8" s="31">
        <v>2</v>
      </c>
    </row>
    <row r="9" spans="1:173" x14ac:dyDescent="0.25">
      <c r="A9" s="31">
        <v>3</v>
      </c>
      <c r="B9" s="32" t="str">
        <f>'02'!B117</f>
        <v>Hélène DROCHON</v>
      </c>
      <c r="C9" s="33">
        <f t="shared" si="1"/>
        <v>0</v>
      </c>
      <c r="D9" s="34">
        <f t="shared" si="2"/>
        <v>7</v>
      </c>
      <c r="E9" s="35">
        <f t="shared" si="3"/>
        <v>27</v>
      </c>
      <c r="F9" s="36">
        <f t="shared" si="4"/>
        <v>35</v>
      </c>
      <c r="G9" s="37"/>
      <c r="H9" s="38"/>
      <c r="I9" s="38" t="s">
        <v>307</v>
      </c>
      <c r="J9" s="38" t="s">
        <v>307</v>
      </c>
      <c r="K9" s="38" t="s">
        <v>307</v>
      </c>
      <c r="L9" s="38" t="s">
        <v>307</v>
      </c>
      <c r="M9" s="38" t="s">
        <v>307</v>
      </c>
      <c r="N9" s="38" t="s">
        <v>307</v>
      </c>
      <c r="O9" s="38"/>
      <c r="P9" s="38"/>
      <c r="Q9" s="38"/>
      <c r="R9" s="38"/>
      <c r="S9" s="38" t="s">
        <v>307</v>
      </c>
      <c r="T9" s="38" t="s">
        <v>307</v>
      </c>
      <c r="U9" s="38" t="s">
        <v>307</v>
      </c>
      <c r="V9" s="38" t="s">
        <v>307</v>
      </c>
      <c r="W9" s="38" t="s">
        <v>307</v>
      </c>
      <c r="X9" s="38" t="s">
        <v>307</v>
      </c>
      <c r="Y9" s="38" t="s">
        <v>307</v>
      </c>
      <c r="Z9" s="38" t="s">
        <v>307</v>
      </c>
      <c r="AA9" s="38"/>
      <c r="AB9" s="39"/>
      <c r="AC9" s="37"/>
      <c r="AD9" s="38"/>
      <c r="AE9" s="38"/>
      <c r="AF9" s="38" t="s">
        <v>314</v>
      </c>
      <c r="AG9" s="38" t="s">
        <v>314</v>
      </c>
      <c r="AH9" s="38" t="s">
        <v>314</v>
      </c>
      <c r="AI9" s="38" t="s">
        <v>314</v>
      </c>
      <c r="AJ9" s="38" t="s">
        <v>314</v>
      </c>
      <c r="AK9" s="38" t="s">
        <v>314</v>
      </c>
      <c r="AL9" s="38"/>
      <c r="AM9" s="38"/>
      <c r="AN9" s="38"/>
      <c r="AO9" s="38" t="s">
        <v>304</v>
      </c>
      <c r="AP9" s="38" t="s">
        <v>304</v>
      </c>
      <c r="AQ9" s="38" t="s">
        <v>304</v>
      </c>
      <c r="AR9" s="38" t="s">
        <v>304</v>
      </c>
      <c r="AS9" s="38" t="s">
        <v>304</v>
      </c>
      <c r="AT9" s="38" t="s">
        <v>304</v>
      </c>
      <c r="AU9" s="38"/>
      <c r="AV9" s="38"/>
      <c r="AW9" s="38"/>
      <c r="AX9" s="39"/>
      <c r="AY9" s="50"/>
      <c r="AZ9" s="51"/>
      <c r="BA9" s="51" t="s">
        <v>304</v>
      </c>
      <c r="BB9" s="51" t="s">
        <v>304</v>
      </c>
      <c r="BC9" s="51" t="s">
        <v>304</v>
      </c>
      <c r="BD9" s="51" t="s">
        <v>304</v>
      </c>
      <c r="BE9" s="51" t="s">
        <v>304</v>
      </c>
      <c r="BF9" s="51" t="s">
        <v>304</v>
      </c>
      <c r="BG9" s="51" t="s">
        <v>308</v>
      </c>
      <c r="BH9" s="51"/>
      <c r="BI9" s="38" t="s">
        <v>304</v>
      </c>
      <c r="BJ9" s="38" t="s">
        <v>304</v>
      </c>
      <c r="BK9" s="38" t="s">
        <v>304</v>
      </c>
      <c r="BL9" s="38" t="s">
        <v>304</v>
      </c>
      <c r="BM9" s="38" t="s">
        <v>304</v>
      </c>
      <c r="BN9" s="38" t="s">
        <v>304</v>
      </c>
      <c r="BO9" s="38" t="s">
        <v>304</v>
      </c>
      <c r="BP9" s="38" t="s">
        <v>304</v>
      </c>
      <c r="BQ9" s="38"/>
      <c r="BR9" s="38"/>
      <c r="BS9" s="38"/>
      <c r="BT9" s="39"/>
      <c r="BU9" s="50"/>
      <c r="BV9" s="51"/>
      <c r="BW9" s="51" t="s">
        <v>304</v>
      </c>
      <c r="BX9" s="51" t="s">
        <v>304</v>
      </c>
      <c r="BY9" s="51" t="s">
        <v>304</v>
      </c>
      <c r="BZ9" s="51" t="s">
        <v>304</v>
      </c>
      <c r="CA9" s="51" t="s">
        <v>304</v>
      </c>
      <c r="CB9" s="51" t="s">
        <v>304</v>
      </c>
      <c r="CC9" s="51" t="s">
        <v>304</v>
      </c>
      <c r="CD9" s="51"/>
      <c r="CE9" s="51"/>
      <c r="CF9" s="51" t="s">
        <v>304</v>
      </c>
      <c r="CG9" s="51" t="s">
        <v>304</v>
      </c>
      <c r="CH9" s="51" t="s">
        <v>304</v>
      </c>
      <c r="CI9" s="51" t="s">
        <v>304</v>
      </c>
      <c r="CJ9" s="51" t="s">
        <v>304</v>
      </c>
      <c r="CK9" s="51" t="s">
        <v>304</v>
      </c>
      <c r="CL9" s="51" t="s">
        <v>304</v>
      </c>
      <c r="CM9" s="38"/>
      <c r="CN9" s="38"/>
      <c r="CO9" s="38"/>
      <c r="CP9" s="39"/>
      <c r="CQ9" s="50"/>
      <c r="CR9" s="51"/>
      <c r="CS9" s="51" t="s">
        <v>304</v>
      </c>
      <c r="CT9" s="51" t="s">
        <v>304</v>
      </c>
      <c r="CU9" s="51" t="s">
        <v>304</v>
      </c>
      <c r="CV9" s="51" t="s">
        <v>304</v>
      </c>
      <c r="CW9" s="51" t="s">
        <v>304</v>
      </c>
      <c r="CX9" s="51" t="s">
        <v>304</v>
      </c>
      <c r="CY9" s="51" t="s">
        <v>304</v>
      </c>
      <c r="CZ9" s="51"/>
      <c r="DA9" s="51"/>
      <c r="DB9" s="51" t="s">
        <v>304</v>
      </c>
      <c r="DC9" s="51" t="s">
        <v>304</v>
      </c>
      <c r="DD9" s="51" t="s">
        <v>304</v>
      </c>
      <c r="DE9" s="51" t="s">
        <v>304</v>
      </c>
      <c r="DF9" s="51" t="s">
        <v>304</v>
      </c>
      <c r="DG9" s="51" t="s">
        <v>304</v>
      </c>
      <c r="DH9" s="51" t="s">
        <v>304</v>
      </c>
      <c r="DI9" s="38"/>
      <c r="DJ9" s="38"/>
      <c r="DK9" s="38"/>
      <c r="DL9" s="39"/>
      <c r="DM9" s="161"/>
      <c r="DN9" s="162"/>
      <c r="DO9" s="162"/>
      <c r="DP9" s="162"/>
      <c r="DQ9" s="162" t="s">
        <v>311</v>
      </c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3"/>
      <c r="EI9" s="161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3"/>
      <c r="FE9" s="40"/>
      <c r="FF9" s="41">
        <v>1</v>
      </c>
      <c r="FG9" s="40"/>
      <c r="FH9" s="102">
        <f t="shared" si="5"/>
        <v>0</v>
      </c>
      <c r="FI9" s="41"/>
      <c r="FJ9" s="45">
        <f>'02'!FN117</f>
        <v>0</v>
      </c>
      <c r="FK9" s="42">
        <f t="shared" si="0"/>
        <v>0</v>
      </c>
      <c r="FL9" s="45"/>
      <c r="FM9" s="103"/>
      <c r="FN9" s="44">
        <f t="shared" si="6"/>
        <v>0</v>
      </c>
      <c r="FP9" s="77" t="str">
        <f t="shared" si="7"/>
        <v>Hélène DROCHON</v>
      </c>
      <c r="FQ9" s="31">
        <v>3</v>
      </c>
    </row>
    <row r="10" spans="1:173" x14ac:dyDescent="0.25">
      <c r="A10" s="31">
        <v>4</v>
      </c>
      <c r="B10" s="32" t="str">
        <f>'02'!B118</f>
        <v>Audrey LAGES</v>
      </c>
      <c r="C10" s="33">
        <f t="shared" si="1"/>
        <v>0</v>
      </c>
      <c r="D10" s="34">
        <f t="shared" si="2"/>
        <v>0</v>
      </c>
      <c r="E10" s="35">
        <f t="shared" si="3"/>
        <v>34.5</v>
      </c>
      <c r="F10" s="36">
        <f t="shared" si="4"/>
        <v>38.5</v>
      </c>
      <c r="G10" s="37"/>
      <c r="H10" s="38"/>
      <c r="I10" s="38" t="s">
        <v>304</v>
      </c>
      <c r="J10" s="38" t="s">
        <v>304</v>
      </c>
      <c r="K10" s="38" t="s">
        <v>304</v>
      </c>
      <c r="L10" s="38" t="s">
        <v>304</v>
      </c>
      <c r="M10" s="38" t="s">
        <v>304</v>
      </c>
      <c r="N10" s="38" t="s">
        <v>304</v>
      </c>
      <c r="O10" s="38" t="s">
        <v>304</v>
      </c>
      <c r="P10" s="38"/>
      <c r="Q10" s="38"/>
      <c r="R10" s="38"/>
      <c r="S10" s="38" t="s">
        <v>304</v>
      </c>
      <c r="T10" s="38" t="s">
        <v>304</v>
      </c>
      <c r="U10" s="38" t="s">
        <v>304</v>
      </c>
      <c r="V10" s="38" t="s">
        <v>304</v>
      </c>
      <c r="W10" s="38" t="s">
        <v>304</v>
      </c>
      <c r="X10" s="38" t="s">
        <v>304</v>
      </c>
      <c r="Y10" s="38" t="s">
        <v>304</v>
      </c>
      <c r="Z10" s="38"/>
      <c r="AA10" s="38"/>
      <c r="AB10" s="39"/>
      <c r="AC10" s="46"/>
      <c r="AD10" s="47"/>
      <c r="AE10" s="48" t="s">
        <v>304</v>
      </c>
      <c r="AF10" s="38" t="s">
        <v>304</v>
      </c>
      <c r="AG10" s="38" t="s">
        <v>304</v>
      </c>
      <c r="AH10" s="38" t="s">
        <v>304</v>
      </c>
      <c r="AI10" s="38" t="s">
        <v>304</v>
      </c>
      <c r="AJ10" s="38" t="s">
        <v>304</v>
      </c>
      <c r="AK10" s="38" t="s">
        <v>304</v>
      </c>
      <c r="AL10" s="38" t="s">
        <v>304</v>
      </c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9"/>
      <c r="AY10" s="37"/>
      <c r="AZ10" s="38"/>
      <c r="BA10" s="38" t="s">
        <v>314</v>
      </c>
      <c r="BB10" s="38" t="s">
        <v>314</v>
      </c>
      <c r="BC10" s="38" t="s">
        <v>314</v>
      </c>
      <c r="BD10" s="38" t="s">
        <v>314</v>
      </c>
      <c r="BE10" s="38" t="s">
        <v>314</v>
      </c>
      <c r="BF10" s="38" t="s">
        <v>314</v>
      </c>
      <c r="BG10" s="38" t="s">
        <v>314</v>
      </c>
      <c r="BH10" s="38" t="s">
        <v>314</v>
      </c>
      <c r="BI10" s="38"/>
      <c r="BJ10" s="38"/>
      <c r="BK10" s="38" t="s">
        <v>314</v>
      </c>
      <c r="BL10" s="38" t="s">
        <v>314</v>
      </c>
      <c r="BM10" s="38" t="s">
        <v>314</v>
      </c>
      <c r="BN10" s="38" t="s">
        <v>314</v>
      </c>
      <c r="BO10" s="38" t="s">
        <v>314</v>
      </c>
      <c r="BP10" s="38" t="s">
        <v>314</v>
      </c>
      <c r="BQ10" s="47" t="s">
        <v>314</v>
      </c>
      <c r="BR10" s="47" t="s">
        <v>314</v>
      </c>
      <c r="BS10" s="47"/>
      <c r="BT10" s="49"/>
      <c r="BU10" s="37"/>
      <c r="BV10" s="38"/>
      <c r="BW10" s="38" t="s">
        <v>314</v>
      </c>
      <c r="BX10" s="38" t="s">
        <v>314</v>
      </c>
      <c r="BY10" s="38" t="s">
        <v>314</v>
      </c>
      <c r="BZ10" s="38" t="s">
        <v>314</v>
      </c>
      <c r="CA10" s="38" t="s">
        <v>314</v>
      </c>
      <c r="CB10" s="38" t="s">
        <v>314</v>
      </c>
      <c r="CC10" s="38" t="s">
        <v>314</v>
      </c>
      <c r="CD10" s="38" t="s">
        <v>308</v>
      </c>
      <c r="CE10" s="38" t="s">
        <v>308</v>
      </c>
      <c r="CF10" s="38" t="s">
        <v>308</v>
      </c>
      <c r="CG10" s="38" t="s">
        <v>314</v>
      </c>
      <c r="CH10" s="38" t="s">
        <v>314</v>
      </c>
      <c r="CI10" s="38" t="s">
        <v>314</v>
      </c>
      <c r="CJ10" s="38" t="s">
        <v>314</v>
      </c>
      <c r="CK10" s="38" t="s">
        <v>314</v>
      </c>
      <c r="CL10" s="38" t="s">
        <v>314</v>
      </c>
      <c r="CM10" s="47" t="s">
        <v>314</v>
      </c>
      <c r="CN10" s="47" t="s">
        <v>314</v>
      </c>
      <c r="CO10" s="47"/>
      <c r="CP10" s="49"/>
      <c r="CQ10" s="37"/>
      <c r="CR10" s="38"/>
      <c r="CS10" s="38" t="s">
        <v>314</v>
      </c>
      <c r="CT10" s="38" t="s">
        <v>314</v>
      </c>
      <c r="CU10" s="38" t="s">
        <v>314</v>
      </c>
      <c r="CV10" s="38" t="s">
        <v>314</v>
      </c>
      <c r="CW10" s="38" t="s">
        <v>314</v>
      </c>
      <c r="CX10" s="38" t="s">
        <v>314</v>
      </c>
      <c r="CY10" s="38" t="s">
        <v>314</v>
      </c>
      <c r="CZ10" s="38" t="s">
        <v>314</v>
      </c>
      <c r="DA10" s="38"/>
      <c r="DB10" s="38"/>
      <c r="DC10" s="38" t="s">
        <v>314</v>
      </c>
      <c r="DD10" s="38" t="s">
        <v>314</v>
      </c>
      <c r="DE10" s="38" t="s">
        <v>314</v>
      </c>
      <c r="DF10" s="38" t="s">
        <v>314</v>
      </c>
      <c r="DG10" s="38" t="s">
        <v>314</v>
      </c>
      <c r="DH10" s="38" t="s">
        <v>314</v>
      </c>
      <c r="DI10" s="47" t="s">
        <v>314</v>
      </c>
      <c r="DJ10" s="47" t="s">
        <v>314</v>
      </c>
      <c r="DK10" s="47"/>
      <c r="DL10" s="49"/>
      <c r="DM10" s="161"/>
      <c r="DN10" s="162"/>
      <c r="DO10" s="162"/>
      <c r="DP10" s="162"/>
      <c r="DQ10" s="162"/>
      <c r="DR10" s="162"/>
      <c r="DS10" s="162"/>
      <c r="DT10" s="162"/>
      <c r="DU10" s="162"/>
      <c r="DV10" s="162"/>
      <c r="DW10" s="162"/>
      <c r="DX10" s="162"/>
      <c r="DY10" s="162"/>
      <c r="DZ10" s="162"/>
      <c r="EA10" s="162"/>
      <c r="EB10" s="162"/>
      <c r="EC10" s="162"/>
      <c r="ED10" s="162"/>
      <c r="EE10" s="162"/>
      <c r="EF10" s="162"/>
      <c r="EG10" s="162"/>
      <c r="EH10" s="163"/>
      <c r="EI10" s="161"/>
      <c r="EJ10" s="162"/>
      <c r="EK10" s="162"/>
      <c r="EL10" s="162"/>
      <c r="EM10" s="162"/>
      <c r="EN10" s="162"/>
      <c r="EO10" s="162"/>
      <c r="EP10" s="162"/>
      <c r="EQ10" s="162"/>
      <c r="ER10" s="162"/>
      <c r="ES10" s="162"/>
      <c r="ET10" s="162"/>
      <c r="EU10" s="162"/>
      <c r="EV10" s="162"/>
      <c r="EW10" s="162"/>
      <c r="EX10" s="162"/>
      <c r="EY10" s="162"/>
      <c r="EZ10" s="162"/>
      <c r="FA10" s="162"/>
      <c r="FB10" s="162"/>
      <c r="FC10" s="162"/>
      <c r="FD10" s="163"/>
      <c r="FE10" s="40"/>
      <c r="FF10" s="41">
        <v>4</v>
      </c>
      <c r="FG10" s="40"/>
      <c r="FH10" s="102">
        <f t="shared" si="5"/>
        <v>0</v>
      </c>
      <c r="FI10" s="41"/>
      <c r="FJ10" s="45">
        <f>'02'!FN118</f>
        <v>0</v>
      </c>
      <c r="FK10" s="42"/>
      <c r="FL10" s="45"/>
      <c r="FM10" s="103"/>
      <c r="FN10" s="44">
        <f t="shared" si="6"/>
        <v>0</v>
      </c>
      <c r="FP10" s="77" t="str">
        <f t="shared" si="7"/>
        <v>Audrey LAGES</v>
      </c>
      <c r="FQ10" s="31">
        <v>4</v>
      </c>
    </row>
    <row r="11" spans="1:173" x14ac:dyDescent="0.25">
      <c r="A11" s="31">
        <v>5</v>
      </c>
      <c r="B11" s="32" t="str">
        <f>'02'!B119</f>
        <v>Franck LUCAS</v>
      </c>
      <c r="C11" s="33">
        <f t="shared" si="1"/>
        <v>0</v>
      </c>
      <c r="D11" s="34">
        <f t="shared" si="2"/>
        <v>7</v>
      </c>
      <c r="E11" s="35">
        <f t="shared" si="3"/>
        <v>28</v>
      </c>
      <c r="F11" s="36">
        <f t="shared" si="4"/>
        <v>35</v>
      </c>
      <c r="G11" s="37"/>
      <c r="H11" s="38"/>
      <c r="I11" s="38" t="s">
        <v>304</v>
      </c>
      <c r="J11" s="38" t="s">
        <v>304</v>
      </c>
      <c r="K11" s="38" t="s">
        <v>304</v>
      </c>
      <c r="L11" s="38" t="s">
        <v>304</v>
      </c>
      <c r="M11" s="38" t="s">
        <v>304</v>
      </c>
      <c r="N11" s="38" t="s">
        <v>304</v>
      </c>
      <c r="O11" s="38"/>
      <c r="P11" s="38"/>
      <c r="Q11" s="38" t="s">
        <v>304</v>
      </c>
      <c r="R11" s="38" t="s">
        <v>304</v>
      </c>
      <c r="S11" s="38" t="s">
        <v>304</v>
      </c>
      <c r="T11" s="38" t="s">
        <v>304</v>
      </c>
      <c r="U11" s="38" t="s">
        <v>304</v>
      </c>
      <c r="V11" s="38" t="s">
        <v>304</v>
      </c>
      <c r="W11" s="38" t="s">
        <v>304</v>
      </c>
      <c r="X11" s="38" t="s">
        <v>304</v>
      </c>
      <c r="Y11" s="38"/>
      <c r="Z11" s="38"/>
      <c r="AA11" s="38"/>
      <c r="AB11" s="39"/>
      <c r="AC11" s="37"/>
      <c r="AD11" s="38"/>
      <c r="AE11" s="38" t="s">
        <v>304</v>
      </c>
      <c r="AF11" s="38" t="s">
        <v>304</v>
      </c>
      <c r="AG11" s="38" t="s">
        <v>304</v>
      </c>
      <c r="AH11" s="38" t="s">
        <v>304</v>
      </c>
      <c r="AI11" s="38" t="s">
        <v>304</v>
      </c>
      <c r="AJ11" s="38" t="s">
        <v>304</v>
      </c>
      <c r="AK11" s="38"/>
      <c r="AL11" s="38"/>
      <c r="AM11" s="38" t="s">
        <v>304</v>
      </c>
      <c r="AN11" s="38" t="s">
        <v>304</v>
      </c>
      <c r="AO11" s="38" t="s">
        <v>304</v>
      </c>
      <c r="AP11" s="38" t="s">
        <v>304</v>
      </c>
      <c r="AQ11" s="38" t="s">
        <v>304</v>
      </c>
      <c r="AR11" s="38" t="s">
        <v>304</v>
      </c>
      <c r="AS11" s="38" t="s">
        <v>304</v>
      </c>
      <c r="AT11" s="38" t="s">
        <v>304</v>
      </c>
      <c r="AU11" s="38"/>
      <c r="AV11" s="38"/>
      <c r="AW11" s="38"/>
      <c r="AX11" s="39"/>
      <c r="AY11" s="37"/>
      <c r="AZ11" s="38"/>
      <c r="BA11" s="38" t="s">
        <v>307</v>
      </c>
      <c r="BB11" s="38" t="s">
        <v>307</v>
      </c>
      <c r="BC11" s="38" t="s">
        <v>307</v>
      </c>
      <c r="BD11" s="38" t="s">
        <v>307</v>
      </c>
      <c r="BE11" s="38" t="s">
        <v>307</v>
      </c>
      <c r="BF11" s="38" t="s">
        <v>307</v>
      </c>
      <c r="BG11" s="38"/>
      <c r="BH11" s="38"/>
      <c r="BI11" s="38"/>
      <c r="BJ11" s="38"/>
      <c r="BK11" s="38" t="s">
        <v>307</v>
      </c>
      <c r="BL11" s="38" t="s">
        <v>307</v>
      </c>
      <c r="BM11" s="38" t="s">
        <v>307</v>
      </c>
      <c r="BN11" s="38" t="s">
        <v>307</v>
      </c>
      <c r="BO11" s="38" t="s">
        <v>307</v>
      </c>
      <c r="BP11" s="38" t="s">
        <v>307</v>
      </c>
      <c r="BQ11" s="38" t="s">
        <v>307</v>
      </c>
      <c r="BR11" s="38" t="s">
        <v>307</v>
      </c>
      <c r="BS11" s="38"/>
      <c r="BT11" s="39"/>
      <c r="BU11" s="37"/>
      <c r="BV11" s="38"/>
      <c r="BW11" s="38" t="s">
        <v>304</v>
      </c>
      <c r="BX11" s="38" t="s">
        <v>304</v>
      </c>
      <c r="BY11" s="38" t="s">
        <v>304</v>
      </c>
      <c r="BZ11" s="38" t="s">
        <v>304</v>
      </c>
      <c r="CA11" s="38" t="s">
        <v>304</v>
      </c>
      <c r="CB11" s="38" t="s">
        <v>304</v>
      </c>
      <c r="CC11" s="38"/>
      <c r="CD11" s="38"/>
      <c r="CE11" s="38" t="s">
        <v>304</v>
      </c>
      <c r="CF11" s="38" t="s">
        <v>304</v>
      </c>
      <c r="CG11" s="38" t="s">
        <v>304</v>
      </c>
      <c r="CH11" s="38" t="s">
        <v>304</v>
      </c>
      <c r="CI11" s="38" t="s">
        <v>304</v>
      </c>
      <c r="CJ11" s="38" t="s">
        <v>304</v>
      </c>
      <c r="CK11" s="38" t="s">
        <v>304</v>
      </c>
      <c r="CL11" s="38" t="s">
        <v>304</v>
      </c>
      <c r="CM11" s="38"/>
      <c r="CN11" s="38"/>
      <c r="CO11" s="38"/>
      <c r="CP11" s="39"/>
      <c r="CQ11" s="37"/>
      <c r="CR11" s="38"/>
      <c r="CS11" s="38" t="s">
        <v>304</v>
      </c>
      <c r="CT11" s="38" t="s">
        <v>304</v>
      </c>
      <c r="CU11" s="38" t="s">
        <v>304</v>
      </c>
      <c r="CV11" s="38" t="s">
        <v>304</v>
      </c>
      <c r="CW11" s="38" t="s">
        <v>304</v>
      </c>
      <c r="CX11" s="38" t="s">
        <v>304</v>
      </c>
      <c r="CY11" s="38"/>
      <c r="CZ11" s="38"/>
      <c r="DA11" s="38" t="s">
        <v>304</v>
      </c>
      <c r="DB11" s="38" t="s">
        <v>304</v>
      </c>
      <c r="DC11" s="38" t="s">
        <v>304</v>
      </c>
      <c r="DD11" s="38" t="s">
        <v>304</v>
      </c>
      <c r="DE11" s="38" t="s">
        <v>304</v>
      </c>
      <c r="DF11" s="38" t="s">
        <v>304</v>
      </c>
      <c r="DG11" s="38" t="s">
        <v>304</v>
      </c>
      <c r="DH11" s="38" t="s">
        <v>304</v>
      </c>
      <c r="DI11" s="38"/>
      <c r="DJ11" s="38"/>
      <c r="DK11" s="38"/>
      <c r="DL11" s="39"/>
      <c r="DM11" s="161"/>
      <c r="DN11" s="162"/>
      <c r="DO11" s="162"/>
      <c r="DP11" s="162"/>
      <c r="DQ11" s="162"/>
      <c r="DR11" s="162"/>
      <c r="DS11" s="162"/>
      <c r="DT11" s="162"/>
      <c r="DU11" s="162"/>
      <c r="DV11" s="162"/>
      <c r="DW11" s="162"/>
      <c r="DX11" s="162"/>
      <c r="DY11" s="162"/>
      <c r="DZ11" s="162"/>
      <c r="EA11" s="162"/>
      <c r="EB11" s="162"/>
      <c r="EC11" s="162"/>
      <c r="ED11" s="162"/>
      <c r="EE11" s="162"/>
      <c r="EF11" s="162"/>
      <c r="EG11" s="162"/>
      <c r="EH11" s="163"/>
      <c r="EI11" s="161"/>
      <c r="EJ11" s="162"/>
      <c r="EK11" s="162"/>
      <c r="EL11" s="162"/>
      <c r="EM11" s="162"/>
      <c r="EN11" s="162"/>
      <c r="EO11" s="162"/>
      <c r="EP11" s="162"/>
      <c r="EQ11" s="162"/>
      <c r="ER11" s="162"/>
      <c r="ES11" s="162"/>
      <c r="ET11" s="162"/>
      <c r="EU11" s="162"/>
      <c r="EV11" s="162"/>
      <c r="EW11" s="162"/>
      <c r="EX11" s="162"/>
      <c r="EY11" s="162"/>
      <c r="EZ11" s="162"/>
      <c r="FA11" s="162"/>
      <c r="FB11" s="162"/>
      <c r="FC11" s="162"/>
      <c r="FD11" s="163"/>
      <c r="FE11" s="40"/>
      <c r="FF11" s="41"/>
      <c r="FG11" s="40"/>
      <c r="FH11" s="102">
        <f t="shared" si="5"/>
        <v>0</v>
      </c>
      <c r="FI11" s="41"/>
      <c r="FJ11" s="45">
        <f>'02'!FN119</f>
        <v>3.5</v>
      </c>
      <c r="FK11" s="42"/>
      <c r="FL11" s="45"/>
      <c r="FM11" s="103"/>
      <c r="FN11" s="44">
        <f t="shared" si="6"/>
        <v>3.5</v>
      </c>
      <c r="FP11" s="77" t="str">
        <f t="shared" si="7"/>
        <v>Franck LUCAS</v>
      </c>
      <c r="FQ11" s="31">
        <v>5</v>
      </c>
    </row>
    <row r="12" spans="1:173" x14ac:dyDescent="0.25">
      <c r="A12" s="31">
        <v>6</v>
      </c>
      <c r="B12" s="32" t="str">
        <f>'02'!B120</f>
        <v>Florent MULARD</v>
      </c>
      <c r="C12" s="33">
        <f t="shared" si="1"/>
        <v>4</v>
      </c>
      <c r="D12" s="34">
        <f t="shared" si="2"/>
        <v>7</v>
      </c>
      <c r="E12" s="35">
        <f t="shared" si="3"/>
        <v>24</v>
      </c>
      <c r="F12" s="36">
        <f t="shared" si="4"/>
        <v>35</v>
      </c>
      <c r="G12" s="50"/>
      <c r="H12" s="51"/>
      <c r="I12" s="51" t="s">
        <v>304</v>
      </c>
      <c r="J12" s="51" t="s">
        <v>304</v>
      </c>
      <c r="K12" s="51" t="s">
        <v>304</v>
      </c>
      <c r="L12" s="51" t="s">
        <v>304</v>
      </c>
      <c r="M12" s="51" t="s">
        <v>304</v>
      </c>
      <c r="N12" s="51" t="s">
        <v>304</v>
      </c>
      <c r="O12" s="51" t="s">
        <v>304</v>
      </c>
      <c r="P12" s="51"/>
      <c r="Q12" s="51"/>
      <c r="R12" s="51" t="s">
        <v>304</v>
      </c>
      <c r="S12" s="51" t="s">
        <v>304</v>
      </c>
      <c r="T12" s="51" t="s">
        <v>304</v>
      </c>
      <c r="U12" s="51" t="s">
        <v>304</v>
      </c>
      <c r="V12" s="51" t="s">
        <v>304</v>
      </c>
      <c r="W12" s="51" t="s">
        <v>304</v>
      </c>
      <c r="X12" s="51" t="s">
        <v>304</v>
      </c>
      <c r="Y12" s="51"/>
      <c r="Z12" s="51"/>
      <c r="AA12" s="51"/>
      <c r="AB12" s="52"/>
      <c r="AC12" s="50"/>
      <c r="AD12" s="51"/>
      <c r="AE12" s="51" t="s">
        <v>304</v>
      </c>
      <c r="AF12" s="51" t="s">
        <v>304</v>
      </c>
      <c r="AG12" s="51" t="s">
        <v>304</v>
      </c>
      <c r="AH12" s="51" t="s">
        <v>304</v>
      </c>
      <c r="AI12" s="51" t="s">
        <v>304</v>
      </c>
      <c r="AJ12" s="51" t="s">
        <v>304</v>
      </c>
      <c r="AK12" s="51" t="s">
        <v>304</v>
      </c>
      <c r="AL12" s="51"/>
      <c r="AM12" s="51"/>
      <c r="AN12" s="51" t="s">
        <v>304</v>
      </c>
      <c r="AO12" s="51" t="s">
        <v>304</v>
      </c>
      <c r="AP12" s="51" t="s">
        <v>304</v>
      </c>
      <c r="AQ12" s="51" t="s">
        <v>304</v>
      </c>
      <c r="AR12" s="51" t="s">
        <v>304</v>
      </c>
      <c r="AS12" s="51" t="s">
        <v>304</v>
      </c>
      <c r="AT12" s="51" t="s">
        <v>304</v>
      </c>
      <c r="AU12" s="51"/>
      <c r="AV12" s="51"/>
      <c r="AW12" s="51"/>
      <c r="AX12" s="52"/>
      <c r="AY12" s="50"/>
      <c r="AZ12" s="51"/>
      <c r="BA12" s="51" t="s">
        <v>304</v>
      </c>
      <c r="BB12" s="51" t="s">
        <v>304</v>
      </c>
      <c r="BC12" s="51" t="s">
        <v>304</v>
      </c>
      <c r="BD12" s="51" t="s">
        <v>304</v>
      </c>
      <c r="BE12" s="51" t="s">
        <v>304</v>
      </c>
      <c r="BF12" s="51" t="s">
        <v>304</v>
      </c>
      <c r="BG12" s="51" t="s">
        <v>308</v>
      </c>
      <c r="BH12" s="51"/>
      <c r="BI12" s="38" t="s">
        <v>306</v>
      </c>
      <c r="BJ12" s="38" t="s">
        <v>306</v>
      </c>
      <c r="BK12" s="38" t="s">
        <v>306</v>
      </c>
      <c r="BL12" s="38" t="s">
        <v>306</v>
      </c>
      <c r="BM12" s="38" t="s">
        <v>306</v>
      </c>
      <c r="BN12" s="38" t="s">
        <v>306</v>
      </c>
      <c r="BO12" s="38" t="s">
        <v>306</v>
      </c>
      <c r="BP12" s="38" t="s">
        <v>306</v>
      </c>
      <c r="BQ12" s="51"/>
      <c r="BR12" s="51"/>
      <c r="BS12" s="51"/>
      <c r="BT12" s="52"/>
      <c r="BU12" s="50"/>
      <c r="BV12" s="51"/>
      <c r="BW12" s="38" t="s">
        <v>307</v>
      </c>
      <c r="BX12" s="38" t="s">
        <v>307</v>
      </c>
      <c r="BY12" s="38" t="s">
        <v>307</v>
      </c>
      <c r="BZ12" s="38" t="s">
        <v>307</v>
      </c>
      <c r="CA12" s="38" t="s">
        <v>307</v>
      </c>
      <c r="CB12" s="38" t="s">
        <v>307</v>
      </c>
      <c r="CC12" s="38"/>
      <c r="CD12" s="38"/>
      <c r="CE12" s="38"/>
      <c r="CF12" s="38"/>
      <c r="CG12" s="38" t="s">
        <v>307</v>
      </c>
      <c r="CH12" s="38" t="s">
        <v>307</v>
      </c>
      <c r="CI12" s="38" t="s">
        <v>307</v>
      </c>
      <c r="CJ12" s="38" t="s">
        <v>307</v>
      </c>
      <c r="CK12" s="38" t="s">
        <v>307</v>
      </c>
      <c r="CL12" s="38" t="s">
        <v>307</v>
      </c>
      <c r="CM12" s="38" t="s">
        <v>307</v>
      </c>
      <c r="CN12" s="38" t="s">
        <v>307</v>
      </c>
      <c r="CO12" s="51"/>
      <c r="CP12" s="52"/>
      <c r="CQ12" s="50"/>
      <c r="CR12" s="51"/>
      <c r="CS12" s="51" t="s">
        <v>304</v>
      </c>
      <c r="CT12" s="51" t="s">
        <v>304</v>
      </c>
      <c r="CU12" s="51" t="s">
        <v>304</v>
      </c>
      <c r="CV12" s="51" t="s">
        <v>304</v>
      </c>
      <c r="CW12" s="51" t="s">
        <v>304</v>
      </c>
      <c r="CX12" s="51" t="s">
        <v>304</v>
      </c>
      <c r="CY12" s="51" t="s">
        <v>304</v>
      </c>
      <c r="CZ12" s="51"/>
      <c r="DA12" s="51"/>
      <c r="DB12" s="51" t="s">
        <v>304</v>
      </c>
      <c r="DC12" s="51" t="s">
        <v>304</v>
      </c>
      <c r="DD12" s="51" t="s">
        <v>304</v>
      </c>
      <c r="DE12" s="51" t="s">
        <v>304</v>
      </c>
      <c r="DF12" s="51" t="s">
        <v>304</v>
      </c>
      <c r="DG12" s="51" t="s">
        <v>304</v>
      </c>
      <c r="DH12" s="51" t="s">
        <v>304</v>
      </c>
      <c r="DI12" s="51"/>
      <c r="DJ12" s="51"/>
      <c r="DK12" s="51"/>
      <c r="DL12" s="52"/>
      <c r="DM12" s="164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6"/>
      <c r="EI12" s="16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6"/>
      <c r="FE12" s="53"/>
      <c r="FF12" s="41"/>
      <c r="FG12" s="53"/>
      <c r="FH12" s="102">
        <f t="shared" si="5"/>
        <v>0</v>
      </c>
      <c r="FI12" s="41"/>
      <c r="FJ12" s="45">
        <f>'02'!FN120</f>
        <v>0</v>
      </c>
      <c r="FK12" s="42">
        <f t="shared" si="0"/>
        <v>0</v>
      </c>
      <c r="FL12" s="45"/>
      <c r="FM12" s="103"/>
      <c r="FN12" s="44">
        <f t="shared" si="6"/>
        <v>0</v>
      </c>
      <c r="FP12" s="77" t="str">
        <f t="shared" si="7"/>
        <v>Florent MULARD</v>
      </c>
      <c r="FQ12" s="31">
        <v>6</v>
      </c>
    </row>
    <row r="13" spans="1:173" x14ac:dyDescent="0.25">
      <c r="A13" s="31">
        <v>7</v>
      </c>
      <c r="B13" s="32" t="str">
        <f>'02'!B121</f>
        <v>Gautier ROSSO</v>
      </c>
      <c r="C13" s="33">
        <f t="shared" si="1"/>
        <v>0</v>
      </c>
      <c r="D13" s="34">
        <f t="shared" si="2"/>
        <v>0</v>
      </c>
      <c r="E13" s="35">
        <f t="shared" si="3"/>
        <v>4.5</v>
      </c>
      <c r="F13" s="36">
        <f t="shared" si="4"/>
        <v>4.5</v>
      </c>
      <c r="G13" s="153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5"/>
      <c r="AC13" s="153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5"/>
      <c r="AY13" s="153"/>
      <c r="AZ13" s="154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BP13" s="168"/>
      <c r="BQ13" s="154"/>
      <c r="BR13" s="154"/>
      <c r="BS13" s="154"/>
      <c r="BT13" s="155"/>
      <c r="BU13" s="153"/>
      <c r="BV13" s="154"/>
      <c r="BW13" s="168"/>
      <c r="BX13" s="168"/>
      <c r="BY13" s="168"/>
      <c r="BZ13" s="168"/>
      <c r="CA13" s="168"/>
      <c r="CB13" s="168"/>
      <c r="CC13" s="168"/>
      <c r="CD13" s="168"/>
      <c r="CE13" s="168"/>
      <c r="CF13" s="168"/>
      <c r="CG13" s="168"/>
      <c r="CH13" s="168"/>
      <c r="CI13" s="168"/>
      <c r="CJ13" s="168"/>
      <c r="CK13" s="168"/>
      <c r="CL13" s="168"/>
      <c r="CM13" s="154"/>
      <c r="CN13" s="154"/>
      <c r="CO13" s="154"/>
      <c r="CP13" s="155"/>
      <c r="CQ13" s="161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3"/>
      <c r="DM13" s="161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162"/>
      <c r="EA13" s="162"/>
      <c r="EB13" s="162"/>
      <c r="EC13" s="162"/>
      <c r="ED13" s="162"/>
      <c r="EE13" s="162"/>
      <c r="EF13" s="162"/>
      <c r="EG13" s="162"/>
      <c r="EH13" s="163"/>
      <c r="EI13" s="50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 t="s">
        <v>312</v>
      </c>
      <c r="EU13" s="154" t="s">
        <v>312</v>
      </c>
      <c r="EV13" s="154" t="s">
        <v>312</v>
      </c>
      <c r="EW13" s="154" t="s">
        <v>312</v>
      </c>
      <c r="EX13" s="154" t="s">
        <v>312</v>
      </c>
      <c r="EY13" s="154" t="s">
        <v>312</v>
      </c>
      <c r="EZ13" s="154" t="s">
        <v>312</v>
      </c>
      <c r="FA13" s="154" t="s">
        <v>312</v>
      </c>
      <c r="FB13" s="154" t="s">
        <v>312</v>
      </c>
      <c r="FC13" s="38" t="s">
        <v>308</v>
      </c>
      <c r="FD13" s="39" t="s">
        <v>308</v>
      </c>
      <c r="FE13" s="40"/>
      <c r="FF13" s="41"/>
      <c r="FG13" s="40"/>
      <c r="FH13" s="102">
        <f t="shared" si="5"/>
        <v>4.5</v>
      </c>
      <c r="FI13" s="41"/>
      <c r="FJ13" s="45">
        <f>'02'!FN121</f>
        <v>0</v>
      </c>
      <c r="FK13" s="42"/>
      <c r="FL13" s="45"/>
      <c r="FM13" s="103"/>
      <c r="FN13" s="44">
        <f t="shared" si="6"/>
        <v>0</v>
      </c>
      <c r="FP13" s="77" t="str">
        <f t="shared" si="7"/>
        <v>Gautier ROSSO</v>
      </c>
      <c r="FQ13" s="31">
        <v>7</v>
      </c>
    </row>
    <row r="14" spans="1:173" x14ac:dyDescent="0.25">
      <c r="A14" s="31">
        <v>8</v>
      </c>
      <c r="B14" s="32" t="str">
        <f>'02'!B122</f>
        <v>Virginie TRAVERSIER</v>
      </c>
      <c r="C14" s="33">
        <f t="shared" si="1"/>
        <v>12</v>
      </c>
      <c r="D14" s="34">
        <f t="shared" si="2"/>
        <v>3</v>
      </c>
      <c r="E14" s="35">
        <f t="shared" si="3"/>
        <v>13</v>
      </c>
      <c r="F14" s="36">
        <f t="shared" si="4"/>
        <v>28</v>
      </c>
      <c r="G14" s="37"/>
      <c r="H14" s="38"/>
      <c r="I14" s="38" t="s">
        <v>304</v>
      </c>
      <c r="J14" s="38" t="s">
        <v>304</v>
      </c>
      <c r="K14" s="38" t="s">
        <v>304</v>
      </c>
      <c r="L14" s="38" t="s">
        <v>304</v>
      </c>
      <c r="M14" s="38" t="s">
        <v>304</v>
      </c>
      <c r="N14" s="38" t="s">
        <v>304</v>
      </c>
      <c r="O14" s="38" t="s">
        <v>304</v>
      </c>
      <c r="P14" s="38"/>
      <c r="Q14" s="38"/>
      <c r="R14" s="38" t="s">
        <v>304</v>
      </c>
      <c r="S14" s="38" t="s">
        <v>304</v>
      </c>
      <c r="T14" s="38" t="s">
        <v>304</v>
      </c>
      <c r="U14" s="38" t="s">
        <v>304</v>
      </c>
      <c r="V14" s="38" t="s">
        <v>304</v>
      </c>
      <c r="W14" s="38" t="s">
        <v>304</v>
      </c>
      <c r="X14" s="38" t="s">
        <v>304</v>
      </c>
      <c r="Y14" s="38"/>
      <c r="Z14" s="38"/>
      <c r="AA14" s="38"/>
      <c r="AB14" s="39"/>
      <c r="AC14" s="37"/>
      <c r="AD14" s="38"/>
      <c r="AE14" s="38" t="s">
        <v>307</v>
      </c>
      <c r="AF14" s="38" t="s">
        <v>307</v>
      </c>
      <c r="AG14" s="38" t="s">
        <v>307</v>
      </c>
      <c r="AH14" s="38" t="s">
        <v>307</v>
      </c>
      <c r="AI14" s="38" t="s">
        <v>307</v>
      </c>
      <c r="AJ14" s="38" t="s">
        <v>307</v>
      </c>
      <c r="AK14" s="38"/>
      <c r="AL14" s="38"/>
      <c r="AM14" s="38" t="s">
        <v>306</v>
      </c>
      <c r="AN14" s="38" t="s">
        <v>306</v>
      </c>
      <c r="AO14" s="38" t="s">
        <v>306</v>
      </c>
      <c r="AP14" s="38" t="s">
        <v>306</v>
      </c>
      <c r="AQ14" s="38" t="s">
        <v>306</v>
      </c>
      <c r="AR14" s="38" t="s">
        <v>306</v>
      </c>
      <c r="AS14" s="38" t="s">
        <v>306</v>
      </c>
      <c r="AT14" s="38" t="s">
        <v>306</v>
      </c>
      <c r="AU14" s="38"/>
      <c r="AV14" s="38"/>
      <c r="AW14" s="38"/>
      <c r="AX14" s="39"/>
      <c r="AY14" s="122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4"/>
      <c r="BU14" s="37"/>
      <c r="BV14" s="38"/>
      <c r="BW14" s="38" t="s">
        <v>304</v>
      </c>
      <c r="BX14" s="38" t="s">
        <v>304</v>
      </c>
      <c r="BY14" s="38" t="s">
        <v>304</v>
      </c>
      <c r="BZ14" s="38" t="s">
        <v>304</v>
      </c>
      <c r="CA14" s="38" t="s">
        <v>304</v>
      </c>
      <c r="CB14" s="38" t="s">
        <v>304</v>
      </c>
      <c r="CC14" s="38"/>
      <c r="CD14" s="38"/>
      <c r="CE14" s="38" t="s">
        <v>306</v>
      </c>
      <c r="CF14" s="38" t="s">
        <v>306</v>
      </c>
      <c r="CG14" s="38" t="s">
        <v>306</v>
      </c>
      <c r="CH14" s="38" t="s">
        <v>306</v>
      </c>
      <c r="CI14" s="38" t="s">
        <v>306</v>
      </c>
      <c r="CJ14" s="38" t="s">
        <v>306</v>
      </c>
      <c r="CK14" s="38" t="s">
        <v>306</v>
      </c>
      <c r="CL14" s="38" t="s">
        <v>306</v>
      </c>
      <c r="CM14" s="38"/>
      <c r="CN14" s="38"/>
      <c r="CO14" s="38"/>
      <c r="CP14" s="39"/>
      <c r="CQ14" s="37"/>
      <c r="CR14" s="38"/>
      <c r="CS14" s="38" t="s">
        <v>304</v>
      </c>
      <c r="CT14" s="38" t="s">
        <v>304</v>
      </c>
      <c r="CU14" s="38" t="s">
        <v>304</v>
      </c>
      <c r="CV14" s="38" t="s">
        <v>304</v>
      </c>
      <c r="CW14" s="38" t="s">
        <v>304</v>
      </c>
      <c r="CX14" s="38" t="s">
        <v>304</v>
      </c>
      <c r="CY14" s="38"/>
      <c r="CZ14" s="38"/>
      <c r="DA14" s="38" t="s">
        <v>306</v>
      </c>
      <c r="DB14" s="38" t="s">
        <v>306</v>
      </c>
      <c r="DC14" s="38" t="s">
        <v>306</v>
      </c>
      <c r="DD14" s="38" t="s">
        <v>306</v>
      </c>
      <c r="DE14" s="38" t="s">
        <v>306</v>
      </c>
      <c r="DF14" s="38" t="s">
        <v>306</v>
      </c>
      <c r="DG14" s="38" t="s">
        <v>306</v>
      </c>
      <c r="DH14" s="38" t="s">
        <v>306</v>
      </c>
      <c r="DI14" s="38"/>
      <c r="DJ14" s="38"/>
      <c r="DK14" s="38"/>
      <c r="DL14" s="39"/>
      <c r="DM14" s="161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3"/>
      <c r="EI14" s="161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3"/>
      <c r="FE14" s="40"/>
      <c r="FF14" s="41"/>
      <c r="FG14" s="40"/>
      <c r="FH14" s="102">
        <f t="shared" si="5"/>
        <v>0</v>
      </c>
      <c r="FI14" s="41"/>
      <c r="FJ14" s="45">
        <f>'02'!FN122</f>
        <v>0</v>
      </c>
      <c r="FK14" s="42"/>
      <c r="FL14" s="45"/>
      <c r="FM14" s="103"/>
      <c r="FN14" s="44">
        <f t="shared" si="6"/>
        <v>0</v>
      </c>
      <c r="FP14" s="77" t="str">
        <f t="shared" si="7"/>
        <v>Virginie TRAVERSIER</v>
      </c>
      <c r="FQ14" s="31">
        <v>8</v>
      </c>
    </row>
    <row r="15" spans="1:173" x14ac:dyDescent="0.25">
      <c r="A15" s="31">
        <v>9</v>
      </c>
      <c r="B15" s="32" t="s">
        <v>317</v>
      </c>
      <c r="C15" s="33">
        <f t="shared" si="1"/>
        <v>27.5</v>
      </c>
      <c r="D15" s="34">
        <f t="shared" si="2"/>
        <v>0</v>
      </c>
      <c r="E15" s="35">
        <f t="shared" si="3"/>
        <v>0.5</v>
      </c>
      <c r="F15" s="36">
        <f t="shared" si="4"/>
        <v>28</v>
      </c>
      <c r="G15" s="186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8"/>
      <c r="AC15" s="37"/>
      <c r="AD15" s="38"/>
      <c r="AE15" s="38" t="s">
        <v>304</v>
      </c>
      <c r="AF15" s="38" t="s">
        <v>305</v>
      </c>
      <c r="AG15" s="38" t="s">
        <v>305</v>
      </c>
      <c r="AH15" s="38" t="s">
        <v>305</v>
      </c>
      <c r="AI15" s="38" t="s">
        <v>305</v>
      </c>
      <c r="AJ15" s="38" t="s">
        <v>305</v>
      </c>
      <c r="AK15" s="38"/>
      <c r="AL15" s="38"/>
      <c r="AM15" s="38"/>
      <c r="AN15" s="38"/>
      <c r="AO15" s="38" t="s">
        <v>305</v>
      </c>
      <c r="AP15" s="38" t="s">
        <v>305</v>
      </c>
      <c r="AQ15" s="38" t="s">
        <v>305</v>
      </c>
      <c r="AR15" s="38" t="s">
        <v>305</v>
      </c>
      <c r="AS15" s="38" t="s">
        <v>305</v>
      </c>
      <c r="AT15" s="38" t="s">
        <v>305</v>
      </c>
      <c r="AU15" s="38" t="s">
        <v>305</v>
      </c>
      <c r="AV15" s="38" t="s">
        <v>305</v>
      </c>
      <c r="AW15" s="38" t="s">
        <v>308</v>
      </c>
      <c r="AX15" s="39"/>
      <c r="AY15" s="37"/>
      <c r="AZ15" s="38"/>
      <c r="BA15" s="38"/>
      <c r="BB15" s="38" t="s">
        <v>305</v>
      </c>
      <c r="BC15" s="38" t="s">
        <v>305</v>
      </c>
      <c r="BD15" s="38" t="s">
        <v>305</v>
      </c>
      <c r="BE15" s="38" t="s">
        <v>305</v>
      </c>
      <c r="BF15" s="38" t="s">
        <v>305</v>
      </c>
      <c r="BG15" s="38"/>
      <c r="BH15" s="38"/>
      <c r="BI15" s="38"/>
      <c r="BJ15" s="38"/>
      <c r="BK15" s="38" t="s">
        <v>305</v>
      </c>
      <c r="BL15" s="38" t="s">
        <v>305</v>
      </c>
      <c r="BM15" s="38" t="s">
        <v>305</v>
      </c>
      <c r="BN15" s="38" t="s">
        <v>305</v>
      </c>
      <c r="BO15" s="38" t="s">
        <v>305</v>
      </c>
      <c r="BP15" s="38" t="s">
        <v>305</v>
      </c>
      <c r="BQ15" s="38" t="s">
        <v>305</v>
      </c>
      <c r="BR15" s="38" t="s">
        <v>305</v>
      </c>
      <c r="BS15" s="38" t="s">
        <v>305</v>
      </c>
      <c r="BT15" s="39"/>
      <c r="BU15" s="37"/>
      <c r="BV15" s="38"/>
      <c r="BW15" s="38"/>
      <c r="BX15" s="38" t="s">
        <v>305</v>
      </c>
      <c r="BY15" s="38" t="s">
        <v>305</v>
      </c>
      <c r="BZ15" s="38" t="s">
        <v>305</v>
      </c>
      <c r="CA15" s="38" t="s">
        <v>305</v>
      </c>
      <c r="CB15" s="38" t="s">
        <v>305</v>
      </c>
      <c r="CC15" s="38"/>
      <c r="CD15" s="38"/>
      <c r="CE15" s="38"/>
      <c r="CF15" s="38"/>
      <c r="CG15" s="38" t="s">
        <v>305</v>
      </c>
      <c r="CH15" s="38" t="s">
        <v>305</v>
      </c>
      <c r="CI15" s="38" t="s">
        <v>305</v>
      </c>
      <c r="CJ15" s="38" t="s">
        <v>305</v>
      </c>
      <c r="CK15" s="38" t="s">
        <v>305</v>
      </c>
      <c r="CL15" s="38" t="s">
        <v>305</v>
      </c>
      <c r="CM15" s="38" t="s">
        <v>305</v>
      </c>
      <c r="CN15" s="38" t="s">
        <v>305</v>
      </c>
      <c r="CO15" s="38" t="s">
        <v>305</v>
      </c>
      <c r="CP15" s="39"/>
      <c r="CQ15" s="37"/>
      <c r="CR15" s="38"/>
      <c r="CS15" s="38"/>
      <c r="CT15" s="38" t="s">
        <v>305</v>
      </c>
      <c r="CU15" s="38" t="s">
        <v>305</v>
      </c>
      <c r="CV15" s="38" t="s">
        <v>305</v>
      </c>
      <c r="CW15" s="38" t="s">
        <v>305</v>
      </c>
      <c r="CX15" s="38" t="s">
        <v>305</v>
      </c>
      <c r="CY15" s="38"/>
      <c r="CZ15" s="38"/>
      <c r="DA15" s="38"/>
      <c r="DB15" s="38"/>
      <c r="DC15" s="38" t="s">
        <v>305</v>
      </c>
      <c r="DD15" s="38" t="s">
        <v>305</v>
      </c>
      <c r="DE15" s="38" t="s">
        <v>305</v>
      </c>
      <c r="DF15" s="38" t="s">
        <v>305</v>
      </c>
      <c r="DG15" s="38" t="s">
        <v>305</v>
      </c>
      <c r="DH15" s="38" t="s">
        <v>305</v>
      </c>
      <c r="DI15" s="38" t="s">
        <v>305</v>
      </c>
      <c r="DJ15" s="38" t="s">
        <v>305</v>
      </c>
      <c r="DK15" s="38" t="s">
        <v>305</v>
      </c>
      <c r="DL15" s="39"/>
      <c r="DM15" s="161"/>
      <c r="DN15" s="162"/>
      <c r="DO15" s="162"/>
      <c r="DP15" s="162"/>
      <c r="DQ15" s="162"/>
      <c r="DR15" s="162"/>
      <c r="DS15" s="162"/>
      <c r="DT15" s="162"/>
      <c r="DU15" s="162"/>
      <c r="DV15" s="162"/>
      <c r="DW15" s="162"/>
      <c r="DX15" s="162"/>
      <c r="DY15" s="162"/>
      <c r="DZ15" s="162"/>
      <c r="EA15" s="162"/>
      <c r="EB15" s="162"/>
      <c r="EC15" s="162"/>
      <c r="ED15" s="162"/>
      <c r="EE15" s="162"/>
      <c r="EF15" s="162"/>
      <c r="EG15" s="162"/>
      <c r="EH15" s="163"/>
      <c r="EI15" s="161"/>
      <c r="EJ15" s="162"/>
      <c r="EK15" s="162"/>
      <c r="EL15" s="162"/>
      <c r="EM15" s="162"/>
      <c r="EN15" s="162"/>
      <c r="EO15" s="162"/>
      <c r="EP15" s="162"/>
      <c r="EQ15" s="162"/>
      <c r="ER15" s="162"/>
      <c r="ES15" s="162"/>
      <c r="ET15" s="162"/>
      <c r="EU15" s="162"/>
      <c r="EV15" s="162"/>
      <c r="EW15" s="162"/>
      <c r="EX15" s="162"/>
      <c r="EY15" s="162"/>
      <c r="EZ15" s="162"/>
      <c r="FA15" s="162"/>
      <c r="FB15" s="162"/>
      <c r="FC15" s="162"/>
      <c r="FD15" s="163"/>
      <c r="FE15" s="40"/>
      <c r="FF15" s="41"/>
      <c r="FG15" s="40"/>
      <c r="FH15" s="102">
        <f t="shared" si="5"/>
        <v>0</v>
      </c>
      <c r="FI15" s="41"/>
      <c r="FJ15" s="45">
        <f>'02'!FN123</f>
        <v>0</v>
      </c>
      <c r="FK15" s="42"/>
      <c r="FL15" s="45"/>
      <c r="FM15" s="103"/>
      <c r="FN15" s="44">
        <f t="shared" si="6"/>
        <v>0</v>
      </c>
      <c r="FP15" s="77" t="str">
        <f t="shared" si="7"/>
        <v>Thomas LAMBERT</v>
      </c>
      <c r="FQ15" s="31">
        <v>9</v>
      </c>
    </row>
    <row r="16" spans="1:173" x14ac:dyDescent="0.25">
      <c r="A16" s="31">
        <v>10</v>
      </c>
      <c r="B16" s="32">
        <f>'02'!B124</f>
        <v>0</v>
      </c>
      <c r="C16" s="33">
        <f t="shared" si="1"/>
        <v>0</v>
      </c>
      <c r="D16" s="34">
        <f t="shared" si="2"/>
        <v>0</v>
      </c>
      <c r="E16" s="35">
        <f t="shared" si="3"/>
        <v>0</v>
      </c>
      <c r="F16" s="36">
        <f t="shared" si="4"/>
        <v>0</v>
      </c>
      <c r="G16" s="37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9"/>
      <c r="AC16" s="37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9"/>
      <c r="AY16" s="37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9"/>
      <c r="BU16" s="37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9"/>
      <c r="CQ16" s="37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9"/>
      <c r="DM16" s="37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9"/>
      <c r="EI16" s="37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9"/>
      <c r="FE16" s="40"/>
      <c r="FF16" s="41"/>
      <c r="FG16" s="40"/>
      <c r="FH16" s="102">
        <f t="shared" si="5"/>
        <v>0</v>
      </c>
      <c r="FI16" s="41"/>
      <c r="FJ16" s="45">
        <f>'02'!FN124</f>
        <v>0</v>
      </c>
      <c r="FK16" s="42"/>
      <c r="FL16" s="45"/>
      <c r="FM16" s="103"/>
      <c r="FN16" s="44">
        <f t="shared" si="6"/>
        <v>0</v>
      </c>
      <c r="FP16" s="77">
        <f t="shared" si="7"/>
        <v>0</v>
      </c>
      <c r="FQ16" s="31">
        <v>10</v>
      </c>
    </row>
    <row r="17" spans="1:173" x14ac:dyDescent="0.25">
      <c r="A17" s="31">
        <v>11</v>
      </c>
      <c r="B17" s="32">
        <f>'02'!B125</f>
        <v>0</v>
      </c>
      <c r="C17" s="33">
        <f t="shared" si="1"/>
        <v>0</v>
      </c>
      <c r="D17" s="34">
        <f t="shared" si="2"/>
        <v>0</v>
      </c>
      <c r="E17" s="35">
        <f t="shared" si="3"/>
        <v>0</v>
      </c>
      <c r="F17" s="36">
        <f t="shared" si="4"/>
        <v>0</v>
      </c>
      <c r="G17" s="37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9"/>
      <c r="AC17" s="37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9"/>
      <c r="AY17" s="37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9"/>
      <c r="BU17" s="37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9"/>
      <c r="CQ17" s="37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9"/>
      <c r="DM17" s="37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9"/>
      <c r="EI17" s="37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9"/>
      <c r="FE17" s="40"/>
      <c r="FF17" s="41"/>
      <c r="FG17" s="40"/>
      <c r="FH17" s="102">
        <f t="shared" si="5"/>
        <v>0</v>
      </c>
      <c r="FI17" s="41"/>
      <c r="FJ17" s="45">
        <f>'02'!FN125</f>
        <v>0</v>
      </c>
      <c r="FK17" s="42"/>
      <c r="FL17" s="45"/>
      <c r="FM17" s="103"/>
      <c r="FN17" s="44">
        <f t="shared" si="6"/>
        <v>0</v>
      </c>
      <c r="FP17" s="77">
        <f t="shared" si="7"/>
        <v>0</v>
      </c>
      <c r="FQ17" s="31">
        <v>11</v>
      </c>
    </row>
    <row r="18" spans="1:173" x14ac:dyDescent="0.25">
      <c r="A18" s="31">
        <v>12</v>
      </c>
      <c r="B18" s="32">
        <f>'02'!B126</f>
        <v>0</v>
      </c>
      <c r="C18" s="33">
        <f t="shared" si="1"/>
        <v>0</v>
      </c>
      <c r="D18" s="34">
        <f t="shared" si="2"/>
        <v>0</v>
      </c>
      <c r="E18" s="35">
        <f t="shared" si="3"/>
        <v>0</v>
      </c>
      <c r="F18" s="36">
        <f t="shared" si="4"/>
        <v>0</v>
      </c>
      <c r="G18" s="37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9"/>
      <c r="AC18" s="37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9"/>
      <c r="AY18" s="37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9"/>
      <c r="BU18" s="37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9"/>
      <c r="CQ18" s="37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9"/>
      <c r="DM18" s="37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9"/>
      <c r="EI18" s="37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9"/>
      <c r="FE18" s="40"/>
      <c r="FF18" s="41"/>
      <c r="FG18" s="40"/>
      <c r="FH18" s="102">
        <f t="shared" si="5"/>
        <v>0</v>
      </c>
      <c r="FI18" s="41"/>
      <c r="FJ18" s="45">
        <f>'02'!FN126</f>
        <v>0</v>
      </c>
      <c r="FK18" s="42"/>
      <c r="FL18" s="45"/>
      <c r="FM18" s="103"/>
      <c r="FN18" s="44">
        <f t="shared" si="6"/>
        <v>0</v>
      </c>
      <c r="FP18" s="77">
        <f t="shared" si="7"/>
        <v>0</v>
      </c>
      <c r="FQ18" s="31">
        <v>12</v>
      </c>
    </row>
    <row r="19" spans="1:173" x14ac:dyDescent="0.25">
      <c r="A19" s="31">
        <v>13</v>
      </c>
      <c r="B19" s="32">
        <f>'02'!B127</f>
        <v>0</v>
      </c>
      <c r="C19" s="33">
        <f t="shared" si="1"/>
        <v>0</v>
      </c>
      <c r="D19" s="34">
        <f t="shared" si="2"/>
        <v>0</v>
      </c>
      <c r="E19" s="35">
        <f t="shared" si="3"/>
        <v>0</v>
      </c>
      <c r="F19" s="36">
        <f t="shared" si="4"/>
        <v>0</v>
      </c>
      <c r="G19" s="37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9"/>
      <c r="AC19" s="37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9"/>
      <c r="AY19" s="37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9"/>
      <c r="CQ19" s="37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9"/>
      <c r="DM19" s="37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9"/>
      <c r="EI19" s="37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9"/>
      <c r="FE19" s="40"/>
      <c r="FF19" s="41"/>
      <c r="FG19" s="40"/>
      <c r="FH19" s="102">
        <f t="shared" si="5"/>
        <v>0</v>
      </c>
      <c r="FI19" s="41"/>
      <c r="FJ19" s="45">
        <f>'02'!FN127</f>
        <v>0</v>
      </c>
      <c r="FK19" s="42"/>
      <c r="FL19" s="45"/>
      <c r="FM19" s="103"/>
      <c r="FN19" s="44">
        <f t="shared" si="6"/>
        <v>0</v>
      </c>
      <c r="FP19" s="77">
        <f t="shared" si="7"/>
        <v>0</v>
      </c>
      <c r="FQ19" s="31">
        <v>13</v>
      </c>
    </row>
    <row r="20" spans="1:173" x14ac:dyDescent="0.25">
      <c r="A20" s="31">
        <v>14</v>
      </c>
      <c r="B20" s="32">
        <f>'02'!B128</f>
        <v>0</v>
      </c>
      <c r="C20" s="33">
        <f t="shared" si="1"/>
        <v>0</v>
      </c>
      <c r="D20" s="34">
        <f t="shared" si="2"/>
        <v>0</v>
      </c>
      <c r="E20" s="35">
        <f t="shared" si="3"/>
        <v>0</v>
      </c>
      <c r="F20" s="36">
        <f t="shared" si="4"/>
        <v>0</v>
      </c>
      <c r="G20" s="37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9"/>
      <c r="AC20" s="37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9"/>
      <c r="AY20" s="37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9"/>
      <c r="BU20" s="37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9"/>
      <c r="CQ20" s="37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9"/>
      <c r="DM20" s="37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9"/>
      <c r="EI20" s="37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9"/>
      <c r="FE20" s="40"/>
      <c r="FF20" s="41"/>
      <c r="FG20" s="40"/>
      <c r="FH20" s="102">
        <f t="shared" si="5"/>
        <v>0</v>
      </c>
      <c r="FI20" s="41"/>
      <c r="FJ20" s="45">
        <f>'02'!FN128</f>
        <v>0</v>
      </c>
      <c r="FK20" s="42"/>
      <c r="FL20" s="45"/>
      <c r="FM20" s="103"/>
      <c r="FN20" s="44">
        <f t="shared" si="6"/>
        <v>0</v>
      </c>
      <c r="FP20" s="77">
        <f t="shared" si="7"/>
        <v>0</v>
      </c>
      <c r="FQ20" s="31">
        <v>14</v>
      </c>
    </row>
    <row r="21" spans="1:173" x14ac:dyDescent="0.25">
      <c r="A21" s="31">
        <v>15</v>
      </c>
      <c r="B21" s="32">
        <f>'02'!B129</f>
        <v>0</v>
      </c>
      <c r="C21" s="33">
        <f t="shared" si="1"/>
        <v>0</v>
      </c>
      <c r="D21" s="34">
        <f t="shared" si="2"/>
        <v>0</v>
      </c>
      <c r="E21" s="35">
        <f t="shared" si="3"/>
        <v>0</v>
      </c>
      <c r="F21" s="36">
        <f t="shared" si="4"/>
        <v>0</v>
      </c>
      <c r="G21" s="37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9"/>
      <c r="AC21" s="37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9"/>
      <c r="AY21" s="37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9"/>
      <c r="CQ21" s="37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9"/>
      <c r="DM21" s="37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9"/>
      <c r="EI21" s="37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9"/>
      <c r="FE21" s="40"/>
      <c r="FF21" s="41"/>
      <c r="FG21" s="40"/>
      <c r="FH21" s="102">
        <f t="shared" si="5"/>
        <v>0</v>
      </c>
      <c r="FI21" s="41"/>
      <c r="FJ21" s="45">
        <f>'02'!FN129</f>
        <v>0</v>
      </c>
      <c r="FK21" s="42"/>
      <c r="FL21" s="45"/>
      <c r="FM21" s="103"/>
      <c r="FN21" s="44">
        <f t="shared" si="6"/>
        <v>0</v>
      </c>
      <c r="FP21" s="77">
        <f t="shared" si="7"/>
        <v>0</v>
      </c>
      <c r="FQ21" s="31">
        <v>15</v>
      </c>
    </row>
    <row r="22" spans="1:173" x14ac:dyDescent="0.25">
      <c r="A22" s="31">
        <v>16</v>
      </c>
      <c r="B22" s="32">
        <f>'02'!B130</f>
        <v>0</v>
      </c>
      <c r="C22" s="33">
        <f t="shared" si="1"/>
        <v>0</v>
      </c>
      <c r="D22" s="34">
        <f t="shared" si="2"/>
        <v>0</v>
      </c>
      <c r="E22" s="35">
        <f t="shared" si="3"/>
        <v>0</v>
      </c>
      <c r="F22" s="36">
        <f t="shared" si="4"/>
        <v>0</v>
      </c>
      <c r="G22" s="37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9"/>
      <c r="AC22" s="37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9"/>
      <c r="AY22" s="37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9"/>
      <c r="BU22" s="37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9"/>
      <c r="CQ22" s="37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9"/>
      <c r="DM22" s="37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9"/>
      <c r="EI22" s="37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9"/>
      <c r="FE22" s="40"/>
      <c r="FF22" s="41"/>
      <c r="FG22" s="40"/>
      <c r="FH22" s="102">
        <f t="shared" si="5"/>
        <v>0</v>
      </c>
      <c r="FI22" s="41"/>
      <c r="FJ22" s="45">
        <f>'02'!FN130</f>
        <v>0</v>
      </c>
      <c r="FK22" s="42"/>
      <c r="FL22" s="45"/>
      <c r="FM22" s="103"/>
      <c r="FN22" s="44">
        <f t="shared" si="6"/>
        <v>0</v>
      </c>
      <c r="FP22" s="77">
        <f t="shared" si="7"/>
        <v>0</v>
      </c>
      <c r="FQ22" s="31">
        <v>16</v>
      </c>
    </row>
    <row r="23" spans="1:173" ht="15" customHeight="1" x14ac:dyDescent="0.25">
      <c r="A23" s="31">
        <v>17</v>
      </c>
      <c r="B23" s="32">
        <f>'02'!B131</f>
        <v>0</v>
      </c>
      <c r="C23" s="33">
        <f t="shared" ref="C23" si="8">SUMIF($G23:$FK23,"A",$G$4:$FK$4)+SUMIF($G23:$FK23,"P",$G$4:$FK$4)</f>
        <v>0</v>
      </c>
      <c r="D23" s="34">
        <f t="shared" ref="D23" si="9">SUMIF($G23:$FK23,"R",$G$4:$FK$4)</f>
        <v>0</v>
      </c>
      <c r="E23" s="35">
        <f t="shared" ref="E23" si="10">SUMIF($G23:$FK23,"M",$G$4:$FK$4)+SUMIF($G23:$FK23,"F",$G$4:$FK$4)+SUMIF($G23:$FK23,"T",$G$4:$FK$4)</f>
        <v>0</v>
      </c>
      <c r="F23" s="36">
        <f t="shared" si="4"/>
        <v>0</v>
      </c>
      <c r="G23" s="37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9"/>
      <c r="AC23" s="37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9"/>
      <c r="AY23" s="37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9"/>
      <c r="CQ23" s="37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9"/>
      <c r="DM23" s="37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9"/>
      <c r="EI23" s="37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9"/>
      <c r="FE23" s="40"/>
      <c r="FF23" s="41"/>
      <c r="FG23" s="40"/>
      <c r="FH23" s="102">
        <f t="shared" si="5"/>
        <v>0</v>
      </c>
      <c r="FI23" s="41"/>
      <c r="FJ23" s="45">
        <f>'02'!FN131</f>
        <v>0</v>
      </c>
      <c r="FK23" s="42"/>
      <c r="FL23" s="45"/>
      <c r="FM23" s="103"/>
      <c r="FN23" s="44">
        <f t="shared" si="6"/>
        <v>0</v>
      </c>
      <c r="FP23" s="77">
        <f t="shared" si="7"/>
        <v>0</v>
      </c>
      <c r="FQ23" s="31">
        <v>17</v>
      </c>
    </row>
    <row r="24" spans="1:173" x14ac:dyDescent="0.25">
      <c r="G24" s="54" t="s">
        <v>51</v>
      </c>
      <c r="H24" s="268" t="s">
        <v>38</v>
      </c>
      <c r="I24" s="268"/>
      <c r="J24" s="268" t="s">
        <v>39</v>
      </c>
      <c r="K24" s="268"/>
      <c r="L24" s="268" t="s">
        <v>40</v>
      </c>
      <c r="M24" s="268"/>
      <c r="N24" s="268" t="s">
        <v>41</v>
      </c>
      <c r="O24" s="268"/>
      <c r="P24" s="268" t="s">
        <v>42</v>
      </c>
      <c r="Q24" s="268"/>
      <c r="R24" s="268" t="s">
        <v>43</v>
      </c>
      <c r="S24" s="268"/>
      <c r="T24" s="268" t="s">
        <v>44</v>
      </c>
      <c r="U24" s="268"/>
      <c r="V24" s="268" t="s">
        <v>45</v>
      </c>
      <c r="W24" s="268"/>
      <c r="X24" s="268" t="s">
        <v>46</v>
      </c>
      <c r="Y24" s="268"/>
      <c r="Z24" s="268" t="s">
        <v>47</v>
      </c>
      <c r="AA24" s="268"/>
      <c r="AB24" s="55">
        <v>19</v>
      </c>
      <c r="AC24" s="54" t="s">
        <v>51</v>
      </c>
      <c r="AD24" s="268" t="s">
        <v>38</v>
      </c>
      <c r="AE24" s="268"/>
      <c r="AF24" s="268" t="s">
        <v>39</v>
      </c>
      <c r="AG24" s="268"/>
      <c r="AH24" s="268" t="s">
        <v>40</v>
      </c>
      <c r="AI24" s="268"/>
      <c r="AJ24" s="268" t="s">
        <v>41</v>
      </c>
      <c r="AK24" s="268"/>
      <c r="AL24" s="268" t="s">
        <v>42</v>
      </c>
      <c r="AM24" s="268"/>
      <c r="AN24" s="268" t="s">
        <v>43</v>
      </c>
      <c r="AO24" s="268"/>
      <c r="AP24" s="268" t="s">
        <v>44</v>
      </c>
      <c r="AQ24" s="268"/>
      <c r="AR24" s="268" t="s">
        <v>45</v>
      </c>
      <c r="AS24" s="268"/>
      <c r="AT24" s="268" t="s">
        <v>46</v>
      </c>
      <c r="AU24" s="268"/>
      <c r="AV24" s="268" t="s">
        <v>47</v>
      </c>
      <c r="AW24" s="268"/>
      <c r="AX24" s="55">
        <v>19</v>
      </c>
      <c r="AY24" s="54" t="s">
        <v>51</v>
      </c>
      <c r="AZ24" s="268" t="s">
        <v>38</v>
      </c>
      <c r="BA24" s="268"/>
      <c r="BB24" s="268" t="s">
        <v>39</v>
      </c>
      <c r="BC24" s="268"/>
      <c r="BD24" s="268" t="s">
        <v>40</v>
      </c>
      <c r="BE24" s="268"/>
      <c r="BF24" s="268" t="s">
        <v>41</v>
      </c>
      <c r="BG24" s="268"/>
      <c r="BH24" s="268" t="s">
        <v>42</v>
      </c>
      <c r="BI24" s="268"/>
      <c r="BJ24" s="268" t="s">
        <v>43</v>
      </c>
      <c r="BK24" s="268"/>
      <c r="BL24" s="268" t="s">
        <v>44</v>
      </c>
      <c r="BM24" s="268"/>
      <c r="BN24" s="268" t="s">
        <v>45</v>
      </c>
      <c r="BO24" s="268"/>
      <c r="BP24" s="268" t="s">
        <v>46</v>
      </c>
      <c r="BQ24" s="268"/>
      <c r="BR24" s="268" t="s">
        <v>47</v>
      </c>
      <c r="BS24" s="268"/>
      <c r="BT24" s="55">
        <v>19</v>
      </c>
      <c r="BU24" s="54" t="s">
        <v>51</v>
      </c>
      <c r="BV24" s="268" t="s">
        <v>38</v>
      </c>
      <c r="BW24" s="268"/>
      <c r="BX24" s="268" t="s">
        <v>39</v>
      </c>
      <c r="BY24" s="268"/>
      <c r="BZ24" s="268" t="s">
        <v>40</v>
      </c>
      <c r="CA24" s="268"/>
      <c r="CB24" s="268" t="s">
        <v>41</v>
      </c>
      <c r="CC24" s="268"/>
      <c r="CD24" s="268" t="s">
        <v>42</v>
      </c>
      <c r="CE24" s="268"/>
      <c r="CF24" s="268" t="s">
        <v>43</v>
      </c>
      <c r="CG24" s="268"/>
      <c r="CH24" s="268" t="s">
        <v>44</v>
      </c>
      <c r="CI24" s="268"/>
      <c r="CJ24" s="268" t="s">
        <v>45</v>
      </c>
      <c r="CK24" s="268"/>
      <c r="CL24" s="268" t="s">
        <v>46</v>
      </c>
      <c r="CM24" s="268"/>
      <c r="CN24" s="268" t="s">
        <v>47</v>
      </c>
      <c r="CO24" s="268"/>
      <c r="CP24" s="55">
        <v>19</v>
      </c>
      <c r="CQ24" s="54" t="s">
        <v>51</v>
      </c>
      <c r="CR24" s="268" t="s">
        <v>38</v>
      </c>
      <c r="CS24" s="268"/>
      <c r="CT24" s="268" t="s">
        <v>39</v>
      </c>
      <c r="CU24" s="268"/>
      <c r="CV24" s="268" t="s">
        <v>40</v>
      </c>
      <c r="CW24" s="268"/>
      <c r="CX24" s="268" t="s">
        <v>41</v>
      </c>
      <c r="CY24" s="268"/>
      <c r="CZ24" s="268" t="s">
        <v>42</v>
      </c>
      <c r="DA24" s="268"/>
      <c r="DB24" s="268" t="s">
        <v>43</v>
      </c>
      <c r="DC24" s="268"/>
      <c r="DD24" s="268" t="s">
        <v>44</v>
      </c>
      <c r="DE24" s="268"/>
      <c r="DF24" s="268" t="s">
        <v>45</v>
      </c>
      <c r="DG24" s="268"/>
      <c r="DH24" s="268" t="s">
        <v>46</v>
      </c>
      <c r="DI24" s="268"/>
      <c r="DJ24" s="268" t="s">
        <v>47</v>
      </c>
      <c r="DK24" s="268"/>
      <c r="DL24" s="55">
        <v>19</v>
      </c>
      <c r="DM24" s="54" t="s">
        <v>51</v>
      </c>
      <c r="DN24" s="268" t="s">
        <v>38</v>
      </c>
      <c r="DO24" s="268"/>
      <c r="DP24" s="268" t="s">
        <v>39</v>
      </c>
      <c r="DQ24" s="268"/>
      <c r="DR24" s="268" t="s">
        <v>40</v>
      </c>
      <c r="DS24" s="268"/>
      <c r="DT24" s="268" t="s">
        <v>41</v>
      </c>
      <c r="DU24" s="268"/>
      <c r="DV24" s="268" t="s">
        <v>42</v>
      </c>
      <c r="DW24" s="268"/>
      <c r="DX24" s="268" t="s">
        <v>43</v>
      </c>
      <c r="DY24" s="268"/>
      <c r="DZ24" s="268" t="s">
        <v>44</v>
      </c>
      <c r="EA24" s="268"/>
      <c r="EB24" s="268" t="s">
        <v>45</v>
      </c>
      <c r="EC24" s="268"/>
      <c r="ED24" s="268" t="s">
        <v>46</v>
      </c>
      <c r="EE24" s="268"/>
      <c r="EF24" s="268" t="s">
        <v>47</v>
      </c>
      <c r="EG24" s="268"/>
      <c r="EH24" s="55">
        <v>19</v>
      </c>
      <c r="EI24" s="54" t="s">
        <v>51</v>
      </c>
      <c r="EJ24" s="268" t="s">
        <v>38</v>
      </c>
      <c r="EK24" s="268"/>
      <c r="EL24" s="268" t="s">
        <v>39</v>
      </c>
      <c r="EM24" s="268"/>
      <c r="EN24" s="268" t="s">
        <v>40</v>
      </c>
      <c r="EO24" s="268"/>
      <c r="EP24" s="268" t="s">
        <v>41</v>
      </c>
      <c r="EQ24" s="268"/>
      <c r="ER24" s="268" t="s">
        <v>42</v>
      </c>
      <c r="ES24" s="268"/>
      <c r="ET24" s="268" t="s">
        <v>43</v>
      </c>
      <c r="EU24" s="268"/>
      <c r="EV24" s="268" t="s">
        <v>44</v>
      </c>
      <c r="EW24" s="268"/>
      <c r="EX24" s="268" t="s">
        <v>45</v>
      </c>
      <c r="EY24" s="268"/>
      <c r="EZ24" s="268" t="s">
        <v>46</v>
      </c>
      <c r="FA24" s="268"/>
      <c r="FB24" s="268" t="s">
        <v>47</v>
      </c>
      <c r="FC24" s="268"/>
      <c r="FD24" s="55">
        <v>19</v>
      </c>
      <c r="FE24" s="17"/>
      <c r="FF24" s="17"/>
      <c r="FG24" s="17"/>
      <c r="FH24" s="17"/>
      <c r="FI24" s="17"/>
      <c r="FJ24" s="17"/>
      <c r="FK24" s="15"/>
    </row>
    <row r="25" spans="1:173" ht="15.75" thickBot="1" x14ac:dyDescent="0.3">
      <c r="G25" s="263" t="s">
        <v>21</v>
      </c>
      <c r="H25" s="261"/>
      <c r="I25" s="261" t="s">
        <v>22</v>
      </c>
      <c r="J25" s="261"/>
      <c r="K25" s="261" t="s">
        <v>23</v>
      </c>
      <c r="L25" s="261"/>
      <c r="M25" s="261" t="s">
        <v>24</v>
      </c>
      <c r="N25" s="261"/>
      <c r="O25" s="261" t="s">
        <v>25</v>
      </c>
      <c r="P25" s="261"/>
      <c r="Q25" s="261" t="s">
        <v>26</v>
      </c>
      <c r="R25" s="261"/>
      <c r="S25" s="261" t="s">
        <v>27</v>
      </c>
      <c r="T25" s="261"/>
      <c r="U25" s="261" t="s">
        <v>28</v>
      </c>
      <c r="V25" s="261"/>
      <c r="W25" s="261" t="s">
        <v>29</v>
      </c>
      <c r="X25" s="261"/>
      <c r="Y25" s="261" t="s">
        <v>30</v>
      </c>
      <c r="Z25" s="261"/>
      <c r="AA25" s="261" t="s">
        <v>31</v>
      </c>
      <c r="AB25" s="262"/>
      <c r="AC25" s="263" t="s">
        <v>21</v>
      </c>
      <c r="AD25" s="261"/>
      <c r="AE25" s="261" t="s">
        <v>22</v>
      </c>
      <c r="AF25" s="261"/>
      <c r="AG25" s="261" t="s">
        <v>23</v>
      </c>
      <c r="AH25" s="261"/>
      <c r="AI25" s="261" t="s">
        <v>24</v>
      </c>
      <c r="AJ25" s="261"/>
      <c r="AK25" s="261" t="s">
        <v>25</v>
      </c>
      <c r="AL25" s="261"/>
      <c r="AM25" s="261" t="s">
        <v>26</v>
      </c>
      <c r="AN25" s="261"/>
      <c r="AO25" s="261" t="s">
        <v>27</v>
      </c>
      <c r="AP25" s="261"/>
      <c r="AQ25" s="261" t="s">
        <v>28</v>
      </c>
      <c r="AR25" s="261"/>
      <c r="AS25" s="261" t="s">
        <v>29</v>
      </c>
      <c r="AT25" s="261"/>
      <c r="AU25" s="261" t="s">
        <v>30</v>
      </c>
      <c r="AV25" s="261"/>
      <c r="AW25" s="261" t="s">
        <v>31</v>
      </c>
      <c r="AX25" s="262"/>
      <c r="AY25" s="263" t="s">
        <v>21</v>
      </c>
      <c r="AZ25" s="261"/>
      <c r="BA25" s="261" t="s">
        <v>22</v>
      </c>
      <c r="BB25" s="261"/>
      <c r="BC25" s="261" t="s">
        <v>23</v>
      </c>
      <c r="BD25" s="261"/>
      <c r="BE25" s="261" t="s">
        <v>24</v>
      </c>
      <c r="BF25" s="261"/>
      <c r="BG25" s="261" t="s">
        <v>25</v>
      </c>
      <c r="BH25" s="261"/>
      <c r="BI25" s="261" t="s">
        <v>26</v>
      </c>
      <c r="BJ25" s="261"/>
      <c r="BK25" s="261" t="s">
        <v>27</v>
      </c>
      <c r="BL25" s="261"/>
      <c r="BM25" s="261" t="s">
        <v>28</v>
      </c>
      <c r="BN25" s="261"/>
      <c r="BO25" s="261" t="s">
        <v>29</v>
      </c>
      <c r="BP25" s="261"/>
      <c r="BQ25" s="261" t="s">
        <v>30</v>
      </c>
      <c r="BR25" s="261"/>
      <c r="BS25" s="261" t="s">
        <v>31</v>
      </c>
      <c r="BT25" s="262"/>
      <c r="BU25" s="263" t="s">
        <v>21</v>
      </c>
      <c r="BV25" s="261"/>
      <c r="BW25" s="261" t="s">
        <v>22</v>
      </c>
      <c r="BX25" s="261"/>
      <c r="BY25" s="261" t="s">
        <v>23</v>
      </c>
      <c r="BZ25" s="261"/>
      <c r="CA25" s="261" t="s">
        <v>24</v>
      </c>
      <c r="CB25" s="261"/>
      <c r="CC25" s="261" t="s">
        <v>25</v>
      </c>
      <c r="CD25" s="261"/>
      <c r="CE25" s="261" t="s">
        <v>26</v>
      </c>
      <c r="CF25" s="261"/>
      <c r="CG25" s="261" t="s">
        <v>27</v>
      </c>
      <c r="CH25" s="261"/>
      <c r="CI25" s="261" t="s">
        <v>28</v>
      </c>
      <c r="CJ25" s="261"/>
      <c r="CK25" s="261" t="s">
        <v>29</v>
      </c>
      <c r="CL25" s="261"/>
      <c r="CM25" s="261" t="s">
        <v>30</v>
      </c>
      <c r="CN25" s="261"/>
      <c r="CO25" s="261" t="s">
        <v>31</v>
      </c>
      <c r="CP25" s="262"/>
      <c r="CQ25" s="263" t="s">
        <v>21</v>
      </c>
      <c r="CR25" s="261"/>
      <c r="CS25" s="261" t="s">
        <v>22</v>
      </c>
      <c r="CT25" s="261"/>
      <c r="CU25" s="261" t="s">
        <v>23</v>
      </c>
      <c r="CV25" s="261"/>
      <c r="CW25" s="261" t="s">
        <v>24</v>
      </c>
      <c r="CX25" s="261"/>
      <c r="CY25" s="261" t="s">
        <v>25</v>
      </c>
      <c r="CZ25" s="261"/>
      <c r="DA25" s="261" t="s">
        <v>26</v>
      </c>
      <c r="DB25" s="261"/>
      <c r="DC25" s="261" t="s">
        <v>27</v>
      </c>
      <c r="DD25" s="261"/>
      <c r="DE25" s="261" t="s">
        <v>28</v>
      </c>
      <c r="DF25" s="261"/>
      <c r="DG25" s="261" t="s">
        <v>29</v>
      </c>
      <c r="DH25" s="261"/>
      <c r="DI25" s="261" t="s">
        <v>30</v>
      </c>
      <c r="DJ25" s="261"/>
      <c r="DK25" s="261" t="s">
        <v>31</v>
      </c>
      <c r="DL25" s="262"/>
      <c r="DM25" s="263" t="s">
        <v>21</v>
      </c>
      <c r="DN25" s="261"/>
      <c r="DO25" s="261" t="s">
        <v>22</v>
      </c>
      <c r="DP25" s="261"/>
      <c r="DQ25" s="261" t="s">
        <v>23</v>
      </c>
      <c r="DR25" s="261"/>
      <c r="DS25" s="261" t="s">
        <v>24</v>
      </c>
      <c r="DT25" s="261"/>
      <c r="DU25" s="261" t="s">
        <v>25</v>
      </c>
      <c r="DV25" s="261"/>
      <c r="DW25" s="261" t="s">
        <v>26</v>
      </c>
      <c r="DX25" s="261"/>
      <c r="DY25" s="261" t="s">
        <v>27</v>
      </c>
      <c r="DZ25" s="261"/>
      <c r="EA25" s="261" t="s">
        <v>28</v>
      </c>
      <c r="EB25" s="261"/>
      <c r="EC25" s="261" t="s">
        <v>29</v>
      </c>
      <c r="ED25" s="261"/>
      <c r="EE25" s="261" t="s">
        <v>30</v>
      </c>
      <c r="EF25" s="261"/>
      <c r="EG25" s="261" t="s">
        <v>31</v>
      </c>
      <c r="EH25" s="262"/>
      <c r="EI25" s="263" t="s">
        <v>21</v>
      </c>
      <c r="EJ25" s="261"/>
      <c r="EK25" s="261" t="s">
        <v>22</v>
      </c>
      <c r="EL25" s="261"/>
      <c r="EM25" s="261" t="s">
        <v>23</v>
      </c>
      <c r="EN25" s="261"/>
      <c r="EO25" s="261" t="s">
        <v>24</v>
      </c>
      <c r="EP25" s="261"/>
      <c r="EQ25" s="261" t="s">
        <v>25</v>
      </c>
      <c r="ER25" s="261"/>
      <c r="ES25" s="261" t="s">
        <v>26</v>
      </c>
      <c r="ET25" s="261"/>
      <c r="EU25" s="261" t="s">
        <v>27</v>
      </c>
      <c r="EV25" s="261"/>
      <c r="EW25" s="261" t="s">
        <v>28</v>
      </c>
      <c r="EX25" s="261"/>
      <c r="EY25" s="261" t="s">
        <v>29</v>
      </c>
      <c r="EZ25" s="261"/>
      <c r="FA25" s="261" t="s">
        <v>30</v>
      </c>
      <c r="FB25" s="261"/>
      <c r="FC25" s="261" t="s">
        <v>31</v>
      </c>
      <c r="FD25" s="262"/>
      <c r="FE25" s="17"/>
      <c r="FF25" s="17"/>
      <c r="FG25" s="17"/>
      <c r="FH25" s="17"/>
      <c r="FI25" s="17"/>
      <c r="FJ25" s="17"/>
      <c r="FK25" s="17"/>
    </row>
    <row r="28" spans="1:173" ht="15" customHeight="1" x14ac:dyDescent="0.25">
      <c r="A28" s="307" t="s">
        <v>63</v>
      </c>
      <c r="B28" s="2" t="s">
        <v>0</v>
      </c>
      <c r="C28" s="297" t="s">
        <v>1</v>
      </c>
      <c r="D28" s="298" t="s">
        <v>2</v>
      </c>
      <c r="E28" s="299" t="s">
        <v>3</v>
      </c>
      <c r="F28" s="300" t="s">
        <v>4</v>
      </c>
      <c r="G28" s="302" t="s">
        <v>5</v>
      </c>
      <c r="H28" s="303"/>
      <c r="I28" s="303"/>
      <c r="J28" s="303"/>
      <c r="K28" s="303"/>
      <c r="L28" s="303"/>
      <c r="M28" s="266">
        <f>M1+1</f>
        <v>10</v>
      </c>
      <c r="N28" s="266"/>
      <c r="BU28" s="302" t="s">
        <v>5</v>
      </c>
      <c r="BV28" s="303"/>
      <c r="BW28" s="303"/>
      <c r="BX28" s="303"/>
      <c r="BY28" s="303"/>
      <c r="BZ28" s="303"/>
      <c r="CA28" s="266">
        <f>M28</f>
        <v>10</v>
      </c>
      <c r="CB28" s="266"/>
      <c r="EI28" s="302" t="s">
        <v>5</v>
      </c>
      <c r="EJ28" s="303"/>
      <c r="EK28" s="303"/>
      <c r="EL28" s="303"/>
      <c r="EM28" s="303"/>
      <c r="EN28" s="303"/>
      <c r="EO28" s="266">
        <f>M28</f>
        <v>10</v>
      </c>
      <c r="EP28" s="266"/>
    </row>
    <row r="29" spans="1:173" ht="15.75" customHeight="1" thickBot="1" x14ac:dyDescent="0.3">
      <c r="A29" s="307"/>
      <c r="B29" s="4" t="s">
        <v>6</v>
      </c>
      <c r="C29" s="297"/>
      <c r="D29" s="298"/>
      <c r="E29" s="299"/>
      <c r="F29" s="300"/>
      <c r="G29" s="304"/>
      <c r="H29" s="305"/>
      <c r="I29" s="305"/>
      <c r="J29" s="305"/>
      <c r="K29" s="305"/>
      <c r="L29" s="305"/>
      <c r="M29" s="267"/>
      <c r="N29" s="267"/>
      <c r="BU29" s="304"/>
      <c r="BV29" s="305"/>
      <c r="BW29" s="305"/>
      <c r="BX29" s="305"/>
      <c r="BY29" s="305"/>
      <c r="BZ29" s="305"/>
      <c r="CA29" s="267"/>
      <c r="CB29" s="267"/>
      <c r="EI29" s="304"/>
      <c r="EJ29" s="305"/>
      <c r="EK29" s="305"/>
      <c r="EL29" s="305"/>
      <c r="EM29" s="305"/>
      <c r="EN29" s="305"/>
      <c r="EO29" s="267"/>
      <c r="EP29" s="267"/>
    </row>
    <row r="30" spans="1:173" ht="15.75" customHeight="1" thickBot="1" x14ac:dyDescent="0.3">
      <c r="A30" s="307"/>
      <c r="B30" s="5" t="s">
        <v>7</v>
      </c>
      <c r="C30" s="297"/>
      <c r="D30" s="298"/>
      <c r="E30" s="299"/>
      <c r="F30" s="301"/>
      <c r="G30" s="68" t="s">
        <v>8</v>
      </c>
      <c r="H30" s="69"/>
      <c r="I30" s="69"/>
      <c r="J30" s="259">
        <f>EM3+1</f>
        <v>7</v>
      </c>
      <c r="K30" s="259"/>
      <c r="L30" s="69"/>
      <c r="M30" s="264" t="str">
        <f>EO3</f>
        <v>Mars</v>
      </c>
      <c r="N30" s="265"/>
      <c r="O30" s="265"/>
      <c r="P30" s="265"/>
      <c r="Q30" s="69"/>
      <c r="R30" s="69"/>
      <c r="S30" s="72"/>
      <c r="T30" s="72"/>
      <c r="U30" s="72"/>
      <c r="V30" s="72"/>
      <c r="W30" s="72"/>
      <c r="X30" s="72"/>
      <c r="Y30" s="72"/>
      <c r="Z30" s="72"/>
      <c r="AA30" s="72"/>
      <c r="AB30" s="73"/>
      <c r="AC30" s="68" t="s">
        <v>9</v>
      </c>
      <c r="AD30" s="69"/>
      <c r="AE30" s="69"/>
      <c r="AF30" s="259">
        <f>J30+1</f>
        <v>8</v>
      </c>
      <c r="AG30" s="259"/>
      <c r="AH30" s="69"/>
      <c r="AI30" s="264" t="str">
        <f>M30</f>
        <v>Mars</v>
      </c>
      <c r="AJ30" s="265"/>
      <c r="AK30" s="265"/>
      <c r="AL30" s="265"/>
      <c r="AM30" s="69"/>
      <c r="AN30" s="69"/>
      <c r="AO30" s="72"/>
      <c r="AP30" s="72"/>
      <c r="AQ30" s="72"/>
      <c r="AR30" s="72"/>
      <c r="AS30" s="72"/>
      <c r="AT30" s="72"/>
      <c r="AU30" s="72"/>
      <c r="AV30" s="72"/>
      <c r="AW30" s="72"/>
      <c r="AX30" s="73"/>
      <c r="AY30" s="68" t="s">
        <v>10</v>
      </c>
      <c r="AZ30" s="69"/>
      <c r="BA30" s="69"/>
      <c r="BB30" s="69"/>
      <c r="BC30" s="259">
        <f>AF30+1</f>
        <v>9</v>
      </c>
      <c r="BD30" s="259"/>
      <c r="BE30" s="264" t="str">
        <f>AI30</f>
        <v>Mars</v>
      </c>
      <c r="BF30" s="264"/>
      <c r="BG30" s="264"/>
      <c r="BH30" s="264"/>
      <c r="BI30" s="69"/>
      <c r="BJ30" s="69"/>
      <c r="BK30" s="72"/>
      <c r="BL30" s="72"/>
      <c r="BM30" s="72"/>
      <c r="BN30" s="72"/>
      <c r="BO30" s="72"/>
      <c r="BP30" s="72"/>
      <c r="BQ30" s="72"/>
      <c r="BR30" s="72"/>
      <c r="BS30" s="72"/>
      <c r="BT30" s="73"/>
      <c r="BU30" s="68" t="s">
        <v>11</v>
      </c>
      <c r="BV30" s="69"/>
      <c r="BW30" s="69"/>
      <c r="BX30" s="259">
        <f>BC30+1</f>
        <v>10</v>
      </c>
      <c r="BY30" s="259"/>
      <c r="BZ30" s="69"/>
      <c r="CA30" s="264" t="str">
        <f>BE30</f>
        <v>Mars</v>
      </c>
      <c r="CB30" s="265"/>
      <c r="CC30" s="265"/>
      <c r="CD30" s="265"/>
      <c r="CE30" s="69"/>
      <c r="CF30" s="69"/>
      <c r="CG30" s="72"/>
      <c r="CH30" s="72"/>
      <c r="CI30" s="72"/>
      <c r="CJ30" s="72"/>
      <c r="CK30" s="72"/>
      <c r="CL30" s="72"/>
      <c r="CM30" s="72"/>
      <c r="CN30" s="72"/>
      <c r="CO30" s="72"/>
      <c r="CP30" s="73"/>
      <c r="CQ30" s="68" t="s">
        <v>12</v>
      </c>
      <c r="CR30" s="69"/>
      <c r="CS30" s="69"/>
      <c r="CT30" s="69"/>
      <c r="CU30" s="259">
        <f>BX30+1</f>
        <v>11</v>
      </c>
      <c r="CV30" s="259"/>
      <c r="CW30" s="264" t="str">
        <f>CA30</f>
        <v>Mars</v>
      </c>
      <c r="CX30" s="264"/>
      <c r="CY30" s="264"/>
      <c r="CZ30" s="264"/>
      <c r="DA30" s="69"/>
      <c r="DB30" s="69"/>
      <c r="DC30" s="72"/>
      <c r="DD30" s="72"/>
      <c r="DE30" s="72"/>
      <c r="DF30" s="72"/>
      <c r="DG30" s="72"/>
      <c r="DH30" s="72"/>
      <c r="DI30" s="72"/>
      <c r="DJ30" s="72"/>
      <c r="DK30" s="72"/>
      <c r="DL30" s="73"/>
      <c r="DM30" s="68" t="s">
        <v>13</v>
      </c>
      <c r="DN30" s="69"/>
      <c r="DO30" s="69"/>
      <c r="DP30" s="69"/>
      <c r="DQ30" s="259">
        <f>CU30+1</f>
        <v>12</v>
      </c>
      <c r="DR30" s="259"/>
      <c r="DS30" s="264" t="str">
        <f>CW30</f>
        <v>Mars</v>
      </c>
      <c r="DT30" s="265"/>
      <c r="DU30" s="265"/>
      <c r="DV30" s="265"/>
      <c r="DW30" s="69"/>
      <c r="DX30" s="69"/>
      <c r="DY30" s="72"/>
      <c r="DZ30" s="72"/>
      <c r="EA30" s="72"/>
      <c r="EB30" s="72"/>
      <c r="EC30" s="72"/>
      <c r="ED30" s="72"/>
      <c r="EE30" s="72"/>
      <c r="EF30" s="72"/>
      <c r="EG30" s="72"/>
      <c r="EH30" s="73"/>
      <c r="EI30" s="68" t="s">
        <v>14</v>
      </c>
      <c r="EJ30" s="69"/>
      <c r="EK30" s="69"/>
      <c r="EL30" s="69"/>
      <c r="EM30" s="259">
        <f>DQ30+1</f>
        <v>13</v>
      </c>
      <c r="EN30" s="259"/>
      <c r="EO30" s="264" t="str">
        <f>DS30</f>
        <v>Mars</v>
      </c>
      <c r="EP30" s="264"/>
      <c r="EQ30" s="264"/>
      <c r="ER30" s="264"/>
      <c r="ES30" s="69"/>
      <c r="ET30" s="69"/>
      <c r="EU30" s="72"/>
      <c r="EV30" s="72"/>
      <c r="EW30" s="72"/>
      <c r="EX30" s="72"/>
      <c r="EY30" s="72"/>
      <c r="EZ30" s="72"/>
      <c r="FA30" s="72"/>
      <c r="FB30" s="72"/>
      <c r="FC30" s="72"/>
      <c r="FD30" s="73"/>
      <c r="FE30" s="6"/>
      <c r="FF30" s="291" t="s">
        <v>15</v>
      </c>
      <c r="FG30" s="6"/>
      <c r="FH30" s="292" t="s">
        <v>16</v>
      </c>
      <c r="FI30" s="293"/>
      <c r="FJ30" s="293"/>
      <c r="FK30" s="293"/>
      <c r="FL30" s="293"/>
      <c r="FM30" s="293"/>
      <c r="FN30" s="294"/>
    </row>
    <row r="31" spans="1:173" x14ac:dyDescent="0.25">
      <c r="A31" s="307"/>
      <c r="B31" s="23" t="s">
        <v>60</v>
      </c>
      <c r="C31" s="297"/>
      <c r="D31" s="298"/>
      <c r="E31" s="299"/>
      <c r="F31" s="301"/>
      <c r="G31" s="7">
        <v>0.5</v>
      </c>
      <c r="H31" s="8">
        <v>0.5</v>
      </c>
      <c r="I31" s="8">
        <v>0.5</v>
      </c>
      <c r="J31" s="8">
        <v>0.5</v>
      </c>
      <c r="K31" s="8">
        <v>0.5</v>
      </c>
      <c r="L31" s="8">
        <v>0.5</v>
      </c>
      <c r="M31" s="8">
        <v>0.5</v>
      </c>
      <c r="N31" s="8">
        <v>0.5</v>
      </c>
      <c r="O31" s="8">
        <v>0.5</v>
      </c>
      <c r="P31" s="8">
        <v>0.5</v>
      </c>
      <c r="Q31" s="8">
        <v>0.5</v>
      </c>
      <c r="R31" s="8">
        <v>0.5</v>
      </c>
      <c r="S31" s="8">
        <v>0.5</v>
      </c>
      <c r="T31" s="8">
        <v>0.5</v>
      </c>
      <c r="U31" s="8">
        <v>0.5</v>
      </c>
      <c r="V31" s="8">
        <v>0.5</v>
      </c>
      <c r="W31" s="8">
        <v>0.5</v>
      </c>
      <c r="X31" s="8">
        <v>0.5</v>
      </c>
      <c r="Y31" s="8">
        <v>0.5</v>
      </c>
      <c r="Z31" s="8">
        <v>0.5</v>
      </c>
      <c r="AA31" s="8">
        <v>0.5</v>
      </c>
      <c r="AB31" s="9">
        <v>0.5</v>
      </c>
      <c r="AC31" s="7">
        <v>0.5</v>
      </c>
      <c r="AD31" s="8">
        <v>0.5</v>
      </c>
      <c r="AE31" s="8">
        <v>0.5</v>
      </c>
      <c r="AF31" s="8">
        <v>0.5</v>
      </c>
      <c r="AG31" s="8">
        <v>0.5</v>
      </c>
      <c r="AH31" s="8">
        <v>0.5</v>
      </c>
      <c r="AI31" s="8">
        <v>0.5</v>
      </c>
      <c r="AJ31" s="8">
        <v>0.5</v>
      </c>
      <c r="AK31" s="8">
        <v>0.5</v>
      </c>
      <c r="AL31" s="8">
        <v>0.5</v>
      </c>
      <c r="AM31" s="8">
        <v>0.5</v>
      </c>
      <c r="AN31" s="8">
        <v>0.5</v>
      </c>
      <c r="AO31" s="8">
        <v>0.5</v>
      </c>
      <c r="AP31" s="8">
        <v>0.5</v>
      </c>
      <c r="AQ31" s="8">
        <v>0.5</v>
      </c>
      <c r="AR31" s="8">
        <v>0.5</v>
      </c>
      <c r="AS31" s="8">
        <v>0.5</v>
      </c>
      <c r="AT31" s="8">
        <v>0.5</v>
      </c>
      <c r="AU31" s="8">
        <v>0.5</v>
      </c>
      <c r="AV31" s="8">
        <v>0.5</v>
      </c>
      <c r="AW31" s="8">
        <v>0.5</v>
      </c>
      <c r="AX31" s="9">
        <v>0.5</v>
      </c>
      <c r="AY31" s="7">
        <v>0.5</v>
      </c>
      <c r="AZ31" s="8">
        <v>0.5</v>
      </c>
      <c r="BA31" s="8">
        <v>0.5</v>
      </c>
      <c r="BB31" s="8">
        <v>0.5</v>
      </c>
      <c r="BC31" s="8">
        <v>0.5</v>
      </c>
      <c r="BD31" s="8">
        <v>0.5</v>
      </c>
      <c r="BE31" s="8">
        <v>0.5</v>
      </c>
      <c r="BF31" s="8">
        <v>0.5</v>
      </c>
      <c r="BG31" s="8">
        <v>0.5</v>
      </c>
      <c r="BH31" s="8">
        <v>0.5</v>
      </c>
      <c r="BI31" s="8">
        <v>0.5</v>
      </c>
      <c r="BJ31" s="8">
        <v>0.5</v>
      </c>
      <c r="BK31" s="8">
        <v>0.5</v>
      </c>
      <c r="BL31" s="8">
        <v>0.5</v>
      </c>
      <c r="BM31" s="8">
        <v>0.5</v>
      </c>
      <c r="BN31" s="8">
        <v>0.5</v>
      </c>
      <c r="BO31" s="8">
        <v>0.5</v>
      </c>
      <c r="BP31" s="8">
        <v>0.5</v>
      </c>
      <c r="BQ31" s="8">
        <v>0.5</v>
      </c>
      <c r="BR31" s="8">
        <v>0.5</v>
      </c>
      <c r="BS31" s="8">
        <v>0.5</v>
      </c>
      <c r="BT31" s="9">
        <v>0.5</v>
      </c>
      <c r="BU31" s="7">
        <v>0.5</v>
      </c>
      <c r="BV31" s="8">
        <v>0.5</v>
      </c>
      <c r="BW31" s="8">
        <v>0.5</v>
      </c>
      <c r="BX31" s="8">
        <v>0.5</v>
      </c>
      <c r="BY31" s="8">
        <v>0.5</v>
      </c>
      <c r="BZ31" s="8">
        <v>0.5</v>
      </c>
      <c r="CA31" s="8">
        <v>0.5</v>
      </c>
      <c r="CB31" s="8">
        <v>0.5</v>
      </c>
      <c r="CC31" s="8">
        <v>0.5</v>
      </c>
      <c r="CD31" s="8">
        <v>0.5</v>
      </c>
      <c r="CE31" s="8">
        <v>0.5</v>
      </c>
      <c r="CF31" s="8">
        <v>0.5</v>
      </c>
      <c r="CG31" s="8">
        <v>0.5</v>
      </c>
      <c r="CH31" s="8">
        <v>0.5</v>
      </c>
      <c r="CI31" s="8">
        <v>0.5</v>
      </c>
      <c r="CJ31" s="8">
        <v>0.5</v>
      </c>
      <c r="CK31" s="8">
        <v>0.5</v>
      </c>
      <c r="CL31" s="8">
        <v>0.5</v>
      </c>
      <c r="CM31" s="8">
        <v>0.5</v>
      </c>
      <c r="CN31" s="8">
        <v>0.5</v>
      </c>
      <c r="CO31" s="8">
        <v>0.5</v>
      </c>
      <c r="CP31" s="9">
        <v>0.5</v>
      </c>
      <c r="CQ31" s="7">
        <v>0.5</v>
      </c>
      <c r="CR31" s="8">
        <v>0.5</v>
      </c>
      <c r="CS31" s="8">
        <v>0.5</v>
      </c>
      <c r="CT31" s="8">
        <v>0.5</v>
      </c>
      <c r="CU31" s="8">
        <v>0.5</v>
      </c>
      <c r="CV31" s="8">
        <v>0.5</v>
      </c>
      <c r="CW31" s="8">
        <v>0.5</v>
      </c>
      <c r="CX31" s="8">
        <v>0.5</v>
      </c>
      <c r="CY31" s="8">
        <v>0.5</v>
      </c>
      <c r="CZ31" s="8">
        <v>0.5</v>
      </c>
      <c r="DA31" s="8">
        <v>0.5</v>
      </c>
      <c r="DB31" s="8">
        <v>0.5</v>
      </c>
      <c r="DC31" s="8">
        <v>0.5</v>
      </c>
      <c r="DD31" s="8">
        <v>0.5</v>
      </c>
      <c r="DE31" s="8">
        <v>0.5</v>
      </c>
      <c r="DF31" s="8">
        <v>0.5</v>
      </c>
      <c r="DG31" s="8">
        <v>0.5</v>
      </c>
      <c r="DH31" s="8">
        <v>0.5</v>
      </c>
      <c r="DI31" s="8">
        <v>0.5</v>
      </c>
      <c r="DJ31" s="8">
        <v>0.5</v>
      </c>
      <c r="DK31" s="8">
        <v>0.5</v>
      </c>
      <c r="DL31" s="9">
        <v>0.5</v>
      </c>
      <c r="DM31" s="7">
        <v>0.5</v>
      </c>
      <c r="DN31" s="8">
        <v>0.5</v>
      </c>
      <c r="DO31" s="8">
        <v>0.5</v>
      </c>
      <c r="DP31" s="8">
        <v>0.5</v>
      </c>
      <c r="DQ31" s="8">
        <v>0.5</v>
      </c>
      <c r="DR31" s="8">
        <v>0.5</v>
      </c>
      <c r="DS31" s="8">
        <v>0.5</v>
      </c>
      <c r="DT31" s="8">
        <v>0.5</v>
      </c>
      <c r="DU31" s="8">
        <v>0.5</v>
      </c>
      <c r="DV31" s="8">
        <v>0.5</v>
      </c>
      <c r="DW31" s="8">
        <v>0.5</v>
      </c>
      <c r="DX31" s="8">
        <v>0.5</v>
      </c>
      <c r="DY31" s="8">
        <v>0.5</v>
      </c>
      <c r="DZ31" s="8">
        <v>0.5</v>
      </c>
      <c r="EA31" s="8">
        <v>0.5</v>
      </c>
      <c r="EB31" s="8">
        <v>0.5</v>
      </c>
      <c r="EC31" s="8">
        <v>0.5</v>
      </c>
      <c r="ED31" s="8">
        <v>0.5</v>
      </c>
      <c r="EE31" s="8">
        <v>0.5</v>
      </c>
      <c r="EF31" s="8">
        <v>0.5</v>
      </c>
      <c r="EG31" s="8">
        <v>0.5</v>
      </c>
      <c r="EH31" s="9">
        <v>0.5</v>
      </c>
      <c r="EI31" s="7">
        <v>0.5</v>
      </c>
      <c r="EJ31" s="8">
        <v>0.5</v>
      </c>
      <c r="EK31" s="8">
        <v>0.5</v>
      </c>
      <c r="EL31" s="8">
        <v>0.5</v>
      </c>
      <c r="EM31" s="8">
        <v>0.5</v>
      </c>
      <c r="EN31" s="8">
        <v>0.5</v>
      </c>
      <c r="EO31" s="8">
        <v>0.5</v>
      </c>
      <c r="EP31" s="8">
        <v>0.5</v>
      </c>
      <c r="EQ31" s="8">
        <v>0.5</v>
      </c>
      <c r="ER31" s="8">
        <v>0.5</v>
      </c>
      <c r="ES31" s="8">
        <v>0.5</v>
      </c>
      <c r="ET31" s="8">
        <v>0.5</v>
      </c>
      <c r="EU31" s="8">
        <v>0.5</v>
      </c>
      <c r="EV31" s="8">
        <v>0.5</v>
      </c>
      <c r="EW31" s="8">
        <v>0.5</v>
      </c>
      <c r="EX31" s="8">
        <v>0.5</v>
      </c>
      <c r="EY31" s="8">
        <v>0.5</v>
      </c>
      <c r="EZ31" s="8">
        <v>0.5</v>
      </c>
      <c r="FA31" s="8">
        <v>0.5</v>
      </c>
      <c r="FB31" s="8">
        <v>0.5</v>
      </c>
      <c r="FC31" s="8">
        <v>0.5</v>
      </c>
      <c r="FD31" s="9">
        <v>0.5</v>
      </c>
      <c r="FE31" s="10"/>
      <c r="FF31" s="291"/>
      <c r="FG31" s="10"/>
      <c r="FH31" s="12" t="s">
        <v>17</v>
      </c>
      <c r="FI31" s="12" t="s">
        <v>17</v>
      </c>
      <c r="FJ31" s="13" t="s">
        <v>18</v>
      </c>
      <c r="FK31" s="12" t="s">
        <v>19</v>
      </c>
      <c r="FL31" s="14"/>
      <c r="FM31" s="14"/>
      <c r="FN31" s="12" t="s">
        <v>20</v>
      </c>
    </row>
    <row r="32" spans="1:173" x14ac:dyDescent="0.25">
      <c r="A32" s="307"/>
      <c r="B32" s="76" t="s">
        <v>61</v>
      </c>
      <c r="C32" s="297"/>
      <c r="D32" s="298"/>
      <c r="E32" s="299"/>
      <c r="F32" s="301"/>
      <c r="G32" s="290" t="s">
        <v>21</v>
      </c>
      <c r="H32" s="288"/>
      <c r="I32" s="288" t="s">
        <v>22</v>
      </c>
      <c r="J32" s="288"/>
      <c r="K32" s="288" t="s">
        <v>23</v>
      </c>
      <c r="L32" s="288"/>
      <c r="M32" s="288" t="s">
        <v>24</v>
      </c>
      <c r="N32" s="288"/>
      <c r="O32" s="288" t="s">
        <v>25</v>
      </c>
      <c r="P32" s="288"/>
      <c r="Q32" s="288" t="s">
        <v>26</v>
      </c>
      <c r="R32" s="288"/>
      <c r="S32" s="288" t="s">
        <v>27</v>
      </c>
      <c r="T32" s="288"/>
      <c r="U32" s="288" t="s">
        <v>28</v>
      </c>
      <c r="V32" s="288"/>
      <c r="W32" s="288" t="s">
        <v>29</v>
      </c>
      <c r="X32" s="288"/>
      <c r="Y32" s="288" t="s">
        <v>30</v>
      </c>
      <c r="Z32" s="288"/>
      <c r="AA32" s="288" t="s">
        <v>31</v>
      </c>
      <c r="AB32" s="289"/>
      <c r="AC32" s="290" t="s">
        <v>21</v>
      </c>
      <c r="AD32" s="288"/>
      <c r="AE32" s="288" t="s">
        <v>22</v>
      </c>
      <c r="AF32" s="288"/>
      <c r="AG32" s="288" t="s">
        <v>23</v>
      </c>
      <c r="AH32" s="288"/>
      <c r="AI32" s="288" t="s">
        <v>24</v>
      </c>
      <c r="AJ32" s="288"/>
      <c r="AK32" s="288" t="s">
        <v>25</v>
      </c>
      <c r="AL32" s="288"/>
      <c r="AM32" s="288" t="s">
        <v>26</v>
      </c>
      <c r="AN32" s="288"/>
      <c r="AO32" s="288" t="s">
        <v>27</v>
      </c>
      <c r="AP32" s="288"/>
      <c r="AQ32" s="288" t="s">
        <v>28</v>
      </c>
      <c r="AR32" s="288"/>
      <c r="AS32" s="288" t="s">
        <v>29</v>
      </c>
      <c r="AT32" s="288"/>
      <c r="AU32" s="288" t="s">
        <v>30</v>
      </c>
      <c r="AV32" s="288"/>
      <c r="AW32" s="288" t="s">
        <v>31</v>
      </c>
      <c r="AX32" s="289"/>
      <c r="AY32" s="290" t="s">
        <v>21</v>
      </c>
      <c r="AZ32" s="288"/>
      <c r="BA32" s="288" t="s">
        <v>22</v>
      </c>
      <c r="BB32" s="288"/>
      <c r="BC32" s="288" t="s">
        <v>23</v>
      </c>
      <c r="BD32" s="288"/>
      <c r="BE32" s="288" t="s">
        <v>24</v>
      </c>
      <c r="BF32" s="288"/>
      <c r="BG32" s="288" t="s">
        <v>25</v>
      </c>
      <c r="BH32" s="288"/>
      <c r="BI32" s="288" t="s">
        <v>26</v>
      </c>
      <c r="BJ32" s="288"/>
      <c r="BK32" s="288" t="s">
        <v>27</v>
      </c>
      <c r="BL32" s="288"/>
      <c r="BM32" s="288" t="s">
        <v>28</v>
      </c>
      <c r="BN32" s="288"/>
      <c r="BO32" s="288" t="s">
        <v>29</v>
      </c>
      <c r="BP32" s="288"/>
      <c r="BQ32" s="288" t="s">
        <v>30</v>
      </c>
      <c r="BR32" s="288"/>
      <c r="BS32" s="288" t="s">
        <v>31</v>
      </c>
      <c r="BT32" s="289"/>
      <c r="BU32" s="290" t="s">
        <v>21</v>
      </c>
      <c r="BV32" s="288"/>
      <c r="BW32" s="288" t="s">
        <v>22</v>
      </c>
      <c r="BX32" s="288"/>
      <c r="BY32" s="288" t="s">
        <v>23</v>
      </c>
      <c r="BZ32" s="288"/>
      <c r="CA32" s="288" t="s">
        <v>24</v>
      </c>
      <c r="CB32" s="288"/>
      <c r="CC32" s="288" t="s">
        <v>25</v>
      </c>
      <c r="CD32" s="288"/>
      <c r="CE32" s="288" t="s">
        <v>26</v>
      </c>
      <c r="CF32" s="288"/>
      <c r="CG32" s="288" t="s">
        <v>27</v>
      </c>
      <c r="CH32" s="288"/>
      <c r="CI32" s="288" t="s">
        <v>28</v>
      </c>
      <c r="CJ32" s="288"/>
      <c r="CK32" s="288" t="s">
        <v>29</v>
      </c>
      <c r="CL32" s="288"/>
      <c r="CM32" s="288" t="s">
        <v>30</v>
      </c>
      <c r="CN32" s="288"/>
      <c r="CO32" s="288" t="s">
        <v>31</v>
      </c>
      <c r="CP32" s="289"/>
      <c r="CQ32" s="290" t="s">
        <v>21</v>
      </c>
      <c r="CR32" s="288"/>
      <c r="CS32" s="288" t="s">
        <v>22</v>
      </c>
      <c r="CT32" s="288"/>
      <c r="CU32" s="288" t="s">
        <v>23</v>
      </c>
      <c r="CV32" s="288"/>
      <c r="CW32" s="288" t="s">
        <v>24</v>
      </c>
      <c r="CX32" s="288"/>
      <c r="CY32" s="288" t="s">
        <v>25</v>
      </c>
      <c r="CZ32" s="288"/>
      <c r="DA32" s="288" t="s">
        <v>26</v>
      </c>
      <c r="DB32" s="288"/>
      <c r="DC32" s="288" t="s">
        <v>27</v>
      </c>
      <c r="DD32" s="288"/>
      <c r="DE32" s="288" t="s">
        <v>28</v>
      </c>
      <c r="DF32" s="288"/>
      <c r="DG32" s="288" t="s">
        <v>29</v>
      </c>
      <c r="DH32" s="288"/>
      <c r="DI32" s="288" t="s">
        <v>30</v>
      </c>
      <c r="DJ32" s="288"/>
      <c r="DK32" s="288" t="s">
        <v>31</v>
      </c>
      <c r="DL32" s="289"/>
      <c r="DM32" s="290" t="s">
        <v>21</v>
      </c>
      <c r="DN32" s="288"/>
      <c r="DO32" s="288" t="s">
        <v>22</v>
      </c>
      <c r="DP32" s="288"/>
      <c r="DQ32" s="288" t="s">
        <v>23</v>
      </c>
      <c r="DR32" s="288"/>
      <c r="DS32" s="288" t="s">
        <v>24</v>
      </c>
      <c r="DT32" s="288"/>
      <c r="DU32" s="288" t="s">
        <v>25</v>
      </c>
      <c r="DV32" s="288"/>
      <c r="DW32" s="288" t="s">
        <v>26</v>
      </c>
      <c r="DX32" s="288"/>
      <c r="DY32" s="288" t="s">
        <v>27</v>
      </c>
      <c r="DZ32" s="288"/>
      <c r="EA32" s="288" t="s">
        <v>28</v>
      </c>
      <c r="EB32" s="288"/>
      <c r="EC32" s="288" t="s">
        <v>29</v>
      </c>
      <c r="ED32" s="288"/>
      <c r="EE32" s="288" t="s">
        <v>30</v>
      </c>
      <c r="EF32" s="288"/>
      <c r="EG32" s="288" t="s">
        <v>31</v>
      </c>
      <c r="EH32" s="289"/>
      <c r="EI32" s="290" t="s">
        <v>21</v>
      </c>
      <c r="EJ32" s="288"/>
      <c r="EK32" s="288" t="s">
        <v>22</v>
      </c>
      <c r="EL32" s="288"/>
      <c r="EM32" s="288" t="s">
        <v>23</v>
      </c>
      <c r="EN32" s="288"/>
      <c r="EO32" s="288" t="s">
        <v>24</v>
      </c>
      <c r="EP32" s="288"/>
      <c r="EQ32" s="288" t="s">
        <v>25</v>
      </c>
      <c r="ER32" s="288"/>
      <c r="ES32" s="288" t="s">
        <v>26</v>
      </c>
      <c r="ET32" s="288"/>
      <c r="EU32" s="288" t="s">
        <v>27</v>
      </c>
      <c r="EV32" s="288"/>
      <c r="EW32" s="288" t="s">
        <v>28</v>
      </c>
      <c r="EX32" s="288"/>
      <c r="EY32" s="288" t="s">
        <v>29</v>
      </c>
      <c r="EZ32" s="288"/>
      <c r="FA32" s="288" t="s">
        <v>30</v>
      </c>
      <c r="FB32" s="288"/>
      <c r="FC32" s="288" t="s">
        <v>31</v>
      </c>
      <c r="FD32" s="289"/>
      <c r="FE32" s="17"/>
      <c r="FF32" s="291"/>
      <c r="FG32" s="17"/>
      <c r="FH32" s="21" t="s">
        <v>32</v>
      </c>
      <c r="FI32" s="19" t="s">
        <v>33</v>
      </c>
      <c r="FJ32" s="20" t="s">
        <v>34</v>
      </c>
      <c r="FK32" s="21" t="s">
        <v>14</v>
      </c>
      <c r="FL32" s="21" t="s">
        <v>17</v>
      </c>
      <c r="FM32" s="21" t="s">
        <v>35</v>
      </c>
      <c r="FN32" s="21" t="s">
        <v>36</v>
      </c>
    </row>
    <row r="33" spans="1:173" x14ac:dyDescent="0.25">
      <c r="A33" s="308"/>
      <c r="B33" s="16" t="s">
        <v>62</v>
      </c>
      <c r="C33" s="297"/>
      <c r="D33" s="298"/>
      <c r="E33" s="299"/>
      <c r="F33" s="301"/>
      <c r="G33" s="24" t="s">
        <v>37</v>
      </c>
      <c r="H33" s="287" t="s">
        <v>38</v>
      </c>
      <c r="I33" s="287"/>
      <c r="J33" s="287" t="s">
        <v>39</v>
      </c>
      <c r="K33" s="287"/>
      <c r="L33" s="287" t="s">
        <v>40</v>
      </c>
      <c r="M33" s="287"/>
      <c r="N33" s="287" t="s">
        <v>41</v>
      </c>
      <c r="O33" s="287"/>
      <c r="P33" s="287" t="s">
        <v>42</v>
      </c>
      <c r="Q33" s="287"/>
      <c r="R33" s="287" t="s">
        <v>43</v>
      </c>
      <c r="S33" s="287"/>
      <c r="T33" s="287" t="s">
        <v>44</v>
      </c>
      <c r="U33" s="287"/>
      <c r="V33" s="287" t="s">
        <v>45</v>
      </c>
      <c r="W33" s="287"/>
      <c r="X33" s="287" t="s">
        <v>46</v>
      </c>
      <c r="Y33" s="287"/>
      <c r="Z33" s="287" t="s">
        <v>47</v>
      </c>
      <c r="AA33" s="287"/>
      <c r="AB33" s="25">
        <v>19</v>
      </c>
      <c r="AC33" s="24" t="s">
        <v>37</v>
      </c>
      <c r="AD33" s="287" t="s">
        <v>38</v>
      </c>
      <c r="AE33" s="287"/>
      <c r="AF33" s="287" t="s">
        <v>39</v>
      </c>
      <c r="AG33" s="287"/>
      <c r="AH33" s="287" t="s">
        <v>40</v>
      </c>
      <c r="AI33" s="287"/>
      <c r="AJ33" s="287" t="s">
        <v>41</v>
      </c>
      <c r="AK33" s="287"/>
      <c r="AL33" s="287" t="s">
        <v>42</v>
      </c>
      <c r="AM33" s="287"/>
      <c r="AN33" s="287" t="s">
        <v>43</v>
      </c>
      <c r="AO33" s="287"/>
      <c r="AP33" s="287" t="s">
        <v>44</v>
      </c>
      <c r="AQ33" s="287"/>
      <c r="AR33" s="287" t="s">
        <v>45</v>
      </c>
      <c r="AS33" s="287"/>
      <c r="AT33" s="287" t="s">
        <v>46</v>
      </c>
      <c r="AU33" s="287"/>
      <c r="AV33" s="287" t="s">
        <v>47</v>
      </c>
      <c r="AW33" s="287"/>
      <c r="AX33" s="25">
        <v>19</v>
      </c>
      <c r="AY33" s="24" t="s">
        <v>37</v>
      </c>
      <c r="AZ33" s="287" t="s">
        <v>38</v>
      </c>
      <c r="BA33" s="287"/>
      <c r="BB33" s="287" t="s">
        <v>39</v>
      </c>
      <c r="BC33" s="287"/>
      <c r="BD33" s="287" t="s">
        <v>40</v>
      </c>
      <c r="BE33" s="287"/>
      <c r="BF33" s="287" t="s">
        <v>41</v>
      </c>
      <c r="BG33" s="287"/>
      <c r="BH33" s="287" t="s">
        <v>42</v>
      </c>
      <c r="BI33" s="287"/>
      <c r="BJ33" s="287" t="s">
        <v>43</v>
      </c>
      <c r="BK33" s="287"/>
      <c r="BL33" s="287" t="s">
        <v>44</v>
      </c>
      <c r="BM33" s="287"/>
      <c r="BN33" s="287" t="s">
        <v>45</v>
      </c>
      <c r="BO33" s="287"/>
      <c r="BP33" s="287" t="s">
        <v>46</v>
      </c>
      <c r="BQ33" s="287"/>
      <c r="BR33" s="287" t="s">
        <v>47</v>
      </c>
      <c r="BS33" s="287"/>
      <c r="BT33" s="25">
        <v>19</v>
      </c>
      <c r="BU33" s="24" t="s">
        <v>37</v>
      </c>
      <c r="BV33" s="287" t="s">
        <v>38</v>
      </c>
      <c r="BW33" s="287"/>
      <c r="BX33" s="287" t="s">
        <v>39</v>
      </c>
      <c r="BY33" s="287"/>
      <c r="BZ33" s="287" t="s">
        <v>40</v>
      </c>
      <c r="CA33" s="287"/>
      <c r="CB33" s="287" t="s">
        <v>41</v>
      </c>
      <c r="CC33" s="287"/>
      <c r="CD33" s="287" t="s">
        <v>42</v>
      </c>
      <c r="CE33" s="287"/>
      <c r="CF33" s="287" t="s">
        <v>43</v>
      </c>
      <c r="CG33" s="287"/>
      <c r="CH33" s="287" t="s">
        <v>44</v>
      </c>
      <c r="CI33" s="287"/>
      <c r="CJ33" s="287" t="s">
        <v>45</v>
      </c>
      <c r="CK33" s="287"/>
      <c r="CL33" s="287" t="s">
        <v>46</v>
      </c>
      <c r="CM33" s="287"/>
      <c r="CN33" s="287" t="s">
        <v>47</v>
      </c>
      <c r="CO33" s="287"/>
      <c r="CP33" s="25">
        <v>19</v>
      </c>
      <c r="CQ33" s="24" t="s">
        <v>37</v>
      </c>
      <c r="CR33" s="287" t="s">
        <v>38</v>
      </c>
      <c r="CS33" s="287"/>
      <c r="CT33" s="287" t="s">
        <v>39</v>
      </c>
      <c r="CU33" s="287"/>
      <c r="CV33" s="287" t="s">
        <v>40</v>
      </c>
      <c r="CW33" s="287"/>
      <c r="CX33" s="287" t="s">
        <v>41</v>
      </c>
      <c r="CY33" s="287"/>
      <c r="CZ33" s="287" t="s">
        <v>42</v>
      </c>
      <c r="DA33" s="287"/>
      <c r="DB33" s="287" t="s">
        <v>43</v>
      </c>
      <c r="DC33" s="287"/>
      <c r="DD33" s="287" t="s">
        <v>44</v>
      </c>
      <c r="DE33" s="287"/>
      <c r="DF33" s="287" t="s">
        <v>45</v>
      </c>
      <c r="DG33" s="287"/>
      <c r="DH33" s="287" t="s">
        <v>46</v>
      </c>
      <c r="DI33" s="287"/>
      <c r="DJ33" s="287" t="s">
        <v>47</v>
      </c>
      <c r="DK33" s="287"/>
      <c r="DL33" s="25">
        <v>19</v>
      </c>
      <c r="DM33" s="24" t="s">
        <v>37</v>
      </c>
      <c r="DN33" s="287" t="s">
        <v>38</v>
      </c>
      <c r="DO33" s="287"/>
      <c r="DP33" s="287" t="s">
        <v>39</v>
      </c>
      <c r="DQ33" s="287"/>
      <c r="DR33" s="287" t="s">
        <v>40</v>
      </c>
      <c r="DS33" s="287"/>
      <c r="DT33" s="287" t="s">
        <v>41</v>
      </c>
      <c r="DU33" s="287"/>
      <c r="DV33" s="287" t="s">
        <v>42</v>
      </c>
      <c r="DW33" s="287"/>
      <c r="DX33" s="287" t="s">
        <v>43</v>
      </c>
      <c r="DY33" s="287"/>
      <c r="DZ33" s="287" t="s">
        <v>44</v>
      </c>
      <c r="EA33" s="287"/>
      <c r="EB33" s="287" t="s">
        <v>45</v>
      </c>
      <c r="EC33" s="287"/>
      <c r="ED33" s="287" t="s">
        <v>46</v>
      </c>
      <c r="EE33" s="287"/>
      <c r="EF33" s="287" t="s">
        <v>47</v>
      </c>
      <c r="EG33" s="287"/>
      <c r="EH33" s="25">
        <v>19</v>
      </c>
      <c r="EI33" s="24" t="s">
        <v>37</v>
      </c>
      <c r="EJ33" s="287" t="s">
        <v>38</v>
      </c>
      <c r="EK33" s="287"/>
      <c r="EL33" s="287" t="s">
        <v>39</v>
      </c>
      <c r="EM33" s="287"/>
      <c r="EN33" s="287" t="s">
        <v>40</v>
      </c>
      <c r="EO33" s="287"/>
      <c r="EP33" s="287" t="s">
        <v>41</v>
      </c>
      <c r="EQ33" s="287"/>
      <c r="ER33" s="287" t="s">
        <v>42</v>
      </c>
      <c r="ES33" s="287"/>
      <c r="ET33" s="287" t="s">
        <v>43</v>
      </c>
      <c r="EU33" s="287"/>
      <c r="EV33" s="287" t="s">
        <v>44</v>
      </c>
      <c r="EW33" s="287"/>
      <c r="EX33" s="287" t="s">
        <v>45</v>
      </c>
      <c r="EY33" s="287"/>
      <c r="EZ33" s="287" t="s">
        <v>46</v>
      </c>
      <c r="FA33" s="287"/>
      <c r="FB33" s="287" t="s">
        <v>47</v>
      </c>
      <c r="FC33" s="287"/>
      <c r="FD33" s="25">
        <v>19</v>
      </c>
      <c r="FE33" s="17"/>
      <c r="FF33" s="291"/>
      <c r="FG33" s="17"/>
      <c r="FH33" s="56" t="s">
        <v>14</v>
      </c>
      <c r="FI33" s="27"/>
      <c r="FJ33" s="28" t="s">
        <v>48</v>
      </c>
      <c r="FK33" s="29" t="s">
        <v>49</v>
      </c>
      <c r="FL33" s="29" t="s">
        <v>50</v>
      </c>
      <c r="FM33" s="29" t="s">
        <v>50</v>
      </c>
      <c r="FN33" s="29"/>
    </row>
    <row r="34" spans="1:173" x14ac:dyDescent="0.25">
      <c r="A34" s="31">
        <v>1</v>
      </c>
      <c r="B34" s="32" t="str">
        <f>B7</f>
        <v>Valérie BERNINI</v>
      </c>
      <c r="C34" s="33">
        <f>SUMIF($G34:$FD34,"A",$G$4:$FD$4)+SUMIF($G34:$FD34,"P",$G$4:$FD$4)</f>
        <v>0</v>
      </c>
      <c r="D34" s="34">
        <f>SUMIF($G34:$FD34,"R",$G$4:$FD$4)</f>
        <v>7</v>
      </c>
      <c r="E34" s="35">
        <f>SUMIF($G34:$FD34,"M",$G$4:$FD$4)+SUMIF($G34:$FD34,"F",$G$4:$FD$4)+SUMIF($G34:$FD34,"T",$G$4:$FD$4)</f>
        <v>31</v>
      </c>
      <c r="F34" s="36">
        <f t="shared" ref="F34:F50" si="11">(SUM(C34:E34))+(SUMIF($G34:$FD34,"H",$G$4:$FD$4)+(SUMIF($G34:$FD34,"S",$G$4:$FD$4)+FF34))</f>
        <v>39</v>
      </c>
      <c r="G34" s="37"/>
      <c r="H34" s="38"/>
      <c r="I34" s="38" t="s">
        <v>307</v>
      </c>
      <c r="J34" s="38" t="s">
        <v>307</v>
      </c>
      <c r="K34" s="38" t="s">
        <v>307</v>
      </c>
      <c r="L34" s="38" t="s">
        <v>307</v>
      </c>
      <c r="M34" s="38" t="s">
        <v>307</v>
      </c>
      <c r="N34" s="38" t="s">
        <v>307</v>
      </c>
      <c r="O34" s="38"/>
      <c r="P34" s="38"/>
      <c r="Q34" s="38" t="s">
        <v>304</v>
      </c>
      <c r="R34" s="38" t="s">
        <v>304</v>
      </c>
      <c r="S34" s="38" t="s">
        <v>307</v>
      </c>
      <c r="T34" s="38" t="s">
        <v>307</v>
      </c>
      <c r="U34" s="38" t="s">
        <v>307</v>
      </c>
      <c r="V34" s="38" t="s">
        <v>307</v>
      </c>
      <c r="W34" s="38" t="s">
        <v>307</v>
      </c>
      <c r="X34" s="38" t="s">
        <v>307</v>
      </c>
      <c r="Y34" s="38" t="s">
        <v>307</v>
      </c>
      <c r="Z34" s="38" t="s">
        <v>307</v>
      </c>
      <c r="AA34" s="38"/>
      <c r="AB34" s="39"/>
      <c r="AC34" s="158"/>
      <c r="AD34" s="177"/>
      <c r="AE34" s="159" t="s">
        <v>314</v>
      </c>
      <c r="AF34" s="159" t="s">
        <v>314</v>
      </c>
      <c r="AG34" s="159" t="s">
        <v>314</v>
      </c>
      <c r="AH34" s="159" t="s">
        <v>314</v>
      </c>
      <c r="AI34" s="159" t="s">
        <v>314</v>
      </c>
      <c r="AJ34" s="159" t="s">
        <v>314</v>
      </c>
      <c r="AK34" s="159"/>
      <c r="AL34" s="159"/>
      <c r="AM34" s="159" t="s">
        <v>314</v>
      </c>
      <c r="AN34" s="159" t="s">
        <v>314</v>
      </c>
      <c r="AO34" s="159" t="s">
        <v>314</v>
      </c>
      <c r="AP34" s="159" t="s">
        <v>314</v>
      </c>
      <c r="AQ34" s="159" t="s">
        <v>314</v>
      </c>
      <c r="AR34" s="159" t="s">
        <v>314</v>
      </c>
      <c r="AS34" s="159" t="s">
        <v>314</v>
      </c>
      <c r="AT34" s="159" t="s">
        <v>314</v>
      </c>
      <c r="AU34" s="177"/>
      <c r="AV34" s="159"/>
      <c r="AW34" s="159"/>
      <c r="AX34" s="160"/>
      <c r="AY34" s="37"/>
      <c r="AZ34" s="38"/>
      <c r="BA34" s="38" t="s">
        <v>304</v>
      </c>
      <c r="BB34" s="38" t="s">
        <v>304</v>
      </c>
      <c r="BC34" s="38" t="s">
        <v>304</v>
      </c>
      <c r="BD34" s="38" t="s">
        <v>304</v>
      </c>
      <c r="BE34" s="38" t="s">
        <v>304</v>
      </c>
      <c r="BF34" s="38" t="s">
        <v>304</v>
      </c>
      <c r="BG34" s="38"/>
      <c r="BH34" s="38"/>
      <c r="BI34" s="38" t="s">
        <v>304</v>
      </c>
      <c r="BJ34" s="38" t="s">
        <v>304</v>
      </c>
      <c r="BK34" s="38" t="s">
        <v>304</v>
      </c>
      <c r="BL34" s="38" t="s">
        <v>304</v>
      </c>
      <c r="BM34" s="38" t="s">
        <v>304</v>
      </c>
      <c r="BN34" s="38" t="s">
        <v>304</v>
      </c>
      <c r="BO34" s="38" t="s">
        <v>304</v>
      </c>
      <c r="BP34" s="38" t="s">
        <v>304</v>
      </c>
      <c r="BQ34" s="38"/>
      <c r="BR34" s="38"/>
      <c r="BS34" s="38"/>
      <c r="BT34" s="39"/>
      <c r="BU34" s="37"/>
      <c r="BV34" s="38"/>
      <c r="BW34" s="38" t="s">
        <v>304</v>
      </c>
      <c r="BX34" s="38" t="s">
        <v>304</v>
      </c>
      <c r="BY34" s="38" t="s">
        <v>304</v>
      </c>
      <c r="BZ34" s="38" t="s">
        <v>304</v>
      </c>
      <c r="CA34" s="38" t="s">
        <v>304</v>
      </c>
      <c r="CB34" s="38" t="s">
        <v>304</v>
      </c>
      <c r="CC34" s="38"/>
      <c r="CD34" s="38"/>
      <c r="CE34" s="38" t="s">
        <v>304</v>
      </c>
      <c r="CF34" s="38" t="s">
        <v>304</v>
      </c>
      <c r="CG34" s="38" t="s">
        <v>304</v>
      </c>
      <c r="CH34" s="38" t="s">
        <v>304</v>
      </c>
      <c r="CI34" s="38" t="s">
        <v>304</v>
      </c>
      <c r="CJ34" s="38" t="s">
        <v>304</v>
      </c>
      <c r="CK34" s="38" t="s">
        <v>304</v>
      </c>
      <c r="CL34" s="38" t="s">
        <v>304</v>
      </c>
      <c r="CM34" s="38" t="s">
        <v>304</v>
      </c>
      <c r="CN34" s="38" t="s">
        <v>304</v>
      </c>
      <c r="CO34" s="38"/>
      <c r="CP34" s="39"/>
      <c r="CQ34" s="37"/>
      <c r="CR34" s="38"/>
      <c r="CS34" s="38" t="s">
        <v>304</v>
      </c>
      <c r="CT34" s="38" t="s">
        <v>304</v>
      </c>
      <c r="CU34" s="38" t="s">
        <v>304</v>
      </c>
      <c r="CV34" s="38" t="s">
        <v>304</v>
      </c>
      <c r="CW34" s="38" t="s">
        <v>304</v>
      </c>
      <c r="CX34" s="38" t="s">
        <v>304</v>
      </c>
      <c r="CY34" s="38"/>
      <c r="CZ34" s="38"/>
      <c r="DA34" s="38" t="s">
        <v>304</v>
      </c>
      <c r="DB34" s="38" t="s">
        <v>304</v>
      </c>
      <c r="DC34" s="38" t="s">
        <v>304</v>
      </c>
      <c r="DD34" s="38" t="s">
        <v>304</v>
      </c>
      <c r="DE34" s="38" t="s">
        <v>304</v>
      </c>
      <c r="DF34" s="38" t="s">
        <v>304</v>
      </c>
      <c r="DG34" s="38" t="s">
        <v>304</v>
      </c>
      <c r="DH34" s="38" t="s">
        <v>304</v>
      </c>
      <c r="DI34" s="38" t="s">
        <v>304</v>
      </c>
      <c r="DJ34" s="38" t="s">
        <v>304</v>
      </c>
      <c r="DK34" s="38"/>
      <c r="DL34" s="39"/>
      <c r="DM34" s="161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3"/>
      <c r="EI34" s="161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3"/>
      <c r="FE34" s="40"/>
      <c r="FF34" s="41">
        <v>1</v>
      </c>
      <c r="FG34" s="40"/>
      <c r="FH34" s="102">
        <f t="shared" ref="FH34:FH50" si="12">SUMIF($EI34:$FD34,"A",$EI$4:$FD$4)+SUMIF($EI34:$FD34,"P",$EI$4:$FD$4)+SUMIF($EI34:$FD34,"T",$EI$4:$FD$4)</f>
        <v>0</v>
      </c>
      <c r="FI34" s="41"/>
      <c r="FJ34" s="45">
        <f>FN7</f>
        <v>0</v>
      </c>
      <c r="FK34" s="42">
        <f t="shared" ref="FK34:FK39" si="13">FH34*1.5</f>
        <v>0</v>
      </c>
      <c r="FL34" s="45"/>
      <c r="FM34" s="103"/>
      <c r="FN34" s="44">
        <f>FI34+FJ34+FK34-FL34</f>
        <v>0</v>
      </c>
      <c r="FP34" s="77" t="str">
        <f>B34</f>
        <v>Valérie BERNINI</v>
      </c>
      <c r="FQ34" s="31">
        <v>1</v>
      </c>
    </row>
    <row r="35" spans="1:173" x14ac:dyDescent="0.25">
      <c r="A35" s="31">
        <v>2</v>
      </c>
      <c r="B35" s="32" t="str">
        <f t="shared" ref="B35:B50" si="14">B8</f>
        <v>Mara BORNKAMP</v>
      </c>
      <c r="C35" s="33">
        <f t="shared" ref="C35:C49" si="15">SUMIF($G35:$FD35,"A",$G$4:$FD$4)+SUMIF($G35:$FD35,"P",$G$4:$FD$4)</f>
        <v>7</v>
      </c>
      <c r="D35" s="34">
        <f t="shared" ref="D35:D49" si="16">SUMIF($G35:$FD35,"R",$G$4:$FD$4)</f>
        <v>28</v>
      </c>
      <c r="E35" s="35">
        <f t="shared" ref="E35:E49" si="17">SUMIF($G35:$FD35,"M",$G$4:$FD$4)+SUMIF($G35:$FD35,"F",$G$4:$FD$4)+SUMIF($G35:$FD35,"T",$G$4:$FD$4)</f>
        <v>0</v>
      </c>
      <c r="F35" s="36">
        <f t="shared" si="11"/>
        <v>35</v>
      </c>
      <c r="G35" s="161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3"/>
      <c r="AC35" s="37"/>
      <c r="AD35" s="38"/>
      <c r="AE35" s="38" t="s">
        <v>307</v>
      </c>
      <c r="AF35" s="38" t="s">
        <v>307</v>
      </c>
      <c r="AG35" s="38" t="s">
        <v>307</v>
      </c>
      <c r="AH35" s="38" t="s">
        <v>307</v>
      </c>
      <c r="AI35" s="38" t="s">
        <v>307</v>
      </c>
      <c r="AJ35" s="38" t="s">
        <v>307</v>
      </c>
      <c r="AK35" s="38"/>
      <c r="AL35" s="38"/>
      <c r="AM35" s="38"/>
      <c r="AN35" s="38"/>
      <c r="AO35" s="38" t="s">
        <v>308</v>
      </c>
      <c r="AP35" s="38" t="s">
        <v>307</v>
      </c>
      <c r="AQ35" s="38" t="s">
        <v>307</v>
      </c>
      <c r="AR35" s="38" t="s">
        <v>307</v>
      </c>
      <c r="AS35" s="38" t="s">
        <v>307</v>
      </c>
      <c r="AT35" s="38" t="s">
        <v>307</v>
      </c>
      <c r="AU35" s="38" t="s">
        <v>307</v>
      </c>
      <c r="AV35" s="38" t="s">
        <v>307</v>
      </c>
      <c r="AW35" s="38" t="s">
        <v>307</v>
      </c>
      <c r="AX35" s="39"/>
      <c r="AY35" s="37"/>
      <c r="AZ35" s="38"/>
      <c r="BA35" s="38" t="s">
        <v>307</v>
      </c>
      <c r="BB35" s="38" t="s">
        <v>307</v>
      </c>
      <c r="BC35" s="38" t="s">
        <v>307</v>
      </c>
      <c r="BD35" s="38" t="s">
        <v>307</v>
      </c>
      <c r="BE35" s="38" t="s">
        <v>307</v>
      </c>
      <c r="BF35" s="38" t="s">
        <v>307</v>
      </c>
      <c r="BG35" s="38"/>
      <c r="BH35" s="38"/>
      <c r="BI35" s="38"/>
      <c r="BJ35" s="38"/>
      <c r="BK35" s="38" t="s">
        <v>307</v>
      </c>
      <c r="BL35" s="38" t="s">
        <v>307</v>
      </c>
      <c r="BM35" s="38" t="s">
        <v>307</v>
      </c>
      <c r="BN35" s="38" t="s">
        <v>307</v>
      </c>
      <c r="BO35" s="38" t="s">
        <v>307</v>
      </c>
      <c r="BP35" s="38" t="s">
        <v>307</v>
      </c>
      <c r="BQ35" s="38" t="s">
        <v>307</v>
      </c>
      <c r="BR35" s="38" t="s">
        <v>307</v>
      </c>
      <c r="BS35" s="38"/>
      <c r="BT35" s="39"/>
      <c r="BU35" s="37"/>
      <c r="BV35" s="38"/>
      <c r="BW35" s="38" t="s">
        <v>307</v>
      </c>
      <c r="BX35" s="38" t="s">
        <v>307</v>
      </c>
      <c r="BY35" s="38" t="s">
        <v>307</v>
      </c>
      <c r="BZ35" s="38" t="s">
        <v>307</v>
      </c>
      <c r="CA35" s="38" t="s">
        <v>307</v>
      </c>
      <c r="CB35" s="38" t="s">
        <v>307</v>
      </c>
      <c r="CC35" s="38"/>
      <c r="CD35" s="38"/>
      <c r="CE35" s="38"/>
      <c r="CF35" s="38"/>
      <c r="CG35" s="38" t="s">
        <v>307</v>
      </c>
      <c r="CH35" s="38" t="s">
        <v>307</v>
      </c>
      <c r="CI35" s="38" t="s">
        <v>307</v>
      </c>
      <c r="CJ35" s="38" t="s">
        <v>307</v>
      </c>
      <c r="CK35" s="38" t="s">
        <v>307</v>
      </c>
      <c r="CL35" s="38" t="s">
        <v>307</v>
      </c>
      <c r="CM35" s="38" t="s">
        <v>307</v>
      </c>
      <c r="CN35" s="38" t="s">
        <v>307</v>
      </c>
      <c r="CO35" s="38"/>
      <c r="CP35" s="39"/>
      <c r="CQ35" s="37"/>
      <c r="CR35" s="38"/>
      <c r="CS35" s="38" t="s">
        <v>307</v>
      </c>
      <c r="CT35" s="38" t="s">
        <v>307</v>
      </c>
      <c r="CU35" s="38" t="s">
        <v>307</v>
      </c>
      <c r="CV35" s="38" t="s">
        <v>307</v>
      </c>
      <c r="CW35" s="38" t="s">
        <v>307</v>
      </c>
      <c r="CX35" s="38" t="s">
        <v>307</v>
      </c>
      <c r="CY35" s="38"/>
      <c r="CZ35" s="38"/>
      <c r="DA35" s="38"/>
      <c r="DB35" s="38"/>
      <c r="DC35" s="38" t="s">
        <v>307</v>
      </c>
      <c r="DD35" s="38" t="s">
        <v>307</v>
      </c>
      <c r="DE35" s="38" t="s">
        <v>307</v>
      </c>
      <c r="DF35" s="38" t="s">
        <v>307</v>
      </c>
      <c r="DG35" s="38" t="s">
        <v>307</v>
      </c>
      <c r="DH35" s="38" t="s">
        <v>307</v>
      </c>
      <c r="DI35" s="38" t="s">
        <v>307</v>
      </c>
      <c r="DJ35" s="38" t="s">
        <v>307</v>
      </c>
      <c r="DK35" s="38"/>
      <c r="DL35" s="39"/>
      <c r="DM35" s="37"/>
      <c r="DN35" s="38"/>
      <c r="DO35" s="38"/>
      <c r="DP35" s="38" t="s">
        <v>305</v>
      </c>
      <c r="DQ35" s="38" t="s">
        <v>305</v>
      </c>
      <c r="DR35" s="38" t="s">
        <v>305</v>
      </c>
      <c r="DS35" s="38" t="s">
        <v>305</v>
      </c>
      <c r="DT35" s="38" t="s">
        <v>305</v>
      </c>
      <c r="DU35" s="38"/>
      <c r="DV35" s="38"/>
      <c r="DW35" s="38"/>
      <c r="DX35" s="38"/>
      <c r="DY35" s="38" t="s">
        <v>305</v>
      </c>
      <c r="DZ35" s="38" t="s">
        <v>305</v>
      </c>
      <c r="EA35" s="38" t="s">
        <v>305</v>
      </c>
      <c r="EB35" s="38" t="s">
        <v>305</v>
      </c>
      <c r="EC35" s="38" t="s">
        <v>305</v>
      </c>
      <c r="ED35" s="38" t="s">
        <v>305</v>
      </c>
      <c r="EE35" s="38" t="s">
        <v>305</v>
      </c>
      <c r="EF35" s="38" t="s">
        <v>305</v>
      </c>
      <c r="EG35" s="38" t="s">
        <v>305</v>
      </c>
      <c r="EH35" s="39"/>
      <c r="EI35" s="161"/>
      <c r="EJ35" s="162"/>
      <c r="EK35" s="162"/>
      <c r="EL35" s="162"/>
      <c r="EM35" s="162"/>
      <c r="EN35" s="162"/>
      <c r="EO35" s="162"/>
      <c r="EP35" s="162"/>
      <c r="EQ35" s="162"/>
      <c r="ER35" s="162"/>
      <c r="ES35" s="162"/>
      <c r="ET35" s="162"/>
      <c r="EU35" s="162"/>
      <c r="EV35" s="162"/>
      <c r="EW35" s="162"/>
      <c r="EX35" s="162"/>
      <c r="EY35" s="162"/>
      <c r="EZ35" s="162"/>
      <c r="FA35" s="162"/>
      <c r="FB35" s="162"/>
      <c r="FC35" s="162"/>
      <c r="FD35" s="163"/>
      <c r="FE35" s="40"/>
      <c r="FF35" s="41"/>
      <c r="FG35" s="40"/>
      <c r="FH35" s="102">
        <f t="shared" si="12"/>
        <v>0</v>
      </c>
      <c r="FI35" s="41"/>
      <c r="FJ35" s="45">
        <f t="shared" ref="FJ35:FJ50" si="18">FN8</f>
        <v>5.25</v>
      </c>
      <c r="FK35" s="42"/>
      <c r="FL35" s="45"/>
      <c r="FM35" s="103"/>
      <c r="FN35" s="44">
        <f t="shared" ref="FN35:FN50" si="19">FI35+FJ35+FK35-FL35</f>
        <v>5.25</v>
      </c>
      <c r="FP35" s="77" t="str">
        <f t="shared" ref="FP35:FP50" si="20">B35</f>
        <v>Mara BORNKAMP</v>
      </c>
      <c r="FQ35" s="31">
        <v>2</v>
      </c>
    </row>
    <row r="36" spans="1:173" x14ac:dyDescent="0.25">
      <c r="A36" s="31">
        <v>3</v>
      </c>
      <c r="B36" s="32" t="str">
        <f t="shared" si="14"/>
        <v>Hélène DROCHON</v>
      </c>
      <c r="C36" s="33">
        <f t="shared" si="15"/>
        <v>0</v>
      </c>
      <c r="D36" s="34">
        <f t="shared" si="16"/>
        <v>0</v>
      </c>
      <c r="E36" s="35">
        <f t="shared" si="17"/>
        <v>0</v>
      </c>
      <c r="F36" s="36">
        <f t="shared" si="11"/>
        <v>0</v>
      </c>
      <c r="G36" s="153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5"/>
      <c r="AC36" s="153"/>
      <c r="AD36" s="154"/>
      <c r="AE36" s="154"/>
      <c r="AF36" s="154"/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5"/>
      <c r="AY36" s="153"/>
      <c r="AZ36" s="154"/>
      <c r="BA36" s="154"/>
      <c r="BB36" s="154"/>
      <c r="BC36" s="154"/>
      <c r="BD36" s="154"/>
      <c r="BE36" s="154"/>
      <c r="BF36" s="154"/>
      <c r="BG36" s="154"/>
      <c r="BH36" s="154"/>
      <c r="BI36" s="154"/>
      <c r="BJ36" s="154"/>
      <c r="BK36" s="154"/>
      <c r="BL36" s="154"/>
      <c r="BM36" s="154"/>
      <c r="BN36" s="154"/>
      <c r="BO36" s="154"/>
      <c r="BP36" s="154"/>
      <c r="BQ36" s="154"/>
      <c r="BR36" s="154"/>
      <c r="BS36" s="154"/>
      <c r="BT36" s="155"/>
      <c r="BU36" s="153"/>
      <c r="BV36" s="154"/>
      <c r="BW36" s="154"/>
      <c r="BX36" s="154"/>
      <c r="BY36" s="154"/>
      <c r="BZ36" s="154"/>
      <c r="CA36" s="154"/>
      <c r="CB36" s="154"/>
      <c r="CC36" s="154"/>
      <c r="CD36" s="154"/>
      <c r="CE36" s="154"/>
      <c r="CF36" s="154"/>
      <c r="CG36" s="154"/>
      <c r="CH36" s="154"/>
      <c r="CI36" s="154"/>
      <c r="CJ36" s="154"/>
      <c r="CK36" s="154"/>
      <c r="CL36" s="154"/>
      <c r="CM36" s="154"/>
      <c r="CN36" s="154"/>
      <c r="CO36" s="154"/>
      <c r="CP36" s="155"/>
      <c r="CQ36" s="153"/>
      <c r="CR36" s="154"/>
      <c r="CS36" s="154"/>
      <c r="CT36" s="154"/>
      <c r="CU36" s="154"/>
      <c r="CV36" s="154"/>
      <c r="CW36" s="154"/>
      <c r="CX36" s="154"/>
      <c r="CY36" s="154"/>
      <c r="CZ36" s="154"/>
      <c r="DA36" s="154"/>
      <c r="DB36" s="154"/>
      <c r="DC36" s="154"/>
      <c r="DD36" s="154"/>
      <c r="DE36" s="154"/>
      <c r="DF36" s="154"/>
      <c r="DG36" s="154"/>
      <c r="DH36" s="154"/>
      <c r="DI36" s="154"/>
      <c r="DJ36" s="154"/>
      <c r="DK36" s="154"/>
      <c r="DL36" s="155"/>
      <c r="DM36" s="153"/>
      <c r="DN36" s="154"/>
      <c r="DO36" s="154"/>
      <c r="DP36" s="154"/>
      <c r="DQ36" s="154"/>
      <c r="DR36" s="154"/>
      <c r="DS36" s="154"/>
      <c r="DT36" s="154"/>
      <c r="DU36" s="154"/>
      <c r="DV36" s="154"/>
      <c r="DW36" s="154"/>
      <c r="DX36" s="154"/>
      <c r="DY36" s="154"/>
      <c r="DZ36" s="154"/>
      <c r="EA36" s="154"/>
      <c r="EB36" s="154"/>
      <c r="EC36" s="154"/>
      <c r="ED36" s="154"/>
      <c r="EE36" s="154"/>
      <c r="EF36" s="154"/>
      <c r="EG36" s="154"/>
      <c r="EH36" s="155"/>
      <c r="EI36" s="153"/>
      <c r="EJ36" s="154"/>
      <c r="EK36" s="154"/>
      <c r="EL36" s="154"/>
      <c r="EM36" s="154"/>
      <c r="EN36" s="154"/>
      <c r="EO36" s="154"/>
      <c r="EP36" s="154"/>
      <c r="EQ36" s="154"/>
      <c r="ER36" s="154"/>
      <c r="ES36" s="154"/>
      <c r="ET36" s="154"/>
      <c r="EU36" s="154"/>
      <c r="EV36" s="154"/>
      <c r="EW36" s="154"/>
      <c r="EX36" s="154"/>
      <c r="EY36" s="154"/>
      <c r="EZ36" s="154"/>
      <c r="FA36" s="154"/>
      <c r="FB36" s="154"/>
      <c r="FC36" s="154"/>
      <c r="FD36" s="155"/>
      <c r="FE36" s="40"/>
      <c r="FF36" s="41"/>
      <c r="FG36" s="40"/>
      <c r="FH36" s="102">
        <f t="shared" si="12"/>
        <v>0</v>
      </c>
      <c r="FI36" s="41"/>
      <c r="FJ36" s="45">
        <f t="shared" si="18"/>
        <v>0</v>
      </c>
      <c r="FK36" s="42">
        <f t="shared" si="13"/>
        <v>0</v>
      </c>
      <c r="FL36" s="45"/>
      <c r="FM36" s="103"/>
      <c r="FN36" s="44">
        <f t="shared" si="19"/>
        <v>0</v>
      </c>
      <c r="FP36" s="77" t="str">
        <f t="shared" si="20"/>
        <v>Hélène DROCHON</v>
      </c>
      <c r="FQ36" s="31">
        <v>3</v>
      </c>
    </row>
    <row r="37" spans="1:173" x14ac:dyDescent="0.25">
      <c r="A37" s="31">
        <v>4</v>
      </c>
      <c r="B37" s="32" t="str">
        <f t="shared" si="14"/>
        <v>Audrey LAGES</v>
      </c>
      <c r="C37" s="33">
        <f t="shared" si="15"/>
        <v>0</v>
      </c>
      <c r="D37" s="34">
        <f t="shared" si="16"/>
        <v>0</v>
      </c>
      <c r="E37" s="35">
        <f t="shared" si="17"/>
        <v>35</v>
      </c>
      <c r="F37" s="36">
        <f t="shared" si="11"/>
        <v>35</v>
      </c>
      <c r="G37" s="37"/>
      <c r="H37" s="38"/>
      <c r="I37" s="38" t="s">
        <v>304</v>
      </c>
      <c r="J37" s="38" t="s">
        <v>304</v>
      </c>
      <c r="K37" s="38" t="s">
        <v>304</v>
      </c>
      <c r="L37" s="38" t="s">
        <v>304</v>
      </c>
      <c r="M37" s="38" t="s">
        <v>304</v>
      </c>
      <c r="N37" s="38" t="s">
        <v>304</v>
      </c>
      <c r="O37" s="38" t="s">
        <v>304</v>
      </c>
      <c r="P37" s="38"/>
      <c r="Q37" s="38"/>
      <c r="R37" s="38" t="s">
        <v>308</v>
      </c>
      <c r="S37" s="38" t="s">
        <v>304</v>
      </c>
      <c r="T37" s="38" t="s">
        <v>304</v>
      </c>
      <c r="U37" s="38" t="s">
        <v>304</v>
      </c>
      <c r="V37" s="38" t="s">
        <v>304</v>
      </c>
      <c r="W37" s="38" t="s">
        <v>304</v>
      </c>
      <c r="X37" s="38" t="s">
        <v>304</v>
      </c>
      <c r="Y37" s="38" t="s">
        <v>304</v>
      </c>
      <c r="Z37" s="38"/>
      <c r="AA37" s="38"/>
      <c r="AB37" s="39"/>
      <c r="AC37" s="37"/>
      <c r="AD37" s="38"/>
      <c r="AE37" s="38" t="s">
        <v>304</v>
      </c>
      <c r="AF37" s="38" t="s">
        <v>304</v>
      </c>
      <c r="AG37" s="38" t="s">
        <v>304</v>
      </c>
      <c r="AH37" s="38" t="s">
        <v>304</v>
      </c>
      <c r="AI37" s="38" t="s">
        <v>304</v>
      </c>
      <c r="AJ37" s="38" t="s">
        <v>304</v>
      </c>
      <c r="AK37" s="38" t="s">
        <v>304</v>
      </c>
      <c r="AL37" s="38"/>
      <c r="AM37" s="38"/>
      <c r="AN37" s="38" t="s">
        <v>308</v>
      </c>
      <c r="AO37" s="38" t="s">
        <v>304</v>
      </c>
      <c r="AP37" s="38" t="s">
        <v>304</v>
      </c>
      <c r="AQ37" s="38" t="s">
        <v>304</v>
      </c>
      <c r="AR37" s="38" t="s">
        <v>304</v>
      </c>
      <c r="AS37" s="38" t="s">
        <v>304</v>
      </c>
      <c r="AT37" s="38" t="s">
        <v>304</v>
      </c>
      <c r="AU37" s="38" t="s">
        <v>304</v>
      </c>
      <c r="AV37" s="38"/>
      <c r="AW37" s="38"/>
      <c r="AX37" s="39"/>
      <c r="AY37" s="37"/>
      <c r="AZ37" s="38"/>
      <c r="BA37" s="38" t="s">
        <v>304</v>
      </c>
      <c r="BB37" s="38" t="s">
        <v>304</v>
      </c>
      <c r="BC37" s="38" t="s">
        <v>304</v>
      </c>
      <c r="BD37" s="38" t="s">
        <v>304</v>
      </c>
      <c r="BE37" s="38" t="s">
        <v>304</v>
      </c>
      <c r="BF37" s="38" t="s">
        <v>304</v>
      </c>
      <c r="BG37" s="38" t="s">
        <v>304</v>
      </c>
      <c r="BH37" s="38"/>
      <c r="BI37" s="38"/>
      <c r="BJ37" s="38" t="s">
        <v>308</v>
      </c>
      <c r="BK37" s="38" t="s">
        <v>304</v>
      </c>
      <c r="BL37" s="38" t="s">
        <v>304</v>
      </c>
      <c r="BM37" s="38" t="s">
        <v>304</v>
      </c>
      <c r="BN37" s="38" t="s">
        <v>304</v>
      </c>
      <c r="BO37" s="38" t="s">
        <v>304</v>
      </c>
      <c r="BP37" s="38" t="s">
        <v>304</v>
      </c>
      <c r="BQ37" s="38" t="s">
        <v>304</v>
      </c>
      <c r="BR37" s="38"/>
      <c r="BS37" s="38"/>
      <c r="BT37" s="39"/>
      <c r="BU37" s="37"/>
      <c r="BV37" s="38"/>
      <c r="BW37" s="38" t="s">
        <v>304</v>
      </c>
      <c r="BX37" s="38" t="s">
        <v>304</v>
      </c>
      <c r="BY37" s="38" t="s">
        <v>304</v>
      </c>
      <c r="BZ37" s="38" t="s">
        <v>304</v>
      </c>
      <c r="CA37" s="38" t="s">
        <v>304</v>
      </c>
      <c r="CB37" s="38" t="s">
        <v>304</v>
      </c>
      <c r="CC37" s="38" t="s">
        <v>304</v>
      </c>
      <c r="CD37" s="38"/>
      <c r="CE37" s="38"/>
      <c r="CF37" s="38"/>
      <c r="CG37" s="38" t="s">
        <v>304</v>
      </c>
      <c r="CH37" s="38" t="s">
        <v>304</v>
      </c>
      <c r="CI37" s="38" t="s">
        <v>304</v>
      </c>
      <c r="CJ37" s="38" t="s">
        <v>304</v>
      </c>
      <c r="CK37" s="38" t="s">
        <v>304</v>
      </c>
      <c r="CL37" s="38" t="s">
        <v>304</v>
      </c>
      <c r="CM37" s="38" t="s">
        <v>304</v>
      </c>
      <c r="CN37" s="38"/>
      <c r="CO37" s="38"/>
      <c r="CP37" s="39"/>
      <c r="CQ37" s="37"/>
      <c r="CR37" s="38"/>
      <c r="CS37" s="38" t="s">
        <v>304</v>
      </c>
      <c r="CT37" s="38" t="s">
        <v>304</v>
      </c>
      <c r="CU37" s="38" t="s">
        <v>304</v>
      </c>
      <c r="CV37" s="38" t="s">
        <v>304</v>
      </c>
      <c r="CW37" s="38" t="s">
        <v>304</v>
      </c>
      <c r="CX37" s="38" t="s">
        <v>304</v>
      </c>
      <c r="CY37" s="38" t="s">
        <v>304</v>
      </c>
      <c r="CZ37" s="38"/>
      <c r="DA37" s="38"/>
      <c r="DB37" s="38"/>
      <c r="DC37" s="38" t="s">
        <v>304</v>
      </c>
      <c r="DD37" s="38" t="s">
        <v>304</v>
      </c>
      <c r="DE37" s="38" t="s">
        <v>304</v>
      </c>
      <c r="DF37" s="38" t="s">
        <v>304</v>
      </c>
      <c r="DG37" s="38" t="s">
        <v>304</v>
      </c>
      <c r="DH37" s="38" t="s">
        <v>304</v>
      </c>
      <c r="DI37" s="38" t="s">
        <v>304</v>
      </c>
      <c r="DJ37" s="38"/>
      <c r="DK37" s="38"/>
      <c r="DL37" s="39"/>
      <c r="DM37" s="161"/>
      <c r="DN37" s="162"/>
      <c r="DO37" s="162"/>
      <c r="DP37" s="162"/>
      <c r="DQ37" s="162"/>
      <c r="DR37" s="162"/>
      <c r="DS37" s="162"/>
      <c r="DT37" s="162"/>
      <c r="DU37" s="162"/>
      <c r="DV37" s="162"/>
      <c r="DW37" s="162"/>
      <c r="DX37" s="162"/>
      <c r="DY37" s="162"/>
      <c r="DZ37" s="162"/>
      <c r="EA37" s="162"/>
      <c r="EB37" s="162"/>
      <c r="EC37" s="162"/>
      <c r="ED37" s="162"/>
      <c r="EE37" s="162"/>
      <c r="EF37" s="162"/>
      <c r="EG37" s="162"/>
      <c r="EH37" s="163"/>
      <c r="EI37" s="161"/>
      <c r="EJ37" s="162"/>
      <c r="EK37" s="162"/>
      <c r="EL37" s="162"/>
      <c r="EM37" s="162"/>
      <c r="EN37" s="162"/>
      <c r="EO37" s="162"/>
      <c r="EP37" s="162"/>
      <c r="EQ37" s="162"/>
      <c r="ER37" s="162"/>
      <c r="ES37" s="162"/>
      <c r="ET37" s="162"/>
      <c r="EU37" s="162"/>
      <c r="EV37" s="162"/>
      <c r="EW37" s="162"/>
      <c r="EX37" s="162"/>
      <c r="EY37" s="162"/>
      <c r="EZ37" s="162"/>
      <c r="FA37" s="162"/>
      <c r="FB37" s="162"/>
      <c r="FC37" s="162"/>
      <c r="FD37" s="163"/>
      <c r="FE37" s="40"/>
      <c r="FF37" s="41"/>
      <c r="FG37" s="40"/>
      <c r="FH37" s="102">
        <f t="shared" si="12"/>
        <v>0</v>
      </c>
      <c r="FI37" s="41"/>
      <c r="FJ37" s="45">
        <f t="shared" si="18"/>
        <v>0</v>
      </c>
      <c r="FK37" s="42"/>
      <c r="FL37" s="45"/>
      <c r="FM37" s="103"/>
      <c r="FN37" s="44">
        <f t="shared" si="19"/>
        <v>0</v>
      </c>
      <c r="FP37" s="77" t="str">
        <f t="shared" si="20"/>
        <v>Audrey LAGES</v>
      </c>
      <c r="FQ37" s="31">
        <v>4</v>
      </c>
    </row>
    <row r="38" spans="1:173" x14ac:dyDescent="0.25">
      <c r="A38" s="31">
        <v>5</v>
      </c>
      <c r="B38" s="32" t="str">
        <f t="shared" si="14"/>
        <v>Franck LUCAS</v>
      </c>
      <c r="C38" s="33">
        <f t="shared" si="15"/>
        <v>4</v>
      </c>
      <c r="D38" s="34">
        <f t="shared" si="16"/>
        <v>0</v>
      </c>
      <c r="E38" s="35">
        <f t="shared" si="17"/>
        <v>31</v>
      </c>
      <c r="F38" s="36">
        <f t="shared" si="11"/>
        <v>35</v>
      </c>
      <c r="G38" s="37"/>
      <c r="H38" s="38"/>
      <c r="I38" s="38" t="s">
        <v>304</v>
      </c>
      <c r="J38" s="38" t="s">
        <v>304</v>
      </c>
      <c r="K38" s="38" t="s">
        <v>304</v>
      </c>
      <c r="L38" s="38" t="s">
        <v>304</v>
      </c>
      <c r="M38" s="38" t="s">
        <v>304</v>
      </c>
      <c r="N38" s="38" t="s">
        <v>304</v>
      </c>
      <c r="O38" s="38"/>
      <c r="P38" s="38"/>
      <c r="Q38" s="38" t="s">
        <v>304</v>
      </c>
      <c r="R38" s="38" t="s">
        <v>304</v>
      </c>
      <c r="S38" s="38" t="s">
        <v>304</v>
      </c>
      <c r="T38" s="38" t="s">
        <v>304</v>
      </c>
      <c r="U38" s="38" t="s">
        <v>304</v>
      </c>
      <c r="V38" s="38" t="s">
        <v>304</v>
      </c>
      <c r="W38" s="38" t="s">
        <v>304</v>
      </c>
      <c r="X38" s="38" t="s">
        <v>304</v>
      </c>
      <c r="Y38" s="38" t="s">
        <v>304</v>
      </c>
      <c r="Z38" s="38"/>
      <c r="AA38" s="38"/>
      <c r="AB38" s="39"/>
      <c r="AC38" s="37"/>
      <c r="AD38" s="38"/>
      <c r="AE38" s="38" t="s">
        <v>304</v>
      </c>
      <c r="AF38" s="38" t="s">
        <v>304</v>
      </c>
      <c r="AG38" s="38" t="s">
        <v>304</v>
      </c>
      <c r="AH38" s="38" t="s">
        <v>304</v>
      </c>
      <c r="AI38" s="38" t="s">
        <v>304</v>
      </c>
      <c r="AJ38" s="38" t="s">
        <v>304</v>
      </c>
      <c r="AK38" s="38"/>
      <c r="AL38" s="38"/>
      <c r="AM38" s="38" t="s">
        <v>304</v>
      </c>
      <c r="AN38" s="38" t="s">
        <v>304</v>
      </c>
      <c r="AO38" s="38" t="s">
        <v>304</v>
      </c>
      <c r="AP38" s="38" t="s">
        <v>304</v>
      </c>
      <c r="AQ38" s="38" t="s">
        <v>304</v>
      </c>
      <c r="AR38" s="38" t="s">
        <v>304</v>
      </c>
      <c r="AS38" s="38" t="s">
        <v>304</v>
      </c>
      <c r="AT38" s="38" t="s">
        <v>304</v>
      </c>
      <c r="AU38" s="38" t="s">
        <v>304</v>
      </c>
      <c r="AV38" s="38"/>
      <c r="AW38" s="38"/>
      <c r="AX38" s="39"/>
      <c r="AY38" s="37"/>
      <c r="AZ38" s="38"/>
      <c r="BA38" s="38" t="s">
        <v>304</v>
      </c>
      <c r="BB38" s="38" t="s">
        <v>304</v>
      </c>
      <c r="BC38" s="38" t="s">
        <v>304</v>
      </c>
      <c r="BD38" s="38" t="s">
        <v>304</v>
      </c>
      <c r="BE38" s="38" t="s">
        <v>304</v>
      </c>
      <c r="BF38" s="38" t="s">
        <v>304</v>
      </c>
      <c r="BG38" s="38"/>
      <c r="BH38" s="38"/>
      <c r="BI38" s="38" t="s">
        <v>304</v>
      </c>
      <c r="BJ38" s="38" t="s">
        <v>304</v>
      </c>
      <c r="BK38" s="38" t="s">
        <v>304</v>
      </c>
      <c r="BL38" s="38" t="s">
        <v>304</v>
      </c>
      <c r="BM38" s="38" t="s">
        <v>304</v>
      </c>
      <c r="BN38" s="38" t="s">
        <v>304</v>
      </c>
      <c r="BO38" s="38" t="s">
        <v>304</v>
      </c>
      <c r="BP38" s="38" t="s">
        <v>304</v>
      </c>
      <c r="BQ38" s="38" t="s">
        <v>304</v>
      </c>
      <c r="BR38" s="38" t="s">
        <v>304</v>
      </c>
      <c r="BS38" s="38"/>
      <c r="BT38" s="39"/>
      <c r="BU38" s="37"/>
      <c r="BV38" s="38"/>
      <c r="BW38" s="38" t="s">
        <v>304</v>
      </c>
      <c r="BX38" s="38" t="s">
        <v>304</v>
      </c>
      <c r="BY38" s="38" t="s">
        <v>304</v>
      </c>
      <c r="BZ38" s="38" t="s">
        <v>304</v>
      </c>
      <c r="CA38" s="38" t="s">
        <v>304</v>
      </c>
      <c r="CB38" s="38" t="s">
        <v>304</v>
      </c>
      <c r="CC38" s="38"/>
      <c r="CD38" s="38"/>
      <c r="CE38" s="38" t="s">
        <v>306</v>
      </c>
      <c r="CF38" s="38" t="s">
        <v>306</v>
      </c>
      <c r="CG38" s="38" t="s">
        <v>306</v>
      </c>
      <c r="CH38" s="38" t="s">
        <v>306</v>
      </c>
      <c r="CI38" s="38" t="s">
        <v>306</v>
      </c>
      <c r="CJ38" s="38" t="s">
        <v>306</v>
      </c>
      <c r="CK38" s="38" t="s">
        <v>306</v>
      </c>
      <c r="CL38" s="38" t="s">
        <v>306</v>
      </c>
      <c r="CM38" s="38"/>
      <c r="CN38" s="38"/>
      <c r="CO38" s="38"/>
      <c r="CP38" s="39"/>
      <c r="CQ38" s="37"/>
      <c r="CR38" s="38"/>
      <c r="CS38" s="38" t="s">
        <v>304</v>
      </c>
      <c r="CT38" s="38" t="s">
        <v>304</v>
      </c>
      <c r="CU38" s="38" t="s">
        <v>304</v>
      </c>
      <c r="CV38" s="38" t="s">
        <v>304</v>
      </c>
      <c r="CW38" s="38" t="s">
        <v>304</v>
      </c>
      <c r="CX38" s="38" t="s">
        <v>304</v>
      </c>
      <c r="CY38" s="38"/>
      <c r="CZ38" s="38"/>
      <c r="DA38" s="38" t="s">
        <v>304</v>
      </c>
      <c r="DB38" s="38" t="s">
        <v>304</v>
      </c>
      <c r="DC38" s="38" t="s">
        <v>304</v>
      </c>
      <c r="DD38" s="38" t="s">
        <v>304</v>
      </c>
      <c r="DE38" s="123"/>
      <c r="DF38" s="123"/>
      <c r="DG38" s="123"/>
      <c r="DH38" s="123"/>
      <c r="DI38" s="123"/>
      <c r="DJ38" s="123"/>
      <c r="DK38" s="123"/>
      <c r="DL38" s="124"/>
      <c r="DM38" s="161"/>
      <c r="DN38" s="162"/>
      <c r="DO38" s="162"/>
      <c r="DP38" s="162" t="s">
        <v>311</v>
      </c>
      <c r="DQ38" s="162"/>
      <c r="DR38" s="162"/>
      <c r="DS38" s="162"/>
      <c r="DT38" s="162"/>
      <c r="DU38" s="162"/>
      <c r="DV38" s="162"/>
      <c r="DW38" s="162"/>
      <c r="DX38" s="162"/>
      <c r="DY38" s="162"/>
      <c r="DZ38" s="162"/>
      <c r="EA38" s="162"/>
      <c r="EB38" s="162"/>
      <c r="EC38" s="162"/>
      <c r="ED38" s="162"/>
      <c r="EE38" s="162"/>
      <c r="EF38" s="162"/>
      <c r="EG38" s="162"/>
      <c r="EH38" s="163"/>
      <c r="EI38" s="161"/>
      <c r="EJ38" s="162"/>
      <c r="EK38" s="162"/>
      <c r="EL38" s="162"/>
      <c r="EM38" s="162"/>
      <c r="EN38" s="162"/>
      <c r="EO38" s="162"/>
      <c r="EP38" s="162"/>
      <c r="EQ38" s="162"/>
      <c r="ER38" s="162"/>
      <c r="ES38" s="162"/>
      <c r="ET38" s="162"/>
      <c r="EU38" s="162"/>
      <c r="EV38" s="162"/>
      <c r="EW38" s="162"/>
      <c r="EX38" s="162"/>
      <c r="EY38" s="162"/>
      <c r="EZ38" s="162"/>
      <c r="FA38" s="162"/>
      <c r="FB38" s="162"/>
      <c r="FC38" s="162"/>
      <c r="FD38" s="163"/>
      <c r="FE38" s="40"/>
      <c r="FF38" s="41"/>
      <c r="FG38" s="40"/>
      <c r="FH38" s="102">
        <f t="shared" si="12"/>
        <v>0</v>
      </c>
      <c r="FI38" s="41"/>
      <c r="FJ38" s="45">
        <f t="shared" si="18"/>
        <v>3.5</v>
      </c>
      <c r="FK38" s="42"/>
      <c r="FL38" s="45"/>
      <c r="FM38" s="103"/>
      <c r="FN38" s="44">
        <f t="shared" si="19"/>
        <v>3.5</v>
      </c>
      <c r="FP38" s="77" t="str">
        <f t="shared" si="20"/>
        <v>Franck LUCAS</v>
      </c>
      <c r="FQ38" s="31">
        <v>5</v>
      </c>
    </row>
    <row r="39" spans="1:173" x14ac:dyDescent="0.25">
      <c r="A39" s="31">
        <v>6</v>
      </c>
      <c r="B39" s="32" t="str">
        <f t="shared" si="14"/>
        <v>Florent MULARD</v>
      </c>
      <c r="C39" s="33">
        <f t="shared" si="15"/>
        <v>0</v>
      </c>
      <c r="D39" s="34">
        <f t="shared" si="16"/>
        <v>0</v>
      </c>
      <c r="E39" s="35">
        <f t="shared" si="17"/>
        <v>31</v>
      </c>
      <c r="F39" s="36">
        <f t="shared" si="11"/>
        <v>35</v>
      </c>
      <c r="G39" s="50"/>
      <c r="H39" s="51"/>
      <c r="I39" s="51" t="s">
        <v>304</v>
      </c>
      <c r="J39" s="51" t="s">
        <v>304</v>
      </c>
      <c r="K39" s="51" t="s">
        <v>304</v>
      </c>
      <c r="L39" s="51" t="s">
        <v>304</v>
      </c>
      <c r="M39" s="51" t="s">
        <v>304</v>
      </c>
      <c r="N39" s="51" t="s">
        <v>304</v>
      </c>
      <c r="O39" s="51" t="s">
        <v>304</v>
      </c>
      <c r="P39" s="51"/>
      <c r="Q39" s="51"/>
      <c r="R39" s="51" t="s">
        <v>304</v>
      </c>
      <c r="S39" s="51" t="s">
        <v>304</v>
      </c>
      <c r="T39" s="51" t="s">
        <v>304</v>
      </c>
      <c r="U39" s="51" t="s">
        <v>304</v>
      </c>
      <c r="V39" s="51" t="s">
        <v>304</v>
      </c>
      <c r="W39" s="51" t="s">
        <v>304</v>
      </c>
      <c r="X39" s="51" t="s">
        <v>304</v>
      </c>
      <c r="Y39" s="51"/>
      <c r="Z39" s="51"/>
      <c r="AA39" s="51"/>
      <c r="AB39" s="52"/>
      <c r="AC39" s="50"/>
      <c r="AD39" s="51"/>
      <c r="AE39" s="51" t="s">
        <v>304</v>
      </c>
      <c r="AF39" s="51" t="s">
        <v>304</v>
      </c>
      <c r="AG39" s="51" t="s">
        <v>304</v>
      </c>
      <c r="AH39" s="51" t="s">
        <v>304</v>
      </c>
      <c r="AI39" s="51" t="s">
        <v>304</v>
      </c>
      <c r="AJ39" s="51" t="s">
        <v>304</v>
      </c>
      <c r="AK39" s="51" t="s">
        <v>304</v>
      </c>
      <c r="AL39" s="51"/>
      <c r="AM39" s="51"/>
      <c r="AN39" s="51" t="s">
        <v>304</v>
      </c>
      <c r="AO39" s="51" t="s">
        <v>304</v>
      </c>
      <c r="AP39" s="51" t="s">
        <v>304</v>
      </c>
      <c r="AQ39" s="51" t="s">
        <v>304</v>
      </c>
      <c r="AR39" s="51" t="s">
        <v>304</v>
      </c>
      <c r="AS39" s="51" t="s">
        <v>304</v>
      </c>
      <c r="AT39" s="51" t="s">
        <v>304</v>
      </c>
      <c r="AU39" s="51"/>
      <c r="AV39" s="51"/>
      <c r="AW39" s="51"/>
      <c r="AX39" s="52"/>
      <c r="AY39" s="50"/>
      <c r="AZ39" s="51"/>
      <c r="BA39" s="51" t="s">
        <v>304</v>
      </c>
      <c r="BB39" s="51" t="s">
        <v>304</v>
      </c>
      <c r="BC39" s="51" t="s">
        <v>304</v>
      </c>
      <c r="BD39" s="51" t="s">
        <v>304</v>
      </c>
      <c r="BE39" s="51" t="s">
        <v>304</v>
      </c>
      <c r="BF39" s="51" t="s">
        <v>304</v>
      </c>
      <c r="BG39" s="51" t="s">
        <v>304</v>
      </c>
      <c r="BH39" s="51"/>
      <c r="BI39" s="51"/>
      <c r="BJ39" s="51" t="s">
        <v>304</v>
      </c>
      <c r="BK39" s="51" t="s">
        <v>304</v>
      </c>
      <c r="BL39" s="51" t="s">
        <v>304</v>
      </c>
      <c r="BM39" s="51" t="s">
        <v>304</v>
      </c>
      <c r="BN39" s="51" t="s">
        <v>304</v>
      </c>
      <c r="BO39" s="51" t="s">
        <v>304</v>
      </c>
      <c r="BP39" s="51" t="s">
        <v>304</v>
      </c>
      <c r="BQ39" s="51"/>
      <c r="BR39" s="51"/>
      <c r="BS39" s="51"/>
      <c r="BT39" s="52"/>
      <c r="BU39" s="314" t="s">
        <v>332</v>
      </c>
      <c r="BV39" s="315"/>
      <c r="BW39" s="316"/>
      <c r="BX39" s="51" t="s">
        <v>314</v>
      </c>
      <c r="BY39" s="51" t="s">
        <v>314</v>
      </c>
      <c r="BZ39" s="51" t="s">
        <v>314</v>
      </c>
      <c r="CA39" s="51" t="s">
        <v>314</v>
      </c>
      <c r="CB39" s="51" t="s">
        <v>314</v>
      </c>
      <c r="CC39" s="51" t="s">
        <v>314</v>
      </c>
      <c r="CD39" s="51"/>
      <c r="CE39" s="51"/>
      <c r="CF39" s="51" t="s">
        <v>308</v>
      </c>
      <c r="CG39" s="51" t="s">
        <v>314</v>
      </c>
      <c r="CH39" s="51" t="s">
        <v>314</v>
      </c>
      <c r="CI39" s="51" t="s">
        <v>314</v>
      </c>
      <c r="CJ39" s="51" t="s">
        <v>314</v>
      </c>
      <c r="CK39" s="51" t="s">
        <v>314</v>
      </c>
      <c r="CL39" s="51" t="s">
        <v>314</v>
      </c>
      <c r="CM39" s="317" t="s">
        <v>332</v>
      </c>
      <c r="CN39" s="315"/>
      <c r="CO39" s="315"/>
      <c r="CP39" s="318"/>
      <c r="CQ39" s="50"/>
      <c r="CR39" s="51"/>
      <c r="CS39" s="51" t="s">
        <v>304</v>
      </c>
      <c r="CT39" s="51" t="s">
        <v>304</v>
      </c>
      <c r="CU39" s="51" t="s">
        <v>304</v>
      </c>
      <c r="CV39" s="51" t="s">
        <v>304</v>
      </c>
      <c r="CW39" s="51" t="s">
        <v>304</v>
      </c>
      <c r="CX39" s="51" t="s">
        <v>304</v>
      </c>
      <c r="CY39" s="51" t="s">
        <v>304</v>
      </c>
      <c r="CZ39" s="51" t="s">
        <v>304</v>
      </c>
      <c r="DA39" s="51"/>
      <c r="DB39" s="51" t="s">
        <v>308</v>
      </c>
      <c r="DC39" s="51" t="s">
        <v>308</v>
      </c>
      <c r="DD39" s="51" t="s">
        <v>308</v>
      </c>
      <c r="DE39" s="51" t="s">
        <v>308</v>
      </c>
      <c r="DF39" s="51" t="s">
        <v>308</v>
      </c>
      <c r="DG39" s="51" t="s">
        <v>308</v>
      </c>
      <c r="DH39" s="51" t="s">
        <v>308</v>
      </c>
      <c r="DI39" s="51"/>
      <c r="DJ39" s="51"/>
      <c r="DK39" s="51"/>
      <c r="DL39" s="52"/>
      <c r="DM39" s="164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6"/>
      <c r="EI39" s="164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6"/>
      <c r="FE39" s="53"/>
      <c r="FF39" s="41">
        <v>4</v>
      </c>
      <c r="FG39" s="53"/>
      <c r="FH39" s="102">
        <f t="shared" si="12"/>
        <v>0</v>
      </c>
      <c r="FI39" s="41"/>
      <c r="FJ39" s="45">
        <f t="shared" si="18"/>
        <v>0</v>
      </c>
      <c r="FK39" s="42">
        <f t="shared" si="13"/>
        <v>0</v>
      </c>
      <c r="FL39" s="45"/>
      <c r="FM39" s="103"/>
      <c r="FN39" s="44">
        <f t="shared" si="19"/>
        <v>0</v>
      </c>
      <c r="FP39" s="77" t="str">
        <f t="shared" si="20"/>
        <v>Florent MULARD</v>
      </c>
      <c r="FQ39" s="31">
        <v>6</v>
      </c>
    </row>
    <row r="40" spans="1:173" x14ac:dyDescent="0.25">
      <c r="A40" s="31">
        <v>7</v>
      </c>
      <c r="B40" s="32" t="str">
        <f t="shared" si="14"/>
        <v>Gautier ROSSO</v>
      </c>
      <c r="C40" s="33">
        <f t="shared" si="15"/>
        <v>4</v>
      </c>
      <c r="D40" s="34">
        <f t="shared" si="16"/>
        <v>0</v>
      </c>
      <c r="E40" s="35">
        <f t="shared" si="17"/>
        <v>23</v>
      </c>
      <c r="F40" s="36">
        <f t="shared" si="11"/>
        <v>35</v>
      </c>
      <c r="G40" s="50"/>
      <c r="H40" s="51"/>
      <c r="I40" s="51" t="s">
        <v>304</v>
      </c>
      <c r="J40" s="51" t="s">
        <v>304</v>
      </c>
      <c r="K40" s="51" t="s">
        <v>304</v>
      </c>
      <c r="L40" s="51" t="s">
        <v>304</v>
      </c>
      <c r="M40" s="51" t="s">
        <v>304</v>
      </c>
      <c r="N40" s="51" t="s">
        <v>304</v>
      </c>
      <c r="O40" s="51" t="s">
        <v>304</v>
      </c>
      <c r="P40" s="51"/>
      <c r="Q40" s="51"/>
      <c r="R40" s="51" t="s">
        <v>304</v>
      </c>
      <c r="S40" s="51" t="s">
        <v>304</v>
      </c>
      <c r="T40" s="51" t="s">
        <v>304</v>
      </c>
      <c r="U40" s="51" t="s">
        <v>304</v>
      </c>
      <c r="V40" s="51" t="s">
        <v>304</v>
      </c>
      <c r="W40" s="51" t="s">
        <v>304</v>
      </c>
      <c r="X40" s="51" t="s">
        <v>304</v>
      </c>
      <c r="Y40" s="51"/>
      <c r="Z40" s="38"/>
      <c r="AA40" s="38"/>
      <c r="AB40" s="39"/>
      <c r="AC40" s="37"/>
      <c r="AD40" s="38"/>
      <c r="AE40" s="38" t="s">
        <v>304</v>
      </c>
      <c r="AF40" s="38" t="s">
        <v>304</v>
      </c>
      <c r="AG40" s="38" t="s">
        <v>304</v>
      </c>
      <c r="AH40" s="38" t="s">
        <v>304</v>
      </c>
      <c r="AI40" s="38" t="s">
        <v>304</v>
      </c>
      <c r="AJ40" s="38" t="s">
        <v>304</v>
      </c>
      <c r="AK40" s="38" t="s">
        <v>304</v>
      </c>
      <c r="AL40" s="38"/>
      <c r="AM40" s="38"/>
      <c r="AN40" s="38" t="s">
        <v>304</v>
      </c>
      <c r="AO40" s="38" t="s">
        <v>304</v>
      </c>
      <c r="AP40" s="38" t="s">
        <v>304</v>
      </c>
      <c r="AQ40" s="38" t="s">
        <v>304</v>
      </c>
      <c r="AR40" s="38" t="s">
        <v>304</v>
      </c>
      <c r="AS40" s="38" t="s">
        <v>304</v>
      </c>
      <c r="AT40" s="38" t="s">
        <v>304</v>
      </c>
      <c r="AU40" s="38"/>
      <c r="AV40" s="38"/>
      <c r="AW40" s="38"/>
      <c r="AX40" s="39"/>
      <c r="AY40" s="37"/>
      <c r="AZ40" s="38"/>
      <c r="BA40" s="38" t="s">
        <v>304</v>
      </c>
      <c r="BB40" s="38" t="s">
        <v>304</v>
      </c>
      <c r="BC40" s="38" t="s">
        <v>304</v>
      </c>
      <c r="BD40" s="38" t="s">
        <v>304</v>
      </c>
      <c r="BE40" s="38" t="s">
        <v>304</v>
      </c>
      <c r="BF40" s="38" t="s">
        <v>304</v>
      </c>
      <c r="BG40" s="38"/>
      <c r="BH40" s="38"/>
      <c r="BI40" s="38" t="s">
        <v>306</v>
      </c>
      <c r="BJ40" s="38" t="s">
        <v>306</v>
      </c>
      <c r="BK40" s="38" t="s">
        <v>306</v>
      </c>
      <c r="BL40" s="38" t="s">
        <v>306</v>
      </c>
      <c r="BM40" s="38" t="s">
        <v>306</v>
      </c>
      <c r="BN40" s="38" t="s">
        <v>306</v>
      </c>
      <c r="BO40" s="38" t="s">
        <v>306</v>
      </c>
      <c r="BP40" s="38" t="s">
        <v>306</v>
      </c>
      <c r="BQ40" s="38"/>
      <c r="BR40" s="38"/>
      <c r="BS40" s="38"/>
      <c r="BT40" s="39"/>
      <c r="BU40" s="50"/>
      <c r="BV40" s="51"/>
      <c r="BW40" s="51" t="s">
        <v>304</v>
      </c>
      <c r="BX40" s="51" t="s">
        <v>304</v>
      </c>
      <c r="BY40" s="51" t="s">
        <v>304</v>
      </c>
      <c r="BZ40" s="51" t="s">
        <v>304</v>
      </c>
      <c r="CA40" s="51" t="s">
        <v>303</v>
      </c>
      <c r="CB40" s="51" t="s">
        <v>303</v>
      </c>
      <c r="CC40" s="51"/>
      <c r="CD40" s="51"/>
      <c r="CE40" s="51"/>
      <c r="CF40" s="51" t="s">
        <v>304</v>
      </c>
      <c r="CG40" s="51" t="s">
        <v>304</v>
      </c>
      <c r="CH40" s="51" t="s">
        <v>304</v>
      </c>
      <c r="CI40" s="51" t="s">
        <v>304</v>
      </c>
      <c r="CJ40" s="51" t="s">
        <v>304</v>
      </c>
      <c r="CK40" s="51" t="s">
        <v>304</v>
      </c>
      <c r="CL40" s="51" t="s">
        <v>304</v>
      </c>
      <c r="CM40" s="51" t="s">
        <v>304</v>
      </c>
      <c r="CN40" s="38"/>
      <c r="CO40" s="38"/>
      <c r="CP40" s="39"/>
      <c r="CQ40" s="50"/>
      <c r="CR40" s="51"/>
      <c r="CS40" s="51" t="s">
        <v>303</v>
      </c>
      <c r="CT40" s="51" t="s">
        <v>303</v>
      </c>
      <c r="CU40" s="51" t="s">
        <v>303</v>
      </c>
      <c r="CV40" s="51" t="s">
        <v>303</v>
      </c>
      <c r="CW40" s="51" t="s">
        <v>303</v>
      </c>
      <c r="CX40" s="51" t="s">
        <v>303</v>
      </c>
      <c r="CY40" s="51" t="s">
        <v>303</v>
      </c>
      <c r="CZ40" s="51"/>
      <c r="DA40" s="51"/>
      <c r="DB40" s="51" t="s">
        <v>303</v>
      </c>
      <c r="DC40" s="51" t="s">
        <v>303</v>
      </c>
      <c r="DD40" s="51" t="s">
        <v>303</v>
      </c>
      <c r="DE40" s="51" t="s">
        <v>303</v>
      </c>
      <c r="DF40" s="51" t="s">
        <v>303</v>
      </c>
      <c r="DG40" s="51" t="s">
        <v>303</v>
      </c>
      <c r="DH40" s="51" t="s">
        <v>303</v>
      </c>
      <c r="DI40" s="51"/>
      <c r="DJ40" s="38"/>
      <c r="DK40" s="38"/>
      <c r="DL40" s="39"/>
      <c r="DM40" s="161"/>
      <c r="DN40" s="162"/>
      <c r="DO40" s="162"/>
      <c r="DP40" s="162"/>
      <c r="DQ40" s="162"/>
      <c r="DR40" s="162"/>
      <c r="DS40" s="162"/>
      <c r="DT40" s="162"/>
      <c r="DU40" s="162"/>
      <c r="DV40" s="162"/>
      <c r="DW40" s="162"/>
      <c r="DX40" s="162"/>
      <c r="DY40" s="162"/>
      <c r="DZ40" s="162"/>
      <c r="EA40" s="162"/>
      <c r="EB40" s="162"/>
      <c r="EC40" s="162"/>
      <c r="ED40" s="162"/>
      <c r="EE40" s="162"/>
      <c r="EF40" s="162"/>
      <c r="EG40" s="162"/>
      <c r="EH40" s="163"/>
      <c r="EI40" s="161"/>
      <c r="EJ40" s="162"/>
      <c r="EK40" s="162"/>
      <c r="EL40" s="162"/>
      <c r="EM40" s="162"/>
      <c r="EN40" s="162"/>
      <c r="EO40" s="162"/>
      <c r="EP40" s="162"/>
      <c r="EQ40" s="162"/>
      <c r="ER40" s="162"/>
      <c r="ES40" s="162"/>
      <c r="ET40" s="162"/>
      <c r="EU40" s="162"/>
      <c r="EV40" s="162"/>
      <c r="EW40" s="162"/>
      <c r="EX40" s="162"/>
      <c r="EY40" s="162"/>
      <c r="EZ40" s="162"/>
      <c r="FA40" s="162"/>
      <c r="FB40" s="162"/>
      <c r="FC40" s="162"/>
      <c r="FD40" s="163"/>
      <c r="FE40" s="40"/>
      <c r="FF40" s="41"/>
      <c r="FG40" s="40"/>
      <c r="FH40" s="102">
        <f t="shared" si="12"/>
        <v>0</v>
      </c>
      <c r="FI40" s="41"/>
      <c r="FJ40" s="45">
        <f t="shared" si="18"/>
        <v>0</v>
      </c>
      <c r="FK40" s="42"/>
      <c r="FL40" s="45"/>
      <c r="FM40" s="103"/>
      <c r="FN40" s="44">
        <f t="shared" si="19"/>
        <v>0</v>
      </c>
      <c r="FP40" s="77" t="str">
        <f t="shared" si="20"/>
        <v>Gautier ROSSO</v>
      </c>
      <c r="FQ40" s="31">
        <v>7</v>
      </c>
    </row>
    <row r="41" spans="1:173" x14ac:dyDescent="0.25">
      <c r="A41" s="31">
        <v>8</v>
      </c>
      <c r="B41" s="32" t="str">
        <f t="shared" si="14"/>
        <v>Virginie TRAVERSIER</v>
      </c>
      <c r="C41" s="33">
        <f t="shared" si="15"/>
        <v>14</v>
      </c>
      <c r="D41" s="34">
        <f t="shared" si="16"/>
        <v>0</v>
      </c>
      <c r="E41" s="35">
        <f t="shared" si="17"/>
        <v>14</v>
      </c>
      <c r="F41" s="36">
        <f t="shared" si="11"/>
        <v>28</v>
      </c>
      <c r="G41" s="50"/>
      <c r="H41" s="51"/>
      <c r="I41" s="51" t="s">
        <v>304</v>
      </c>
      <c r="J41" s="51" t="s">
        <v>304</v>
      </c>
      <c r="K41" s="51" t="s">
        <v>304</v>
      </c>
      <c r="L41" s="51" t="s">
        <v>304</v>
      </c>
      <c r="M41" s="51" t="s">
        <v>304</v>
      </c>
      <c r="N41" s="51" t="s">
        <v>304</v>
      </c>
      <c r="O41" s="51" t="s">
        <v>304</v>
      </c>
      <c r="P41" s="51"/>
      <c r="Q41" s="51"/>
      <c r="R41" s="51" t="s">
        <v>304</v>
      </c>
      <c r="S41" s="51" t="s">
        <v>304</v>
      </c>
      <c r="T41" s="51" t="s">
        <v>304</v>
      </c>
      <c r="U41" s="51" t="s">
        <v>304</v>
      </c>
      <c r="V41" s="51" t="s">
        <v>304</v>
      </c>
      <c r="W41" s="51" t="s">
        <v>304</v>
      </c>
      <c r="X41" s="51" t="s">
        <v>304</v>
      </c>
      <c r="Y41" s="51"/>
      <c r="Z41" s="51"/>
      <c r="AA41" s="51"/>
      <c r="AB41" s="39"/>
      <c r="AC41" s="37"/>
      <c r="AD41" s="38"/>
      <c r="AE41" s="38" t="s">
        <v>304</v>
      </c>
      <c r="AF41" s="38" t="s">
        <v>304</v>
      </c>
      <c r="AG41" s="38" t="s">
        <v>304</v>
      </c>
      <c r="AH41" s="38" t="s">
        <v>304</v>
      </c>
      <c r="AI41" s="38" t="s">
        <v>304</v>
      </c>
      <c r="AJ41" s="38" t="s">
        <v>304</v>
      </c>
      <c r="AK41" s="38"/>
      <c r="AL41" s="38"/>
      <c r="AM41" s="38" t="s">
        <v>306</v>
      </c>
      <c r="AN41" s="38" t="s">
        <v>306</v>
      </c>
      <c r="AO41" s="38" t="s">
        <v>306</v>
      </c>
      <c r="AP41" s="38" t="s">
        <v>306</v>
      </c>
      <c r="AQ41" s="38" t="s">
        <v>306</v>
      </c>
      <c r="AR41" s="38" t="s">
        <v>306</v>
      </c>
      <c r="AS41" s="38" t="s">
        <v>306</v>
      </c>
      <c r="AT41" s="38" t="s">
        <v>306</v>
      </c>
      <c r="AU41" s="38"/>
      <c r="AV41" s="38"/>
      <c r="AW41" s="38"/>
      <c r="AX41" s="39"/>
      <c r="AY41" s="161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3"/>
      <c r="BU41" s="161"/>
      <c r="BV41" s="162"/>
      <c r="BW41" s="162"/>
      <c r="BX41" s="162"/>
      <c r="BY41" s="162"/>
      <c r="BZ41" s="162"/>
      <c r="CA41" s="162"/>
      <c r="CB41" s="162"/>
      <c r="CC41" s="162"/>
      <c r="CD41" s="162"/>
      <c r="CE41" s="162"/>
      <c r="CF41" s="162"/>
      <c r="CG41" s="162"/>
      <c r="CH41" s="162"/>
      <c r="CI41" s="162"/>
      <c r="CJ41" s="162"/>
      <c r="CK41" s="162"/>
      <c r="CL41" s="162"/>
      <c r="CM41" s="162"/>
      <c r="CN41" s="162"/>
      <c r="CO41" s="162"/>
      <c r="CP41" s="163"/>
      <c r="CQ41" s="37"/>
      <c r="CR41" s="38"/>
      <c r="CS41" s="38" t="s">
        <v>304</v>
      </c>
      <c r="CT41" s="38" t="s">
        <v>304</v>
      </c>
      <c r="CU41" s="38" t="s">
        <v>304</v>
      </c>
      <c r="CV41" s="38" t="s">
        <v>304</v>
      </c>
      <c r="CW41" s="38" t="s">
        <v>304</v>
      </c>
      <c r="CX41" s="38" t="s">
        <v>304</v>
      </c>
      <c r="CY41" s="38"/>
      <c r="CZ41" s="38"/>
      <c r="DA41" s="38" t="s">
        <v>306</v>
      </c>
      <c r="DB41" s="38" t="s">
        <v>306</v>
      </c>
      <c r="DC41" s="38" t="s">
        <v>306</v>
      </c>
      <c r="DD41" s="38" t="s">
        <v>306</v>
      </c>
      <c r="DE41" s="38" t="s">
        <v>306</v>
      </c>
      <c r="DF41" s="38" t="s">
        <v>306</v>
      </c>
      <c r="DG41" s="38" t="s">
        <v>306</v>
      </c>
      <c r="DH41" s="38" t="s">
        <v>306</v>
      </c>
      <c r="DI41" s="38"/>
      <c r="DJ41" s="38"/>
      <c r="DK41" s="38"/>
      <c r="DL41" s="39"/>
      <c r="DM41" s="37"/>
      <c r="DN41" s="38"/>
      <c r="DO41" s="38" t="s">
        <v>304</v>
      </c>
      <c r="DP41" s="38" t="s">
        <v>304</v>
      </c>
      <c r="DQ41" s="38" t="s">
        <v>306</v>
      </c>
      <c r="DR41" s="38" t="s">
        <v>306</v>
      </c>
      <c r="DS41" s="38" t="s">
        <v>306</v>
      </c>
      <c r="DT41" s="38" t="s">
        <v>306</v>
      </c>
      <c r="DU41" s="38"/>
      <c r="DV41" s="38"/>
      <c r="DW41" s="38" t="s">
        <v>306</v>
      </c>
      <c r="DX41" s="38" t="s">
        <v>306</v>
      </c>
      <c r="DY41" s="38" t="s">
        <v>306</v>
      </c>
      <c r="DZ41" s="38" t="s">
        <v>306</v>
      </c>
      <c r="EA41" s="38" t="s">
        <v>306</v>
      </c>
      <c r="EB41" s="38" t="s">
        <v>306</v>
      </c>
      <c r="EC41" s="38" t="s">
        <v>306</v>
      </c>
      <c r="ED41" s="38" t="s">
        <v>306</v>
      </c>
      <c r="EE41" s="38"/>
      <c r="EF41" s="38"/>
      <c r="EG41" s="38"/>
      <c r="EH41" s="39"/>
      <c r="EI41" s="161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3"/>
      <c r="FE41" s="40"/>
      <c r="FF41" s="41"/>
      <c r="FG41" s="40"/>
      <c r="FH41" s="102">
        <f t="shared" si="12"/>
        <v>0</v>
      </c>
      <c r="FI41" s="41"/>
      <c r="FJ41" s="45">
        <f t="shared" si="18"/>
        <v>0</v>
      </c>
      <c r="FK41" s="42"/>
      <c r="FL41" s="45"/>
      <c r="FM41" s="103"/>
      <c r="FN41" s="44">
        <f t="shared" si="19"/>
        <v>0</v>
      </c>
      <c r="FP41" s="77" t="str">
        <f t="shared" si="20"/>
        <v>Virginie TRAVERSIER</v>
      </c>
      <c r="FQ41" s="31">
        <v>8</v>
      </c>
    </row>
    <row r="42" spans="1:173" x14ac:dyDescent="0.25">
      <c r="A42" s="31">
        <v>9</v>
      </c>
      <c r="B42" s="32" t="str">
        <f t="shared" si="14"/>
        <v>Thomas LAMBERT</v>
      </c>
      <c r="C42" s="33">
        <f t="shared" si="15"/>
        <v>34.5</v>
      </c>
      <c r="D42" s="34">
        <f t="shared" si="16"/>
        <v>0</v>
      </c>
      <c r="E42" s="35">
        <f t="shared" si="17"/>
        <v>0.5</v>
      </c>
      <c r="F42" s="36">
        <f t="shared" si="11"/>
        <v>35</v>
      </c>
      <c r="G42" s="37"/>
      <c r="H42" s="38"/>
      <c r="I42" s="51"/>
      <c r="J42" s="51" t="s">
        <v>305</v>
      </c>
      <c r="K42" s="51" t="s">
        <v>305</v>
      </c>
      <c r="L42" s="51" t="s">
        <v>305</v>
      </c>
      <c r="M42" s="51" t="s">
        <v>305</v>
      </c>
      <c r="N42" s="51" t="s">
        <v>305</v>
      </c>
      <c r="O42" s="51"/>
      <c r="P42" s="51"/>
      <c r="Q42" s="51"/>
      <c r="R42" s="51"/>
      <c r="S42" s="51" t="s">
        <v>305</v>
      </c>
      <c r="T42" s="51" t="s">
        <v>305</v>
      </c>
      <c r="U42" s="51" t="s">
        <v>305</v>
      </c>
      <c r="V42" s="51" t="s">
        <v>305</v>
      </c>
      <c r="W42" s="51" t="s">
        <v>305</v>
      </c>
      <c r="X42" s="51" t="s">
        <v>305</v>
      </c>
      <c r="Y42" s="51" t="s">
        <v>305</v>
      </c>
      <c r="Z42" s="51" t="s">
        <v>305</v>
      </c>
      <c r="AA42" s="38" t="s">
        <v>305</v>
      </c>
      <c r="AB42" s="39"/>
      <c r="AC42" s="37"/>
      <c r="AD42" s="38"/>
      <c r="AE42" s="38" t="s">
        <v>304</v>
      </c>
      <c r="AF42" s="38" t="s">
        <v>305</v>
      </c>
      <c r="AG42" s="38" t="s">
        <v>305</v>
      </c>
      <c r="AH42" s="38" t="s">
        <v>305</v>
      </c>
      <c r="AI42" s="38" t="s">
        <v>305</v>
      </c>
      <c r="AJ42" s="38" t="s">
        <v>305</v>
      </c>
      <c r="AK42" s="38"/>
      <c r="AL42" s="38"/>
      <c r="AM42" s="38"/>
      <c r="AN42" s="38"/>
      <c r="AO42" s="38" t="s">
        <v>305</v>
      </c>
      <c r="AP42" s="38" t="s">
        <v>305</v>
      </c>
      <c r="AQ42" s="38" t="s">
        <v>305</v>
      </c>
      <c r="AR42" s="38" t="s">
        <v>305</v>
      </c>
      <c r="AS42" s="38" t="s">
        <v>305</v>
      </c>
      <c r="AT42" s="38" t="s">
        <v>305</v>
      </c>
      <c r="AU42" s="38" t="s">
        <v>305</v>
      </c>
      <c r="AV42" s="38" t="s">
        <v>305</v>
      </c>
      <c r="AW42" s="38" t="s">
        <v>308</v>
      </c>
      <c r="AX42" s="39"/>
      <c r="AY42" s="37"/>
      <c r="AZ42" s="38"/>
      <c r="BA42" s="38"/>
      <c r="BB42" s="38" t="s">
        <v>305</v>
      </c>
      <c r="BC42" s="38" t="s">
        <v>305</v>
      </c>
      <c r="BD42" s="38" t="s">
        <v>305</v>
      </c>
      <c r="BE42" s="38" t="s">
        <v>305</v>
      </c>
      <c r="BF42" s="38" t="s">
        <v>305</v>
      </c>
      <c r="BG42" s="38"/>
      <c r="BH42" s="38"/>
      <c r="BI42" s="38"/>
      <c r="BJ42" s="38"/>
      <c r="BK42" s="38" t="s">
        <v>305</v>
      </c>
      <c r="BL42" s="38" t="s">
        <v>305</v>
      </c>
      <c r="BM42" s="38" t="s">
        <v>305</v>
      </c>
      <c r="BN42" s="38" t="s">
        <v>305</v>
      </c>
      <c r="BO42" s="38" t="s">
        <v>305</v>
      </c>
      <c r="BP42" s="38" t="s">
        <v>305</v>
      </c>
      <c r="BQ42" s="38" t="s">
        <v>305</v>
      </c>
      <c r="BR42" s="38" t="s">
        <v>305</v>
      </c>
      <c r="BS42" s="38" t="s">
        <v>305</v>
      </c>
      <c r="BT42" s="39"/>
      <c r="BU42" s="37"/>
      <c r="BV42" s="38"/>
      <c r="BW42" s="38"/>
      <c r="BX42" s="38" t="s">
        <v>305</v>
      </c>
      <c r="BY42" s="38" t="s">
        <v>305</v>
      </c>
      <c r="BZ42" s="38" t="s">
        <v>305</v>
      </c>
      <c r="CA42" s="38" t="s">
        <v>305</v>
      </c>
      <c r="CB42" s="38" t="s">
        <v>305</v>
      </c>
      <c r="CC42" s="38"/>
      <c r="CD42" s="38"/>
      <c r="CE42" s="38"/>
      <c r="CF42" s="38"/>
      <c r="CG42" s="38" t="s">
        <v>305</v>
      </c>
      <c r="CH42" s="38" t="s">
        <v>305</v>
      </c>
      <c r="CI42" s="38" t="s">
        <v>305</v>
      </c>
      <c r="CJ42" s="38" t="s">
        <v>305</v>
      </c>
      <c r="CK42" s="38" t="s">
        <v>305</v>
      </c>
      <c r="CL42" s="38" t="s">
        <v>305</v>
      </c>
      <c r="CM42" s="38" t="s">
        <v>305</v>
      </c>
      <c r="CN42" s="38" t="s">
        <v>305</v>
      </c>
      <c r="CO42" s="38" t="s">
        <v>305</v>
      </c>
      <c r="CP42" s="39"/>
      <c r="CQ42" s="37"/>
      <c r="CR42" s="38"/>
      <c r="CS42" s="38"/>
      <c r="CT42" s="38" t="s">
        <v>305</v>
      </c>
      <c r="CU42" s="38" t="s">
        <v>305</v>
      </c>
      <c r="CV42" s="38" t="s">
        <v>305</v>
      </c>
      <c r="CW42" s="38" t="s">
        <v>305</v>
      </c>
      <c r="CX42" s="38" t="s">
        <v>305</v>
      </c>
      <c r="CY42" s="38"/>
      <c r="CZ42" s="38"/>
      <c r="DA42" s="38"/>
      <c r="DB42" s="38"/>
      <c r="DC42" s="38" t="s">
        <v>305</v>
      </c>
      <c r="DD42" s="38" t="s">
        <v>305</v>
      </c>
      <c r="DE42" s="38" t="s">
        <v>305</v>
      </c>
      <c r="DF42" s="38" t="s">
        <v>305</v>
      </c>
      <c r="DG42" s="38" t="s">
        <v>305</v>
      </c>
      <c r="DH42" s="38" t="s">
        <v>305</v>
      </c>
      <c r="DI42" s="38" t="s">
        <v>305</v>
      </c>
      <c r="DJ42" s="38" t="s">
        <v>305</v>
      </c>
      <c r="DK42" s="38" t="s">
        <v>305</v>
      </c>
      <c r="DL42" s="39"/>
      <c r="DM42" s="161"/>
      <c r="DN42" s="162"/>
      <c r="DO42" s="162"/>
      <c r="DP42" s="162"/>
      <c r="DQ42" s="162"/>
      <c r="DR42" s="162"/>
      <c r="DS42" s="162"/>
      <c r="DT42" s="162"/>
      <c r="DU42" s="162"/>
      <c r="DV42" s="162"/>
      <c r="DW42" s="162"/>
      <c r="DX42" s="162"/>
      <c r="DY42" s="162"/>
      <c r="DZ42" s="162"/>
      <c r="EA42" s="162"/>
      <c r="EB42" s="162"/>
      <c r="EC42" s="162"/>
      <c r="ED42" s="162"/>
      <c r="EE42" s="162"/>
      <c r="EF42" s="162"/>
      <c r="EG42" s="162"/>
      <c r="EH42" s="163"/>
      <c r="EI42" s="161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/>
      <c r="EU42" s="162"/>
      <c r="EV42" s="162"/>
      <c r="EW42" s="162"/>
      <c r="EX42" s="162"/>
      <c r="EY42" s="162"/>
      <c r="EZ42" s="162"/>
      <c r="FA42" s="162"/>
      <c r="FB42" s="162"/>
      <c r="FC42" s="162"/>
      <c r="FD42" s="163"/>
      <c r="FE42" s="40"/>
      <c r="FF42" s="41"/>
      <c r="FG42" s="40"/>
      <c r="FH42" s="102">
        <f t="shared" si="12"/>
        <v>0</v>
      </c>
      <c r="FI42" s="41"/>
      <c r="FJ42" s="45">
        <f t="shared" si="18"/>
        <v>0</v>
      </c>
      <c r="FK42" s="42"/>
      <c r="FL42" s="45"/>
      <c r="FM42" s="103"/>
      <c r="FN42" s="44">
        <f t="shared" si="19"/>
        <v>0</v>
      </c>
      <c r="FP42" s="77" t="str">
        <f t="shared" si="20"/>
        <v>Thomas LAMBERT</v>
      </c>
      <c r="FQ42" s="31">
        <v>9</v>
      </c>
    </row>
    <row r="43" spans="1:173" x14ac:dyDescent="0.25">
      <c r="A43" s="31">
        <v>10</v>
      </c>
      <c r="B43" s="32">
        <f t="shared" si="14"/>
        <v>0</v>
      </c>
      <c r="C43" s="33">
        <f t="shared" si="15"/>
        <v>0</v>
      </c>
      <c r="D43" s="34">
        <f t="shared" si="16"/>
        <v>0</v>
      </c>
      <c r="E43" s="35">
        <f t="shared" si="17"/>
        <v>0</v>
      </c>
      <c r="F43" s="36">
        <f t="shared" si="11"/>
        <v>0</v>
      </c>
      <c r="G43" s="37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9"/>
      <c r="AC43" s="37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9"/>
      <c r="AY43" s="37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9"/>
      <c r="BU43" s="37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9"/>
      <c r="CQ43" s="37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9"/>
      <c r="DM43" s="37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9"/>
      <c r="EI43" s="37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9"/>
      <c r="FE43" s="40"/>
      <c r="FF43" s="41"/>
      <c r="FG43" s="40"/>
      <c r="FH43" s="102">
        <f t="shared" si="12"/>
        <v>0</v>
      </c>
      <c r="FI43" s="41"/>
      <c r="FJ43" s="45">
        <f t="shared" si="18"/>
        <v>0</v>
      </c>
      <c r="FK43" s="42"/>
      <c r="FL43" s="45"/>
      <c r="FM43" s="103"/>
      <c r="FN43" s="44">
        <f t="shared" si="19"/>
        <v>0</v>
      </c>
      <c r="FP43" s="77">
        <f t="shared" si="20"/>
        <v>0</v>
      </c>
      <c r="FQ43" s="31">
        <v>10</v>
      </c>
    </row>
    <row r="44" spans="1:173" x14ac:dyDescent="0.25">
      <c r="A44" s="31">
        <v>11</v>
      </c>
      <c r="B44" s="32">
        <f t="shared" si="14"/>
        <v>0</v>
      </c>
      <c r="C44" s="33">
        <f t="shared" si="15"/>
        <v>0</v>
      </c>
      <c r="D44" s="34">
        <f t="shared" si="16"/>
        <v>0</v>
      </c>
      <c r="E44" s="35">
        <f t="shared" si="17"/>
        <v>0</v>
      </c>
      <c r="F44" s="36">
        <f t="shared" si="11"/>
        <v>0</v>
      </c>
      <c r="G44" s="37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9"/>
      <c r="AC44" s="37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9"/>
      <c r="AY44" s="37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9"/>
      <c r="CQ44" s="37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9"/>
      <c r="DM44" s="37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9"/>
      <c r="EI44" s="37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9"/>
      <c r="FE44" s="40"/>
      <c r="FF44" s="41"/>
      <c r="FG44" s="40"/>
      <c r="FH44" s="102">
        <f t="shared" si="12"/>
        <v>0</v>
      </c>
      <c r="FI44" s="41"/>
      <c r="FJ44" s="45">
        <f t="shared" si="18"/>
        <v>0</v>
      </c>
      <c r="FK44" s="42"/>
      <c r="FL44" s="45"/>
      <c r="FM44" s="103"/>
      <c r="FN44" s="44">
        <f t="shared" si="19"/>
        <v>0</v>
      </c>
      <c r="FP44" s="77">
        <f t="shared" si="20"/>
        <v>0</v>
      </c>
      <c r="FQ44" s="31">
        <v>11</v>
      </c>
    </row>
    <row r="45" spans="1:173" x14ac:dyDescent="0.25">
      <c r="A45" s="31">
        <v>12</v>
      </c>
      <c r="B45" s="32">
        <f t="shared" si="14"/>
        <v>0</v>
      </c>
      <c r="C45" s="33">
        <f t="shared" si="15"/>
        <v>0</v>
      </c>
      <c r="D45" s="34">
        <f t="shared" si="16"/>
        <v>0</v>
      </c>
      <c r="E45" s="35">
        <f t="shared" si="17"/>
        <v>0</v>
      </c>
      <c r="F45" s="36">
        <f t="shared" si="11"/>
        <v>0</v>
      </c>
      <c r="G45" s="37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9"/>
      <c r="AC45" s="37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9"/>
      <c r="AY45" s="37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9"/>
      <c r="BU45" s="37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9"/>
      <c r="CQ45" s="37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9"/>
      <c r="DM45" s="37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9"/>
      <c r="EI45" s="37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9"/>
      <c r="FE45" s="40"/>
      <c r="FF45" s="41"/>
      <c r="FG45" s="40"/>
      <c r="FH45" s="102">
        <f t="shared" si="12"/>
        <v>0</v>
      </c>
      <c r="FI45" s="41"/>
      <c r="FJ45" s="45">
        <f t="shared" si="18"/>
        <v>0</v>
      </c>
      <c r="FK45" s="42"/>
      <c r="FL45" s="45"/>
      <c r="FM45" s="103"/>
      <c r="FN45" s="44">
        <f t="shared" si="19"/>
        <v>0</v>
      </c>
      <c r="FP45" s="77">
        <f t="shared" si="20"/>
        <v>0</v>
      </c>
      <c r="FQ45" s="31">
        <v>12</v>
      </c>
    </row>
    <row r="46" spans="1:173" x14ac:dyDescent="0.25">
      <c r="A46" s="31">
        <v>13</v>
      </c>
      <c r="B46" s="32">
        <f t="shared" si="14"/>
        <v>0</v>
      </c>
      <c r="C46" s="33">
        <f t="shared" si="15"/>
        <v>0</v>
      </c>
      <c r="D46" s="34">
        <f t="shared" si="16"/>
        <v>0</v>
      </c>
      <c r="E46" s="35">
        <f t="shared" si="17"/>
        <v>0</v>
      </c>
      <c r="F46" s="36">
        <f t="shared" si="11"/>
        <v>0</v>
      </c>
      <c r="G46" s="37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9"/>
      <c r="AC46" s="37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9"/>
      <c r="AY46" s="37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9"/>
      <c r="BU46" s="37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9"/>
      <c r="CQ46" s="37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9"/>
      <c r="DM46" s="37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9"/>
      <c r="EI46" s="37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9"/>
      <c r="FE46" s="40"/>
      <c r="FF46" s="41"/>
      <c r="FG46" s="40"/>
      <c r="FH46" s="102">
        <f t="shared" si="12"/>
        <v>0</v>
      </c>
      <c r="FI46" s="41"/>
      <c r="FJ46" s="45">
        <f t="shared" si="18"/>
        <v>0</v>
      </c>
      <c r="FK46" s="42"/>
      <c r="FL46" s="45"/>
      <c r="FM46" s="103"/>
      <c r="FN46" s="44">
        <f t="shared" si="19"/>
        <v>0</v>
      </c>
      <c r="FP46" s="77">
        <f t="shared" si="20"/>
        <v>0</v>
      </c>
      <c r="FQ46" s="31">
        <v>13</v>
      </c>
    </row>
    <row r="47" spans="1:173" x14ac:dyDescent="0.25">
      <c r="A47" s="31">
        <v>14</v>
      </c>
      <c r="B47" s="32">
        <f t="shared" si="14"/>
        <v>0</v>
      </c>
      <c r="C47" s="33">
        <f t="shared" si="15"/>
        <v>0</v>
      </c>
      <c r="D47" s="34">
        <f t="shared" si="16"/>
        <v>0</v>
      </c>
      <c r="E47" s="35">
        <f t="shared" si="17"/>
        <v>0</v>
      </c>
      <c r="F47" s="36">
        <f t="shared" si="11"/>
        <v>0</v>
      </c>
      <c r="G47" s="37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9"/>
      <c r="AC47" s="37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9"/>
      <c r="AY47" s="37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9"/>
      <c r="BU47" s="37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9"/>
      <c r="CQ47" s="37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9"/>
      <c r="DM47" s="37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9"/>
      <c r="EI47" s="37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9"/>
      <c r="FE47" s="40"/>
      <c r="FF47" s="41"/>
      <c r="FG47" s="40"/>
      <c r="FH47" s="102">
        <f t="shared" si="12"/>
        <v>0</v>
      </c>
      <c r="FI47" s="41"/>
      <c r="FJ47" s="45">
        <f t="shared" si="18"/>
        <v>0</v>
      </c>
      <c r="FK47" s="42"/>
      <c r="FL47" s="45"/>
      <c r="FM47" s="103"/>
      <c r="FN47" s="44">
        <f t="shared" si="19"/>
        <v>0</v>
      </c>
      <c r="FP47" s="77">
        <f t="shared" si="20"/>
        <v>0</v>
      </c>
      <c r="FQ47" s="31">
        <v>14</v>
      </c>
    </row>
    <row r="48" spans="1:173" x14ac:dyDescent="0.25">
      <c r="A48" s="31">
        <v>15</v>
      </c>
      <c r="B48" s="32">
        <f t="shared" si="14"/>
        <v>0</v>
      </c>
      <c r="C48" s="33">
        <f t="shared" si="15"/>
        <v>0</v>
      </c>
      <c r="D48" s="34">
        <f t="shared" si="16"/>
        <v>0</v>
      </c>
      <c r="E48" s="35">
        <f t="shared" si="17"/>
        <v>0</v>
      </c>
      <c r="F48" s="36">
        <f t="shared" si="11"/>
        <v>0</v>
      </c>
      <c r="G48" s="37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9"/>
      <c r="AC48" s="37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9"/>
      <c r="AY48" s="37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9"/>
      <c r="BU48" s="37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9"/>
      <c r="CQ48" s="37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9"/>
      <c r="DM48" s="37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9"/>
      <c r="EI48" s="37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9"/>
      <c r="FE48" s="40"/>
      <c r="FF48" s="41"/>
      <c r="FG48" s="40"/>
      <c r="FH48" s="102">
        <f t="shared" si="12"/>
        <v>0</v>
      </c>
      <c r="FI48" s="41"/>
      <c r="FJ48" s="45">
        <f t="shared" si="18"/>
        <v>0</v>
      </c>
      <c r="FK48" s="42"/>
      <c r="FL48" s="45"/>
      <c r="FM48" s="103"/>
      <c r="FN48" s="44">
        <f t="shared" si="19"/>
        <v>0</v>
      </c>
      <c r="FP48" s="77">
        <f t="shared" si="20"/>
        <v>0</v>
      </c>
      <c r="FQ48" s="31">
        <v>15</v>
      </c>
    </row>
    <row r="49" spans="1:173" x14ac:dyDescent="0.25">
      <c r="A49" s="31">
        <v>16</v>
      </c>
      <c r="B49" s="32">
        <f t="shared" si="14"/>
        <v>0</v>
      </c>
      <c r="C49" s="33">
        <f t="shared" si="15"/>
        <v>0</v>
      </c>
      <c r="D49" s="34">
        <f t="shared" si="16"/>
        <v>0</v>
      </c>
      <c r="E49" s="35">
        <f t="shared" si="17"/>
        <v>0</v>
      </c>
      <c r="F49" s="36">
        <f t="shared" si="11"/>
        <v>0</v>
      </c>
      <c r="G49" s="37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9"/>
      <c r="AC49" s="37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9"/>
      <c r="AY49" s="37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9"/>
      <c r="BU49" s="37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9"/>
      <c r="CQ49" s="37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9"/>
      <c r="DM49" s="37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9"/>
      <c r="EI49" s="37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9"/>
      <c r="FE49" s="40"/>
      <c r="FF49" s="41"/>
      <c r="FG49" s="40"/>
      <c r="FH49" s="102">
        <f t="shared" si="12"/>
        <v>0</v>
      </c>
      <c r="FI49" s="41"/>
      <c r="FJ49" s="45">
        <f t="shared" si="18"/>
        <v>0</v>
      </c>
      <c r="FK49" s="42"/>
      <c r="FL49" s="45"/>
      <c r="FM49" s="103"/>
      <c r="FN49" s="44">
        <f t="shared" si="19"/>
        <v>0</v>
      </c>
      <c r="FP49" s="77">
        <f t="shared" si="20"/>
        <v>0</v>
      </c>
      <c r="FQ49" s="31">
        <v>16</v>
      </c>
    </row>
    <row r="50" spans="1:173" x14ac:dyDescent="0.25">
      <c r="A50" s="31">
        <v>17</v>
      </c>
      <c r="B50" s="32">
        <f t="shared" si="14"/>
        <v>0</v>
      </c>
      <c r="C50" s="33">
        <f t="shared" ref="C50" si="21">SUMIF($G50:$FK50,"A",$G$4:$FK$4)+SUMIF($G50:$FK50,"P",$G$4:$FK$4)</f>
        <v>0</v>
      </c>
      <c r="D50" s="34">
        <f t="shared" ref="D50" si="22">SUMIF($G50:$FK50,"R",$G$4:$FK$4)</f>
        <v>0</v>
      </c>
      <c r="E50" s="35">
        <f t="shared" ref="E50" si="23">SUMIF($G50:$FK50,"M",$G$4:$FK$4)+SUMIF($G50:$FK50,"F",$G$4:$FK$4)+SUMIF($G50:$FK50,"T",$G$4:$FK$4)</f>
        <v>0</v>
      </c>
      <c r="F50" s="36">
        <f t="shared" si="11"/>
        <v>0</v>
      </c>
      <c r="G50" s="37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9"/>
      <c r="AC50" s="37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9"/>
      <c r="AY50" s="37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9"/>
      <c r="CQ50" s="37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9"/>
      <c r="DM50" s="37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9"/>
      <c r="EI50" s="37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9"/>
      <c r="FE50" s="40"/>
      <c r="FF50" s="41"/>
      <c r="FG50" s="40"/>
      <c r="FH50" s="102">
        <f t="shared" si="12"/>
        <v>0</v>
      </c>
      <c r="FI50" s="41"/>
      <c r="FJ50" s="45">
        <f t="shared" si="18"/>
        <v>0</v>
      </c>
      <c r="FK50" s="42"/>
      <c r="FL50" s="45"/>
      <c r="FM50" s="103"/>
      <c r="FN50" s="44">
        <f t="shared" si="19"/>
        <v>0</v>
      </c>
      <c r="FP50" s="77">
        <f t="shared" si="20"/>
        <v>0</v>
      </c>
      <c r="FQ50" s="31">
        <v>17</v>
      </c>
    </row>
    <row r="51" spans="1:173" x14ac:dyDescent="0.25">
      <c r="G51" s="54" t="s">
        <v>51</v>
      </c>
      <c r="H51" s="268" t="s">
        <v>38</v>
      </c>
      <c r="I51" s="268"/>
      <c r="J51" s="268" t="s">
        <v>39</v>
      </c>
      <c r="K51" s="268"/>
      <c r="L51" s="268" t="s">
        <v>40</v>
      </c>
      <c r="M51" s="268"/>
      <c r="N51" s="268" t="s">
        <v>41</v>
      </c>
      <c r="O51" s="268"/>
      <c r="P51" s="268" t="s">
        <v>42</v>
      </c>
      <c r="Q51" s="268"/>
      <c r="R51" s="268" t="s">
        <v>43</v>
      </c>
      <c r="S51" s="268"/>
      <c r="T51" s="268" t="s">
        <v>44</v>
      </c>
      <c r="U51" s="268"/>
      <c r="V51" s="268" t="s">
        <v>45</v>
      </c>
      <c r="W51" s="268"/>
      <c r="X51" s="268" t="s">
        <v>46</v>
      </c>
      <c r="Y51" s="268"/>
      <c r="Z51" s="268" t="s">
        <v>47</v>
      </c>
      <c r="AA51" s="268"/>
      <c r="AB51" s="55">
        <v>19</v>
      </c>
      <c r="AC51" s="54" t="s">
        <v>51</v>
      </c>
      <c r="AD51" s="268" t="s">
        <v>38</v>
      </c>
      <c r="AE51" s="268"/>
      <c r="AF51" s="268" t="s">
        <v>39</v>
      </c>
      <c r="AG51" s="268"/>
      <c r="AH51" s="268" t="s">
        <v>40</v>
      </c>
      <c r="AI51" s="268"/>
      <c r="AJ51" s="268" t="s">
        <v>41</v>
      </c>
      <c r="AK51" s="268"/>
      <c r="AL51" s="268" t="s">
        <v>42</v>
      </c>
      <c r="AM51" s="268"/>
      <c r="AN51" s="268" t="s">
        <v>43</v>
      </c>
      <c r="AO51" s="268"/>
      <c r="AP51" s="268" t="s">
        <v>44</v>
      </c>
      <c r="AQ51" s="268"/>
      <c r="AR51" s="268" t="s">
        <v>45</v>
      </c>
      <c r="AS51" s="268"/>
      <c r="AT51" s="268" t="s">
        <v>46</v>
      </c>
      <c r="AU51" s="268"/>
      <c r="AV51" s="268" t="s">
        <v>47</v>
      </c>
      <c r="AW51" s="268"/>
      <c r="AX51" s="55">
        <v>19</v>
      </c>
      <c r="AY51" s="54" t="s">
        <v>51</v>
      </c>
      <c r="AZ51" s="268" t="s">
        <v>38</v>
      </c>
      <c r="BA51" s="268"/>
      <c r="BB51" s="268" t="s">
        <v>39</v>
      </c>
      <c r="BC51" s="268"/>
      <c r="BD51" s="268" t="s">
        <v>40</v>
      </c>
      <c r="BE51" s="268"/>
      <c r="BF51" s="268" t="s">
        <v>41</v>
      </c>
      <c r="BG51" s="268"/>
      <c r="BH51" s="268" t="s">
        <v>42</v>
      </c>
      <c r="BI51" s="268"/>
      <c r="BJ51" s="268" t="s">
        <v>43</v>
      </c>
      <c r="BK51" s="268"/>
      <c r="BL51" s="268" t="s">
        <v>44</v>
      </c>
      <c r="BM51" s="268"/>
      <c r="BN51" s="268" t="s">
        <v>45</v>
      </c>
      <c r="BO51" s="268"/>
      <c r="BP51" s="268" t="s">
        <v>46</v>
      </c>
      <c r="BQ51" s="268"/>
      <c r="BR51" s="268" t="s">
        <v>47</v>
      </c>
      <c r="BS51" s="268"/>
      <c r="BT51" s="55">
        <v>19</v>
      </c>
      <c r="BU51" s="54" t="s">
        <v>51</v>
      </c>
      <c r="BV51" s="268" t="s">
        <v>38</v>
      </c>
      <c r="BW51" s="268"/>
      <c r="BX51" s="268" t="s">
        <v>39</v>
      </c>
      <c r="BY51" s="268"/>
      <c r="BZ51" s="268" t="s">
        <v>40</v>
      </c>
      <c r="CA51" s="268"/>
      <c r="CB51" s="268" t="s">
        <v>41</v>
      </c>
      <c r="CC51" s="268"/>
      <c r="CD51" s="268" t="s">
        <v>42</v>
      </c>
      <c r="CE51" s="268"/>
      <c r="CF51" s="268" t="s">
        <v>43</v>
      </c>
      <c r="CG51" s="268"/>
      <c r="CH51" s="268" t="s">
        <v>44</v>
      </c>
      <c r="CI51" s="268"/>
      <c r="CJ51" s="268" t="s">
        <v>45</v>
      </c>
      <c r="CK51" s="268"/>
      <c r="CL51" s="268" t="s">
        <v>46</v>
      </c>
      <c r="CM51" s="268"/>
      <c r="CN51" s="268" t="s">
        <v>47</v>
      </c>
      <c r="CO51" s="268"/>
      <c r="CP51" s="55">
        <v>19</v>
      </c>
      <c r="CQ51" s="54" t="s">
        <v>51</v>
      </c>
      <c r="CR51" s="268" t="s">
        <v>38</v>
      </c>
      <c r="CS51" s="268"/>
      <c r="CT51" s="268" t="s">
        <v>39</v>
      </c>
      <c r="CU51" s="268"/>
      <c r="CV51" s="268" t="s">
        <v>40</v>
      </c>
      <c r="CW51" s="268"/>
      <c r="CX51" s="268" t="s">
        <v>41</v>
      </c>
      <c r="CY51" s="268"/>
      <c r="CZ51" s="268" t="s">
        <v>42</v>
      </c>
      <c r="DA51" s="268"/>
      <c r="DB51" s="268" t="s">
        <v>43</v>
      </c>
      <c r="DC51" s="268"/>
      <c r="DD51" s="268" t="s">
        <v>44</v>
      </c>
      <c r="DE51" s="268"/>
      <c r="DF51" s="268" t="s">
        <v>45</v>
      </c>
      <c r="DG51" s="268"/>
      <c r="DH51" s="268" t="s">
        <v>46</v>
      </c>
      <c r="DI51" s="268"/>
      <c r="DJ51" s="268" t="s">
        <v>47</v>
      </c>
      <c r="DK51" s="268"/>
      <c r="DL51" s="55">
        <v>19</v>
      </c>
      <c r="DM51" s="54" t="s">
        <v>51</v>
      </c>
      <c r="DN51" s="268" t="s">
        <v>38</v>
      </c>
      <c r="DO51" s="268"/>
      <c r="DP51" s="268" t="s">
        <v>39</v>
      </c>
      <c r="DQ51" s="268"/>
      <c r="DR51" s="268" t="s">
        <v>40</v>
      </c>
      <c r="DS51" s="268"/>
      <c r="DT51" s="268" t="s">
        <v>41</v>
      </c>
      <c r="DU51" s="268"/>
      <c r="DV51" s="268" t="s">
        <v>42</v>
      </c>
      <c r="DW51" s="268"/>
      <c r="DX51" s="268" t="s">
        <v>43</v>
      </c>
      <c r="DY51" s="268"/>
      <c r="DZ51" s="268" t="s">
        <v>44</v>
      </c>
      <c r="EA51" s="268"/>
      <c r="EB51" s="268" t="s">
        <v>45</v>
      </c>
      <c r="EC51" s="268"/>
      <c r="ED51" s="268" t="s">
        <v>46</v>
      </c>
      <c r="EE51" s="268"/>
      <c r="EF51" s="268" t="s">
        <v>47</v>
      </c>
      <c r="EG51" s="268"/>
      <c r="EH51" s="55">
        <v>19</v>
      </c>
      <c r="EI51" s="54" t="s">
        <v>51</v>
      </c>
      <c r="EJ51" s="268" t="s">
        <v>38</v>
      </c>
      <c r="EK51" s="268"/>
      <c r="EL51" s="268" t="s">
        <v>39</v>
      </c>
      <c r="EM51" s="268"/>
      <c r="EN51" s="268" t="s">
        <v>40</v>
      </c>
      <c r="EO51" s="268"/>
      <c r="EP51" s="268" t="s">
        <v>41</v>
      </c>
      <c r="EQ51" s="268"/>
      <c r="ER51" s="268" t="s">
        <v>42</v>
      </c>
      <c r="ES51" s="268"/>
      <c r="ET51" s="268" t="s">
        <v>43</v>
      </c>
      <c r="EU51" s="268"/>
      <c r="EV51" s="268" t="s">
        <v>44</v>
      </c>
      <c r="EW51" s="268"/>
      <c r="EX51" s="268" t="s">
        <v>45</v>
      </c>
      <c r="EY51" s="268"/>
      <c r="EZ51" s="268" t="s">
        <v>46</v>
      </c>
      <c r="FA51" s="268"/>
      <c r="FB51" s="268" t="s">
        <v>47</v>
      </c>
      <c r="FC51" s="268"/>
      <c r="FD51" s="55">
        <v>19</v>
      </c>
      <c r="FE51" s="17"/>
      <c r="FF51" s="17"/>
      <c r="FG51" s="17"/>
      <c r="FH51" s="17"/>
      <c r="FI51" s="17"/>
      <c r="FJ51" s="17"/>
      <c r="FK51" s="15"/>
    </row>
    <row r="52" spans="1:173" ht="15.75" thickBot="1" x14ac:dyDescent="0.3">
      <c r="G52" s="263" t="s">
        <v>21</v>
      </c>
      <c r="H52" s="261"/>
      <c r="I52" s="261" t="s">
        <v>22</v>
      </c>
      <c r="J52" s="261"/>
      <c r="K52" s="261" t="s">
        <v>23</v>
      </c>
      <c r="L52" s="261"/>
      <c r="M52" s="261" t="s">
        <v>24</v>
      </c>
      <c r="N52" s="261"/>
      <c r="O52" s="261" t="s">
        <v>25</v>
      </c>
      <c r="P52" s="261"/>
      <c r="Q52" s="261" t="s">
        <v>26</v>
      </c>
      <c r="R52" s="261"/>
      <c r="S52" s="261" t="s">
        <v>27</v>
      </c>
      <c r="T52" s="261"/>
      <c r="U52" s="261" t="s">
        <v>28</v>
      </c>
      <c r="V52" s="261"/>
      <c r="W52" s="261" t="s">
        <v>29</v>
      </c>
      <c r="X52" s="261"/>
      <c r="Y52" s="261" t="s">
        <v>30</v>
      </c>
      <c r="Z52" s="261"/>
      <c r="AA52" s="261" t="s">
        <v>31</v>
      </c>
      <c r="AB52" s="262"/>
      <c r="AC52" s="263" t="s">
        <v>21</v>
      </c>
      <c r="AD52" s="261"/>
      <c r="AE52" s="261" t="s">
        <v>22</v>
      </c>
      <c r="AF52" s="261"/>
      <c r="AG52" s="261" t="s">
        <v>23</v>
      </c>
      <c r="AH52" s="261"/>
      <c r="AI52" s="261" t="s">
        <v>24</v>
      </c>
      <c r="AJ52" s="261"/>
      <c r="AK52" s="261" t="s">
        <v>25</v>
      </c>
      <c r="AL52" s="261"/>
      <c r="AM52" s="261" t="s">
        <v>26</v>
      </c>
      <c r="AN52" s="261"/>
      <c r="AO52" s="261" t="s">
        <v>27</v>
      </c>
      <c r="AP52" s="261"/>
      <c r="AQ52" s="261" t="s">
        <v>28</v>
      </c>
      <c r="AR52" s="261"/>
      <c r="AS52" s="261" t="s">
        <v>29</v>
      </c>
      <c r="AT52" s="261"/>
      <c r="AU52" s="261" t="s">
        <v>30</v>
      </c>
      <c r="AV52" s="261"/>
      <c r="AW52" s="261" t="s">
        <v>31</v>
      </c>
      <c r="AX52" s="262"/>
      <c r="AY52" s="263" t="s">
        <v>21</v>
      </c>
      <c r="AZ52" s="261"/>
      <c r="BA52" s="261" t="s">
        <v>22</v>
      </c>
      <c r="BB52" s="261"/>
      <c r="BC52" s="261" t="s">
        <v>23</v>
      </c>
      <c r="BD52" s="261"/>
      <c r="BE52" s="261" t="s">
        <v>24</v>
      </c>
      <c r="BF52" s="261"/>
      <c r="BG52" s="261" t="s">
        <v>25</v>
      </c>
      <c r="BH52" s="261"/>
      <c r="BI52" s="261" t="s">
        <v>26</v>
      </c>
      <c r="BJ52" s="261"/>
      <c r="BK52" s="261" t="s">
        <v>27</v>
      </c>
      <c r="BL52" s="261"/>
      <c r="BM52" s="261" t="s">
        <v>28</v>
      </c>
      <c r="BN52" s="261"/>
      <c r="BO52" s="261" t="s">
        <v>29</v>
      </c>
      <c r="BP52" s="261"/>
      <c r="BQ52" s="261" t="s">
        <v>30</v>
      </c>
      <c r="BR52" s="261"/>
      <c r="BS52" s="261" t="s">
        <v>31</v>
      </c>
      <c r="BT52" s="262"/>
      <c r="BU52" s="263" t="s">
        <v>21</v>
      </c>
      <c r="BV52" s="261"/>
      <c r="BW52" s="261" t="s">
        <v>22</v>
      </c>
      <c r="BX52" s="261"/>
      <c r="BY52" s="261" t="s">
        <v>23</v>
      </c>
      <c r="BZ52" s="261"/>
      <c r="CA52" s="261" t="s">
        <v>24</v>
      </c>
      <c r="CB52" s="261"/>
      <c r="CC52" s="261" t="s">
        <v>25</v>
      </c>
      <c r="CD52" s="261"/>
      <c r="CE52" s="261" t="s">
        <v>26</v>
      </c>
      <c r="CF52" s="261"/>
      <c r="CG52" s="261" t="s">
        <v>27</v>
      </c>
      <c r="CH52" s="261"/>
      <c r="CI52" s="261" t="s">
        <v>28</v>
      </c>
      <c r="CJ52" s="261"/>
      <c r="CK52" s="261" t="s">
        <v>29</v>
      </c>
      <c r="CL52" s="261"/>
      <c r="CM52" s="261" t="s">
        <v>30</v>
      </c>
      <c r="CN52" s="261"/>
      <c r="CO52" s="261" t="s">
        <v>31</v>
      </c>
      <c r="CP52" s="262"/>
      <c r="CQ52" s="263" t="s">
        <v>21</v>
      </c>
      <c r="CR52" s="261"/>
      <c r="CS52" s="261" t="s">
        <v>22</v>
      </c>
      <c r="CT52" s="261"/>
      <c r="CU52" s="261" t="s">
        <v>23</v>
      </c>
      <c r="CV52" s="261"/>
      <c r="CW52" s="261" t="s">
        <v>24</v>
      </c>
      <c r="CX52" s="261"/>
      <c r="CY52" s="261" t="s">
        <v>25</v>
      </c>
      <c r="CZ52" s="261"/>
      <c r="DA52" s="261" t="s">
        <v>26</v>
      </c>
      <c r="DB52" s="261"/>
      <c r="DC52" s="261" t="s">
        <v>27</v>
      </c>
      <c r="DD52" s="261"/>
      <c r="DE52" s="261" t="s">
        <v>28</v>
      </c>
      <c r="DF52" s="261"/>
      <c r="DG52" s="261" t="s">
        <v>29</v>
      </c>
      <c r="DH52" s="261"/>
      <c r="DI52" s="261" t="s">
        <v>30</v>
      </c>
      <c r="DJ52" s="261"/>
      <c r="DK52" s="261" t="s">
        <v>31</v>
      </c>
      <c r="DL52" s="262"/>
      <c r="DM52" s="263" t="s">
        <v>21</v>
      </c>
      <c r="DN52" s="261"/>
      <c r="DO52" s="261" t="s">
        <v>22</v>
      </c>
      <c r="DP52" s="261"/>
      <c r="DQ52" s="261" t="s">
        <v>23</v>
      </c>
      <c r="DR52" s="261"/>
      <c r="DS52" s="261" t="s">
        <v>24</v>
      </c>
      <c r="DT52" s="261"/>
      <c r="DU52" s="261" t="s">
        <v>25</v>
      </c>
      <c r="DV52" s="261"/>
      <c r="DW52" s="261" t="s">
        <v>26</v>
      </c>
      <c r="DX52" s="261"/>
      <c r="DY52" s="261" t="s">
        <v>27</v>
      </c>
      <c r="DZ52" s="261"/>
      <c r="EA52" s="261" t="s">
        <v>28</v>
      </c>
      <c r="EB52" s="261"/>
      <c r="EC52" s="261" t="s">
        <v>29</v>
      </c>
      <c r="ED52" s="261"/>
      <c r="EE52" s="261" t="s">
        <v>30</v>
      </c>
      <c r="EF52" s="261"/>
      <c r="EG52" s="261" t="s">
        <v>31</v>
      </c>
      <c r="EH52" s="262"/>
      <c r="EI52" s="263" t="s">
        <v>21</v>
      </c>
      <c r="EJ52" s="261"/>
      <c r="EK52" s="261" t="s">
        <v>22</v>
      </c>
      <c r="EL52" s="261"/>
      <c r="EM52" s="261" t="s">
        <v>23</v>
      </c>
      <c r="EN52" s="261"/>
      <c r="EO52" s="261" t="s">
        <v>24</v>
      </c>
      <c r="EP52" s="261"/>
      <c r="EQ52" s="261" t="s">
        <v>25</v>
      </c>
      <c r="ER52" s="261"/>
      <c r="ES52" s="261" t="s">
        <v>26</v>
      </c>
      <c r="ET52" s="261"/>
      <c r="EU52" s="261" t="s">
        <v>27</v>
      </c>
      <c r="EV52" s="261"/>
      <c r="EW52" s="261" t="s">
        <v>28</v>
      </c>
      <c r="EX52" s="261"/>
      <c r="EY52" s="261" t="s">
        <v>29</v>
      </c>
      <c r="EZ52" s="261"/>
      <c r="FA52" s="261" t="s">
        <v>30</v>
      </c>
      <c r="FB52" s="261"/>
      <c r="FC52" s="261" t="s">
        <v>31</v>
      </c>
      <c r="FD52" s="262"/>
      <c r="FE52" s="17"/>
      <c r="FF52" s="17"/>
      <c r="FG52" s="17"/>
      <c r="FH52" s="17"/>
      <c r="FI52" s="17"/>
      <c r="FJ52" s="17"/>
      <c r="FK52" s="17"/>
    </row>
    <row r="55" spans="1:173" ht="15" customHeight="1" x14ac:dyDescent="0.25">
      <c r="A55" s="307" t="s">
        <v>63</v>
      </c>
      <c r="B55" s="2" t="s">
        <v>0</v>
      </c>
      <c r="C55" s="297" t="s">
        <v>1</v>
      </c>
      <c r="D55" s="298" t="s">
        <v>2</v>
      </c>
      <c r="E55" s="299" t="s">
        <v>3</v>
      </c>
      <c r="F55" s="300" t="s">
        <v>4</v>
      </c>
      <c r="G55" s="302" t="s">
        <v>5</v>
      </c>
      <c r="H55" s="303"/>
      <c r="I55" s="303"/>
      <c r="J55" s="303"/>
      <c r="K55" s="303"/>
      <c r="L55" s="303"/>
      <c r="M55" s="266">
        <f>M28+1</f>
        <v>11</v>
      </c>
      <c r="N55" s="266"/>
      <c r="BU55" s="302" t="s">
        <v>5</v>
      </c>
      <c r="BV55" s="303"/>
      <c r="BW55" s="303"/>
      <c r="BX55" s="303"/>
      <c r="BY55" s="303"/>
      <c r="BZ55" s="303"/>
      <c r="CA55" s="266">
        <f>M55</f>
        <v>11</v>
      </c>
      <c r="CB55" s="266"/>
      <c r="EI55" s="302" t="s">
        <v>5</v>
      </c>
      <c r="EJ55" s="303"/>
      <c r="EK55" s="303"/>
      <c r="EL55" s="303"/>
      <c r="EM55" s="303"/>
      <c r="EN55" s="303"/>
      <c r="EO55" s="266">
        <f>M55</f>
        <v>11</v>
      </c>
      <c r="EP55" s="266"/>
    </row>
    <row r="56" spans="1:173" ht="15.75" customHeight="1" thickBot="1" x14ac:dyDescent="0.3">
      <c r="A56" s="307"/>
      <c r="B56" s="4" t="s">
        <v>6</v>
      </c>
      <c r="C56" s="297"/>
      <c r="D56" s="298"/>
      <c r="E56" s="299"/>
      <c r="F56" s="300"/>
      <c r="G56" s="304"/>
      <c r="H56" s="305"/>
      <c r="I56" s="305"/>
      <c r="J56" s="305"/>
      <c r="K56" s="305"/>
      <c r="L56" s="305"/>
      <c r="M56" s="267"/>
      <c r="N56" s="267"/>
      <c r="BU56" s="304"/>
      <c r="BV56" s="305"/>
      <c r="BW56" s="305"/>
      <c r="BX56" s="305"/>
      <c r="BY56" s="305"/>
      <c r="BZ56" s="305"/>
      <c r="CA56" s="267"/>
      <c r="CB56" s="267"/>
      <c r="EI56" s="304"/>
      <c r="EJ56" s="305"/>
      <c r="EK56" s="305"/>
      <c r="EL56" s="305"/>
      <c r="EM56" s="305"/>
      <c r="EN56" s="305"/>
      <c r="EO56" s="267"/>
      <c r="EP56" s="267"/>
    </row>
    <row r="57" spans="1:173" ht="15.75" thickBot="1" x14ac:dyDescent="0.3">
      <c r="A57" s="307"/>
      <c r="B57" s="5" t="s">
        <v>7</v>
      </c>
      <c r="C57" s="297"/>
      <c r="D57" s="298"/>
      <c r="E57" s="299"/>
      <c r="F57" s="301"/>
      <c r="G57" s="68" t="s">
        <v>8</v>
      </c>
      <c r="H57" s="69"/>
      <c r="I57" s="69"/>
      <c r="J57" s="259">
        <f>EM30+1</f>
        <v>14</v>
      </c>
      <c r="K57" s="259"/>
      <c r="L57" s="69"/>
      <c r="M57" s="264" t="str">
        <f>EO30</f>
        <v>Mars</v>
      </c>
      <c r="N57" s="265"/>
      <c r="O57" s="265"/>
      <c r="P57" s="265"/>
      <c r="Q57" s="69"/>
      <c r="R57" s="69"/>
      <c r="S57" s="72"/>
      <c r="T57" s="72"/>
      <c r="U57" s="72"/>
      <c r="V57" s="72"/>
      <c r="W57" s="72"/>
      <c r="X57" s="72"/>
      <c r="Y57" s="72"/>
      <c r="Z57" s="72"/>
      <c r="AA57" s="72"/>
      <c r="AB57" s="73"/>
      <c r="AC57" s="68" t="s">
        <v>9</v>
      </c>
      <c r="AD57" s="69"/>
      <c r="AE57" s="69"/>
      <c r="AF57" s="259">
        <f>J57+1</f>
        <v>15</v>
      </c>
      <c r="AG57" s="259"/>
      <c r="AH57" s="69"/>
      <c r="AI57" s="264" t="str">
        <f>M57</f>
        <v>Mars</v>
      </c>
      <c r="AJ57" s="265"/>
      <c r="AK57" s="265"/>
      <c r="AL57" s="265"/>
      <c r="AM57" s="69"/>
      <c r="AN57" s="69"/>
      <c r="AO57" s="72"/>
      <c r="AP57" s="72"/>
      <c r="AQ57" s="72"/>
      <c r="AR57" s="72"/>
      <c r="AS57" s="72"/>
      <c r="AT57" s="72"/>
      <c r="AU57" s="72"/>
      <c r="AV57" s="72"/>
      <c r="AW57" s="72"/>
      <c r="AX57" s="73"/>
      <c r="AY57" s="68" t="s">
        <v>10</v>
      </c>
      <c r="AZ57" s="69"/>
      <c r="BA57" s="69"/>
      <c r="BB57" s="69"/>
      <c r="BC57" s="259">
        <f>AF57+1</f>
        <v>16</v>
      </c>
      <c r="BD57" s="259"/>
      <c r="BE57" s="264" t="str">
        <f>AI57</f>
        <v>Mars</v>
      </c>
      <c r="BF57" s="264"/>
      <c r="BG57" s="264"/>
      <c r="BH57" s="264"/>
      <c r="BI57" s="69"/>
      <c r="BJ57" s="69"/>
      <c r="BK57" s="72"/>
      <c r="BL57" s="72"/>
      <c r="BM57" s="72"/>
      <c r="BN57" s="72"/>
      <c r="BO57" s="72"/>
      <c r="BP57" s="72"/>
      <c r="BQ57" s="72"/>
      <c r="BR57" s="72"/>
      <c r="BS57" s="72"/>
      <c r="BT57" s="73"/>
      <c r="BU57" s="68" t="s">
        <v>11</v>
      </c>
      <c r="BV57" s="69"/>
      <c r="BW57" s="69"/>
      <c r="BX57" s="259">
        <f>BC57+1</f>
        <v>17</v>
      </c>
      <c r="BY57" s="259"/>
      <c r="BZ57" s="69"/>
      <c r="CA57" s="264" t="str">
        <f>BE57</f>
        <v>Mars</v>
      </c>
      <c r="CB57" s="265"/>
      <c r="CC57" s="265"/>
      <c r="CD57" s="265"/>
      <c r="CE57" s="69"/>
      <c r="CF57" s="69"/>
      <c r="CG57" s="72"/>
      <c r="CH57" s="72"/>
      <c r="CI57" s="72"/>
      <c r="CJ57" s="72"/>
      <c r="CK57" s="72"/>
      <c r="CL57" s="72"/>
      <c r="CM57" s="72"/>
      <c r="CN57" s="72"/>
      <c r="CO57" s="72"/>
      <c r="CP57" s="73"/>
      <c r="CQ57" s="68" t="s">
        <v>12</v>
      </c>
      <c r="CR57" s="69"/>
      <c r="CS57" s="69"/>
      <c r="CT57" s="69"/>
      <c r="CU57" s="259">
        <f>BX57+1</f>
        <v>18</v>
      </c>
      <c r="CV57" s="259"/>
      <c r="CW57" s="264" t="str">
        <f>CA57</f>
        <v>Mars</v>
      </c>
      <c r="CX57" s="264"/>
      <c r="CY57" s="264"/>
      <c r="CZ57" s="264"/>
      <c r="DA57" s="69"/>
      <c r="DB57" s="69"/>
      <c r="DC57" s="72"/>
      <c r="DD57" s="72"/>
      <c r="DE57" s="72"/>
      <c r="DF57" s="72"/>
      <c r="DG57" s="72"/>
      <c r="DH57" s="72"/>
      <c r="DI57" s="72"/>
      <c r="DJ57" s="72"/>
      <c r="DK57" s="72"/>
      <c r="DL57" s="73"/>
      <c r="DM57" s="68" t="s">
        <v>13</v>
      </c>
      <c r="DN57" s="69"/>
      <c r="DO57" s="69"/>
      <c r="DP57" s="69"/>
      <c r="DQ57" s="259">
        <f>CU57+1</f>
        <v>19</v>
      </c>
      <c r="DR57" s="259"/>
      <c r="DS57" s="264" t="str">
        <f>CW57</f>
        <v>Mars</v>
      </c>
      <c r="DT57" s="265"/>
      <c r="DU57" s="265"/>
      <c r="DV57" s="265"/>
      <c r="DW57" s="69"/>
      <c r="DX57" s="69"/>
      <c r="DY57" s="72"/>
      <c r="DZ57" s="72"/>
      <c r="EA57" s="72"/>
      <c r="EB57" s="72"/>
      <c r="EC57" s="72"/>
      <c r="ED57" s="72"/>
      <c r="EE57" s="72"/>
      <c r="EF57" s="72"/>
      <c r="EG57" s="72"/>
      <c r="EH57" s="73"/>
      <c r="EI57" s="68" t="s">
        <v>14</v>
      </c>
      <c r="EJ57" s="69"/>
      <c r="EK57" s="69"/>
      <c r="EL57" s="69"/>
      <c r="EM57" s="259">
        <f>DQ57+1</f>
        <v>20</v>
      </c>
      <c r="EN57" s="259"/>
      <c r="EO57" s="264" t="str">
        <f>DS57</f>
        <v>Mars</v>
      </c>
      <c r="EP57" s="265"/>
      <c r="EQ57" s="265"/>
      <c r="ER57" s="265"/>
      <c r="ES57" s="69"/>
      <c r="ET57" s="69"/>
      <c r="EU57" s="72"/>
      <c r="EV57" s="72"/>
      <c r="EW57" s="72"/>
      <c r="EX57" s="72"/>
      <c r="EY57" s="72"/>
      <c r="EZ57" s="72"/>
      <c r="FA57" s="72"/>
      <c r="FB57" s="72"/>
      <c r="FC57" s="72"/>
      <c r="FD57" s="73"/>
      <c r="FE57" s="6"/>
      <c r="FF57" s="291" t="s">
        <v>15</v>
      </c>
      <c r="FG57" s="6"/>
      <c r="FH57" s="292" t="s">
        <v>16</v>
      </c>
      <c r="FI57" s="293"/>
      <c r="FJ57" s="293"/>
      <c r="FK57" s="293"/>
      <c r="FL57" s="293"/>
      <c r="FM57" s="293"/>
      <c r="FN57" s="294"/>
    </row>
    <row r="58" spans="1:173" x14ac:dyDescent="0.25">
      <c r="A58" s="307"/>
      <c r="B58" s="23" t="s">
        <v>60</v>
      </c>
      <c r="C58" s="297"/>
      <c r="D58" s="298"/>
      <c r="E58" s="299"/>
      <c r="F58" s="301"/>
      <c r="G58" s="7">
        <v>0.5</v>
      </c>
      <c r="H58" s="8">
        <v>0.5</v>
      </c>
      <c r="I58" s="8">
        <v>0.5</v>
      </c>
      <c r="J58" s="8">
        <v>0.5</v>
      </c>
      <c r="K58" s="8">
        <v>0.5</v>
      </c>
      <c r="L58" s="8">
        <v>0.5</v>
      </c>
      <c r="M58" s="8">
        <v>0.5</v>
      </c>
      <c r="N58" s="8">
        <v>0.5</v>
      </c>
      <c r="O58" s="8">
        <v>0.5</v>
      </c>
      <c r="P58" s="8">
        <v>0.5</v>
      </c>
      <c r="Q58" s="8">
        <v>0.5</v>
      </c>
      <c r="R58" s="8">
        <v>0.5</v>
      </c>
      <c r="S58" s="8">
        <v>0.5</v>
      </c>
      <c r="T58" s="8">
        <v>0.5</v>
      </c>
      <c r="U58" s="8">
        <v>0.5</v>
      </c>
      <c r="V58" s="8">
        <v>0.5</v>
      </c>
      <c r="W58" s="8">
        <v>0.5</v>
      </c>
      <c r="X58" s="8">
        <v>0.5</v>
      </c>
      <c r="Y58" s="8">
        <v>0.5</v>
      </c>
      <c r="Z58" s="8">
        <v>0.5</v>
      </c>
      <c r="AA58" s="8">
        <v>0.5</v>
      </c>
      <c r="AB58" s="9">
        <v>0.5</v>
      </c>
      <c r="AC58" s="7">
        <v>0.5</v>
      </c>
      <c r="AD58" s="8">
        <v>0.5</v>
      </c>
      <c r="AE58" s="8">
        <v>0.5</v>
      </c>
      <c r="AF58" s="8">
        <v>0.5</v>
      </c>
      <c r="AG58" s="8">
        <v>0.5</v>
      </c>
      <c r="AH58" s="8">
        <v>0.5</v>
      </c>
      <c r="AI58" s="8">
        <v>0.5</v>
      </c>
      <c r="AJ58" s="8">
        <v>0.5</v>
      </c>
      <c r="AK58" s="8">
        <v>0.5</v>
      </c>
      <c r="AL58" s="8">
        <v>0.5</v>
      </c>
      <c r="AM58" s="8">
        <v>0.5</v>
      </c>
      <c r="AN58" s="8">
        <v>0.5</v>
      </c>
      <c r="AO58" s="8">
        <v>0.5</v>
      </c>
      <c r="AP58" s="8">
        <v>0.5</v>
      </c>
      <c r="AQ58" s="8">
        <v>0.5</v>
      </c>
      <c r="AR58" s="8">
        <v>0.5</v>
      </c>
      <c r="AS58" s="8">
        <v>0.5</v>
      </c>
      <c r="AT58" s="8">
        <v>0.5</v>
      </c>
      <c r="AU58" s="8">
        <v>0.5</v>
      </c>
      <c r="AV58" s="8">
        <v>0.5</v>
      </c>
      <c r="AW58" s="8">
        <v>0.5</v>
      </c>
      <c r="AX58" s="9">
        <v>0.5</v>
      </c>
      <c r="AY58" s="7">
        <v>0.5</v>
      </c>
      <c r="AZ58" s="8">
        <v>0.5</v>
      </c>
      <c r="BA58" s="8">
        <v>0.5</v>
      </c>
      <c r="BB58" s="8">
        <v>0.5</v>
      </c>
      <c r="BC58" s="8">
        <v>0.5</v>
      </c>
      <c r="BD58" s="8">
        <v>0.5</v>
      </c>
      <c r="BE58" s="8">
        <v>0.5</v>
      </c>
      <c r="BF58" s="8">
        <v>0.5</v>
      </c>
      <c r="BG58" s="8">
        <v>0.5</v>
      </c>
      <c r="BH58" s="8">
        <v>0.5</v>
      </c>
      <c r="BI58" s="8">
        <v>0.5</v>
      </c>
      <c r="BJ58" s="8">
        <v>0.5</v>
      </c>
      <c r="BK58" s="8">
        <v>0.5</v>
      </c>
      <c r="BL58" s="8">
        <v>0.5</v>
      </c>
      <c r="BM58" s="8">
        <v>0.5</v>
      </c>
      <c r="BN58" s="8">
        <v>0.5</v>
      </c>
      <c r="BO58" s="8">
        <v>0.5</v>
      </c>
      <c r="BP58" s="8">
        <v>0.5</v>
      </c>
      <c r="BQ58" s="8">
        <v>0.5</v>
      </c>
      <c r="BR58" s="8">
        <v>0.5</v>
      </c>
      <c r="BS58" s="8">
        <v>0.5</v>
      </c>
      <c r="BT58" s="9">
        <v>0.5</v>
      </c>
      <c r="BU58" s="7">
        <v>0.5</v>
      </c>
      <c r="BV58" s="8">
        <v>0.5</v>
      </c>
      <c r="BW58" s="8">
        <v>0.5</v>
      </c>
      <c r="BX58" s="8">
        <v>0.5</v>
      </c>
      <c r="BY58" s="8">
        <v>0.5</v>
      </c>
      <c r="BZ58" s="8">
        <v>0.5</v>
      </c>
      <c r="CA58" s="8">
        <v>0.5</v>
      </c>
      <c r="CB58" s="8">
        <v>0.5</v>
      </c>
      <c r="CC58" s="8">
        <v>0.5</v>
      </c>
      <c r="CD58" s="8">
        <v>0.5</v>
      </c>
      <c r="CE58" s="8">
        <v>0.5</v>
      </c>
      <c r="CF58" s="8">
        <v>0.5</v>
      </c>
      <c r="CG58" s="8">
        <v>0.5</v>
      </c>
      <c r="CH58" s="8">
        <v>0.5</v>
      </c>
      <c r="CI58" s="8">
        <v>0.5</v>
      </c>
      <c r="CJ58" s="8">
        <v>0.5</v>
      </c>
      <c r="CK58" s="8">
        <v>0.5</v>
      </c>
      <c r="CL58" s="8">
        <v>0.5</v>
      </c>
      <c r="CM58" s="8">
        <v>0.5</v>
      </c>
      <c r="CN58" s="8">
        <v>0.5</v>
      </c>
      <c r="CO58" s="8">
        <v>0.5</v>
      </c>
      <c r="CP58" s="9">
        <v>0.5</v>
      </c>
      <c r="CQ58" s="7">
        <v>0.5</v>
      </c>
      <c r="CR58" s="8">
        <v>0.5</v>
      </c>
      <c r="CS58" s="8">
        <v>0.5</v>
      </c>
      <c r="CT58" s="8">
        <v>0.5</v>
      </c>
      <c r="CU58" s="8">
        <v>0.5</v>
      </c>
      <c r="CV58" s="8">
        <v>0.5</v>
      </c>
      <c r="CW58" s="8">
        <v>0.5</v>
      </c>
      <c r="CX58" s="8">
        <v>0.5</v>
      </c>
      <c r="CY58" s="8">
        <v>0.5</v>
      </c>
      <c r="CZ58" s="8">
        <v>0.5</v>
      </c>
      <c r="DA58" s="8">
        <v>0.5</v>
      </c>
      <c r="DB58" s="8">
        <v>0.5</v>
      </c>
      <c r="DC58" s="8">
        <v>0.5</v>
      </c>
      <c r="DD58" s="8">
        <v>0.5</v>
      </c>
      <c r="DE58" s="8">
        <v>0.5</v>
      </c>
      <c r="DF58" s="8">
        <v>0.5</v>
      </c>
      <c r="DG58" s="8">
        <v>0.5</v>
      </c>
      <c r="DH58" s="8">
        <v>0.5</v>
      </c>
      <c r="DI58" s="8">
        <v>0.5</v>
      </c>
      <c r="DJ58" s="8">
        <v>0.5</v>
      </c>
      <c r="DK58" s="8">
        <v>0.5</v>
      </c>
      <c r="DL58" s="9">
        <v>0.5</v>
      </c>
      <c r="DM58" s="7">
        <v>0.5</v>
      </c>
      <c r="DN58" s="8">
        <v>0.5</v>
      </c>
      <c r="DO58" s="8">
        <v>0.5</v>
      </c>
      <c r="DP58" s="8">
        <v>0.5</v>
      </c>
      <c r="DQ58" s="8">
        <v>0.5</v>
      </c>
      <c r="DR58" s="8">
        <v>0.5</v>
      </c>
      <c r="DS58" s="8">
        <v>0.5</v>
      </c>
      <c r="DT58" s="8">
        <v>0.5</v>
      </c>
      <c r="DU58" s="8">
        <v>0.5</v>
      </c>
      <c r="DV58" s="8">
        <v>0.5</v>
      </c>
      <c r="DW58" s="8">
        <v>0.5</v>
      </c>
      <c r="DX58" s="8">
        <v>0.5</v>
      </c>
      <c r="DY58" s="8">
        <v>0.5</v>
      </c>
      <c r="DZ58" s="8">
        <v>0.5</v>
      </c>
      <c r="EA58" s="8">
        <v>0.5</v>
      </c>
      <c r="EB58" s="8">
        <v>0.5</v>
      </c>
      <c r="EC58" s="8">
        <v>0.5</v>
      </c>
      <c r="ED58" s="8">
        <v>0.5</v>
      </c>
      <c r="EE58" s="8">
        <v>0.5</v>
      </c>
      <c r="EF58" s="8">
        <v>0.5</v>
      </c>
      <c r="EG58" s="8">
        <v>0.5</v>
      </c>
      <c r="EH58" s="9">
        <v>0.5</v>
      </c>
      <c r="EI58" s="7">
        <v>0.5</v>
      </c>
      <c r="EJ58" s="8">
        <v>0.5</v>
      </c>
      <c r="EK58" s="8">
        <v>0.5</v>
      </c>
      <c r="EL58" s="8">
        <v>0.5</v>
      </c>
      <c r="EM58" s="8">
        <v>0.5</v>
      </c>
      <c r="EN58" s="8">
        <v>0.5</v>
      </c>
      <c r="EO58" s="8">
        <v>0.5</v>
      </c>
      <c r="EP58" s="8">
        <v>0.5</v>
      </c>
      <c r="EQ58" s="8">
        <v>0.5</v>
      </c>
      <c r="ER58" s="8">
        <v>0.5</v>
      </c>
      <c r="ES58" s="8">
        <v>0.5</v>
      </c>
      <c r="ET58" s="8">
        <v>0.5</v>
      </c>
      <c r="EU58" s="8">
        <v>0.5</v>
      </c>
      <c r="EV58" s="8">
        <v>0.5</v>
      </c>
      <c r="EW58" s="8">
        <v>0.5</v>
      </c>
      <c r="EX58" s="8">
        <v>0.5</v>
      </c>
      <c r="EY58" s="8">
        <v>0.5</v>
      </c>
      <c r="EZ58" s="8">
        <v>0.5</v>
      </c>
      <c r="FA58" s="8">
        <v>0.5</v>
      </c>
      <c r="FB58" s="8">
        <v>0.5</v>
      </c>
      <c r="FC58" s="8">
        <v>0.5</v>
      </c>
      <c r="FD58" s="9">
        <v>0.5</v>
      </c>
      <c r="FE58" s="10"/>
      <c r="FF58" s="291"/>
      <c r="FG58" s="10"/>
      <c r="FH58" s="12" t="s">
        <v>17</v>
      </c>
      <c r="FI58" s="12" t="s">
        <v>17</v>
      </c>
      <c r="FJ58" s="13" t="s">
        <v>18</v>
      </c>
      <c r="FK58" s="12" t="s">
        <v>19</v>
      </c>
      <c r="FL58" s="14"/>
      <c r="FM58" s="14"/>
      <c r="FN58" s="12" t="s">
        <v>20</v>
      </c>
    </row>
    <row r="59" spans="1:173" x14ac:dyDescent="0.25">
      <c r="A59" s="307"/>
      <c r="B59" s="76" t="s">
        <v>61</v>
      </c>
      <c r="C59" s="297"/>
      <c r="D59" s="298"/>
      <c r="E59" s="299"/>
      <c r="F59" s="301"/>
      <c r="G59" s="290" t="s">
        <v>21</v>
      </c>
      <c r="H59" s="288"/>
      <c r="I59" s="288" t="s">
        <v>22</v>
      </c>
      <c r="J59" s="288"/>
      <c r="K59" s="288" t="s">
        <v>23</v>
      </c>
      <c r="L59" s="288"/>
      <c r="M59" s="288" t="s">
        <v>24</v>
      </c>
      <c r="N59" s="288"/>
      <c r="O59" s="288" t="s">
        <v>25</v>
      </c>
      <c r="P59" s="288"/>
      <c r="Q59" s="288" t="s">
        <v>26</v>
      </c>
      <c r="R59" s="288"/>
      <c r="S59" s="288" t="s">
        <v>27</v>
      </c>
      <c r="T59" s="288"/>
      <c r="U59" s="288" t="s">
        <v>28</v>
      </c>
      <c r="V59" s="288"/>
      <c r="W59" s="288" t="s">
        <v>29</v>
      </c>
      <c r="X59" s="288"/>
      <c r="Y59" s="288" t="s">
        <v>30</v>
      </c>
      <c r="Z59" s="288"/>
      <c r="AA59" s="288" t="s">
        <v>31</v>
      </c>
      <c r="AB59" s="289"/>
      <c r="AC59" s="290" t="s">
        <v>21</v>
      </c>
      <c r="AD59" s="288"/>
      <c r="AE59" s="288" t="s">
        <v>22</v>
      </c>
      <c r="AF59" s="288"/>
      <c r="AG59" s="288" t="s">
        <v>23</v>
      </c>
      <c r="AH59" s="288"/>
      <c r="AI59" s="288" t="s">
        <v>24</v>
      </c>
      <c r="AJ59" s="288"/>
      <c r="AK59" s="288" t="s">
        <v>25</v>
      </c>
      <c r="AL59" s="288"/>
      <c r="AM59" s="288" t="s">
        <v>26</v>
      </c>
      <c r="AN59" s="288"/>
      <c r="AO59" s="288" t="s">
        <v>27</v>
      </c>
      <c r="AP59" s="288"/>
      <c r="AQ59" s="288" t="s">
        <v>28</v>
      </c>
      <c r="AR59" s="288"/>
      <c r="AS59" s="288" t="s">
        <v>29</v>
      </c>
      <c r="AT59" s="288"/>
      <c r="AU59" s="288" t="s">
        <v>30</v>
      </c>
      <c r="AV59" s="288"/>
      <c r="AW59" s="288" t="s">
        <v>31</v>
      </c>
      <c r="AX59" s="289"/>
      <c r="AY59" s="290" t="s">
        <v>21</v>
      </c>
      <c r="AZ59" s="288"/>
      <c r="BA59" s="288" t="s">
        <v>22</v>
      </c>
      <c r="BB59" s="288"/>
      <c r="BC59" s="288" t="s">
        <v>23</v>
      </c>
      <c r="BD59" s="288"/>
      <c r="BE59" s="288" t="s">
        <v>24</v>
      </c>
      <c r="BF59" s="288"/>
      <c r="BG59" s="288" t="s">
        <v>25</v>
      </c>
      <c r="BH59" s="288"/>
      <c r="BI59" s="288" t="s">
        <v>26</v>
      </c>
      <c r="BJ59" s="288"/>
      <c r="BK59" s="288" t="s">
        <v>27</v>
      </c>
      <c r="BL59" s="288"/>
      <c r="BM59" s="288" t="s">
        <v>28</v>
      </c>
      <c r="BN59" s="288"/>
      <c r="BO59" s="288" t="s">
        <v>29</v>
      </c>
      <c r="BP59" s="288"/>
      <c r="BQ59" s="288" t="s">
        <v>30</v>
      </c>
      <c r="BR59" s="288"/>
      <c r="BS59" s="288" t="s">
        <v>31</v>
      </c>
      <c r="BT59" s="289"/>
      <c r="BU59" s="290" t="s">
        <v>21</v>
      </c>
      <c r="BV59" s="288"/>
      <c r="BW59" s="288" t="s">
        <v>22</v>
      </c>
      <c r="BX59" s="288"/>
      <c r="BY59" s="288" t="s">
        <v>23</v>
      </c>
      <c r="BZ59" s="288"/>
      <c r="CA59" s="288" t="s">
        <v>24</v>
      </c>
      <c r="CB59" s="288"/>
      <c r="CC59" s="288" t="s">
        <v>25</v>
      </c>
      <c r="CD59" s="288"/>
      <c r="CE59" s="288" t="s">
        <v>26</v>
      </c>
      <c r="CF59" s="288"/>
      <c r="CG59" s="288" t="s">
        <v>27</v>
      </c>
      <c r="CH59" s="288"/>
      <c r="CI59" s="288" t="s">
        <v>28</v>
      </c>
      <c r="CJ59" s="288"/>
      <c r="CK59" s="288" t="s">
        <v>29</v>
      </c>
      <c r="CL59" s="288"/>
      <c r="CM59" s="288" t="s">
        <v>30</v>
      </c>
      <c r="CN59" s="288"/>
      <c r="CO59" s="288" t="s">
        <v>31</v>
      </c>
      <c r="CP59" s="289"/>
      <c r="CQ59" s="290" t="s">
        <v>21</v>
      </c>
      <c r="CR59" s="288"/>
      <c r="CS59" s="288" t="s">
        <v>22</v>
      </c>
      <c r="CT59" s="288"/>
      <c r="CU59" s="288" t="s">
        <v>23</v>
      </c>
      <c r="CV59" s="288"/>
      <c r="CW59" s="288" t="s">
        <v>24</v>
      </c>
      <c r="CX59" s="288"/>
      <c r="CY59" s="288" t="s">
        <v>25</v>
      </c>
      <c r="CZ59" s="288"/>
      <c r="DA59" s="288" t="s">
        <v>26</v>
      </c>
      <c r="DB59" s="288"/>
      <c r="DC59" s="288" t="s">
        <v>27</v>
      </c>
      <c r="DD59" s="288"/>
      <c r="DE59" s="288" t="s">
        <v>28</v>
      </c>
      <c r="DF59" s="288"/>
      <c r="DG59" s="288" t="s">
        <v>29</v>
      </c>
      <c r="DH59" s="288"/>
      <c r="DI59" s="288" t="s">
        <v>30</v>
      </c>
      <c r="DJ59" s="288"/>
      <c r="DK59" s="288" t="s">
        <v>31</v>
      </c>
      <c r="DL59" s="289"/>
      <c r="DM59" s="290" t="s">
        <v>21</v>
      </c>
      <c r="DN59" s="288"/>
      <c r="DO59" s="288" t="s">
        <v>22</v>
      </c>
      <c r="DP59" s="288"/>
      <c r="DQ59" s="288" t="s">
        <v>23</v>
      </c>
      <c r="DR59" s="288"/>
      <c r="DS59" s="288" t="s">
        <v>24</v>
      </c>
      <c r="DT59" s="288"/>
      <c r="DU59" s="288" t="s">
        <v>25</v>
      </c>
      <c r="DV59" s="288"/>
      <c r="DW59" s="288" t="s">
        <v>26</v>
      </c>
      <c r="DX59" s="288"/>
      <c r="DY59" s="288" t="s">
        <v>27</v>
      </c>
      <c r="DZ59" s="288"/>
      <c r="EA59" s="288" t="s">
        <v>28</v>
      </c>
      <c r="EB59" s="288"/>
      <c r="EC59" s="288" t="s">
        <v>29</v>
      </c>
      <c r="ED59" s="288"/>
      <c r="EE59" s="288" t="s">
        <v>30</v>
      </c>
      <c r="EF59" s="288"/>
      <c r="EG59" s="288" t="s">
        <v>31</v>
      </c>
      <c r="EH59" s="289"/>
      <c r="EI59" s="290" t="s">
        <v>21</v>
      </c>
      <c r="EJ59" s="288"/>
      <c r="EK59" s="288" t="s">
        <v>22</v>
      </c>
      <c r="EL59" s="288"/>
      <c r="EM59" s="288" t="s">
        <v>23</v>
      </c>
      <c r="EN59" s="288"/>
      <c r="EO59" s="288" t="s">
        <v>24</v>
      </c>
      <c r="EP59" s="288"/>
      <c r="EQ59" s="288" t="s">
        <v>25</v>
      </c>
      <c r="ER59" s="288"/>
      <c r="ES59" s="288" t="s">
        <v>26</v>
      </c>
      <c r="ET59" s="288"/>
      <c r="EU59" s="288" t="s">
        <v>27</v>
      </c>
      <c r="EV59" s="288"/>
      <c r="EW59" s="288" t="s">
        <v>28</v>
      </c>
      <c r="EX59" s="288"/>
      <c r="EY59" s="288" t="s">
        <v>29</v>
      </c>
      <c r="EZ59" s="288"/>
      <c r="FA59" s="288" t="s">
        <v>30</v>
      </c>
      <c r="FB59" s="288"/>
      <c r="FC59" s="288" t="s">
        <v>31</v>
      </c>
      <c r="FD59" s="289"/>
      <c r="FE59" s="17"/>
      <c r="FF59" s="291"/>
      <c r="FG59" s="17"/>
      <c r="FH59" s="21" t="s">
        <v>32</v>
      </c>
      <c r="FI59" s="19" t="s">
        <v>33</v>
      </c>
      <c r="FJ59" s="20" t="s">
        <v>34</v>
      </c>
      <c r="FK59" s="21" t="s">
        <v>14</v>
      </c>
      <c r="FL59" s="21" t="s">
        <v>17</v>
      </c>
      <c r="FM59" s="21" t="s">
        <v>35</v>
      </c>
      <c r="FN59" s="21" t="s">
        <v>36</v>
      </c>
    </row>
    <row r="60" spans="1:173" x14ac:dyDescent="0.25">
      <c r="A60" s="308"/>
      <c r="B60" s="16" t="s">
        <v>62</v>
      </c>
      <c r="C60" s="297"/>
      <c r="D60" s="298"/>
      <c r="E60" s="299"/>
      <c r="F60" s="301"/>
      <c r="G60" s="24" t="s">
        <v>37</v>
      </c>
      <c r="H60" s="287" t="s">
        <v>38</v>
      </c>
      <c r="I60" s="287"/>
      <c r="J60" s="287" t="s">
        <v>39</v>
      </c>
      <c r="K60" s="287"/>
      <c r="L60" s="287" t="s">
        <v>40</v>
      </c>
      <c r="M60" s="287"/>
      <c r="N60" s="287" t="s">
        <v>41</v>
      </c>
      <c r="O60" s="287"/>
      <c r="P60" s="287" t="s">
        <v>42</v>
      </c>
      <c r="Q60" s="287"/>
      <c r="R60" s="287" t="s">
        <v>43</v>
      </c>
      <c r="S60" s="287"/>
      <c r="T60" s="287" t="s">
        <v>44</v>
      </c>
      <c r="U60" s="287"/>
      <c r="V60" s="287" t="s">
        <v>45</v>
      </c>
      <c r="W60" s="287"/>
      <c r="X60" s="287" t="s">
        <v>46</v>
      </c>
      <c r="Y60" s="287"/>
      <c r="Z60" s="287" t="s">
        <v>47</v>
      </c>
      <c r="AA60" s="287"/>
      <c r="AB60" s="25">
        <v>19</v>
      </c>
      <c r="AC60" s="24" t="s">
        <v>37</v>
      </c>
      <c r="AD60" s="287" t="s">
        <v>38</v>
      </c>
      <c r="AE60" s="287"/>
      <c r="AF60" s="287" t="s">
        <v>39</v>
      </c>
      <c r="AG60" s="287"/>
      <c r="AH60" s="287" t="s">
        <v>40</v>
      </c>
      <c r="AI60" s="287"/>
      <c r="AJ60" s="287" t="s">
        <v>41</v>
      </c>
      <c r="AK60" s="287"/>
      <c r="AL60" s="287" t="s">
        <v>42</v>
      </c>
      <c r="AM60" s="287"/>
      <c r="AN60" s="287" t="s">
        <v>43</v>
      </c>
      <c r="AO60" s="287"/>
      <c r="AP60" s="287" t="s">
        <v>44</v>
      </c>
      <c r="AQ60" s="287"/>
      <c r="AR60" s="287" t="s">
        <v>45</v>
      </c>
      <c r="AS60" s="287"/>
      <c r="AT60" s="287" t="s">
        <v>46</v>
      </c>
      <c r="AU60" s="287"/>
      <c r="AV60" s="287" t="s">
        <v>47</v>
      </c>
      <c r="AW60" s="287"/>
      <c r="AX60" s="25">
        <v>19</v>
      </c>
      <c r="AY60" s="24" t="s">
        <v>37</v>
      </c>
      <c r="AZ60" s="287" t="s">
        <v>38</v>
      </c>
      <c r="BA60" s="287"/>
      <c r="BB60" s="287" t="s">
        <v>39</v>
      </c>
      <c r="BC60" s="287"/>
      <c r="BD60" s="287" t="s">
        <v>40</v>
      </c>
      <c r="BE60" s="287"/>
      <c r="BF60" s="287" t="s">
        <v>41</v>
      </c>
      <c r="BG60" s="287"/>
      <c r="BH60" s="287" t="s">
        <v>42</v>
      </c>
      <c r="BI60" s="287"/>
      <c r="BJ60" s="287" t="s">
        <v>43</v>
      </c>
      <c r="BK60" s="287"/>
      <c r="BL60" s="287" t="s">
        <v>44</v>
      </c>
      <c r="BM60" s="287"/>
      <c r="BN60" s="287" t="s">
        <v>45</v>
      </c>
      <c r="BO60" s="287"/>
      <c r="BP60" s="287" t="s">
        <v>46</v>
      </c>
      <c r="BQ60" s="287"/>
      <c r="BR60" s="287" t="s">
        <v>47</v>
      </c>
      <c r="BS60" s="287"/>
      <c r="BT60" s="25">
        <v>19</v>
      </c>
      <c r="BU60" s="24" t="s">
        <v>37</v>
      </c>
      <c r="BV60" s="287" t="s">
        <v>38</v>
      </c>
      <c r="BW60" s="287"/>
      <c r="BX60" s="287" t="s">
        <v>39</v>
      </c>
      <c r="BY60" s="287"/>
      <c r="BZ60" s="287" t="s">
        <v>40</v>
      </c>
      <c r="CA60" s="287"/>
      <c r="CB60" s="287" t="s">
        <v>41</v>
      </c>
      <c r="CC60" s="287"/>
      <c r="CD60" s="287" t="s">
        <v>42</v>
      </c>
      <c r="CE60" s="287"/>
      <c r="CF60" s="287" t="s">
        <v>43</v>
      </c>
      <c r="CG60" s="287"/>
      <c r="CH60" s="287" t="s">
        <v>44</v>
      </c>
      <c r="CI60" s="287"/>
      <c r="CJ60" s="287" t="s">
        <v>45</v>
      </c>
      <c r="CK60" s="287"/>
      <c r="CL60" s="287" t="s">
        <v>46</v>
      </c>
      <c r="CM60" s="287"/>
      <c r="CN60" s="287" t="s">
        <v>47</v>
      </c>
      <c r="CO60" s="287"/>
      <c r="CP60" s="25">
        <v>19</v>
      </c>
      <c r="CQ60" s="24" t="s">
        <v>37</v>
      </c>
      <c r="CR60" s="287" t="s">
        <v>38</v>
      </c>
      <c r="CS60" s="287"/>
      <c r="CT60" s="287" t="s">
        <v>39</v>
      </c>
      <c r="CU60" s="287"/>
      <c r="CV60" s="287" t="s">
        <v>40</v>
      </c>
      <c r="CW60" s="287"/>
      <c r="CX60" s="287" t="s">
        <v>41</v>
      </c>
      <c r="CY60" s="287"/>
      <c r="CZ60" s="287" t="s">
        <v>42</v>
      </c>
      <c r="DA60" s="287"/>
      <c r="DB60" s="287" t="s">
        <v>43</v>
      </c>
      <c r="DC60" s="287"/>
      <c r="DD60" s="287" t="s">
        <v>44</v>
      </c>
      <c r="DE60" s="287"/>
      <c r="DF60" s="287" t="s">
        <v>45</v>
      </c>
      <c r="DG60" s="287"/>
      <c r="DH60" s="287" t="s">
        <v>46</v>
      </c>
      <c r="DI60" s="287"/>
      <c r="DJ60" s="287" t="s">
        <v>47</v>
      </c>
      <c r="DK60" s="287"/>
      <c r="DL60" s="25">
        <v>19</v>
      </c>
      <c r="DM60" s="24" t="s">
        <v>37</v>
      </c>
      <c r="DN60" s="287" t="s">
        <v>38</v>
      </c>
      <c r="DO60" s="287"/>
      <c r="DP60" s="287" t="s">
        <v>39</v>
      </c>
      <c r="DQ60" s="287"/>
      <c r="DR60" s="287" t="s">
        <v>40</v>
      </c>
      <c r="DS60" s="287"/>
      <c r="DT60" s="287" t="s">
        <v>41</v>
      </c>
      <c r="DU60" s="287"/>
      <c r="DV60" s="287" t="s">
        <v>42</v>
      </c>
      <c r="DW60" s="287"/>
      <c r="DX60" s="287" t="s">
        <v>43</v>
      </c>
      <c r="DY60" s="287"/>
      <c r="DZ60" s="287" t="s">
        <v>44</v>
      </c>
      <c r="EA60" s="287"/>
      <c r="EB60" s="287" t="s">
        <v>45</v>
      </c>
      <c r="EC60" s="287"/>
      <c r="ED60" s="287" t="s">
        <v>46</v>
      </c>
      <c r="EE60" s="287"/>
      <c r="EF60" s="287" t="s">
        <v>47</v>
      </c>
      <c r="EG60" s="287"/>
      <c r="EH60" s="25">
        <v>19</v>
      </c>
      <c r="EI60" s="24" t="s">
        <v>37</v>
      </c>
      <c r="EJ60" s="287" t="s">
        <v>38</v>
      </c>
      <c r="EK60" s="287"/>
      <c r="EL60" s="287" t="s">
        <v>39</v>
      </c>
      <c r="EM60" s="287"/>
      <c r="EN60" s="287" t="s">
        <v>40</v>
      </c>
      <c r="EO60" s="287"/>
      <c r="EP60" s="287" t="s">
        <v>41</v>
      </c>
      <c r="EQ60" s="287"/>
      <c r="ER60" s="287" t="s">
        <v>42</v>
      </c>
      <c r="ES60" s="287"/>
      <c r="ET60" s="287" t="s">
        <v>43</v>
      </c>
      <c r="EU60" s="287"/>
      <c r="EV60" s="287" t="s">
        <v>44</v>
      </c>
      <c r="EW60" s="287"/>
      <c r="EX60" s="287" t="s">
        <v>45</v>
      </c>
      <c r="EY60" s="287"/>
      <c r="EZ60" s="287" t="s">
        <v>46</v>
      </c>
      <c r="FA60" s="287"/>
      <c r="FB60" s="287" t="s">
        <v>47</v>
      </c>
      <c r="FC60" s="287"/>
      <c r="FD60" s="25">
        <v>19</v>
      </c>
      <c r="FE60" s="17"/>
      <c r="FF60" s="291"/>
      <c r="FG60" s="17"/>
      <c r="FH60" s="56" t="s">
        <v>14</v>
      </c>
      <c r="FI60" s="27"/>
      <c r="FJ60" s="28" t="s">
        <v>48</v>
      </c>
      <c r="FK60" s="29" t="s">
        <v>49</v>
      </c>
      <c r="FL60" s="29" t="s">
        <v>50</v>
      </c>
      <c r="FM60" s="29" t="s">
        <v>50</v>
      </c>
      <c r="FN60" s="29"/>
    </row>
    <row r="61" spans="1:173" x14ac:dyDescent="0.25">
      <c r="A61" s="31">
        <v>1</v>
      </c>
      <c r="B61" s="32" t="str">
        <f>B34</f>
        <v>Valérie BERNINI</v>
      </c>
      <c r="C61" s="33">
        <f>SUMIF($G61:$FD61,"A",$G$4:$FD$4)+SUMIF($G61:$FD61,"P",$G$4:$FD$4)</f>
        <v>0</v>
      </c>
      <c r="D61" s="34">
        <f>SUMIF($G61:$FD61,"R",$G$4:$FD$4)</f>
        <v>7</v>
      </c>
      <c r="E61" s="35">
        <f>SUMIF($G61:$FD61,"M",$G$4:$FD$4)+SUMIF($G61:$FD61,"F",$G$4:$FD$4)+SUMIF($G61:$FD61,"T",$G$4:$FD$4)</f>
        <v>25</v>
      </c>
      <c r="F61" s="36">
        <f t="shared" ref="F61:F77" si="24">(SUM(C61:E61))+(SUMIF($G61:$FD61,"H",$G$4:$FD$4)+(SUMIF($G61:$FD61,"S",$G$4:$FD$4)+FF61))</f>
        <v>35</v>
      </c>
      <c r="G61" s="37"/>
      <c r="H61" s="38"/>
      <c r="I61" s="38" t="s">
        <v>307</v>
      </c>
      <c r="J61" s="38" t="s">
        <v>307</v>
      </c>
      <c r="K61" s="38" t="s">
        <v>307</v>
      </c>
      <c r="L61" s="38" t="s">
        <v>307</v>
      </c>
      <c r="M61" s="38" t="s">
        <v>307</v>
      </c>
      <c r="N61" s="38" t="s">
        <v>307</v>
      </c>
      <c r="O61" s="38"/>
      <c r="P61" s="38"/>
      <c r="Q61" s="38"/>
      <c r="R61" s="38"/>
      <c r="S61" s="38" t="s">
        <v>307</v>
      </c>
      <c r="T61" s="38" t="s">
        <v>307</v>
      </c>
      <c r="U61" s="38" t="s">
        <v>307</v>
      </c>
      <c r="V61" s="38" t="s">
        <v>307</v>
      </c>
      <c r="W61" s="38" t="s">
        <v>307</v>
      </c>
      <c r="X61" s="38" t="s">
        <v>307</v>
      </c>
      <c r="Y61" s="38" t="s">
        <v>307</v>
      </c>
      <c r="Z61" s="38" t="s">
        <v>307</v>
      </c>
      <c r="AA61" s="38"/>
      <c r="AB61" s="39"/>
      <c r="AC61" s="37"/>
      <c r="AD61" s="38"/>
      <c r="AE61" s="38" t="s">
        <v>304</v>
      </c>
      <c r="AF61" s="38" t="s">
        <v>304</v>
      </c>
      <c r="AG61" s="38" t="s">
        <v>304</v>
      </c>
      <c r="AH61" s="38" t="s">
        <v>304</v>
      </c>
      <c r="AI61" s="38" t="s">
        <v>304</v>
      </c>
      <c r="AJ61" s="38" t="s">
        <v>304</v>
      </c>
      <c r="AK61" s="38"/>
      <c r="AL61" s="38"/>
      <c r="AM61" s="38" t="s">
        <v>304</v>
      </c>
      <c r="AN61" s="38" t="s">
        <v>304</v>
      </c>
      <c r="AO61" s="38" t="s">
        <v>304</v>
      </c>
      <c r="AP61" s="38" t="s">
        <v>304</v>
      </c>
      <c r="AQ61" s="38" t="s">
        <v>304</v>
      </c>
      <c r="AR61" s="38" t="s">
        <v>304</v>
      </c>
      <c r="AS61" s="38" t="s">
        <v>304</v>
      </c>
      <c r="AT61" s="38" t="s">
        <v>304</v>
      </c>
      <c r="AU61" s="38"/>
      <c r="AV61" s="38"/>
      <c r="AW61" s="38"/>
      <c r="AX61" s="39"/>
      <c r="AY61" s="37"/>
      <c r="AZ61" s="38"/>
      <c r="BA61" s="38" t="s">
        <v>304</v>
      </c>
      <c r="BB61" s="38" t="s">
        <v>304</v>
      </c>
      <c r="BC61" s="38" t="s">
        <v>304</v>
      </c>
      <c r="BD61" s="38" t="s">
        <v>304</v>
      </c>
      <c r="BE61" s="38" t="s">
        <v>304</v>
      </c>
      <c r="BF61" s="38" t="s">
        <v>304</v>
      </c>
      <c r="BG61" s="38"/>
      <c r="BH61" s="38"/>
      <c r="BI61" s="38" t="s">
        <v>304</v>
      </c>
      <c r="BJ61" s="38" t="s">
        <v>304</v>
      </c>
      <c r="BK61" s="38" t="s">
        <v>304</v>
      </c>
      <c r="BL61" s="38" t="s">
        <v>304</v>
      </c>
      <c r="BM61" s="38" t="s">
        <v>304</v>
      </c>
      <c r="BN61" s="38" t="s">
        <v>304</v>
      </c>
      <c r="BO61" s="38" t="s">
        <v>304</v>
      </c>
      <c r="BP61" s="38" t="s">
        <v>304</v>
      </c>
      <c r="BQ61" s="38"/>
      <c r="BR61" s="38"/>
      <c r="BS61" s="38"/>
      <c r="BT61" s="39"/>
      <c r="BU61" s="37"/>
      <c r="BV61" s="38"/>
      <c r="BW61" s="38" t="s">
        <v>304</v>
      </c>
      <c r="BX61" s="38" t="s">
        <v>304</v>
      </c>
      <c r="BY61" s="38" t="s">
        <v>304</v>
      </c>
      <c r="BZ61" s="38" t="s">
        <v>304</v>
      </c>
      <c r="CA61" s="38" t="s">
        <v>304</v>
      </c>
      <c r="CB61" s="38" t="s">
        <v>304</v>
      </c>
      <c r="CC61" s="38"/>
      <c r="CD61" s="38"/>
      <c r="CE61" s="38" t="s">
        <v>304</v>
      </c>
      <c r="CF61" s="38" t="s">
        <v>304</v>
      </c>
      <c r="CG61" s="38" t="s">
        <v>304</v>
      </c>
      <c r="CH61" s="38" t="s">
        <v>304</v>
      </c>
      <c r="CI61" s="38" t="s">
        <v>304</v>
      </c>
      <c r="CJ61" s="38" t="s">
        <v>304</v>
      </c>
      <c r="CK61" s="38" t="s">
        <v>304</v>
      </c>
      <c r="CL61" s="38" t="s">
        <v>304</v>
      </c>
      <c r="CM61" s="38"/>
      <c r="CN61" s="38"/>
      <c r="CO61" s="38"/>
      <c r="CP61" s="39"/>
      <c r="CQ61" s="169"/>
      <c r="CR61" s="170"/>
      <c r="CS61" s="170" t="s">
        <v>310</v>
      </c>
      <c r="CT61" s="170"/>
      <c r="CU61" s="170"/>
      <c r="CV61" s="170"/>
      <c r="CW61" s="170"/>
      <c r="CX61" s="170"/>
      <c r="CY61" s="38"/>
      <c r="CZ61" s="38"/>
      <c r="DA61" s="38" t="s">
        <v>304</v>
      </c>
      <c r="DB61" s="38" t="s">
        <v>304</v>
      </c>
      <c r="DC61" s="38" t="s">
        <v>304</v>
      </c>
      <c r="DD61" s="38" t="s">
        <v>304</v>
      </c>
      <c r="DE61" s="38" t="s">
        <v>304</v>
      </c>
      <c r="DF61" s="38" t="s">
        <v>304</v>
      </c>
      <c r="DG61" s="38" t="s">
        <v>304</v>
      </c>
      <c r="DH61" s="38" t="s">
        <v>304</v>
      </c>
      <c r="DI61" s="38"/>
      <c r="DJ61" s="38"/>
      <c r="DK61" s="38"/>
      <c r="DL61" s="39"/>
      <c r="DM61" s="161"/>
      <c r="DN61" s="162"/>
      <c r="DO61" s="162"/>
      <c r="DP61" s="162"/>
      <c r="DQ61" s="162"/>
      <c r="DR61" s="162"/>
      <c r="DS61" s="162"/>
      <c r="DT61" s="162"/>
      <c r="DU61" s="162"/>
      <c r="DV61" s="162"/>
      <c r="DW61" s="162"/>
      <c r="DX61" s="162"/>
      <c r="DY61" s="162"/>
      <c r="DZ61" s="162"/>
      <c r="EA61" s="162"/>
      <c r="EB61" s="162"/>
      <c r="EC61" s="162"/>
      <c r="ED61" s="162"/>
      <c r="EE61" s="162"/>
      <c r="EF61" s="162"/>
      <c r="EG61" s="162"/>
      <c r="EH61" s="163"/>
      <c r="EI61" s="161"/>
      <c r="EJ61" s="162"/>
      <c r="EK61" s="162"/>
      <c r="EL61" s="162"/>
      <c r="EM61" s="162"/>
      <c r="EN61" s="162"/>
      <c r="EO61" s="162"/>
      <c r="EP61" s="162"/>
      <c r="EQ61" s="162"/>
      <c r="ER61" s="162"/>
      <c r="ES61" s="162"/>
      <c r="ET61" s="162"/>
      <c r="EU61" s="162"/>
      <c r="EV61" s="162"/>
      <c r="EW61" s="162"/>
      <c r="EX61" s="162"/>
      <c r="EY61" s="162"/>
      <c r="EZ61" s="162"/>
      <c r="FA61" s="162"/>
      <c r="FB61" s="162"/>
      <c r="FC61" s="162"/>
      <c r="FD61" s="163"/>
      <c r="FE61" s="40"/>
      <c r="FF61" s="41">
        <v>3</v>
      </c>
      <c r="FG61" s="40"/>
      <c r="FH61" s="102">
        <f t="shared" ref="FH61:FH77" si="25">SUMIF($EI61:$FD61,"A",$EI$4:$FD$4)+SUMIF($EI61:$FD61,"P",$EI$4:$FD$4)+SUMIF($EI61:$FD61,"T",$EI$4:$FD$4)</f>
        <v>0</v>
      </c>
      <c r="FI61" s="41"/>
      <c r="FJ61" s="45">
        <f>FN34</f>
        <v>0</v>
      </c>
      <c r="FK61" s="42">
        <f t="shared" ref="FK61:FK66" si="26">FH61*1.5</f>
        <v>0</v>
      </c>
      <c r="FL61" s="45"/>
      <c r="FM61" s="103"/>
      <c r="FN61" s="44">
        <f>FI61+FJ61+FK61-FL61</f>
        <v>0</v>
      </c>
      <c r="FP61" s="77" t="str">
        <f>B61</f>
        <v>Valérie BERNINI</v>
      </c>
      <c r="FQ61" s="31">
        <v>1</v>
      </c>
    </row>
    <row r="62" spans="1:173" x14ac:dyDescent="0.25">
      <c r="A62" s="31">
        <v>2</v>
      </c>
      <c r="B62" s="32" t="str">
        <f>B35</f>
        <v>Mara BORNKAMP</v>
      </c>
      <c r="C62" s="33">
        <f t="shared" ref="C62:C76" si="27">SUMIF($G62:$FD62,"A",$G$4:$FD$4)+SUMIF($G62:$FD62,"P",$G$4:$FD$4)</f>
        <v>7</v>
      </c>
      <c r="D62" s="34">
        <f t="shared" ref="D62:D76" si="28">SUMIF($G62:$FD62,"R",$G$4:$FD$4)</f>
        <v>0</v>
      </c>
      <c r="E62" s="35">
        <f t="shared" ref="E62:E76" si="29">SUMIF($G62:$FD62,"M",$G$4:$FD$4)+SUMIF($G62:$FD62,"F",$G$4:$FD$4)+SUMIF($G62:$FD62,"T",$G$4:$FD$4)</f>
        <v>28</v>
      </c>
      <c r="F62" s="36">
        <f t="shared" si="24"/>
        <v>35</v>
      </c>
      <c r="G62" s="161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3"/>
      <c r="AC62" s="37"/>
      <c r="AD62" s="38"/>
      <c r="AE62" s="38" t="s">
        <v>304</v>
      </c>
      <c r="AF62" s="38" t="s">
        <v>304</v>
      </c>
      <c r="AG62" s="38" t="s">
        <v>304</v>
      </c>
      <c r="AH62" s="38" t="s">
        <v>304</v>
      </c>
      <c r="AI62" s="38" t="s">
        <v>304</v>
      </c>
      <c r="AJ62" s="38" t="s">
        <v>304</v>
      </c>
      <c r="AK62" s="38"/>
      <c r="AL62" s="38"/>
      <c r="AM62" s="38" t="s">
        <v>304</v>
      </c>
      <c r="AN62" s="38" t="s">
        <v>304</v>
      </c>
      <c r="AO62" s="38" t="s">
        <v>304</v>
      </c>
      <c r="AP62" s="38" t="s">
        <v>304</v>
      </c>
      <c r="AQ62" s="38" t="s">
        <v>304</v>
      </c>
      <c r="AR62" s="38" t="s">
        <v>304</v>
      </c>
      <c r="AS62" s="38" t="s">
        <v>304</v>
      </c>
      <c r="AT62" s="38" t="s">
        <v>304</v>
      </c>
      <c r="AU62" s="38"/>
      <c r="AV62" s="38"/>
      <c r="AW62" s="38"/>
      <c r="AX62" s="39"/>
      <c r="AY62" s="37"/>
      <c r="AZ62" s="38"/>
      <c r="BA62" s="38" t="s">
        <v>304</v>
      </c>
      <c r="BB62" s="38" t="s">
        <v>304</v>
      </c>
      <c r="BC62" s="38" t="s">
        <v>304</v>
      </c>
      <c r="BD62" s="38" t="s">
        <v>304</v>
      </c>
      <c r="BE62" s="38" t="s">
        <v>304</v>
      </c>
      <c r="BF62" s="38" t="s">
        <v>304</v>
      </c>
      <c r="BG62" s="38"/>
      <c r="BH62" s="38"/>
      <c r="BI62" s="38" t="s">
        <v>304</v>
      </c>
      <c r="BJ62" s="38" t="s">
        <v>304</v>
      </c>
      <c r="BK62" s="38" t="s">
        <v>304</v>
      </c>
      <c r="BL62" s="38" t="s">
        <v>304</v>
      </c>
      <c r="BM62" s="38" t="s">
        <v>304</v>
      </c>
      <c r="BN62" s="38" t="s">
        <v>304</v>
      </c>
      <c r="BO62" s="38" t="s">
        <v>304</v>
      </c>
      <c r="BP62" s="38" t="s">
        <v>304</v>
      </c>
      <c r="BQ62" s="38"/>
      <c r="BR62" s="38"/>
      <c r="BS62" s="38"/>
      <c r="BT62" s="39"/>
      <c r="BU62" s="37"/>
      <c r="BV62" s="38"/>
      <c r="BW62" s="38" t="s">
        <v>304</v>
      </c>
      <c r="BX62" s="38" t="s">
        <v>304</v>
      </c>
      <c r="BY62" s="38" t="s">
        <v>304</v>
      </c>
      <c r="BZ62" s="38" t="s">
        <v>304</v>
      </c>
      <c r="CA62" s="38" t="s">
        <v>304</v>
      </c>
      <c r="CB62" s="38" t="s">
        <v>304</v>
      </c>
      <c r="CC62" s="38"/>
      <c r="CD62" s="38"/>
      <c r="CE62" s="38" t="s">
        <v>304</v>
      </c>
      <c r="CF62" s="38" t="s">
        <v>304</v>
      </c>
      <c r="CG62" s="38" t="s">
        <v>304</v>
      </c>
      <c r="CH62" s="38" t="s">
        <v>304</v>
      </c>
      <c r="CI62" s="38" t="s">
        <v>304</v>
      </c>
      <c r="CJ62" s="38" t="s">
        <v>304</v>
      </c>
      <c r="CK62" s="38" t="s">
        <v>304</v>
      </c>
      <c r="CL62" s="38" t="s">
        <v>304</v>
      </c>
      <c r="CM62" s="38"/>
      <c r="CN62" s="38"/>
      <c r="CO62" s="38"/>
      <c r="CP62" s="39"/>
      <c r="CQ62" s="37"/>
      <c r="CR62" s="38"/>
      <c r="CS62" s="38" t="s">
        <v>304</v>
      </c>
      <c r="CT62" s="38" t="s">
        <v>304</v>
      </c>
      <c r="CU62" s="38" t="s">
        <v>304</v>
      </c>
      <c r="CV62" s="38" t="s">
        <v>304</v>
      </c>
      <c r="CW62" s="38" t="s">
        <v>304</v>
      </c>
      <c r="CX62" s="38" t="s">
        <v>304</v>
      </c>
      <c r="CY62" s="38"/>
      <c r="CZ62" s="38"/>
      <c r="DA62" s="38" t="s">
        <v>304</v>
      </c>
      <c r="DB62" s="38" t="s">
        <v>304</v>
      </c>
      <c r="DC62" s="38" t="s">
        <v>304</v>
      </c>
      <c r="DD62" s="38" t="s">
        <v>304</v>
      </c>
      <c r="DE62" s="38" t="s">
        <v>304</v>
      </c>
      <c r="DF62" s="38" t="s">
        <v>304</v>
      </c>
      <c r="DG62" s="38" t="s">
        <v>304</v>
      </c>
      <c r="DH62" s="38" t="s">
        <v>304</v>
      </c>
      <c r="DI62" s="38"/>
      <c r="DJ62" s="38"/>
      <c r="DK62" s="38"/>
      <c r="DL62" s="39"/>
      <c r="DM62" s="37"/>
      <c r="DN62" s="38"/>
      <c r="DO62" s="38"/>
      <c r="DP62" s="38" t="s">
        <v>305</v>
      </c>
      <c r="DQ62" s="38" t="s">
        <v>305</v>
      </c>
      <c r="DR62" s="38" t="s">
        <v>305</v>
      </c>
      <c r="DS62" s="38" t="s">
        <v>305</v>
      </c>
      <c r="DT62" s="38" t="s">
        <v>305</v>
      </c>
      <c r="DU62" s="38"/>
      <c r="DV62" s="38"/>
      <c r="DW62" s="38"/>
      <c r="DX62" s="38"/>
      <c r="DY62" s="38" t="s">
        <v>305</v>
      </c>
      <c r="DZ62" s="38" t="s">
        <v>305</v>
      </c>
      <c r="EA62" s="38" t="s">
        <v>305</v>
      </c>
      <c r="EB62" s="38" t="s">
        <v>305</v>
      </c>
      <c r="EC62" s="38" t="s">
        <v>305</v>
      </c>
      <c r="ED62" s="38" t="s">
        <v>305</v>
      </c>
      <c r="EE62" s="38" t="s">
        <v>305</v>
      </c>
      <c r="EF62" s="38" t="s">
        <v>305</v>
      </c>
      <c r="EG62" s="38" t="s">
        <v>305</v>
      </c>
      <c r="EH62" s="39"/>
      <c r="EI62" s="161"/>
      <c r="EJ62" s="162"/>
      <c r="EK62" s="162"/>
      <c r="EL62" s="162"/>
      <c r="EM62" s="162"/>
      <c r="EN62" s="162"/>
      <c r="EO62" s="162"/>
      <c r="EP62" s="162"/>
      <c r="EQ62" s="162"/>
      <c r="ER62" s="162"/>
      <c r="ES62" s="162"/>
      <c r="ET62" s="162"/>
      <c r="EU62" s="162"/>
      <c r="EV62" s="162"/>
      <c r="EW62" s="162"/>
      <c r="EX62" s="162"/>
      <c r="EY62" s="162"/>
      <c r="EZ62" s="162"/>
      <c r="FA62" s="162"/>
      <c r="FB62" s="162"/>
      <c r="FC62" s="162"/>
      <c r="FD62" s="163"/>
      <c r="FE62" s="40"/>
      <c r="FF62" s="41"/>
      <c r="FG62" s="40"/>
      <c r="FH62" s="102">
        <f t="shared" si="25"/>
        <v>0</v>
      </c>
      <c r="FI62" s="41"/>
      <c r="FJ62" s="45">
        <f t="shared" ref="FJ62:FJ77" si="30">FN35</f>
        <v>5.25</v>
      </c>
      <c r="FK62" s="42"/>
      <c r="FL62" s="45"/>
      <c r="FM62" s="103"/>
      <c r="FN62" s="44">
        <f t="shared" ref="FN62:FN77" si="31">FI62+FJ62+FK62-FL62</f>
        <v>5.25</v>
      </c>
      <c r="FP62" s="77" t="str">
        <f t="shared" ref="FP62:FP77" si="32">B62</f>
        <v>Mara BORNKAMP</v>
      </c>
      <c r="FQ62" s="31">
        <v>2</v>
      </c>
    </row>
    <row r="63" spans="1:173" x14ac:dyDescent="0.25">
      <c r="A63" s="31">
        <v>3</v>
      </c>
      <c r="B63" s="32" t="str">
        <f t="shared" ref="B63:B77" si="33">B36</f>
        <v>Hélène DROCHON</v>
      </c>
      <c r="C63" s="33">
        <f t="shared" si="27"/>
        <v>0</v>
      </c>
      <c r="D63" s="34">
        <f t="shared" si="28"/>
        <v>7</v>
      </c>
      <c r="E63" s="35">
        <f t="shared" si="29"/>
        <v>28</v>
      </c>
      <c r="F63" s="36">
        <f t="shared" si="24"/>
        <v>35</v>
      </c>
      <c r="G63" s="37"/>
      <c r="H63" s="38"/>
      <c r="I63" s="38" t="s">
        <v>304</v>
      </c>
      <c r="J63" s="38" t="s">
        <v>304</v>
      </c>
      <c r="K63" s="38" t="s">
        <v>304</v>
      </c>
      <c r="L63" s="38" t="s">
        <v>304</v>
      </c>
      <c r="M63" s="38" t="s">
        <v>304</v>
      </c>
      <c r="N63" s="38" t="s">
        <v>304</v>
      </c>
      <c r="O63" s="38" t="s">
        <v>304</v>
      </c>
      <c r="P63" s="38"/>
      <c r="Q63" s="38"/>
      <c r="R63" s="38" t="s">
        <v>304</v>
      </c>
      <c r="S63" s="38" t="s">
        <v>304</v>
      </c>
      <c r="T63" s="38" t="s">
        <v>304</v>
      </c>
      <c r="U63" s="38" t="s">
        <v>304</v>
      </c>
      <c r="V63" s="38" t="s">
        <v>304</v>
      </c>
      <c r="W63" s="38" t="s">
        <v>304</v>
      </c>
      <c r="X63" s="38" t="s">
        <v>304</v>
      </c>
      <c r="Y63" s="38"/>
      <c r="Z63" s="38"/>
      <c r="AA63" s="38"/>
      <c r="AB63" s="39"/>
      <c r="AC63" s="37"/>
      <c r="AD63" s="38"/>
      <c r="AE63" s="38" t="s">
        <v>304</v>
      </c>
      <c r="AF63" s="38" t="s">
        <v>304</v>
      </c>
      <c r="AG63" s="38" t="s">
        <v>304</v>
      </c>
      <c r="AH63" s="38" t="s">
        <v>304</v>
      </c>
      <c r="AI63" s="38" t="s">
        <v>304</v>
      </c>
      <c r="AJ63" s="38" t="s">
        <v>304</v>
      </c>
      <c r="AK63" s="38" t="s">
        <v>304</v>
      </c>
      <c r="AL63" s="38"/>
      <c r="AM63" s="38"/>
      <c r="AN63" s="38" t="s">
        <v>304</v>
      </c>
      <c r="AO63" s="38" t="s">
        <v>304</v>
      </c>
      <c r="AP63" s="38" t="s">
        <v>304</v>
      </c>
      <c r="AQ63" s="38" t="s">
        <v>304</v>
      </c>
      <c r="AR63" s="38" t="s">
        <v>304</v>
      </c>
      <c r="AS63" s="38" t="s">
        <v>304</v>
      </c>
      <c r="AT63" s="38" t="s">
        <v>304</v>
      </c>
      <c r="AU63" s="38"/>
      <c r="AV63" s="38"/>
      <c r="AW63" s="38"/>
      <c r="AX63" s="39"/>
      <c r="AY63" s="37"/>
      <c r="AZ63" s="38"/>
      <c r="BA63" s="38" t="s">
        <v>304</v>
      </c>
      <c r="BB63" s="38" t="s">
        <v>304</v>
      </c>
      <c r="BC63" s="38" t="s">
        <v>304</v>
      </c>
      <c r="BD63" s="38" t="s">
        <v>304</v>
      </c>
      <c r="BE63" s="38" t="s">
        <v>304</v>
      </c>
      <c r="BF63" s="38" t="s">
        <v>304</v>
      </c>
      <c r="BG63" s="38"/>
      <c r="BH63" s="38"/>
      <c r="BI63" s="38" t="s">
        <v>304</v>
      </c>
      <c r="BJ63" s="38" t="s">
        <v>304</v>
      </c>
      <c r="BK63" s="38" t="s">
        <v>304</v>
      </c>
      <c r="BL63" s="38" t="s">
        <v>304</v>
      </c>
      <c r="BM63" s="38" t="s">
        <v>304</v>
      </c>
      <c r="BN63" s="38" t="s">
        <v>304</v>
      </c>
      <c r="BO63" s="38" t="s">
        <v>304</v>
      </c>
      <c r="BP63" s="38" t="s">
        <v>304</v>
      </c>
      <c r="BQ63" s="38"/>
      <c r="BR63" s="38"/>
      <c r="BS63" s="38"/>
      <c r="BT63" s="39"/>
      <c r="BU63" s="37"/>
      <c r="BV63" s="38"/>
      <c r="BW63" s="38" t="s">
        <v>307</v>
      </c>
      <c r="BX63" s="38" t="s">
        <v>307</v>
      </c>
      <c r="BY63" s="38" t="s">
        <v>307</v>
      </c>
      <c r="BZ63" s="38" t="s">
        <v>307</v>
      </c>
      <c r="CA63" s="38" t="s">
        <v>307</v>
      </c>
      <c r="CB63" s="38" t="s">
        <v>307</v>
      </c>
      <c r="CC63" s="38"/>
      <c r="CD63" s="38"/>
      <c r="CE63" s="38"/>
      <c r="CF63" s="38"/>
      <c r="CG63" s="38" t="s">
        <v>307</v>
      </c>
      <c r="CH63" s="38" t="s">
        <v>307</v>
      </c>
      <c r="CI63" s="38" t="s">
        <v>307</v>
      </c>
      <c r="CJ63" s="38" t="s">
        <v>307</v>
      </c>
      <c r="CK63" s="38" t="s">
        <v>307</v>
      </c>
      <c r="CL63" s="38" t="s">
        <v>307</v>
      </c>
      <c r="CM63" s="38" t="s">
        <v>307</v>
      </c>
      <c r="CN63" s="38" t="s">
        <v>307</v>
      </c>
      <c r="CO63" s="38"/>
      <c r="CP63" s="39"/>
      <c r="CQ63" s="37"/>
      <c r="CR63" s="38"/>
      <c r="CS63" s="38" t="s">
        <v>304</v>
      </c>
      <c r="CT63" s="38" t="s">
        <v>304</v>
      </c>
      <c r="CU63" s="38" t="s">
        <v>304</v>
      </c>
      <c r="CV63" s="38" t="s">
        <v>304</v>
      </c>
      <c r="CW63" s="38" t="s">
        <v>304</v>
      </c>
      <c r="CX63" s="38" t="s">
        <v>304</v>
      </c>
      <c r="CY63" s="38" t="s">
        <v>304</v>
      </c>
      <c r="CZ63" s="38"/>
      <c r="DA63" s="38"/>
      <c r="DB63" s="38" t="s">
        <v>304</v>
      </c>
      <c r="DC63" s="38" t="s">
        <v>304</v>
      </c>
      <c r="DD63" s="38" t="s">
        <v>304</v>
      </c>
      <c r="DE63" s="38" t="s">
        <v>304</v>
      </c>
      <c r="DF63" s="38" t="s">
        <v>304</v>
      </c>
      <c r="DG63" s="38" t="s">
        <v>304</v>
      </c>
      <c r="DH63" s="38" t="s">
        <v>304</v>
      </c>
      <c r="DI63" s="38"/>
      <c r="DJ63" s="38"/>
      <c r="DK63" s="38"/>
      <c r="DL63" s="39"/>
      <c r="DM63" s="161"/>
      <c r="DN63" s="162"/>
      <c r="DO63" s="162"/>
      <c r="DP63" s="162"/>
      <c r="DQ63" s="162"/>
      <c r="DR63" s="162"/>
      <c r="DS63" s="162"/>
      <c r="DT63" s="162"/>
      <c r="DU63" s="162"/>
      <c r="DV63" s="162"/>
      <c r="DW63" s="162"/>
      <c r="DX63" s="162"/>
      <c r="DY63" s="162"/>
      <c r="DZ63" s="162"/>
      <c r="EA63" s="162"/>
      <c r="EB63" s="162"/>
      <c r="EC63" s="162"/>
      <c r="ED63" s="162"/>
      <c r="EE63" s="162"/>
      <c r="EF63" s="162"/>
      <c r="EG63" s="162"/>
      <c r="EH63" s="163"/>
      <c r="EI63" s="161"/>
      <c r="EJ63" s="162"/>
      <c r="EK63" s="162"/>
      <c r="EL63" s="162"/>
      <c r="EM63" s="162"/>
      <c r="EN63" s="162"/>
      <c r="EO63" s="162"/>
      <c r="EP63" s="162"/>
      <c r="EQ63" s="162"/>
      <c r="ER63" s="162"/>
      <c r="ES63" s="162"/>
      <c r="ET63" s="162"/>
      <c r="EU63" s="162"/>
      <c r="EV63" s="162"/>
      <c r="EW63" s="162"/>
      <c r="EX63" s="162"/>
      <c r="EY63" s="162"/>
      <c r="EZ63" s="162"/>
      <c r="FA63" s="162"/>
      <c r="FB63" s="162"/>
      <c r="FC63" s="162"/>
      <c r="FD63" s="163"/>
      <c r="FE63" s="40"/>
      <c r="FF63" s="41"/>
      <c r="FG63" s="40"/>
      <c r="FH63" s="102">
        <f t="shared" si="25"/>
        <v>0</v>
      </c>
      <c r="FI63" s="41"/>
      <c r="FJ63" s="45">
        <f t="shared" si="30"/>
        <v>0</v>
      </c>
      <c r="FK63" s="42">
        <f t="shared" si="26"/>
        <v>0</v>
      </c>
      <c r="FL63" s="45"/>
      <c r="FM63" s="103"/>
      <c r="FN63" s="44">
        <f t="shared" si="31"/>
        <v>0</v>
      </c>
      <c r="FP63" s="77" t="str">
        <f t="shared" si="32"/>
        <v>Hélène DROCHON</v>
      </c>
      <c r="FQ63" s="31">
        <v>3</v>
      </c>
    </row>
    <row r="64" spans="1:173" x14ac:dyDescent="0.25">
      <c r="A64" s="31">
        <v>4</v>
      </c>
      <c r="B64" s="32" t="str">
        <f t="shared" si="33"/>
        <v>Audrey LAGES</v>
      </c>
      <c r="C64" s="33">
        <f t="shared" si="27"/>
        <v>0</v>
      </c>
      <c r="D64" s="34">
        <f t="shared" si="28"/>
        <v>7</v>
      </c>
      <c r="E64" s="35">
        <f t="shared" si="29"/>
        <v>28</v>
      </c>
      <c r="F64" s="36">
        <f t="shared" si="24"/>
        <v>35</v>
      </c>
      <c r="G64" s="37"/>
      <c r="H64" s="38"/>
      <c r="I64" s="38" t="s">
        <v>304</v>
      </c>
      <c r="J64" s="38" t="s">
        <v>304</v>
      </c>
      <c r="K64" s="38" t="s">
        <v>304</v>
      </c>
      <c r="L64" s="38" t="s">
        <v>304</v>
      </c>
      <c r="M64" s="38" t="s">
        <v>304</v>
      </c>
      <c r="N64" s="38" t="s">
        <v>304</v>
      </c>
      <c r="O64" s="38" t="s">
        <v>304</v>
      </c>
      <c r="P64" s="38"/>
      <c r="Q64" s="38"/>
      <c r="R64" s="38"/>
      <c r="S64" s="38" t="s">
        <v>304</v>
      </c>
      <c r="T64" s="38" t="s">
        <v>304</v>
      </c>
      <c r="U64" s="38" t="s">
        <v>304</v>
      </c>
      <c r="V64" s="38" t="s">
        <v>304</v>
      </c>
      <c r="W64" s="38" t="s">
        <v>304</v>
      </c>
      <c r="X64" s="38" t="s">
        <v>304</v>
      </c>
      <c r="Y64" s="38" t="s">
        <v>304</v>
      </c>
      <c r="Z64" s="38"/>
      <c r="AA64" s="38"/>
      <c r="AB64" s="39"/>
      <c r="AC64" s="37"/>
      <c r="AD64" s="38"/>
      <c r="AE64" s="38" t="s">
        <v>304</v>
      </c>
      <c r="AF64" s="38" t="s">
        <v>304</v>
      </c>
      <c r="AG64" s="38" t="s">
        <v>304</v>
      </c>
      <c r="AH64" s="38" t="s">
        <v>304</v>
      </c>
      <c r="AI64" s="38" t="s">
        <v>304</v>
      </c>
      <c r="AJ64" s="38" t="s">
        <v>304</v>
      </c>
      <c r="AK64" s="38" t="s">
        <v>304</v>
      </c>
      <c r="AL64" s="38"/>
      <c r="AM64" s="38"/>
      <c r="AN64" s="38"/>
      <c r="AO64" s="38" t="s">
        <v>304</v>
      </c>
      <c r="AP64" s="38" t="s">
        <v>304</v>
      </c>
      <c r="AQ64" s="38" t="s">
        <v>304</v>
      </c>
      <c r="AR64" s="38" t="s">
        <v>304</v>
      </c>
      <c r="AS64" s="38" t="s">
        <v>304</v>
      </c>
      <c r="AT64" s="38" t="s">
        <v>304</v>
      </c>
      <c r="AU64" s="38" t="s">
        <v>304</v>
      </c>
      <c r="AV64" s="38"/>
      <c r="AW64" s="38"/>
      <c r="AX64" s="39"/>
      <c r="AY64" s="37"/>
      <c r="AZ64" s="38"/>
      <c r="BA64" s="38" t="s">
        <v>307</v>
      </c>
      <c r="BB64" s="38" t="s">
        <v>307</v>
      </c>
      <c r="BC64" s="38" t="s">
        <v>307</v>
      </c>
      <c r="BD64" s="38" t="s">
        <v>307</v>
      </c>
      <c r="BE64" s="38" t="s">
        <v>307</v>
      </c>
      <c r="BF64" s="38" t="s">
        <v>307</v>
      </c>
      <c r="BG64" s="38"/>
      <c r="BH64" s="38"/>
      <c r="BI64" s="38"/>
      <c r="BJ64" s="38"/>
      <c r="BK64" s="38" t="s">
        <v>307</v>
      </c>
      <c r="BL64" s="38" t="s">
        <v>307</v>
      </c>
      <c r="BM64" s="38" t="s">
        <v>307</v>
      </c>
      <c r="BN64" s="38" t="s">
        <v>307</v>
      </c>
      <c r="BO64" s="38" t="s">
        <v>307</v>
      </c>
      <c r="BP64" s="38" t="s">
        <v>307</v>
      </c>
      <c r="BQ64" s="38" t="s">
        <v>307</v>
      </c>
      <c r="BR64" s="38" t="s">
        <v>307</v>
      </c>
      <c r="BS64" s="38"/>
      <c r="BT64" s="39"/>
      <c r="BU64" s="37"/>
      <c r="BV64" s="38"/>
      <c r="BW64" s="38" t="s">
        <v>304</v>
      </c>
      <c r="BX64" s="38" t="s">
        <v>304</v>
      </c>
      <c r="BY64" s="38" t="s">
        <v>304</v>
      </c>
      <c r="BZ64" s="38" t="s">
        <v>304</v>
      </c>
      <c r="CA64" s="38" t="s">
        <v>304</v>
      </c>
      <c r="CB64" s="38" t="s">
        <v>304</v>
      </c>
      <c r="CC64" s="38" t="s">
        <v>304</v>
      </c>
      <c r="CD64" s="38"/>
      <c r="CE64" s="38"/>
      <c r="CF64" s="38"/>
      <c r="CG64" s="38" t="s">
        <v>304</v>
      </c>
      <c r="CH64" s="38" t="s">
        <v>304</v>
      </c>
      <c r="CI64" s="38" t="s">
        <v>304</v>
      </c>
      <c r="CJ64" s="38" t="s">
        <v>304</v>
      </c>
      <c r="CK64" s="38" t="s">
        <v>304</v>
      </c>
      <c r="CL64" s="38" t="s">
        <v>304</v>
      </c>
      <c r="CM64" s="38" t="s">
        <v>304</v>
      </c>
      <c r="CN64" s="38"/>
      <c r="CO64" s="38"/>
      <c r="CP64" s="39"/>
      <c r="CQ64" s="37"/>
      <c r="CR64" s="38"/>
      <c r="CS64" s="38" t="s">
        <v>304</v>
      </c>
      <c r="CT64" s="38" t="s">
        <v>304</v>
      </c>
      <c r="CU64" s="38" t="s">
        <v>304</v>
      </c>
      <c r="CV64" s="38" t="s">
        <v>304</v>
      </c>
      <c r="CW64" s="38" t="s">
        <v>304</v>
      </c>
      <c r="CX64" s="38" t="s">
        <v>304</v>
      </c>
      <c r="CY64" s="38" t="s">
        <v>304</v>
      </c>
      <c r="CZ64" s="38"/>
      <c r="DA64" s="38"/>
      <c r="DB64" s="38"/>
      <c r="DC64" s="38" t="s">
        <v>304</v>
      </c>
      <c r="DD64" s="38" t="s">
        <v>304</v>
      </c>
      <c r="DE64" s="38" t="s">
        <v>304</v>
      </c>
      <c r="DF64" s="38" t="s">
        <v>304</v>
      </c>
      <c r="DG64" s="38" t="s">
        <v>304</v>
      </c>
      <c r="DH64" s="38" t="s">
        <v>304</v>
      </c>
      <c r="DI64" s="38" t="s">
        <v>304</v>
      </c>
      <c r="DJ64" s="38"/>
      <c r="DK64" s="38"/>
      <c r="DL64" s="39"/>
      <c r="DM64" s="161"/>
      <c r="DN64" s="162"/>
      <c r="DO64" s="162"/>
      <c r="DP64" s="162"/>
      <c r="DQ64" s="162"/>
      <c r="DR64" s="162"/>
      <c r="DS64" s="162"/>
      <c r="DT64" s="162"/>
      <c r="DU64" s="162"/>
      <c r="DV64" s="162"/>
      <c r="DW64" s="162"/>
      <c r="DX64" s="162"/>
      <c r="DY64" s="162"/>
      <c r="DZ64" s="162"/>
      <c r="EA64" s="162"/>
      <c r="EB64" s="162"/>
      <c r="EC64" s="162"/>
      <c r="ED64" s="162"/>
      <c r="EE64" s="162"/>
      <c r="EF64" s="162"/>
      <c r="EG64" s="162"/>
      <c r="EH64" s="163"/>
      <c r="EI64" s="161"/>
      <c r="EJ64" s="162"/>
      <c r="EK64" s="162"/>
      <c r="EL64" s="162"/>
      <c r="EM64" s="162"/>
      <c r="EN64" s="162"/>
      <c r="EO64" s="162"/>
      <c r="EP64" s="162"/>
      <c r="EQ64" s="162"/>
      <c r="ER64" s="162"/>
      <c r="ES64" s="162"/>
      <c r="ET64" s="162"/>
      <c r="EU64" s="162"/>
      <c r="EV64" s="162"/>
      <c r="EW64" s="162"/>
      <c r="EX64" s="162"/>
      <c r="EY64" s="162"/>
      <c r="EZ64" s="162"/>
      <c r="FA64" s="162"/>
      <c r="FB64" s="162"/>
      <c r="FC64" s="162"/>
      <c r="FD64" s="163"/>
      <c r="FE64" s="40"/>
      <c r="FF64" s="41"/>
      <c r="FG64" s="40"/>
      <c r="FH64" s="102">
        <f t="shared" si="25"/>
        <v>0</v>
      </c>
      <c r="FI64" s="41"/>
      <c r="FJ64" s="45">
        <f t="shared" si="30"/>
        <v>0</v>
      </c>
      <c r="FK64" s="42"/>
      <c r="FL64" s="45"/>
      <c r="FM64" s="103"/>
      <c r="FN64" s="44">
        <f t="shared" si="31"/>
        <v>0</v>
      </c>
      <c r="FP64" s="77" t="str">
        <f t="shared" si="32"/>
        <v>Audrey LAGES</v>
      </c>
      <c r="FQ64" s="31">
        <v>4</v>
      </c>
    </row>
    <row r="65" spans="1:173" x14ac:dyDescent="0.25">
      <c r="A65" s="31">
        <v>5</v>
      </c>
      <c r="B65" s="32" t="str">
        <f t="shared" si="33"/>
        <v>Franck LUCAS</v>
      </c>
      <c r="C65" s="33">
        <f t="shared" si="27"/>
        <v>6</v>
      </c>
      <c r="D65" s="34">
        <f t="shared" si="28"/>
        <v>0</v>
      </c>
      <c r="E65" s="35">
        <f t="shared" si="29"/>
        <v>32</v>
      </c>
      <c r="F65" s="36">
        <f t="shared" si="24"/>
        <v>39</v>
      </c>
      <c r="G65" s="161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3"/>
      <c r="AC65" s="37"/>
      <c r="AD65" s="38"/>
      <c r="AE65" s="38" t="s">
        <v>304</v>
      </c>
      <c r="AF65" s="38" t="s">
        <v>304</v>
      </c>
      <c r="AG65" s="38" t="s">
        <v>304</v>
      </c>
      <c r="AH65" s="38" t="s">
        <v>304</v>
      </c>
      <c r="AI65" s="38" t="s">
        <v>304</v>
      </c>
      <c r="AJ65" s="38" t="s">
        <v>304</v>
      </c>
      <c r="AK65" s="38"/>
      <c r="AL65" s="38"/>
      <c r="AM65" s="38" t="s">
        <v>304</v>
      </c>
      <c r="AN65" s="38" t="s">
        <v>304</v>
      </c>
      <c r="AO65" s="38" t="s">
        <v>304</v>
      </c>
      <c r="AP65" s="38" t="s">
        <v>304</v>
      </c>
      <c r="AQ65" s="38" t="s">
        <v>304</v>
      </c>
      <c r="AR65" s="38" t="s">
        <v>304</v>
      </c>
      <c r="AS65" s="38" t="s">
        <v>304</v>
      </c>
      <c r="AT65" s="38" t="s">
        <v>304</v>
      </c>
      <c r="AU65" s="38" t="s">
        <v>304</v>
      </c>
      <c r="AV65" s="38" t="s">
        <v>304</v>
      </c>
      <c r="AW65" s="38"/>
      <c r="AX65" s="39"/>
      <c r="AY65" s="37"/>
      <c r="AZ65" s="38"/>
      <c r="BA65" s="38" t="s">
        <v>304</v>
      </c>
      <c r="BB65" s="38" t="s">
        <v>304</v>
      </c>
      <c r="BC65" s="38" t="s">
        <v>304</v>
      </c>
      <c r="BD65" s="38" t="s">
        <v>304</v>
      </c>
      <c r="BE65" s="38" t="s">
        <v>304</v>
      </c>
      <c r="BF65" s="38" t="s">
        <v>304</v>
      </c>
      <c r="BG65" s="38"/>
      <c r="BH65" s="38"/>
      <c r="BI65" s="38" t="s">
        <v>304</v>
      </c>
      <c r="BJ65" s="38" t="s">
        <v>304</v>
      </c>
      <c r="BK65" s="38" t="s">
        <v>304</v>
      </c>
      <c r="BL65" s="38" t="s">
        <v>304</v>
      </c>
      <c r="BM65" s="38" t="s">
        <v>304</v>
      </c>
      <c r="BN65" s="38" t="s">
        <v>304</v>
      </c>
      <c r="BO65" s="38" t="s">
        <v>304</v>
      </c>
      <c r="BP65" s="38" t="s">
        <v>304</v>
      </c>
      <c r="BQ65" s="38" t="s">
        <v>304</v>
      </c>
      <c r="BR65" s="38" t="s">
        <v>304</v>
      </c>
      <c r="BS65" s="38"/>
      <c r="BT65" s="39"/>
      <c r="BU65" s="37"/>
      <c r="BV65" s="178"/>
      <c r="BW65" s="38" t="s">
        <v>314</v>
      </c>
      <c r="BX65" s="38" t="s">
        <v>314</v>
      </c>
      <c r="BY65" s="38" t="s">
        <v>314</v>
      </c>
      <c r="BZ65" s="38" t="s">
        <v>314</v>
      </c>
      <c r="CA65" s="38" t="s">
        <v>314</v>
      </c>
      <c r="CB65" s="38" t="s">
        <v>314</v>
      </c>
      <c r="CC65" s="38"/>
      <c r="CD65" s="38"/>
      <c r="CE65" s="38" t="s">
        <v>314</v>
      </c>
      <c r="CF65" s="38" t="s">
        <v>314</v>
      </c>
      <c r="CG65" s="38" t="s">
        <v>314</v>
      </c>
      <c r="CH65" s="38" t="s">
        <v>314</v>
      </c>
      <c r="CI65" s="38" t="s">
        <v>314</v>
      </c>
      <c r="CJ65" s="38" t="s">
        <v>314</v>
      </c>
      <c r="CK65" s="38" t="s">
        <v>314</v>
      </c>
      <c r="CL65" s="38" t="s">
        <v>314</v>
      </c>
      <c r="CM65" s="178"/>
      <c r="CN65" s="38"/>
      <c r="CO65" s="38"/>
      <c r="CP65" s="39"/>
      <c r="CQ65" s="37"/>
      <c r="CR65" s="38"/>
      <c r="CS65" s="38" t="s">
        <v>304</v>
      </c>
      <c r="CT65" s="38" t="s">
        <v>304</v>
      </c>
      <c r="CU65" s="38" t="s">
        <v>304</v>
      </c>
      <c r="CV65" s="38" t="s">
        <v>304</v>
      </c>
      <c r="CW65" s="38" t="s">
        <v>304</v>
      </c>
      <c r="CX65" s="38" t="s">
        <v>304</v>
      </c>
      <c r="CY65" s="38" t="s">
        <v>304</v>
      </c>
      <c r="CZ65" s="38"/>
      <c r="DA65" s="38"/>
      <c r="DB65" s="38" t="s">
        <v>304</v>
      </c>
      <c r="DC65" s="38" t="s">
        <v>304</v>
      </c>
      <c r="DD65" s="38" t="s">
        <v>304</v>
      </c>
      <c r="DE65" s="38" t="s">
        <v>304</v>
      </c>
      <c r="DF65" s="38" t="s">
        <v>304</v>
      </c>
      <c r="DG65" s="38" t="s">
        <v>304</v>
      </c>
      <c r="DH65" s="38" t="s">
        <v>304</v>
      </c>
      <c r="DI65" s="38" t="s">
        <v>304</v>
      </c>
      <c r="DJ65" s="38" t="s">
        <v>304</v>
      </c>
      <c r="DK65" s="38"/>
      <c r="DL65" s="39"/>
      <c r="DM65" s="37"/>
      <c r="DN65" s="38"/>
      <c r="DO65" s="38" t="s">
        <v>304</v>
      </c>
      <c r="DP65" s="38" t="s">
        <v>304</v>
      </c>
      <c r="DQ65" s="38" t="s">
        <v>306</v>
      </c>
      <c r="DR65" s="38" t="s">
        <v>306</v>
      </c>
      <c r="DS65" s="38" t="s">
        <v>306</v>
      </c>
      <c r="DT65" s="38" t="s">
        <v>306</v>
      </c>
      <c r="DU65" s="38"/>
      <c r="DV65" s="38"/>
      <c r="DW65" s="38" t="s">
        <v>306</v>
      </c>
      <c r="DX65" s="38" t="s">
        <v>306</v>
      </c>
      <c r="DY65" s="38" t="s">
        <v>306</v>
      </c>
      <c r="DZ65" s="38" t="s">
        <v>306</v>
      </c>
      <c r="EA65" s="38" t="s">
        <v>306</v>
      </c>
      <c r="EB65" s="38" t="s">
        <v>306</v>
      </c>
      <c r="EC65" s="38" t="s">
        <v>306</v>
      </c>
      <c r="ED65" s="38" t="s">
        <v>306</v>
      </c>
      <c r="EE65" s="38"/>
      <c r="EF65" s="38"/>
      <c r="EG65" s="38"/>
      <c r="EH65" s="39"/>
      <c r="EI65" s="161"/>
      <c r="EJ65" s="162"/>
      <c r="EK65" s="162"/>
      <c r="EL65" s="162"/>
      <c r="EM65" s="162"/>
      <c r="EN65" s="162"/>
      <c r="EO65" s="162"/>
      <c r="EP65" s="162"/>
      <c r="EQ65" s="162"/>
      <c r="ER65" s="162"/>
      <c r="ES65" s="162"/>
      <c r="ET65" s="162"/>
      <c r="EU65" s="162"/>
      <c r="EV65" s="162"/>
      <c r="EW65" s="162"/>
      <c r="EX65" s="162"/>
      <c r="EY65" s="162"/>
      <c r="EZ65" s="162"/>
      <c r="FA65" s="162"/>
      <c r="FB65" s="162"/>
      <c r="FC65" s="162"/>
      <c r="FD65" s="163"/>
      <c r="FE65" s="40"/>
      <c r="FF65" s="41">
        <v>1</v>
      </c>
      <c r="FG65" s="40"/>
      <c r="FH65" s="102">
        <f t="shared" si="25"/>
        <v>0</v>
      </c>
      <c r="FI65" s="41"/>
      <c r="FJ65" s="45">
        <f t="shared" si="30"/>
        <v>3.5</v>
      </c>
      <c r="FK65" s="42"/>
      <c r="FL65" s="45"/>
      <c r="FM65" s="103"/>
      <c r="FN65" s="44">
        <f t="shared" si="31"/>
        <v>3.5</v>
      </c>
      <c r="FP65" s="77" t="str">
        <f t="shared" si="32"/>
        <v>Franck LUCAS</v>
      </c>
      <c r="FQ65" s="31">
        <v>5</v>
      </c>
    </row>
    <row r="66" spans="1:173" x14ac:dyDescent="0.25">
      <c r="A66" s="31">
        <v>6</v>
      </c>
      <c r="B66" s="32" t="str">
        <f t="shared" si="33"/>
        <v>Florent MULARD</v>
      </c>
      <c r="C66" s="33">
        <f t="shared" si="27"/>
        <v>4</v>
      </c>
      <c r="D66" s="34">
        <f t="shared" si="28"/>
        <v>7</v>
      </c>
      <c r="E66" s="35">
        <f t="shared" si="29"/>
        <v>24</v>
      </c>
      <c r="F66" s="36">
        <f t="shared" si="24"/>
        <v>35</v>
      </c>
      <c r="G66" s="50"/>
      <c r="H66" s="51"/>
      <c r="I66" s="51" t="s">
        <v>304</v>
      </c>
      <c r="J66" s="51" t="s">
        <v>304</v>
      </c>
      <c r="K66" s="51" t="s">
        <v>304</v>
      </c>
      <c r="L66" s="51" t="s">
        <v>304</v>
      </c>
      <c r="M66" s="51" t="s">
        <v>304</v>
      </c>
      <c r="N66" s="51" t="s">
        <v>304</v>
      </c>
      <c r="O66" s="51" t="s">
        <v>304</v>
      </c>
      <c r="P66" s="51"/>
      <c r="Q66" s="51"/>
      <c r="R66" s="51" t="s">
        <v>304</v>
      </c>
      <c r="S66" s="51" t="s">
        <v>304</v>
      </c>
      <c r="T66" s="51" t="s">
        <v>304</v>
      </c>
      <c r="U66" s="51" t="s">
        <v>304</v>
      </c>
      <c r="V66" s="51" t="s">
        <v>304</v>
      </c>
      <c r="W66" s="51" t="s">
        <v>304</v>
      </c>
      <c r="X66" s="51" t="s">
        <v>304</v>
      </c>
      <c r="Y66" s="51"/>
      <c r="Z66" s="51"/>
      <c r="AA66" s="51"/>
      <c r="AB66" s="52"/>
      <c r="AC66" s="50"/>
      <c r="AD66" s="51"/>
      <c r="AE66" s="51" t="s">
        <v>304</v>
      </c>
      <c r="AF66" s="51" t="s">
        <v>304</v>
      </c>
      <c r="AG66" s="51" t="s">
        <v>304</v>
      </c>
      <c r="AH66" s="51" t="s">
        <v>304</v>
      </c>
      <c r="AI66" s="51" t="s">
        <v>304</v>
      </c>
      <c r="AJ66" s="51" t="s">
        <v>304</v>
      </c>
      <c r="AK66" s="51" t="s">
        <v>304</v>
      </c>
      <c r="AL66" s="51"/>
      <c r="AM66" s="51"/>
      <c r="AN66" s="51" t="s">
        <v>304</v>
      </c>
      <c r="AO66" s="51" t="s">
        <v>304</v>
      </c>
      <c r="AP66" s="51" t="s">
        <v>304</v>
      </c>
      <c r="AQ66" s="51" t="s">
        <v>304</v>
      </c>
      <c r="AR66" s="51" t="s">
        <v>304</v>
      </c>
      <c r="AS66" s="51" t="s">
        <v>304</v>
      </c>
      <c r="AT66" s="51" t="s">
        <v>304</v>
      </c>
      <c r="AU66" s="51"/>
      <c r="AV66" s="38"/>
      <c r="AW66" s="51"/>
      <c r="AX66" s="52"/>
      <c r="AY66" s="50"/>
      <c r="AZ66" s="51"/>
      <c r="BA66" s="51" t="s">
        <v>304</v>
      </c>
      <c r="BB66" s="51" t="s">
        <v>304</v>
      </c>
      <c r="BC66" s="51" t="s">
        <v>304</v>
      </c>
      <c r="BD66" s="51" t="s">
        <v>304</v>
      </c>
      <c r="BE66" s="51" t="s">
        <v>304</v>
      </c>
      <c r="BF66" s="51" t="s">
        <v>304</v>
      </c>
      <c r="BG66" s="51" t="s">
        <v>308</v>
      </c>
      <c r="BH66" s="51"/>
      <c r="BI66" s="38" t="s">
        <v>306</v>
      </c>
      <c r="BJ66" s="38" t="s">
        <v>306</v>
      </c>
      <c r="BK66" s="38" t="s">
        <v>306</v>
      </c>
      <c r="BL66" s="38" t="s">
        <v>306</v>
      </c>
      <c r="BM66" s="38" t="s">
        <v>306</v>
      </c>
      <c r="BN66" s="38" t="s">
        <v>306</v>
      </c>
      <c r="BO66" s="38" t="s">
        <v>306</v>
      </c>
      <c r="BP66" s="38" t="s">
        <v>306</v>
      </c>
      <c r="BQ66" s="51"/>
      <c r="BR66" s="51"/>
      <c r="BS66" s="51"/>
      <c r="BT66" s="52"/>
      <c r="BU66" s="50"/>
      <c r="BV66" s="51"/>
      <c r="BW66" s="51" t="s">
        <v>304</v>
      </c>
      <c r="BX66" s="38" t="s">
        <v>304</v>
      </c>
      <c r="BY66" s="38" t="s">
        <v>304</v>
      </c>
      <c r="BZ66" s="38" t="s">
        <v>304</v>
      </c>
      <c r="CA66" s="38" t="s">
        <v>304</v>
      </c>
      <c r="CB66" s="38" t="s">
        <v>304</v>
      </c>
      <c r="CC66" s="51" t="s">
        <v>304</v>
      </c>
      <c r="CD66" s="51"/>
      <c r="CE66" s="51"/>
      <c r="CF66" s="51" t="s">
        <v>304</v>
      </c>
      <c r="CG66" s="51" t="s">
        <v>304</v>
      </c>
      <c r="CH66" s="51" t="s">
        <v>304</v>
      </c>
      <c r="CI66" s="51" t="s">
        <v>304</v>
      </c>
      <c r="CJ66" s="51" t="s">
        <v>304</v>
      </c>
      <c r="CK66" s="51" t="s">
        <v>304</v>
      </c>
      <c r="CL66" s="51" t="s">
        <v>304</v>
      </c>
      <c r="CM66" s="51"/>
      <c r="CN66" s="51"/>
      <c r="CO66" s="51"/>
      <c r="CP66" s="52"/>
      <c r="CQ66" s="37"/>
      <c r="CR66" s="38"/>
      <c r="CS66" s="38" t="s">
        <v>307</v>
      </c>
      <c r="CT66" s="38" t="s">
        <v>307</v>
      </c>
      <c r="CU66" s="38" t="s">
        <v>307</v>
      </c>
      <c r="CV66" s="38" t="s">
        <v>307</v>
      </c>
      <c r="CW66" s="38" t="s">
        <v>307</v>
      </c>
      <c r="CX66" s="38" t="s">
        <v>307</v>
      </c>
      <c r="CY66" s="38"/>
      <c r="CZ66" s="38"/>
      <c r="DA66" s="38"/>
      <c r="DB66" s="38"/>
      <c r="DC66" s="38" t="s">
        <v>307</v>
      </c>
      <c r="DD66" s="38" t="s">
        <v>307</v>
      </c>
      <c r="DE66" s="38" t="s">
        <v>307</v>
      </c>
      <c r="DF66" s="38" t="s">
        <v>307</v>
      </c>
      <c r="DG66" s="38" t="s">
        <v>307</v>
      </c>
      <c r="DH66" s="38" t="s">
        <v>307</v>
      </c>
      <c r="DI66" s="38" t="s">
        <v>307</v>
      </c>
      <c r="DJ66" s="38" t="s">
        <v>307</v>
      </c>
      <c r="DK66" s="38"/>
      <c r="DL66" s="52"/>
      <c r="DM66" s="164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6"/>
      <c r="EI66" s="164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6"/>
      <c r="FE66" s="53"/>
      <c r="FF66" s="41"/>
      <c r="FG66" s="53"/>
      <c r="FH66" s="102">
        <f t="shared" si="25"/>
        <v>0</v>
      </c>
      <c r="FI66" s="41"/>
      <c r="FJ66" s="45">
        <f t="shared" si="30"/>
        <v>0</v>
      </c>
      <c r="FK66" s="42">
        <f t="shared" si="26"/>
        <v>0</v>
      </c>
      <c r="FL66" s="45"/>
      <c r="FM66" s="103"/>
      <c r="FN66" s="44">
        <f t="shared" si="31"/>
        <v>0</v>
      </c>
      <c r="FP66" s="77" t="str">
        <f t="shared" si="32"/>
        <v>Florent MULARD</v>
      </c>
      <c r="FQ66" s="31">
        <v>6</v>
      </c>
    </row>
    <row r="67" spans="1:173" x14ac:dyDescent="0.25">
      <c r="A67" s="31">
        <v>7</v>
      </c>
      <c r="B67" s="32" t="str">
        <f t="shared" si="33"/>
        <v>Gautier ROSSO</v>
      </c>
      <c r="C67" s="33">
        <f t="shared" si="27"/>
        <v>0</v>
      </c>
      <c r="D67" s="34">
        <f t="shared" si="28"/>
        <v>4</v>
      </c>
      <c r="E67" s="35">
        <f t="shared" si="29"/>
        <v>31</v>
      </c>
      <c r="F67" s="36">
        <f t="shared" si="24"/>
        <v>37</v>
      </c>
      <c r="G67" s="37"/>
      <c r="H67" s="38"/>
      <c r="I67" s="51" t="s">
        <v>312</v>
      </c>
      <c r="J67" s="51" t="s">
        <v>312</v>
      </c>
      <c r="K67" s="51" t="s">
        <v>312</v>
      </c>
      <c r="L67" s="51" t="s">
        <v>312</v>
      </c>
      <c r="M67" s="51" t="s">
        <v>312</v>
      </c>
      <c r="N67" s="51" t="s">
        <v>312</v>
      </c>
      <c r="O67" s="51" t="s">
        <v>312</v>
      </c>
      <c r="P67" s="51"/>
      <c r="Q67" s="51"/>
      <c r="R67" s="51" t="s">
        <v>312</v>
      </c>
      <c r="S67" s="51" t="s">
        <v>312</v>
      </c>
      <c r="T67" s="51" t="s">
        <v>312</v>
      </c>
      <c r="U67" s="51" t="s">
        <v>312</v>
      </c>
      <c r="V67" s="51" t="s">
        <v>312</v>
      </c>
      <c r="W67" s="51" t="s">
        <v>312</v>
      </c>
      <c r="X67" s="51" t="s">
        <v>312</v>
      </c>
      <c r="Y67" s="38"/>
      <c r="Z67" s="38"/>
      <c r="AA67" s="38"/>
      <c r="AB67" s="39"/>
      <c r="AC67" s="37"/>
      <c r="AD67" s="38"/>
      <c r="AE67" s="51" t="s">
        <v>307</v>
      </c>
      <c r="AF67" s="51" t="s">
        <v>307</v>
      </c>
      <c r="AG67" s="51" t="s">
        <v>307</v>
      </c>
      <c r="AH67" s="51" t="s">
        <v>307</v>
      </c>
      <c r="AI67" s="51" t="s">
        <v>307</v>
      </c>
      <c r="AJ67" s="51" t="s">
        <v>307</v>
      </c>
      <c r="AK67" s="51"/>
      <c r="AL67" s="51"/>
      <c r="AM67" s="51"/>
      <c r="AN67" s="51"/>
      <c r="AO67" s="51" t="s">
        <v>304</v>
      </c>
      <c r="AP67" s="51" t="s">
        <v>304</v>
      </c>
      <c r="AQ67" s="51" t="s">
        <v>304</v>
      </c>
      <c r="AR67" s="51" t="s">
        <v>304</v>
      </c>
      <c r="AS67" s="51" t="s">
        <v>304</v>
      </c>
      <c r="AT67" s="51" t="s">
        <v>304</v>
      </c>
      <c r="AU67" s="38" t="s">
        <v>307</v>
      </c>
      <c r="AV67" s="38" t="s">
        <v>307</v>
      </c>
      <c r="AW67" s="38"/>
      <c r="AX67" s="39"/>
      <c r="AY67" s="37"/>
      <c r="AZ67" s="38"/>
      <c r="BA67" s="38" t="s">
        <v>304</v>
      </c>
      <c r="BB67" s="38" t="s">
        <v>304</v>
      </c>
      <c r="BC67" s="38" t="s">
        <v>304</v>
      </c>
      <c r="BD67" s="38" t="s">
        <v>304</v>
      </c>
      <c r="BE67" s="38" t="s">
        <v>312</v>
      </c>
      <c r="BF67" s="38" t="s">
        <v>312</v>
      </c>
      <c r="BG67" s="38" t="s">
        <v>312</v>
      </c>
      <c r="BH67" s="38" t="s">
        <v>312</v>
      </c>
      <c r="BI67" s="38" t="s">
        <v>312</v>
      </c>
      <c r="BJ67" s="38" t="s">
        <v>308</v>
      </c>
      <c r="BK67" s="38" t="s">
        <v>308</v>
      </c>
      <c r="BL67" s="38" t="s">
        <v>312</v>
      </c>
      <c r="BM67" s="38" t="s">
        <v>312</v>
      </c>
      <c r="BN67" s="38" t="s">
        <v>312</v>
      </c>
      <c r="BO67" s="38" t="s">
        <v>312</v>
      </c>
      <c r="BP67" s="38" t="s">
        <v>312</v>
      </c>
      <c r="BQ67" s="38" t="s">
        <v>312</v>
      </c>
      <c r="BR67" s="38" t="s">
        <v>312</v>
      </c>
      <c r="BS67" s="38"/>
      <c r="BT67" s="39"/>
      <c r="BU67" s="37"/>
      <c r="BV67" s="38"/>
      <c r="BW67" s="38" t="s">
        <v>312</v>
      </c>
      <c r="BX67" s="38" t="s">
        <v>312</v>
      </c>
      <c r="BY67" s="38" t="s">
        <v>312</v>
      </c>
      <c r="BZ67" s="38" t="s">
        <v>312</v>
      </c>
      <c r="CA67" s="38" t="s">
        <v>312</v>
      </c>
      <c r="CB67" s="38" t="s">
        <v>312</v>
      </c>
      <c r="CC67" s="38" t="s">
        <v>312</v>
      </c>
      <c r="CD67" s="38"/>
      <c r="CE67" s="38"/>
      <c r="CF67" s="38" t="s">
        <v>312</v>
      </c>
      <c r="CG67" s="38" t="s">
        <v>312</v>
      </c>
      <c r="CH67" s="38" t="s">
        <v>312</v>
      </c>
      <c r="CI67" s="38" t="s">
        <v>312</v>
      </c>
      <c r="CJ67" s="38" t="s">
        <v>312</v>
      </c>
      <c r="CK67" s="38" t="s">
        <v>312</v>
      </c>
      <c r="CL67" s="38" t="s">
        <v>312</v>
      </c>
      <c r="CM67" s="38"/>
      <c r="CN67" s="38"/>
      <c r="CO67" s="38"/>
      <c r="CP67" s="39"/>
      <c r="CQ67" s="37"/>
      <c r="CR67" s="38"/>
      <c r="CS67" s="38" t="s">
        <v>308</v>
      </c>
      <c r="CT67" s="38" t="s">
        <v>308</v>
      </c>
      <c r="CU67" s="38" t="s">
        <v>304</v>
      </c>
      <c r="CV67" s="38" t="s">
        <v>304</v>
      </c>
      <c r="CW67" s="38" t="s">
        <v>304</v>
      </c>
      <c r="CX67" s="38" t="s">
        <v>304</v>
      </c>
      <c r="CY67" s="38" t="s">
        <v>304</v>
      </c>
      <c r="CZ67" s="38"/>
      <c r="DA67" s="38"/>
      <c r="DB67" s="38" t="s">
        <v>304</v>
      </c>
      <c r="DC67" s="38" t="s">
        <v>304</v>
      </c>
      <c r="DD67" s="38" t="s">
        <v>304</v>
      </c>
      <c r="DE67" s="38" t="s">
        <v>304</v>
      </c>
      <c r="DF67" s="38" t="s">
        <v>304</v>
      </c>
      <c r="DG67" s="38" t="s">
        <v>304</v>
      </c>
      <c r="DH67" s="38" t="s">
        <v>304</v>
      </c>
      <c r="DI67" s="38"/>
      <c r="DJ67" s="38"/>
      <c r="DK67" s="38"/>
      <c r="DL67" s="39"/>
      <c r="DM67" s="161"/>
      <c r="DN67" s="162"/>
      <c r="DO67" s="162"/>
      <c r="DP67" s="162"/>
      <c r="DQ67" s="162" t="s">
        <v>311</v>
      </c>
      <c r="DR67" s="162"/>
      <c r="DS67" s="162"/>
      <c r="DT67" s="162"/>
      <c r="DU67" s="162"/>
      <c r="DV67" s="162"/>
      <c r="DW67" s="162"/>
      <c r="DX67" s="162"/>
      <c r="DY67" s="162"/>
      <c r="DZ67" s="162"/>
      <c r="EA67" s="162"/>
      <c r="EB67" s="162"/>
      <c r="EC67" s="162"/>
      <c r="ED67" s="162"/>
      <c r="EE67" s="162"/>
      <c r="EF67" s="162"/>
      <c r="EG67" s="162"/>
      <c r="EH67" s="163"/>
      <c r="EI67" s="161"/>
      <c r="EJ67" s="162"/>
      <c r="EK67" s="162"/>
      <c r="EL67" s="162"/>
      <c r="EM67" s="162"/>
      <c r="EN67" s="162"/>
      <c r="EO67" s="162"/>
      <c r="EP67" s="162"/>
      <c r="EQ67" s="162"/>
      <c r="ER67" s="162"/>
      <c r="ES67" s="162"/>
      <c r="ET67" s="162"/>
      <c r="EU67" s="162"/>
      <c r="EV67" s="162"/>
      <c r="EW67" s="162"/>
      <c r="EX67" s="162"/>
      <c r="EY67" s="162"/>
      <c r="EZ67" s="162"/>
      <c r="FA67" s="162"/>
      <c r="FB67" s="162"/>
      <c r="FC67" s="162"/>
      <c r="FD67" s="163"/>
      <c r="FE67" s="40"/>
      <c r="FF67" s="41">
        <v>2</v>
      </c>
      <c r="FG67" s="40"/>
      <c r="FH67" s="102">
        <f t="shared" si="25"/>
        <v>0</v>
      </c>
      <c r="FI67" s="41"/>
      <c r="FJ67" s="45">
        <f t="shared" si="30"/>
        <v>0</v>
      </c>
      <c r="FK67" s="42"/>
      <c r="FL67" s="45"/>
      <c r="FM67" s="103"/>
      <c r="FN67" s="44">
        <f t="shared" si="31"/>
        <v>0</v>
      </c>
      <c r="FP67" s="77" t="str">
        <f t="shared" si="32"/>
        <v>Gautier ROSSO</v>
      </c>
      <c r="FQ67" s="31">
        <v>7</v>
      </c>
    </row>
    <row r="68" spans="1:173" x14ac:dyDescent="0.25">
      <c r="A68" s="31">
        <v>8</v>
      </c>
      <c r="B68" s="32" t="str">
        <f t="shared" si="33"/>
        <v>Virginie TRAVERSIER</v>
      </c>
      <c r="C68" s="33">
        <f t="shared" si="27"/>
        <v>8</v>
      </c>
      <c r="D68" s="34">
        <f t="shared" si="28"/>
        <v>0</v>
      </c>
      <c r="E68" s="35">
        <f t="shared" si="29"/>
        <v>20</v>
      </c>
      <c r="F68" s="36">
        <f t="shared" si="24"/>
        <v>28</v>
      </c>
      <c r="G68" s="37"/>
      <c r="H68" s="38"/>
      <c r="I68" s="38" t="s">
        <v>304</v>
      </c>
      <c r="J68" s="38" t="s">
        <v>304</v>
      </c>
      <c r="K68" s="38" t="s">
        <v>304</v>
      </c>
      <c r="L68" s="38" t="s">
        <v>304</v>
      </c>
      <c r="M68" s="38" t="s">
        <v>304</v>
      </c>
      <c r="N68" s="38" t="s">
        <v>304</v>
      </c>
      <c r="O68" s="38" t="s">
        <v>304</v>
      </c>
      <c r="P68" s="38"/>
      <c r="Q68" s="38"/>
      <c r="R68" s="38" t="s">
        <v>304</v>
      </c>
      <c r="S68" s="38" t="s">
        <v>304</v>
      </c>
      <c r="T68" s="38" t="s">
        <v>304</v>
      </c>
      <c r="U68" s="38" t="s">
        <v>304</v>
      </c>
      <c r="V68" s="38" t="s">
        <v>304</v>
      </c>
      <c r="W68" s="38" t="s">
        <v>304</v>
      </c>
      <c r="X68" s="38" t="s">
        <v>304</v>
      </c>
      <c r="Y68" s="38"/>
      <c r="Z68" s="38"/>
      <c r="AA68" s="38"/>
      <c r="AB68" s="39"/>
      <c r="AC68" s="37"/>
      <c r="AD68" s="38"/>
      <c r="AE68" s="38" t="s">
        <v>304</v>
      </c>
      <c r="AF68" s="38" t="s">
        <v>304</v>
      </c>
      <c r="AG68" s="38" t="s">
        <v>304</v>
      </c>
      <c r="AH68" s="38" t="s">
        <v>304</v>
      </c>
      <c r="AI68" s="38" t="s">
        <v>304</v>
      </c>
      <c r="AJ68" s="38" t="s">
        <v>304</v>
      </c>
      <c r="AK68" s="38"/>
      <c r="AL68" s="38"/>
      <c r="AM68" s="38" t="s">
        <v>304</v>
      </c>
      <c r="AN68" s="38" t="s">
        <v>304</v>
      </c>
      <c r="AO68" s="38" t="s">
        <v>304</v>
      </c>
      <c r="AP68" s="38" t="s">
        <v>304</v>
      </c>
      <c r="AQ68" s="38" t="s">
        <v>304</v>
      </c>
      <c r="AR68" s="38" t="s">
        <v>304</v>
      </c>
      <c r="AS68" s="38" t="s">
        <v>304</v>
      </c>
      <c r="AT68" s="38" t="s">
        <v>304</v>
      </c>
      <c r="AU68" s="38"/>
      <c r="AV68" s="38"/>
      <c r="AW68" s="38"/>
      <c r="AX68" s="39"/>
      <c r="AY68" s="122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4"/>
      <c r="BU68" s="37"/>
      <c r="BV68" s="38"/>
      <c r="BW68" s="38" t="s">
        <v>304</v>
      </c>
      <c r="BX68" s="38" t="s">
        <v>304</v>
      </c>
      <c r="BY68" s="38" t="s">
        <v>304</v>
      </c>
      <c r="BZ68" s="38" t="s">
        <v>304</v>
      </c>
      <c r="CA68" s="38" t="s">
        <v>304</v>
      </c>
      <c r="CB68" s="38" t="s">
        <v>304</v>
      </c>
      <c r="CC68" s="38"/>
      <c r="CD68" s="38"/>
      <c r="CE68" s="38" t="s">
        <v>306</v>
      </c>
      <c r="CF68" s="38" t="s">
        <v>306</v>
      </c>
      <c r="CG68" s="38" t="s">
        <v>306</v>
      </c>
      <c r="CH68" s="38" t="s">
        <v>306</v>
      </c>
      <c r="CI68" s="38" t="s">
        <v>306</v>
      </c>
      <c r="CJ68" s="38" t="s">
        <v>306</v>
      </c>
      <c r="CK68" s="38" t="s">
        <v>306</v>
      </c>
      <c r="CL68" s="38" t="s">
        <v>306</v>
      </c>
      <c r="CM68" s="38"/>
      <c r="CN68" s="38"/>
      <c r="CO68" s="38"/>
      <c r="CP68" s="39"/>
      <c r="CQ68" s="37"/>
      <c r="CR68" s="38"/>
      <c r="CS68" s="38" t="s">
        <v>304</v>
      </c>
      <c r="CT68" s="38" t="s">
        <v>304</v>
      </c>
      <c r="CU68" s="38" t="s">
        <v>304</v>
      </c>
      <c r="CV68" s="38" t="s">
        <v>304</v>
      </c>
      <c r="CW68" s="38" t="s">
        <v>304</v>
      </c>
      <c r="CX68" s="38" t="s">
        <v>304</v>
      </c>
      <c r="CY68" s="38"/>
      <c r="CZ68" s="38"/>
      <c r="DA68" s="38" t="s">
        <v>306</v>
      </c>
      <c r="DB68" s="38" t="s">
        <v>306</v>
      </c>
      <c r="DC68" s="38" t="s">
        <v>306</v>
      </c>
      <c r="DD68" s="38" t="s">
        <v>306</v>
      </c>
      <c r="DE68" s="38" t="s">
        <v>306</v>
      </c>
      <c r="DF68" s="38" t="s">
        <v>306</v>
      </c>
      <c r="DG68" s="38" t="s">
        <v>306</v>
      </c>
      <c r="DH68" s="38" t="s">
        <v>306</v>
      </c>
      <c r="DI68" s="38"/>
      <c r="DJ68" s="38"/>
      <c r="DK68" s="38"/>
      <c r="DL68" s="39"/>
      <c r="DM68" s="161"/>
      <c r="DN68" s="162"/>
      <c r="DO68" s="162"/>
      <c r="DP68" s="162"/>
      <c r="DQ68" s="162"/>
      <c r="DR68" s="162"/>
      <c r="DS68" s="162"/>
      <c r="DT68" s="162"/>
      <c r="DU68" s="162"/>
      <c r="DV68" s="162"/>
      <c r="DW68" s="162"/>
      <c r="DX68" s="162"/>
      <c r="DY68" s="162"/>
      <c r="DZ68" s="162"/>
      <c r="EA68" s="162"/>
      <c r="EB68" s="162"/>
      <c r="EC68" s="162"/>
      <c r="ED68" s="162"/>
      <c r="EE68" s="162"/>
      <c r="EF68" s="162"/>
      <c r="EG68" s="162"/>
      <c r="EH68" s="163"/>
      <c r="EI68" s="161"/>
      <c r="EJ68" s="162"/>
      <c r="EK68" s="162"/>
      <c r="EL68" s="162"/>
      <c r="EM68" s="162"/>
      <c r="EN68" s="162"/>
      <c r="EO68" s="162"/>
      <c r="EP68" s="162"/>
      <c r="EQ68" s="162"/>
      <c r="ER68" s="162"/>
      <c r="ES68" s="162"/>
      <c r="ET68" s="162"/>
      <c r="EU68" s="162"/>
      <c r="EV68" s="162"/>
      <c r="EW68" s="162"/>
      <c r="EX68" s="162"/>
      <c r="EY68" s="162"/>
      <c r="EZ68" s="162"/>
      <c r="FA68" s="162"/>
      <c r="FB68" s="162"/>
      <c r="FC68" s="162"/>
      <c r="FD68" s="163"/>
      <c r="FE68" s="40"/>
      <c r="FF68" s="41"/>
      <c r="FG68" s="40"/>
      <c r="FH68" s="102">
        <f t="shared" si="25"/>
        <v>0</v>
      </c>
      <c r="FI68" s="41"/>
      <c r="FJ68" s="45">
        <f t="shared" si="30"/>
        <v>0</v>
      </c>
      <c r="FK68" s="42"/>
      <c r="FL68" s="45"/>
      <c r="FM68" s="103"/>
      <c r="FN68" s="44">
        <f t="shared" si="31"/>
        <v>0</v>
      </c>
      <c r="FP68" s="77" t="str">
        <f t="shared" si="32"/>
        <v>Virginie TRAVERSIER</v>
      </c>
      <c r="FQ68" s="31">
        <v>8</v>
      </c>
    </row>
    <row r="69" spans="1:173" x14ac:dyDescent="0.25">
      <c r="A69" s="31">
        <v>9</v>
      </c>
      <c r="B69" s="32" t="str">
        <f t="shared" si="33"/>
        <v>Thomas LAMBERT</v>
      </c>
      <c r="C69" s="33">
        <f t="shared" si="27"/>
        <v>32</v>
      </c>
      <c r="D69" s="34">
        <f t="shared" si="28"/>
        <v>0</v>
      </c>
      <c r="E69" s="35">
        <f t="shared" si="29"/>
        <v>3</v>
      </c>
      <c r="F69" s="36">
        <f t="shared" si="24"/>
        <v>35</v>
      </c>
      <c r="G69" s="37"/>
      <c r="H69" s="38"/>
      <c r="I69" s="38"/>
      <c r="J69" s="38" t="s">
        <v>305</v>
      </c>
      <c r="K69" s="38" t="s">
        <v>305</v>
      </c>
      <c r="L69" s="38" t="s">
        <v>305</v>
      </c>
      <c r="M69" s="38" t="s">
        <v>305</v>
      </c>
      <c r="N69" s="38" t="s">
        <v>305</v>
      </c>
      <c r="O69" s="38"/>
      <c r="P69" s="38"/>
      <c r="Q69" s="38"/>
      <c r="R69" s="38"/>
      <c r="S69" s="38" t="s">
        <v>305</v>
      </c>
      <c r="T69" s="38" t="s">
        <v>305</v>
      </c>
      <c r="U69" s="38" t="s">
        <v>305</v>
      </c>
      <c r="V69" s="38" t="s">
        <v>305</v>
      </c>
      <c r="W69" s="38" t="s">
        <v>305</v>
      </c>
      <c r="X69" s="38" t="s">
        <v>305</v>
      </c>
      <c r="Y69" s="38" t="s">
        <v>305</v>
      </c>
      <c r="Z69" s="38" t="s">
        <v>305</v>
      </c>
      <c r="AA69" s="38" t="s">
        <v>305</v>
      </c>
      <c r="AB69" s="39"/>
      <c r="AC69" s="37"/>
      <c r="AD69" s="38"/>
      <c r="AE69" s="38"/>
      <c r="AF69" s="38" t="s">
        <v>305</v>
      </c>
      <c r="AG69" s="38" t="s">
        <v>305</v>
      </c>
      <c r="AH69" s="38" t="s">
        <v>305</v>
      </c>
      <c r="AI69" s="38" t="s">
        <v>305</v>
      </c>
      <c r="AJ69" s="38" t="s">
        <v>305</v>
      </c>
      <c r="AK69" s="38"/>
      <c r="AL69" s="38"/>
      <c r="AM69" s="38"/>
      <c r="AN69" s="38"/>
      <c r="AO69" s="38" t="s">
        <v>304</v>
      </c>
      <c r="AP69" s="38" t="s">
        <v>304</v>
      </c>
      <c r="AQ69" s="38" t="s">
        <v>304</v>
      </c>
      <c r="AR69" s="38" t="s">
        <v>304</v>
      </c>
      <c r="AS69" s="38" t="s">
        <v>304</v>
      </c>
      <c r="AT69" s="38" t="s">
        <v>304</v>
      </c>
      <c r="AU69" s="38" t="s">
        <v>305</v>
      </c>
      <c r="AV69" s="38" t="s">
        <v>305</v>
      </c>
      <c r="AW69" s="38" t="s">
        <v>305</v>
      </c>
      <c r="AX69" s="39"/>
      <c r="AY69" s="37"/>
      <c r="AZ69" s="38"/>
      <c r="BA69" s="38"/>
      <c r="BB69" s="38" t="s">
        <v>305</v>
      </c>
      <c r="BC69" s="38" t="s">
        <v>305</v>
      </c>
      <c r="BD69" s="38" t="s">
        <v>305</v>
      </c>
      <c r="BE69" s="38" t="s">
        <v>305</v>
      </c>
      <c r="BF69" s="38" t="s">
        <v>305</v>
      </c>
      <c r="BG69" s="38"/>
      <c r="BH69" s="38"/>
      <c r="BI69" s="38"/>
      <c r="BJ69" s="38"/>
      <c r="BK69" s="38" t="s">
        <v>305</v>
      </c>
      <c r="BL69" s="38" t="s">
        <v>305</v>
      </c>
      <c r="BM69" s="38" t="s">
        <v>305</v>
      </c>
      <c r="BN69" s="38" t="s">
        <v>305</v>
      </c>
      <c r="BO69" s="38" t="s">
        <v>305</v>
      </c>
      <c r="BP69" s="38" t="s">
        <v>305</v>
      </c>
      <c r="BQ69" s="38" t="s">
        <v>305</v>
      </c>
      <c r="BR69" s="38" t="s">
        <v>305</v>
      </c>
      <c r="BS69" s="38" t="s">
        <v>305</v>
      </c>
      <c r="BT69" s="39"/>
      <c r="BU69" s="37"/>
      <c r="BV69" s="38"/>
      <c r="BW69" s="38"/>
      <c r="BX69" s="38" t="s">
        <v>305</v>
      </c>
      <c r="BY69" s="38" t="s">
        <v>305</v>
      </c>
      <c r="BZ69" s="38" t="s">
        <v>305</v>
      </c>
      <c r="CA69" s="38" t="s">
        <v>305</v>
      </c>
      <c r="CB69" s="38" t="s">
        <v>305</v>
      </c>
      <c r="CC69" s="38"/>
      <c r="CD69" s="38"/>
      <c r="CE69" s="38"/>
      <c r="CF69" s="38"/>
      <c r="CG69" s="38" t="s">
        <v>305</v>
      </c>
      <c r="CH69" s="38" t="s">
        <v>305</v>
      </c>
      <c r="CI69" s="38" t="s">
        <v>305</v>
      </c>
      <c r="CJ69" s="38" t="s">
        <v>305</v>
      </c>
      <c r="CK69" s="38" t="s">
        <v>305</v>
      </c>
      <c r="CL69" s="38" t="s">
        <v>305</v>
      </c>
      <c r="CM69" s="38" t="s">
        <v>305</v>
      </c>
      <c r="CN69" s="38" t="s">
        <v>305</v>
      </c>
      <c r="CO69" s="38" t="s">
        <v>305</v>
      </c>
      <c r="CP69" s="39"/>
      <c r="CQ69" s="37"/>
      <c r="CR69" s="38"/>
      <c r="CS69" s="38"/>
      <c r="CT69" s="38" t="s">
        <v>305</v>
      </c>
      <c r="CU69" s="38" t="s">
        <v>305</v>
      </c>
      <c r="CV69" s="38" t="s">
        <v>305</v>
      </c>
      <c r="CW69" s="38" t="s">
        <v>305</v>
      </c>
      <c r="CX69" s="38" t="s">
        <v>305</v>
      </c>
      <c r="CY69" s="38"/>
      <c r="CZ69" s="38"/>
      <c r="DA69" s="38"/>
      <c r="DB69" s="38"/>
      <c r="DC69" s="38" t="s">
        <v>305</v>
      </c>
      <c r="DD69" s="38" t="s">
        <v>305</v>
      </c>
      <c r="DE69" s="38" t="s">
        <v>305</v>
      </c>
      <c r="DF69" s="38" t="s">
        <v>305</v>
      </c>
      <c r="DG69" s="38" t="s">
        <v>305</v>
      </c>
      <c r="DH69" s="38" t="s">
        <v>305</v>
      </c>
      <c r="DI69" s="38" t="s">
        <v>305</v>
      </c>
      <c r="DJ69" s="38" t="s">
        <v>305</v>
      </c>
      <c r="DK69" s="38" t="s">
        <v>305</v>
      </c>
      <c r="DL69" s="39"/>
      <c r="DM69" s="161"/>
      <c r="DN69" s="162"/>
      <c r="DO69" s="162"/>
      <c r="DP69" s="162"/>
      <c r="DQ69" s="162"/>
      <c r="DR69" s="162"/>
      <c r="DS69" s="162"/>
      <c r="DT69" s="162"/>
      <c r="DU69" s="162"/>
      <c r="DV69" s="162"/>
      <c r="DW69" s="162"/>
      <c r="DX69" s="162"/>
      <c r="DY69" s="162"/>
      <c r="DZ69" s="162"/>
      <c r="EA69" s="162"/>
      <c r="EB69" s="162"/>
      <c r="EC69" s="162"/>
      <c r="ED69" s="162"/>
      <c r="EE69" s="162"/>
      <c r="EF69" s="162"/>
      <c r="EG69" s="162"/>
      <c r="EH69" s="163"/>
      <c r="EI69" s="161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3"/>
      <c r="FE69" s="40"/>
      <c r="FF69" s="41"/>
      <c r="FG69" s="40"/>
      <c r="FH69" s="102">
        <f t="shared" si="25"/>
        <v>0</v>
      </c>
      <c r="FI69" s="41"/>
      <c r="FJ69" s="45">
        <f t="shared" si="30"/>
        <v>0</v>
      </c>
      <c r="FK69" s="42"/>
      <c r="FL69" s="45"/>
      <c r="FM69" s="103"/>
      <c r="FN69" s="44">
        <f t="shared" si="31"/>
        <v>0</v>
      </c>
      <c r="FP69" s="77" t="str">
        <f t="shared" si="32"/>
        <v>Thomas LAMBERT</v>
      </c>
      <c r="FQ69" s="31">
        <v>9</v>
      </c>
    </row>
    <row r="70" spans="1:173" x14ac:dyDescent="0.25">
      <c r="A70" s="31">
        <v>10</v>
      </c>
      <c r="B70" s="32">
        <f t="shared" si="33"/>
        <v>0</v>
      </c>
      <c r="C70" s="33">
        <f t="shared" si="27"/>
        <v>0</v>
      </c>
      <c r="D70" s="34">
        <f t="shared" si="28"/>
        <v>0</v>
      </c>
      <c r="E70" s="35">
        <f t="shared" si="29"/>
        <v>0</v>
      </c>
      <c r="F70" s="36">
        <f t="shared" si="24"/>
        <v>0</v>
      </c>
      <c r="G70" s="37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9"/>
      <c r="AC70" s="37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9"/>
      <c r="AY70" s="37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9"/>
      <c r="BU70" s="37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9"/>
      <c r="CQ70" s="37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9"/>
      <c r="DM70" s="37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9"/>
      <c r="EI70" s="37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9"/>
      <c r="FE70" s="40"/>
      <c r="FF70" s="41"/>
      <c r="FG70" s="40"/>
      <c r="FH70" s="102">
        <f t="shared" si="25"/>
        <v>0</v>
      </c>
      <c r="FI70" s="41"/>
      <c r="FJ70" s="45">
        <f t="shared" si="30"/>
        <v>0</v>
      </c>
      <c r="FK70" s="42"/>
      <c r="FL70" s="45"/>
      <c r="FM70" s="103"/>
      <c r="FN70" s="44">
        <f t="shared" si="31"/>
        <v>0</v>
      </c>
      <c r="FP70" s="77">
        <f t="shared" si="32"/>
        <v>0</v>
      </c>
      <c r="FQ70" s="31">
        <v>10</v>
      </c>
    </row>
    <row r="71" spans="1:173" x14ac:dyDescent="0.25">
      <c r="A71" s="31">
        <v>11</v>
      </c>
      <c r="B71" s="32">
        <f t="shared" si="33"/>
        <v>0</v>
      </c>
      <c r="C71" s="33">
        <f t="shared" si="27"/>
        <v>0</v>
      </c>
      <c r="D71" s="34">
        <f t="shared" si="28"/>
        <v>0</v>
      </c>
      <c r="E71" s="35">
        <f t="shared" si="29"/>
        <v>0</v>
      </c>
      <c r="F71" s="36">
        <f t="shared" si="24"/>
        <v>0</v>
      </c>
      <c r="G71" s="37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9"/>
      <c r="AC71" s="37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9"/>
      <c r="AY71" s="37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9"/>
      <c r="CQ71" s="37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9"/>
      <c r="DM71" s="37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9"/>
      <c r="EI71" s="37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9"/>
      <c r="FE71" s="40"/>
      <c r="FF71" s="41"/>
      <c r="FG71" s="40"/>
      <c r="FH71" s="102">
        <f t="shared" si="25"/>
        <v>0</v>
      </c>
      <c r="FI71" s="41"/>
      <c r="FJ71" s="45">
        <f t="shared" si="30"/>
        <v>0</v>
      </c>
      <c r="FK71" s="42"/>
      <c r="FL71" s="45"/>
      <c r="FM71" s="103"/>
      <c r="FN71" s="44">
        <f t="shared" si="31"/>
        <v>0</v>
      </c>
      <c r="FP71" s="77">
        <f t="shared" si="32"/>
        <v>0</v>
      </c>
      <c r="FQ71" s="31">
        <v>11</v>
      </c>
    </row>
    <row r="72" spans="1:173" x14ac:dyDescent="0.25">
      <c r="A72" s="31">
        <v>12</v>
      </c>
      <c r="B72" s="32">
        <f t="shared" si="33"/>
        <v>0</v>
      </c>
      <c r="C72" s="33">
        <f t="shared" si="27"/>
        <v>0</v>
      </c>
      <c r="D72" s="34">
        <f t="shared" si="28"/>
        <v>0</v>
      </c>
      <c r="E72" s="35">
        <f t="shared" si="29"/>
        <v>0</v>
      </c>
      <c r="F72" s="36">
        <f t="shared" si="24"/>
        <v>0</v>
      </c>
      <c r="G72" s="37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9"/>
      <c r="AC72" s="37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9"/>
      <c r="AY72" s="37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9"/>
      <c r="BU72" s="37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9"/>
      <c r="CQ72" s="37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9"/>
      <c r="DM72" s="37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9"/>
      <c r="EI72" s="37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9"/>
      <c r="FE72" s="40"/>
      <c r="FF72" s="41"/>
      <c r="FG72" s="40"/>
      <c r="FH72" s="102">
        <f t="shared" si="25"/>
        <v>0</v>
      </c>
      <c r="FI72" s="41"/>
      <c r="FJ72" s="45">
        <f t="shared" si="30"/>
        <v>0</v>
      </c>
      <c r="FK72" s="42"/>
      <c r="FL72" s="45"/>
      <c r="FM72" s="103"/>
      <c r="FN72" s="44">
        <f t="shared" si="31"/>
        <v>0</v>
      </c>
      <c r="FP72" s="77">
        <f t="shared" si="32"/>
        <v>0</v>
      </c>
      <c r="FQ72" s="31">
        <v>12</v>
      </c>
    </row>
    <row r="73" spans="1:173" x14ac:dyDescent="0.25">
      <c r="A73" s="31">
        <v>13</v>
      </c>
      <c r="B73" s="32">
        <f t="shared" si="33"/>
        <v>0</v>
      </c>
      <c r="C73" s="33">
        <f t="shared" si="27"/>
        <v>0</v>
      </c>
      <c r="D73" s="34">
        <f t="shared" si="28"/>
        <v>0</v>
      </c>
      <c r="E73" s="35">
        <f t="shared" si="29"/>
        <v>0</v>
      </c>
      <c r="F73" s="36">
        <f t="shared" si="24"/>
        <v>0</v>
      </c>
      <c r="G73" s="37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9"/>
      <c r="AC73" s="37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9"/>
      <c r="AY73" s="37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9"/>
      <c r="CQ73" s="37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9"/>
      <c r="DM73" s="37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9"/>
      <c r="EI73" s="37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9"/>
      <c r="FE73" s="40"/>
      <c r="FF73" s="41"/>
      <c r="FG73" s="40"/>
      <c r="FH73" s="102">
        <f t="shared" si="25"/>
        <v>0</v>
      </c>
      <c r="FI73" s="41"/>
      <c r="FJ73" s="45">
        <f t="shared" si="30"/>
        <v>0</v>
      </c>
      <c r="FK73" s="42"/>
      <c r="FL73" s="45"/>
      <c r="FM73" s="103"/>
      <c r="FN73" s="44">
        <f t="shared" si="31"/>
        <v>0</v>
      </c>
      <c r="FP73" s="77">
        <f t="shared" si="32"/>
        <v>0</v>
      </c>
      <c r="FQ73" s="31">
        <v>13</v>
      </c>
    </row>
    <row r="74" spans="1:173" x14ac:dyDescent="0.25">
      <c r="A74" s="31">
        <v>14</v>
      </c>
      <c r="B74" s="32">
        <f t="shared" si="33"/>
        <v>0</v>
      </c>
      <c r="C74" s="33">
        <f t="shared" si="27"/>
        <v>0</v>
      </c>
      <c r="D74" s="34">
        <f t="shared" si="28"/>
        <v>0</v>
      </c>
      <c r="E74" s="35">
        <f t="shared" si="29"/>
        <v>0</v>
      </c>
      <c r="F74" s="36">
        <f t="shared" si="24"/>
        <v>0</v>
      </c>
      <c r="G74" s="37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9"/>
      <c r="AC74" s="37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9"/>
      <c r="AY74" s="37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9"/>
      <c r="BU74" s="37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9"/>
      <c r="CQ74" s="37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9"/>
      <c r="DM74" s="37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9"/>
      <c r="EI74" s="37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9"/>
      <c r="FE74" s="40"/>
      <c r="FF74" s="41"/>
      <c r="FG74" s="40"/>
      <c r="FH74" s="102">
        <f t="shared" si="25"/>
        <v>0</v>
      </c>
      <c r="FI74" s="41"/>
      <c r="FJ74" s="45">
        <f t="shared" si="30"/>
        <v>0</v>
      </c>
      <c r="FK74" s="42"/>
      <c r="FL74" s="45"/>
      <c r="FM74" s="103"/>
      <c r="FN74" s="44">
        <f t="shared" si="31"/>
        <v>0</v>
      </c>
      <c r="FP74" s="77">
        <f t="shared" si="32"/>
        <v>0</v>
      </c>
      <c r="FQ74" s="31">
        <v>14</v>
      </c>
    </row>
    <row r="75" spans="1:173" x14ac:dyDescent="0.25">
      <c r="A75" s="31">
        <v>15</v>
      </c>
      <c r="B75" s="32">
        <f t="shared" si="33"/>
        <v>0</v>
      </c>
      <c r="C75" s="33">
        <f t="shared" si="27"/>
        <v>0</v>
      </c>
      <c r="D75" s="34">
        <f t="shared" si="28"/>
        <v>0</v>
      </c>
      <c r="E75" s="35">
        <f t="shared" si="29"/>
        <v>0</v>
      </c>
      <c r="F75" s="36">
        <f t="shared" si="24"/>
        <v>0</v>
      </c>
      <c r="G75" s="37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9"/>
      <c r="AC75" s="37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9"/>
      <c r="AY75" s="37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9"/>
      <c r="CQ75" s="37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9"/>
      <c r="DM75" s="37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9"/>
      <c r="EI75" s="37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9"/>
      <c r="FE75" s="40"/>
      <c r="FF75" s="41"/>
      <c r="FG75" s="40"/>
      <c r="FH75" s="102">
        <f t="shared" si="25"/>
        <v>0</v>
      </c>
      <c r="FI75" s="41"/>
      <c r="FJ75" s="45">
        <f t="shared" si="30"/>
        <v>0</v>
      </c>
      <c r="FK75" s="42"/>
      <c r="FL75" s="45"/>
      <c r="FM75" s="103"/>
      <c r="FN75" s="44">
        <f t="shared" si="31"/>
        <v>0</v>
      </c>
      <c r="FP75" s="77">
        <f t="shared" si="32"/>
        <v>0</v>
      </c>
      <c r="FQ75" s="31">
        <v>15</v>
      </c>
    </row>
    <row r="76" spans="1:173" x14ac:dyDescent="0.25">
      <c r="A76" s="31">
        <v>16</v>
      </c>
      <c r="B76" s="32">
        <f t="shared" si="33"/>
        <v>0</v>
      </c>
      <c r="C76" s="33">
        <f t="shared" si="27"/>
        <v>0</v>
      </c>
      <c r="D76" s="34">
        <f t="shared" si="28"/>
        <v>0</v>
      </c>
      <c r="E76" s="35">
        <f t="shared" si="29"/>
        <v>0</v>
      </c>
      <c r="F76" s="36">
        <f t="shared" si="24"/>
        <v>0</v>
      </c>
      <c r="G76" s="37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9"/>
      <c r="AC76" s="37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9"/>
      <c r="AY76" s="37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9"/>
      <c r="BU76" s="37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9"/>
      <c r="CQ76" s="37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9"/>
      <c r="DM76" s="37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9"/>
      <c r="EI76" s="37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9"/>
      <c r="FE76" s="40"/>
      <c r="FF76" s="41"/>
      <c r="FG76" s="40"/>
      <c r="FH76" s="102">
        <f t="shared" si="25"/>
        <v>0</v>
      </c>
      <c r="FI76" s="41"/>
      <c r="FJ76" s="45">
        <f t="shared" si="30"/>
        <v>0</v>
      </c>
      <c r="FK76" s="42"/>
      <c r="FL76" s="45"/>
      <c r="FM76" s="103"/>
      <c r="FN76" s="44">
        <f t="shared" si="31"/>
        <v>0</v>
      </c>
      <c r="FP76" s="77">
        <f t="shared" si="32"/>
        <v>0</v>
      </c>
      <c r="FQ76" s="31">
        <v>16</v>
      </c>
    </row>
    <row r="77" spans="1:173" x14ac:dyDescent="0.25">
      <c r="A77" s="31">
        <v>17</v>
      </c>
      <c r="B77" s="32">
        <f t="shared" si="33"/>
        <v>0</v>
      </c>
      <c r="C77" s="33">
        <f t="shared" ref="C77" si="34">SUMIF($G77:$FK77,"A",$G$4:$FK$4)+SUMIF($G77:$FK77,"P",$G$4:$FK$4)</f>
        <v>0</v>
      </c>
      <c r="D77" s="34">
        <f t="shared" ref="D77" si="35">SUMIF($G77:$FK77,"R",$G$4:$FK$4)</f>
        <v>0</v>
      </c>
      <c r="E77" s="35">
        <f t="shared" ref="E77" si="36">SUMIF($G77:$FK77,"M",$G$4:$FK$4)+SUMIF($G77:$FK77,"F",$G$4:$FK$4)+SUMIF($G77:$FK77,"T",$G$4:$FK$4)</f>
        <v>0</v>
      </c>
      <c r="F77" s="36">
        <f t="shared" si="24"/>
        <v>0</v>
      </c>
      <c r="G77" s="37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9"/>
      <c r="AC77" s="37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9"/>
      <c r="AY77" s="37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9"/>
      <c r="BU77" s="37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9"/>
      <c r="CQ77" s="37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9"/>
      <c r="DM77" s="37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9"/>
      <c r="EI77" s="37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9"/>
      <c r="FE77" s="40"/>
      <c r="FF77" s="41"/>
      <c r="FG77" s="40"/>
      <c r="FH77" s="102">
        <f t="shared" si="25"/>
        <v>0</v>
      </c>
      <c r="FI77" s="41"/>
      <c r="FJ77" s="45">
        <f t="shared" si="30"/>
        <v>0</v>
      </c>
      <c r="FK77" s="42"/>
      <c r="FL77" s="45"/>
      <c r="FM77" s="103"/>
      <c r="FN77" s="44">
        <f t="shared" si="31"/>
        <v>0</v>
      </c>
      <c r="FP77" s="77">
        <f t="shared" si="32"/>
        <v>0</v>
      </c>
      <c r="FQ77" s="31">
        <v>17</v>
      </c>
    </row>
    <row r="78" spans="1:173" x14ac:dyDescent="0.25">
      <c r="G78" s="54" t="s">
        <v>51</v>
      </c>
      <c r="H78" s="268" t="s">
        <v>38</v>
      </c>
      <c r="I78" s="268"/>
      <c r="J78" s="268" t="s">
        <v>39</v>
      </c>
      <c r="K78" s="268"/>
      <c r="L78" s="268" t="s">
        <v>40</v>
      </c>
      <c r="M78" s="268"/>
      <c r="N78" s="268" t="s">
        <v>41</v>
      </c>
      <c r="O78" s="268"/>
      <c r="P78" s="268" t="s">
        <v>42</v>
      </c>
      <c r="Q78" s="268"/>
      <c r="R78" s="268" t="s">
        <v>43</v>
      </c>
      <c r="S78" s="268"/>
      <c r="T78" s="268" t="s">
        <v>44</v>
      </c>
      <c r="U78" s="268"/>
      <c r="V78" s="268" t="s">
        <v>45</v>
      </c>
      <c r="W78" s="268"/>
      <c r="X78" s="268" t="s">
        <v>46</v>
      </c>
      <c r="Y78" s="268"/>
      <c r="Z78" s="268" t="s">
        <v>47</v>
      </c>
      <c r="AA78" s="268"/>
      <c r="AB78" s="55">
        <v>19</v>
      </c>
      <c r="AC78" s="54" t="s">
        <v>51</v>
      </c>
      <c r="AD78" s="268" t="s">
        <v>38</v>
      </c>
      <c r="AE78" s="268"/>
      <c r="AF78" s="268" t="s">
        <v>39</v>
      </c>
      <c r="AG78" s="268"/>
      <c r="AH78" s="268" t="s">
        <v>40</v>
      </c>
      <c r="AI78" s="268"/>
      <c r="AJ78" s="268" t="s">
        <v>41</v>
      </c>
      <c r="AK78" s="268"/>
      <c r="AL78" s="268" t="s">
        <v>42</v>
      </c>
      <c r="AM78" s="268"/>
      <c r="AN78" s="268" t="s">
        <v>43</v>
      </c>
      <c r="AO78" s="268"/>
      <c r="AP78" s="268" t="s">
        <v>44</v>
      </c>
      <c r="AQ78" s="268"/>
      <c r="AR78" s="268" t="s">
        <v>45</v>
      </c>
      <c r="AS78" s="268"/>
      <c r="AT78" s="268" t="s">
        <v>46</v>
      </c>
      <c r="AU78" s="268"/>
      <c r="AV78" s="268" t="s">
        <v>47</v>
      </c>
      <c r="AW78" s="268"/>
      <c r="AX78" s="55">
        <v>19</v>
      </c>
      <c r="AY78" s="54" t="s">
        <v>51</v>
      </c>
      <c r="AZ78" s="268" t="s">
        <v>38</v>
      </c>
      <c r="BA78" s="268"/>
      <c r="BB78" s="268" t="s">
        <v>39</v>
      </c>
      <c r="BC78" s="268"/>
      <c r="BD78" s="268" t="s">
        <v>40</v>
      </c>
      <c r="BE78" s="268"/>
      <c r="BF78" s="268" t="s">
        <v>41</v>
      </c>
      <c r="BG78" s="268"/>
      <c r="BH78" s="268" t="s">
        <v>42</v>
      </c>
      <c r="BI78" s="268"/>
      <c r="BJ78" s="268" t="s">
        <v>43</v>
      </c>
      <c r="BK78" s="268"/>
      <c r="BL78" s="268" t="s">
        <v>44</v>
      </c>
      <c r="BM78" s="268"/>
      <c r="BN78" s="268" t="s">
        <v>45</v>
      </c>
      <c r="BO78" s="268"/>
      <c r="BP78" s="268" t="s">
        <v>46</v>
      </c>
      <c r="BQ78" s="268"/>
      <c r="BR78" s="268" t="s">
        <v>47</v>
      </c>
      <c r="BS78" s="268"/>
      <c r="BT78" s="55">
        <v>19</v>
      </c>
      <c r="BU78" s="54" t="s">
        <v>51</v>
      </c>
      <c r="BV78" s="268" t="s">
        <v>38</v>
      </c>
      <c r="BW78" s="268"/>
      <c r="BX78" s="268" t="s">
        <v>39</v>
      </c>
      <c r="BY78" s="268"/>
      <c r="BZ78" s="268" t="s">
        <v>40</v>
      </c>
      <c r="CA78" s="268"/>
      <c r="CB78" s="268" t="s">
        <v>41</v>
      </c>
      <c r="CC78" s="268"/>
      <c r="CD78" s="268" t="s">
        <v>42</v>
      </c>
      <c r="CE78" s="268"/>
      <c r="CF78" s="268" t="s">
        <v>43</v>
      </c>
      <c r="CG78" s="268"/>
      <c r="CH78" s="268" t="s">
        <v>44</v>
      </c>
      <c r="CI78" s="268"/>
      <c r="CJ78" s="268" t="s">
        <v>45</v>
      </c>
      <c r="CK78" s="268"/>
      <c r="CL78" s="268" t="s">
        <v>46</v>
      </c>
      <c r="CM78" s="268"/>
      <c r="CN78" s="268" t="s">
        <v>47</v>
      </c>
      <c r="CO78" s="268"/>
      <c r="CP78" s="55">
        <v>19</v>
      </c>
      <c r="CQ78" s="54" t="s">
        <v>51</v>
      </c>
      <c r="CR78" s="268" t="s">
        <v>38</v>
      </c>
      <c r="CS78" s="268"/>
      <c r="CT78" s="268" t="s">
        <v>39</v>
      </c>
      <c r="CU78" s="268"/>
      <c r="CV78" s="268" t="s">
        <v>40</v>
      </c>
      <c r="CW78" s="268"/>
      <c r="CX78" s="268" t="s">
        <v>41</v>
      </c>
      <c r="CY78" s="268"/>
      <c r="CZ78" s="268" t="s">
        <v>42</v>
      </c>
      <c r="DA78" s="268"/>
      <c r="DB78" s="268" t="s">
        <v>43</v>
      </c>
      <c r="DC78" s="268"/>
      <c r="DD78" s="268" t="s">
        <v>44</v>
      </c>
      <c r="DE78" s="268"/>
      <c r="DF78" s="268" t="s">
        <v>45</v>
      </c>
      <c r="DG78" s="268"/>
      <c r="DH78" s="268" t="s">
        <v>46</v>
      </c>
      <c r="DI78" s="268"/>
      <c r="DJ78" s="268" t="s">
        <v>47</v>
      </c>
      <c r="DK78" s="268"/>
      <c r="DL78" s="55">
        <v>19</v>
      </c>
      <c r="DM78" s="54" t="s">
        <v>51</v>
      </c>
      <c r="DN78" s="268" t="s">
        <v>38</v>
      </c>
      <c r="DO78" s="268"/>
      <c r="DP78" s="268" t="s">
        <v>39</v>
      </c>
      <c r="DQ78" s="268"/>
      <c r="DR78" s="268" t="s">
        <v>40</v>
      </c>
      <c r="DS78" s="268"/>
      <c r="DT78" s="268" t="s">
        <v>41</v>
      </c>
      <c r="DU78" s="268"/>
      <c r="DV78" s="268" t="s">
        <v>42</v>
      </c>
      <c r="DW78" s="268"/>
      <c r="DX78" s="268" t="s">
        <v>43</v>
      </c>
      <c r="DY78" s="268"/>
      <c r="DZ78" s="268" t="s">
        <v>44</v>
      </c>
      <c r="EA78" s="268"/>
      <c r="EB78" s="268" t="s">
        <v>45</v>
      </c>
      <c r="EC78" s="268"/>
      <c r="ED78" s="268" t="s">
        <v>46</v>
      </c>
      <c r="EE78" s="268"/>
      <c r="EF78" s="268" t="s">
        <v>47</v>
      </c>
      <c r="EG78" s="268"/>
      <c r="EH78" s="55">
        <v>19</v>
      </c>
      <c r="EI78" s="54" t="s">
        <v>51</v>
      </c>
      <c r="EJ78" s="268" t="s">
        <v>38</v>
      </c>
      <c r="EK78" s="268"/>
      <c r="EL78" s="268" t="s">
        <v>39</v>
      </c>
      <c r="EM78" s="268"/>
      <c r="EN78" s="268" t="s">
        <v>40</v>
      </c>
      <c r="EO78" s="268"/>
      <c r="EP78" s="268" t="s">
        <v>41</v>
      </c>
      <c r="EQ78" s="268"/>
      <c r="ER78" s="268" t="s">
        <v>42</v>
      </c>
      <c r="ES78" s="268"/>
      <c r="ET78" s="268" t="s">
        <v>43</v>
      </c>
      <c r="EU78" s="268"/>
      <c r="EV78" s="268" t="s">
        <v>44</v>
      </c>
      <c r="EW78" s="268"/>
      <c r="EX78" s="268" t="s">
        <v>45</v>
      </c>
      <c r="EY78" s="268"/>
      <c r="EZ78" s="268" t="s">
        <v>46</v>
      </c>
      <c r="FA78" s="268"/>
      <c r="FB78" s="268" t="s">
        <v>47</v>
      </c>
      <c r="FC78" s="268"/>
      <c r="FD78" s="55">
        <v>19</v>
      </c>
      <c r="FE78" s="17"/>
      <c r="FF78" s="17"/>
      <c r="FG78" s="17"/>
      <c r="FH78" s="17"/>
      <c r="FI78" s="17"/>
      <c r="FJ78" s="17"/>
      <c r="FK78" s="15"/>
    </row>
    <row r="79" spans="1:173" ht="15.75" thickBot="1" x14ac:dyDescent="0.3">
      <c r="G79" s="263" t="s">
        <v>21</v>
      </c>
      <c r="H79" s="261"/>
      <c r="I79" s="261" t="s">
        <v>22</v>
      </c>
      <c r="J79" s="261"/>
      <c r="K79" s="261" t="s">
        <v>23</v>
      </c>
      <c r="L79" s="261"/>
      <c r="M79" s="261" t="s">
        <v>24</v>
      </c>
      <c r="N79" s="261"/>
      <c r="O79" s="261" t="s">
        <v>25</v>
      </c>
      <c r="P79" s="261"/>
      <c r="Q79" s="261" t="s">
        <v>26</v>
      </c>
      <c r="R79" s="261"/>
      <c r="S79" s="261" t="s">
        <v>27</v>
      </c>
      <c r="T79" s="261"/>
      <c r="U79" s="261" t="s">
        <v>28</v>
      </c>
      <c r="V79" s="261"/>
      <c r="W79" s="261" t="s">
        <v>29</v>
      </c>
      <c r="X79" s="261"/>
      <c r="Y79" s="261" t="s">
        <v>30</v>
      </c>
      <c r="Z79" s="261"/>
      <c r="AA79" s="261" t="s">
        <v>31</v>
      </c>
      <c r="AB79" s="262"/>
      <c r="AC79" s="263" t="s">
        <v>21</v>
      </c>
      <c r="AD79" s="261"/>
      <c r="AE79" s="261" t="s">
        <v>22</v>
      </c>
      <c r="AF79" s="261"/>
      <c r="AG79" s="261" t="s">
        <v>23</v>
      </c>
      <c r="AH79" s="261"/>
      <c r="AI79" s="261" t="s">
        <v>24</v>
      </c>
      <c r="AJ79" s="261"/>
      <c r="AK79" s="261" t="s">
        <v>25</v>
      </c>
      <c r="AL79" s="261"/>
      <c r="AM79" s="261" t="s">
        <v>26</v>
      </c>
      <c r="AN79" s="261"/>
      <c r="AO79" s="261" t="s">
        <v>27</v>
      </c>
      <c r="AP79" s="261"/>
      <c r="AQ79" s="261" t="s">
        <v>28</v>
      </c>
      <c r="AR79" s="261"/>
      <c r="AS79" s="261" t="s">
        <v>29</v>
      </c>
      <c r="AT79" s="261"/>
      <c r="AU79" s="261" t="s">
        <v>30</v>
      </c>
      <c r="AV79" s="261"/>
      <c r="AW79" s="261" t="s">
        <v>31</v>
      </c>
      <c r="AX79" s="262"/>
      <c r="AY79" s="263" t="s">
        <v>21</v>
      </c>
      <c r="AZ79" s="261"/>
      <c r="BA79" s="261" t="s">
        <v>22</v>
      </c>
      <c r="BB79" s="261"/>
      <c r="BC79" s="261" t="s">
        <v>23</v>
      </c>
      <c r="BD79" s="261"/>
      <c r="BE79" s="261" t="s">
        <v>24</v>
      </c>
      <c r="BF79" s="261"/>
      <c r="BG79" s="261" t="s">
        <v>25</v>
      </c>
      <c r="BH79" s="261"/>
      <c r="BI79" s="261" t="s">
        <v>26</v>
      </c>
      <c r="BJ79" s="261"/>
      <c r="BK79" s="261" t="s">
        <v>27</v>
      </c>
      <c r="BL79" s="261"/>
      <c r="BM79" s="261" t="s">
        <v>28</v>
      </c>
      <c r="BN79" s="261"/>
      <c r="BO79" s="261" t="s">
        <v>29</v>
      </c>
      <c r="BP79" s="261"/>
      <c r="BQ79" s="261" t="s">
        <v>30</v>
      </c>
      <c r="BR79" s="261"/>
      <c r="BS79" s="261" t="s">
        <v>31</v>
      </c>
      <c r="BT79" s="262"/>
      <c r="BU79" s="263" t="s">
        <v>21</v>
      </c>
      <c r="BV79" s="261"/>
      <c r="BW79" s="261" t="s">
        <v>22</v>
      </c>
      <c r="BX79" s="261"/>
      <c r="BY79" s="261" t="s">
        <v>23</v>
      </c>
      <c r="BZ79" s="261"/>
      <c r="CA79" s="261" t="s">
        <v>24</v>
      </c>
      <c r="CB79" s="261"/>
      <c r="CC79" s="261" t="s">
        <v>25</v>
      </c>
      <c r="CD79" s="261"/>
      <c r="CE79" s="261" t="s">
        <v>26</v>
      </c>
      <c r="CF79" s="261"/>
      <c r="CG79" s="261" t="s">
        <v>27</v>
      </c>
      <c r="CH79" s="261"/>
      <c r="CI79" s="261" t="s">
        <v>28</v>
      </c>
      <c r="CJ79" s="261"/>
      <c r="CK79" s="261" t="s">
        <v>29</v>
      </c>
      <c r="CL79" s="261"/>
      <c r="CM79" s="261" t="s">
        <v>30</v>
      </c>
      <c r="CN79" s="261"/>
      <c r="CO79" s="261" t="s">
        <v>31</v>
      </c>
      <c r="CP79" s="262"/>
      <c r="CQ79" s="263" t="s">
        <v>21</v>
      </c>
      <c r="CR79" s="261"/>
      <c r="CS79" s="261" t="s">
        <v>22</v>
      </c>
      <c r="CT79" s="261"/>
      <c r="CU79" s="261" t="s">
        <v>23</v>
      </c>
      <c r="CV79" s="261"/>
      <c r="CW79" s="261" t="s">
        <v>24</v>
      </c>
      <c r="CX79" s="261"/>
      <c r="CY79" s="261" t="s">
        <v>25</v>
      </c>
      <c r="CZ79" s="261"/>
      <c r="DA79" s="261" t="s">
        <v>26</v>
      </c>
      <c r="DB79" s="261"/>
      <c r="DC79" s="261" t="s">
        <v>27</v>
      </c>
      <c r="DD79" s="261"/>
      <c r="DE79" s="261" t="s">
        <v>28</v>
      </c>
      <c r="DF79" s="261"/>
      <c r="DG79" s="261" t="s">
        <v>29</v>
      </c>
      <c r="DH79" s="261"/>
      <c r="DI79" s="261" t="s">
        <v>30</v>
      </c>
      <c r="DJ79" s="261"/>
      <c r="DK79" s="261" t="s">
        <v>31</v>
      </c>
      <c r="DL79" s="262"/>
      <c r="DM79" s="263" t="s">
        <v>21</v>
      </c>
      <c r="DN79" s="261"/>
      <c r="DO79" s="261" t="s">
        <v>22</v>
      </c>
      <c r="DP79" s="261"/>
      <c r="DQ79" s="261" t="s">
        <v>23</v>
      </c>
      <c r="DR79" s="261"/>
      <c r="DS79" s="261" t="s">
        <v>24</v>
      </c>
      <c r="DT79" s="261"/>
      <c r="DU79" s="261" t="s">
        <v>25</v>
      </c>
      <c r="DV79" s="261"/>
      <c r="DW79" s="261" t="s">
        <v>26</v>
      </c>
      <c r="DX79" s="261"/>
      <c r="DY79" s="261" t="s">
        <v>27</v>
      </c>
      <c r="DZ79" s="261"/>
      <c r="EA79" s="261" t="s">
        <v>28</v>
      </c>
      <c r="EB79" s="261"/>
      <c r="EC79" s="261" t="s">
        <v>29</v>
      </c>
      <c r="ED79" s="261"/>
      <c r="EE79" s="261" t="s">
        <v>30</v>
      </c>
      <c r="EF79" s="261"/>
      <c r="EG79" s="261" t="s">
        <v>31</v>
      </c>
      <c r="EH79" s="262"/>
      <c r="EI79" s="263" t="s">
        <v>21</v>
      </c>
      <c r="EJ79" s="261"/>
      <c r="EK79" s="261" t="s">
        <v>22</v>
      </c>
      <c r="EL79" s="261"/>
      <c r="EM79" s="261" t="s">
        <v>23</v>
      </c>
      <c r="EN79" s="261"/>
      <c r="EO79" s="261" t="s">
        <v>24</v>
      </c>
      <c r="EP79" s="261"/>
      <c r="EQ79" s="261" t="s">
        <v>25</v>
      </c>
      <c r="ER79" s="261"/>
      <c r="ES79" s="261" t="s">
        <v>26</v>
      </c>
      <c r="ET79" s="261"/>
      <c r="EU79" s="261" t="s">
        <v>27</v>
      </c>
      <c r="EV79" s="261"/>
      <c r="EW79" s="261" t="s">
        <v>28</v>
      </c>
      <c r="EX79" s="261"/>
      <c r="EY79" s="261" t="s">
        <v>29</v>
      </c>
      <c r="EZ79" s="261"/>
      <c r="FA79" s="261" t="s">
        <v>30</v>
      </c>
      <c r="FB79" s="261"/>
      <c r="FC79" s="261" t="s">
        <v>31</v>
      </c>
      <c r="FD79" s="262"/>
      <c r="FE79" s="17"/>
      <c r="FF79" s="17"/>
      <c r="FG79" s="17"/>
      <c r="FH79" s="17"/>
      <c r="FI79" s="17"/>
      <c r="FJ79" s="17"/>
      <c r="FK79" s="17"/>
    </row>
    <row r="82" spans="1:173" ht="15" customHeight="1" x14ac:dyDescent="0.25">
      <c r="A82" s="307" t="s">
        <v>63</v>
      </c>
      <c r="B82" s="2" t="s">
        <v>0</v>
      </c>
      <c r="C82" s="297" t="s">
        <v>1</v>
      </c>
      <c r="D82" s="298" t="s">
        <v>2</v>
      </c>
      <c r="E82" s="299" t="s">
        <v>3</v>
      </c>
      <c r="F82" s="300" t="s">
        <v>4</v>
      </c>
      <c r="G82" s="302" t="s">
        <v>5</v>
      </c>
      <c r="H82" s="303"/>
      <c r="I82" s="303"/>
      <c r="J82" s="303"/>
      <c r="K82" s="303"/>
      <c r="L82" s="303"/>
      <c r="M82" s="266">
        <f>M55+1</f>
        <v>12</v>
      </c>
      <c r="N82" s="266"/>
      <c r="BU82" s="302" t="s">
        <v>5</v>
      </c>
      <c r="BV82" s="303"/>
      <c r="BW82" s="303"/>
      <c r="BX82" s="303"/>
      <c r="BY82" s="303"/>
      <c r="BZ82" s="303"/>
      <c r="CA82" s="266">
        <f>M82</f>
        <v>12</v>
      </c>
      <c r="CB82" s="266"/>
      <c r="EI82" s="302" t="s">
        <v>5</v>
      </c>
      <c r="EJ82" s="303"/>
      <c r="EK82" s="303"/>
      <c r="EL82" s="303"/>
      <c r="EM82" s="303"/>
      <c r="EN82" s="303"/>
      <c r="EO82" s="266">
        <f>M82</f>
        <v>12</v>
      </c>
      <c r="EP82" s="266"/>
    </row>
    <row r="83" spans="1:173" ht="15.75" customHeight="1" thickBot="1" x14ac:dyDescent="0.3">
      <c r="A83" s="307"/>
      <c r="B83" s="4" t="s">
        <v>6</v>
      </c>
      <c r="C83" s="297"/>
      <c r="D83" s="298"/>
      <c r="E83" s="299"/>
      <c r="F83" s="300"/>
      <c r="G83" s="304"/>
      <c r="H83" s="305"/>
      <c r="I83" s="305"/>
      <c r="J83" s="305"/>
      <c r="K83" s="305"/>
      <c r="L83" s="305"/>
      <c r="M83" s="267"/>
      <c r="N83" s="267"/>
      <c r="BU83" s="304"/>
      <c r="BV83" s="305"/>
      <c r="BW83" s="305"/>
      <c r="BX83" s="305"/>
      <c r="BY83" s="305"/>
      <c r="BZ83" s="305"/>
      <c r="CA83" s="267"/>
      <c r="CB83" s="267"/>
      <c r="EI83" s="304"/>
      <c r="EJ83" s="305"/>
      <c r="EK83" s="305"/>
      <c r="EL83" s="305"/>
      <c r="EM83" s="305"/>
      <c r="EN83" s="305"/>
      <c r="EO83" s="267"/>
      <c r="EP83" s="267"/>
    </row>
    <row r="84" spans="1:173" ht="15.75" thickBot="1" x14ac:dyDescent="0.3">
      <c r="A84" s="307"/>
      <c r="B84" s="5" t="s">
        <v>7</v>
      </c>
      <c r="C84" s="297"/>
      <c r="D84" s="298"/>
      <c r="E84" s="299"/>
      <c r="F84" s="301"/>
      <c r="G84" s="68" t="s">
        <v>8</v>
      </c>
      <c r="H84" s="69"/>
      <c r="I84" s="69"/>
      <c r="J84" s="259">
        <f>EM57+1</f>
        <v>21</v>
      </c>
      <c r="K84" s="259"/>
      <c r="L84" s="69"/>
      <c r="M84" s="264" t="str">
        <f>EO57</f>
        <v>Mars</v>
      </c>
      <c r="N84" s="265"/>
      <c r="O84" s="265"/>
      <c r="P84" s="265"/>
      <c r="Q84" s="69"/>
      <c r="R84" s="69"/>
      <c r="S84" s="72"/>
      <c r="T84" s="72"/>
      <c r="U84" s="72"/>
      <c r="V84" s="72"/>
      <c r="W84" s="72"/>
      <c r="X84" s="72"/>
      <c r="Y84" s="72"/>
      <c r="Z84" s="72"/>
      <c r="AA84" s="72"/>
      <c r="AB84" s="73"/>
      <c r="AC84" s="68" t="s">
        <v>9</v>
      </c>
      <c r="AD84" s="69"/>
      <c r="AE84" s="69"/>
      <c r="AF84" s="259">
        <f>J84+1</f>
        <v>22</v>
      </c>
      <c r="AG84" s="259"/>
      <c r="AH84" s="69"/>
      <c r="AI84" s="264" t="str">
        <f>M84</f>
        <v>Mars</v>
      </c>
      <c r="AJ84" s="265"/>
      <c r="AK84" s="265"/>
      <c r="AL84" s="265"/>
      <c r="AM84" s="69"/>
      <c r="AN84" s="69"/>
      <c r="AO84" s="72"/>
      <c r="AP84" s="72"/>
      <c r="AQ84" s="72"/>
      <c r="AR84" s="72"/>
      <c r="AS84" s="72"/>
      <c r="AT84" s="72"/>
      <c r="AU84" s="72"/>
      <c r="AV84" s="72"/>
      <c r="AW84" s="72"/>
      <c r="AX84" s="73"/>
      <c r="AY84" s="68" t="s">
        <v>10</v>
      </c>
      <c r="AZ84" s="69"/>
      <c r="BA84" s="69"/>
      <c r="BB84" s="69"/>
      <c r="BC84" s="259">
        <f>AF84+1</f>
        <v>23</v>
      </c>
      <c r="BD84" s="259"/>
      <c r="BE84" s="264" t="str">
        <f>AI84</f>
        <v>Mars</v>
      </c>
      <c r="BF84" s="265"/>
      <c r="BG84" s="265"/>
      <c r="BH84" s="265"/>
      <c r="BI84" s="69"/>
      <c r="BJ84" s="69"/>
      <c r="BK84" s="72"/>
      <c r="BL84" s="72"/>
      <c r="BM84" s="72"/>
      <c r="BN84" s="72"/>
      <c r="BO84" s="72"/>
      <c r="BP84" s="72"/>
      <c r="BQ84" s="72"/>
      <c r="BR84" s="72"/>
      <c r="BS84" s="72"/>
      <c r="BT84" s="73"/>
      <c r="BU84" s="70" t="s">
        <v>11</v>
      </c>
      <c r="BV84" s="71"/>
      <c r="BW84" s="71"/>
      <c r="BX84" s="260">
        <f>BC84+1</f>
        <v>24</v>
      </c>
      <c r="BY84" s="260"/>
      <c r="BZ84" s="71"/>
      <c r="CA84" s="295" t="str">
        <f>BE84</f>
        <v>Mars</v>
      </c>
      <c r="CB84" s="296"/>
      <c r="CC84" s="296"/>
      <c r="CD84" s="296"/>
      <c r="CE84" s="71"/>
      <c r="CF84" s="71"/>
      <c r="CG84" s="74"/>
      <c r="CH84" s="74"/>
      <c r="CI84" s="74"/>
      <c r="CJ84" s="74"/>
      <c r="CK84" s="74"/>
      <c r="CL84" s="74"/>
      <c r="CM84" s="74"/>
      <c r="CN84" s="74"/>
      <c r="CO84" s="74"/>
      <c r="CP84" s="75"/>
      <c r="CQ84" s="68" t="s">
        <v>12</v>
      </c>
      <c r="CR84" s="69"/>
      <c r="CS84" s="69"/>
      <c r="CT84" s="69"/>
      <c r="CU84" s="259">
        <f>BX84+1</f>
        <v>25</v>
      </c>
      <c r="CV84" s="259"/>
      <c r="CW84" s="264" t="str">
        <f>CA84</f>
        <v>Mars</v>
      </c>
      <c r="CX84" s="265"/>
      <c r="CY84" s="265"/>
      <c r="CZ84" s="265"/>
      <c r="DA84" s="69"/>
      <c r="DB84" s="69"/>
      <c r="DC84" s="72"/>
      <c r="DD84" s="72"/>
      <c r="DE84" s="72"/>
      <c r="DF84" s="72"/>
      <c r="DG84" s="72"/>
      <c r="DH84" s="72"/>
      <c r="DI84" s="72"/>
      <c r="DJ84" s="72"/>
      <c r="DK84" s="72"/>
      <c r="DL84" s="73"/>
      <c r="DM84" s="68" t="s">
        <v>13</v>
      </c>
      <c r="DN84" s="69"/>
      <c r="DO84" s="69"/>
      <c r="DP84" s="69"/>
      <c r="DQ84" s="259">
        <f>CU84+1</f>
        <v>26</v>
      </c>
      <c r="DR84" s="259"/>
      <c r="DS84" s="264" t="str">
        <f>CW84</f>
        <v>Mars</v>
      </c>
      <c r="DT84" s="265"/>
      <c r="DU84" s="265"/>
      <c r="DV84" s="265"/>
      <c r="DW84" s="69"/>
      <c r="DX84" s="69"/>
      <c r="DY84" s="72"/>
      <c r="DZ84" s="72"/>
      <c r="EA84" s="72"/>
      <c r="EB84" s="72"/>
      <c r="EC84" s="72"/>
      <c r="ED84" s="72"/>
      <c r="EE84" s="72"/>
      <c r="EF84" s="72"/>
      <c r="EG84" s="72"/>
      <c r="EH84" s="73"/>
      <c r="EI84" s="68" t="s">
        <v>14</v>
      </c>
      <c r="EJ84" s="69"/>
      <c r="EK84" s="69"/>
      <c r="EL84" s="69"/>
      <c r="EM84" s="259">
        <f>DQ84+1</f>
        <v>27</v>
      </c>
      <c r="EN84" s="259"/>
      <c r="EO84" s="264" t="str">
        <f>DS84</f>
        <v>Mars</v>
      </c>
      <c r="EP84" s="265"/>
      <c r="EQ84" s="265"/>
      <c r="ER84" s="265"/>
      <c r="ES84" s="69"/>
      <c r="ET84" s="69"/>
      <c r="EU84" s="72"/>
      <c r="EV84" s="72"/>
      <c r="EW84" s="72"/>
      <c r="EX84" s="72"/>
      <c r="EY84" s="72"/>
      <c r="EZ84" s="72"/>
      <c r="FA84" s="72"/>
      <c r="FB84" s="72"/>
      <c r="FC84" s="72"/>
      <c r="FD84" s="73"/>
      <c r="FE84" s="6"/>
      <c r="FF84" s="291" t="s">
        <v>15</v>
      </c>
      <c r="FG84" s="6"/>
      <c r="FH84" s="292" t="s">
        <v>16</v>
      </c>
      <c r="FI84" s="293"/>
      <c r="FJ84" s="293"/>
      <c r="FK84" s="293"/>
      <c r="FL84" s="293"/>
      <c r="FM84" s="293"/>
      <c r="FN84" s="294"/>
    </row>
    <row r="85" spans="1:173" x14ac:dyDescent="0.25">
      <c r="A85" s="307"/>
      <c r="B85" s="23" t="s">
        <v>60</v>
      </c>
      <c r="C85" s="297"/>
      <c r="D85" s="298"/>
      <c r="E85" s="299"/>
      <c r="F85" s="301"/>
      <c r="G85" s="7">
        <v>0.5</v>
      </c>
      <c r="H85" s="8">
        <v>0.5</v>
      </c>
      <c r="I85" s="8">
        <v>0.5</v>
      </c>
      <c r="J85" s="8">
        <v>0.5</v>
      </c>
      <c r="K85" s="8">
        <v>0.5</v>
      </c>
      <c r="L85" s="8">
        <v>0.5</v>
      </c>
      <c r="M85" s="8">
        <v>0.5</v>
      </c>
      <c r="N85" s="8">
        <v>0.5</v>
      </c>
      <c r="O85" s="8">
        <v>0.5</v>
      </c>
      <c r="P85" s="8">
        <v>0.5</v>
      </c>
      <c r="Q85" s="8">
        <v>0.5</v>
      </c>
      <c r="R85" s="8">
        <v>0.5</v>
      </c>
      <c r="S85" s="8">
        <v>0.5</v>
      </c>
      <c r="T85" s="8">
        <v>0.5</v>
      </c>
      <c r="U85" s="8">
        <v>0.5</v>
      </c>
      <c r="V85" s="8">
        <v>0.5</v>
      </c>
      <c r="W85" s="8">
        <v>0.5</v>
      </c>
      <c r="X85" s="8">
        <v>0.5</v>
      </c>
      <c r="Y85" s="8">
        <v>0.5</v>
      </c>
      <c r="Z85" s="8">
        <v>0.5</v>
      </c>
      <c r="AA85" s="8">
        <v>0.5</v>
      </c>
      <c r="AB85" s="9">
        <v>0.5</v>
      </c>
      <c r="AC85" s="7">
        <v>0.5</v>
      </c>
      <c r="AD85" s="8">
        <v>0.5</v>
      </c>
      <c r="AE85" s="8">
        <v>0.5</v>
      </c>
      <c r="AF85" s="8">
        <v>0.5</v>
      </c>
      <c r="AG85" s="8">
        <v>0.5</v>
      </c>
      <c r="AH85" s="8">
        <v>0.5</v>
      </c>
      <c r="AI85" s="8">
        <v>0.5</v>
      </c>
      <c r="AJ85" s="8">
        <v>0.5</v>
      </c>
      <c r="AK85" s="8">
        <v>0.5</v>
      </c>
      <c r="AL85" s="8">
        <v>0.5</v>
      </c>
      <c r="AM85" s="8">
        <v>0.5</v>
      </c>
      <c r="AN85" s="8">
        <v>0.5</v>
      </c>
      <c r="AO85" s="8">
        <v>0.5</v>
      </c>
      <c r="AP85" s="8">
        <v>0.5</v>
      </c>
      <c r="AQ85" s="8">
        <v>0.5</v>
      </c>
      <c r="AR85" s="8">
        <v>0.5</v>
      </c>
      <c r="AS85" s="8">
        <v>0.5</v>
      </c>
      <c r="AT85" s="8">
        <v>0.5</v>
      </c>
      <c r="AU85" s="8">
        <v>0.5</v>
      </c>
      <c r="AV85" s="8">
        <v>0.5</v>
      </c>
      <c r="AW85" s="8">
        <v>0.5</v>
      </c>
      <c r="AX85" s="9">
        <v>0.5</v>
      </c>
      <c r="AY85" s="7">
        <v>0.5</v>
      </c>
      <c r="AZ85" s="8">
        <v>0.5</v>
      </c>
      <c r="BA85" s="8">
        <v>0.5</v>
      </c>
      <c r="BB85" s="8">
        <v>0.5</v>
      </c>
      <c r="BC85" s="8">
        <v>0.5</v>
      </c>
      <c r="BD85" s="8">
        <v>0.5</v>
      </c>
      <c r="BE85" s="8">
        <v>0.5</v>
      </c>
      <c r="BF85" s="8">
        <v>0.5</v>
      </c>
      <c r="BG85" s="8">
        <v>0.5</v>
      </c>
      <c r="BH85" s="8">
        <v>0.5</v>
      </c>
      <c r="BI85" s="8">
        <v>0.5</v>
      </c>
      <c r="BJ85" s="8">
        <v>0.5</v>
      </c>
      <c r="BK85" s="8">
        <v>0.5</v>
      </c>
      <c r="BL85" s="8">
        <v>0.5</v>
      </c>
      <c r="BM85" s="8">
        <v>0.5</v>
      </c>
      <c r="BN85" s="8">
        <v>0.5</v>
      </c>
      <c r="BO85" s="8">
        <v>0.5</v>
      </c>
      <c r="BP85" s="8">
        <v>0.5</v>
      </c>
      <c r="BQ85" s="8">
        <v>0.5</v>
      </c>
      <c r="BR85" s="8">
        <v>0.5</v>
      </c>
      <c r="BS85" s="8">
        <v>0.5</v>
      </c>
      <c r="BT85" s="9">
        <v>0.5</v>
      </c>
      <c r="BU85" s="7">
        <v>0.5</v>
      </c>
      <c r="BV85" s="8">
        <v>0.5</v>
      </c>
      <c r="BW85" s="8">
        <v>0.5</v>
      </c>
      <c r="BX85" s="8">
        <v>0.5</v>
      </c>
      <c r="BY85" s="8">
        <v>0.5</v>
      </c>
      <c r="BZ85" s="8">
        <v>0.5</v>
      </c>
      <c r="CA85" s="8">
        <v>0.5</v>
      </c>
      <c r="CB85" s="8">
        <v>0.5</v>
      </c>
      <c r="CC85" s="8">
        <v>0.5</v>
      </c>
      <c r="CD85" s="8">
        <v>0.5</v>
      </c>
      <c r="CE85" s="8">
        <v>0.5</v>
      </c>
      <c r="CF85" s="8">
        <v>0.5</v>
      </c>
      <c r="CG85" s="8">
        <v>0.5</v>
      </c>
      <c r="CH85" s="8">
        <v>0.5</v>
      </c>
      <c r="CI85" s="8">
        <v>0.5</v>
      </c>
      <c r="CJ85" s="8">
        <v>0.5</v>
      </c>
      <c r="CK85" s="8">
        <v>0.5</v>
      </c>
      <c r="CL85" s="8">
        <v>0.5</v>
      </c>
      <c r="CM85" s="8">
        <v>0.5</v>
      </c>
      <c r="CN85" s="8">
        <v>0.5</v>
      </c>
      <c r="CO85" s="8">
        <v>0.5</v>
      </c>
      <c r="CP85" s="9">
        <v>0.5</v>
      </c>
      <c r="CQ85" s="7">
        <v>0.5</v>
      </c>
      <c r="CR85" s="8">
        <v>0.5</v>
      </c>
      <c r="CS85" s="8">
        <v>0.5</v>
      </c>
      <c r="CT85" s="8">
        <v>0.5</v>
      </c>
      <c r="CU85" s="8">
        <v>0.5</v>
      </c>
      <c r="CV85" s="8">
        <v>0.5</v>
      </c>
      <c r="CW85" s="8">
        <v>0.5</v>
      </c>
      <c r="CX85" s="8">
        <v>0.5</v>
      </c>
      <c r="CY85" s="8">
        <v>0.5</v>
      </c>
      <c r="CZ85" s="8">
        <v>0.5</v>
      </c>
      <c r="DA85" s="8">
        <v>0.5</v>
      </c>
      <c r="DB85" s="8">
        <v>0.5</v>
      </c>
      <c r="DC85" s="8">
        <v>0.5</v>
      </c>
      <c r="DD85" s="8">
        <v>0.5</v>
      </c>
      <c r="DE85" s="8">
        <v>0.5</v>
      </c>
      <c r="DF85" s="8">
        <v>0.5</v>
      </c>
      <c r="DG85" s="8">
        <v>0.5</v>
      </c>
      <c r="DH85" s="8">
        <v>0.5</v>
      </c>
      <c r="DI85" s="8">
        <v>0.5</v>
      </c>
      <c r="DJ85" s="8">
        <v>0.5</v>
      </c>
      <c r="DK85" s="8">
        <v>0.5</v>
      </c>
      <c r="DL85" s="9">
        <v>0.5</v>
      </c>
      <c r="DM85" s="7">
        <v>0.5</v>
      </c>
      <c r="DN85" s="8">
        <v>0.5</v>
      </c>
      <c r="DO85" s="8">
        <v>0.5</v>
      </c>
      <c r="DP85" s="8">
        <v>0.5</v>
      </c>
      <c r="DQ85" s="8">
        <v>0.5</v>
      </c>
      <c r="DR85" s="8">
        <v>0.5</v>
      </c>
      <c r="DS85" s="8">
        <v>0.5</v>
      </c>
      <c r="DT85" s="8">
        <v>0.5</v>
      </c>
      <c r="DU85" s="8">
        <v>0.5</v>
      </c>
      <c r="DV85" s="8">
        <v>0.5</v>
      </c>
      <c r="DW85" s="8">
        <v>0.5</v>
      </c>
      <c r="DX85" s="8">
        <v>0.5</v>
      </c>
      <c r="DY85" s="8">
        <v>0.5</v>
      </c>
      <c r="DZ85" s="8">
        <v>0.5</v>
      </c>
      <c r="EA85" s="8">
        <v>0.5</v>
      </c>
      <c r="EB85" s="8">
        <v>0.5</v>
      </c>
      <c r="EC85" s="8">
        <v>0.5</v>
      </c>
      <c r="ED85" s="8">
        <v>0.5</v>
      </c>
      <c r="EE85" s="8">
        <v>0.5</v>
      </c>
      <c r="EF85" s="8">
        <v>0.5</v>
      </c>
      <c r="EG85" s="8">
        <v>0.5</v>
      </c>
      <c r="EH85" s="9">
        <v>0.5</v>
      </c>
      <c r="EI85" s="7">
        <v>0.5</v>
      </c>
      <c r="EJ85" s="8">
        <v>0.5</v>
      </c>
      <c r="EK85" s="8">
        <v>0.5</v>
      </c>
      <c r="EL85" s="8">
        <v>0.5</v>
      </c>
      <c r="EM85" s="8">
        <v>0.5</v>
      </c>
      <c r="EN85" s="8">
        <v>0.5</v>
      </c>
      <c r="EO85" s="8">
        <v>0.5</v>
      </c>
      <c r="EP85" s="8">
        <v>0.5</v>
      </c>
      <c r="EQ85" s="8">
        <v>0.5</v>
      </c>
      <c r="ER85" s="8">
        <v>0.5</v>
      </c>
      <c r="ES85" s="8">
        <v>0.5</v>
      </c>
      <c r="ET85" s="8">
        <v>0.5</v>
      </c>
      <c r="EU85" s="8">
        <v>0.5</v>
      </c>
      <c r="EV85" s="8">
        <v>0.5</v>
      </c>
      <c r="EW85" s="8">
        <v>0.5</v>
      </c>
      <c r="EX85" s="8">
        <v>0.5</v>
      </c>
      <c r="EY85" s="8">
        <v>0.5</v>
      </c>
      <c r="EZ85" s="8">
        <v>0.5</v>
      </c>
      <c r="FA85" s="8">
        <v>0.5</v>
      </c>
      <c r="FB85" s="8">
        <v>0.5</v>
      </c>
      <c r="FC85" s="8">
        <v>0.5</v>
      </c>
      <c r="FD85" s="9">
        <v>0.5</v>
      </c>
      <c r="FE85" s="10"/>
      <c r="FF85" s="291"/>
      <c r="FG85" s="10"/>
      <c r="FH85" s="12" t="s">
        <v>17</v>
      </c>
      <c r="FI85" s="12" t="s">
        <v>17</v>
      </c>
      <c r="FJ85" s="13" t="s">
        <v>18</v>
      </c>
      <c r="FK85" s="12" t="s">
        <v>19</v>
      </c>
      <c r="FL85" s="14"/>
      <c r="FM85" s="14"/>
      <c r="FN85" s="12" t="s">
        <v>20</v>
      </c>
    </row>
    <row r="86" spans="1:173" x14ac:dyDescent="0.25">
      <c r="A86" s="307"/>
      <c r="B86" s="76" t="s">
        <v>61</v>
      </c>
      <c r="C86" s="297"/>
      <c r="D86" s="298"/>
      <c r="E86" s="299"/>
      <c r="F86" s="301"/>
      <c r="G86" s="290" t="s">
        <v>21</v>
      </c>
      <c r="H86" s="288"/>
      <c r="I86" s="288" t="s">
        <v>22</v>
      </c>
      <c r="J86" s="288"/>
      <c r="K86" s="288" t="s">
        <v>23</v>
      </c>
      <c r="L86" s="288"/>
      <c r="M86" s="288" t="s">
        <v>24</v>
      </c>
      <c r="N86" s="288"/>
      <c r="O86" s="288" t="s">
        <v>25</v>
      </c>
      <c r="P86" s="288"/>
      <c r="Q86" s="288" t="s">
        <v>26</v>
      </c>
      <c r="R86" s="288"/>
      <c r="S86" s="288" t="s">
        <v>27</v>
      </c>
      <c r="T86" s="288"/>
      <c r="U86" s="288" t="s">
        <v>28</v>
      </c>
      <c r="V86" s="288"/>
      <c r="W86" s="288" t="s">
        <v>29</v>
      </c>
      <c r="X86" s="288"/>
      <c r="Y86" s="288" t="s">
        <v>30</v>
      </c>
      <c r="Z86" s="288"/>
      <c r="AA86" s="288" t="s">
        <v>31</v>
      </c>
      <c r="AB86" s="289"/>
      <c r="AC86" s="290" t="s">
        <v>21</v>
      </c>
      <c r="AD86" s="288"/>
      <c r="AE86" s="288" t="s">
        <v>22</v>
      </c>
      <c r="AF86" s="288"/>
      <c r="AG86" s="288" t="s">
        <v>23</v>
      </c>
      <c r="AH86" s="288"/>
      <c r="AI86" s="288" t="s">
        <v>24</v>
      </c>
      <c r="AJ86" s="288"/>
      <c r="AK86" s="288" t="s">
        <v>25</v>
      </c>
      <c r="AL86" s="288"/>
      <c r="AM86" s="288" t="s">
        <v>26</v>
      </c>
      <c r="AN86" s="288"/>
      <c r="AO86" s="288" t="s">
        <v>27</v>
      </c>
      <c r="AP86" s="288"/>
      <c r="AQ86" s="288" t="s">
        <v>28</v>
      </c>
      <c r="AR86" s="288"/>
      <c r="AS86" s="288" t="s">
        <v>29</v>
      </c>
      <c r="AT86" s="288"/>
      <c r="AU86" s="288" t="s">
        <v>30</v>
      </c>
      <c r="AV86" s="288"/>
      <c r="AW86" s="288" t="s">
        <v>31</v>
      </c>
      <c r="AX86" s="289"/>
      <c r="AY86" s="290" t="s">
        <v>21</v>
      </c>
      <c r="AZ86" s="288"/>
      <c r="BA86" s="288" t="s">
        <v>22</v>
      </c>
      <c r="BB86" s="288"/>
      <c r="BC86" s="288" t="s">
        <v>23</v>
      </c>
      <c r="BD86" s="288"/>
      <c r="BE86" s="288" t="s">
        <v>24</v>
      </c>
      <c r="BF86" s="288"/>
      <c r="BG86" s="288" t="s">
        <v>25</v>
      </c>
      <c r="BH86" s="288"/>
      <c r="BI86" s="288" t="s">
        <v>26</v>
      </c>
      <c r="BJ86" s="288"/>
      <c r="BK86" s="288" t="s">
        <v>27</v>
      </c>
      <c r="BL86" s="288"/>
      <c r="BM86" s="288" t="s">
        <v>28</v>
      </c>
      <c r="BN86" s="288"/>
      <c r="BO86" s="288" t="s">
        <v>29</v>
      </c>
      <c r="BP86" s="288"/>
      <c r="BQ86" s="288" t="s">
        <v>30</v>
      </c>
      <c r="BR86" s="288"/>
      <c r="BS86" s="288" t="s">
        <v>31</v>
      </c>
      <c r="BT86" s="289"/>
      <c r="BU86" s="290" t="s">
        <v>21</v>
      </c>
      <c r="BV86" s="288"/>
      <c r="BW86" s="288" t="s">
        <v>22</v>
      </c>
      <c r="BX86" s="288"/>
      <c r="BY86" s="288" t="s">
        <v>23</v>
      </c>
      <c r="BZ86" s="288"/>
      <c r="CA86" s="288" t="s">
        <v>24</v>
      </c>
      <c r="CB86" s="288"/>
      <c r="CC86" s="288" t="s">
        <v>25</v>
      </c>
      <c r="CD86" s="288"/>
      <c r="CE86" s="288" t="s">
        <v>26</v>
      </c>
      <c r="CF86" s="288"/>
      <c r="CG86" s="288" t="s">
        <v>27</v>
      </c>
      <c r="CH86" s="288"/>
      <c r="CI86" s="288" t="s">
        <v>28</v>
      </c>
      <c r="CJ86" s="288"/>
      <c r="CK86" s="288" t="s">
        <v>29</v>
      </c>
      <c r="CL86" s="288"/>
      <c r="CM86" s="288" t="s">
        <v>30</v>
      </c>
      <c r="CN86" s="288"/>
      <c r="CO86" s="288" t="s">
        <v>31</v>
      </c>
      <c r="CP86" s="289"/>
      <c r="CQ86" s="290" t="s">
        <v>21</v>
      </c>
      <c r="CR86" s="288"/>
      <c r="CS86" s="288" t="s">
        <v>22</v>
      </c>
      <c r="CT86" s="288"/>
      <c r="CU86" s="288" t="s">
        <v>23</v>
      </c>
      <c r="CV86" s="288"/>
      <c r="CW86" s="288" t="s">
        <v>24</v>
      </c>
      <c r="CX86" s="288"/>
      <c r="CY86" s="288" t="s">
        <v>25</v>
      </c>
      <c r="CZ86" s="288"/>
      <c r="DA86" s="288" t="s">
        <v>26</v>
      </c>
      <c r="DB86" s="288"/>
      <c r="DC86" s="288" t="s">
        <v>27</v>
      </c>
      <c r="DD86" s="288"/>
      <c r="DE86" s="288" t="s">
        <v>28</v>
      </c>
      <c r="DF86" s="288"/>
      <c r="DG86" s="288" t="s">
        <v>29</v>
      </c>
      <c r="DH86" s="288"/>
      <c r="DI86" s="288" t="s">
        <v>30</v>
      </c>
      <c r="DJ86" s="288"/>
      <c r="DK86" s="288" t="s">
        <v>31</v>
      </c>
      <c r="DL86" s="289"/>
      <c r="DM86" s="290" t="s">
        <v>21</v>
      </c>
      <c r="DN86" s="288"/>
      <c r="DO86" s="288" t="s">
        <v>22</v>
      </c>
      <c r="DP86" s="288"/>
      <c r="DQ86" s="288" t="s">
        <v>23</v>
      </c>
      <c r="DR86" s="288"/>
      <c r="DS86" s="288" t="s">
        <v>24</v>
      </c>
      <c r="DT86" s="288"/>
      <c r="DU86" s="288" t="s">
        <v>25</v>
      </c>
      <c r="DV86" s="288"/>
      <c r="DW86" s="288" t="s">
        <v>26</v>
      </c>
      <c r="DX86" s="288"/>
      <c r="DY86" s="288" t="s">
        <v>27</v>
      </c>
      <c r="DZ86" s="288"/>
      <c r="EA86" s="288" t="s">
        <v>28</v>
      </c>
      <c r="EB86" s="288"/>
      <c r="EC86" s="288" t="s">
        <v>29</v>
      </c>
      <c r="ED86" s="288"/>
      <c r="EE86" s="288" t="s">
        <v>30</v>
      </c>
      <c r="EF86" s="288"/>
      <c r="EG86" s="288" t="s">
        <v>31</v>
      </c>
      <c r="EH86" s="289"/>
      <c r="EI86" s="290" t="s">
        <v>21</v>
      </c>
      <c r="EJ86" s="288"/>
      <c r="EK86" s="288" t="s">
        <v>22</v>
      </c>
      <c r="EL86" s="288"/>
      <c r="EM86" s="288" t="s">
        <v>23</v>
      </c>
      <c r="EN86" s="288"/>
      <c r="EO86" s="288" t="s">
        <v>24</v>
      </c>
      <c r="EP86" s="288"/>
      <c r="EQ86" s="288" t="s">
        <v>25</v>
      </c>
      <c r="ER86" s="288"/>
      <c r="ES86" s="288" t="s">
        <v>26</v>
      </c>
      <c r="ET86" s="288"/>
      <c r="EU86" s="288" t="s">
        <v>27</v>
      </c>
      <c r="EV86" s="288"/>
      <c r="EW86" s="288" t="s">
        <v>28</v>
      </c>
      <c r="EX86" s="288"/>
      <c r="EY86" s="288" t="s">
        <v>29</v>
      </c>
      <c r="EZ86" s="288"/>
      <c r="FA86" s="288" t="s">
        <v>30</v>
      </c>
      <c r="FB86" s="288"/>
      <c r="FC86" s="288" t="s">
        <v>31</v>
      </c>
      <c r="FD86" s="289"/>
      <c r="FE86" s="17"/>
      <c r="FF86" s="291"/>
      <c r="FG86" s="17"/>
      <c r="FH86" s="21" t="s">
        <v>32</v>
      </c>
      <c r="FI86" s="19" t="s">
        <v>33</v>
      </c>
      <c r="FJ86" s="20" t="s">
        <v>34</v>
      </c>
      <c r="FK86" s="21" t="s">
        <v>14</v>
      </c>
      <c r="FL86" s="21" t="s">
        <v>17</v>
      </c>
      <c r="FM86" s="21" t="s">
        <v>35</v>
      </c>
      <c r="FN86" s="21" t="s">
        <v>36</v>
      </c>
    </row>
    <row r="87" spans="1:173" x14ac:dyDescent="0.25">
      <c r="A87" s="308"/>
      <c r="B87" s="16" t="s">
        <v>62</v>
      </c>
      <c r="C87" s="297"/>
      <c r="D87" s="298"/>
      <c r="E87" s="299"/>
      <c r="F87" s="301"/>
      <c r="G87" s="24" t="s">
        <v>37</v>
      </c>
      <c r="H87" s="287" t="s">
        <v>38</v>
      </c>
      <c r="I87" s="287"/>
      <c r="J87" s="287" t="s">
        <v>39</v>
      </c>
      <c r="K87" s="287"/>
      <c r="L87" s="287" t="s">
        <v>40</v>
      </c>
      <c r="M87" s="287"/>
      <c r="N87" s="287" t="s">
        <v>41</v>
      </c>
      <c r="O87" s="287"/>
      <c r="P87" s="287" t="s">
        <v>42</v>
      </c>
      <c r="Q87" s="287"/>
      <c r="R87" s="287" t="s">
        <v>43</v>
      </c>
      <c r="S87" s="287"/>
      <c r="T87" s="287" t="s">
        <v>44</v>
      </c>
      <c r="U87" s="287"/>
      <c r="V87" s="287" t="s">
        <v>45</v>
      </c>
      <c r="W87" s="287"/>
      <c r="X87" s="287" t="s">
        <v>46</v>
      </c>
      <c r="Y87" s="287"/>
      <c r="Z87" s="287" t="s">
        <v>47</v>
      </c>
      <c r="AA87" s="287"/>
      <c r="AB87" s="25">
        <v>19</v>
      </c>
      <c r="AC87" s="24" t="s">
        <v>37</v>
      </c>
      <c r="AD87" s="287" t="s">
        <v>38</v>
      </c>
      <c r="AE87" s="287"/>
      <c r="AF87" s="287" t="s">
        <v>39</v>
      </c>
      <c r="AG87" s="287"/>
      <c r="AH87" s="287" t="s">
        <v>40</v>
      </c>
      <c r="AI87" s="287"/>
      <c r="AJ87" s="287" t="s">
        <v>41</v>
      </c>
      <c r="AK87" s="287"/>
      <c r="AL87" s="287" t="s">
        <v>42</v>
      </c>
      <c r="AM87" s="287"/>
      <c r="AN87" s="287" t="s">
        <v>43</v>
      </c>
      <c r="AO87" s="287"/>
      <c r="AP87" s="287" t="s">
        <v>44</v>
      </c>
      <c r="AQ87" s="287"/>
      <c r="AR87" s="287" t="s">
        <v>45</v>
      </c>
      <c r="AS87" s="287"/>
      <c r="AT87" s="287" t="s">
        <v>46</v>
      </c>
      <c r="AU87" s="287"/>
      <c r="AV87" s="287" t="s">
        <v>47</v>
      </c>
      <c r="AW87" s="287"/>
      <c r="AX87" s="25">
        <v>19</v>
      </c>
      <c r="AY87" s="24" t="s">
        <v>37</v>
      </c>
      <c r="AZ87" s="287" t="s">
        <v>38</v>
      </c>
      <c r="BA87" s="287"/>
      <c r="BB87" s="287" t="s">
        <v>39</v>
      </c>
      <c r="BC87" s="287"/>
      <c r="BD87" s="287" t="s">
        <v>40</v>
      </c>
      <c r="BE87" s="287"/>
      <c r="BF87" s="287" t="s">
        <v>41</v>
      </c>
      <c r="BG87" s="287"/>
      <c r="BH87" s="287" t="s">
        <v>42</v>
      </c>
      <c r="BI87" s="287"/>
      <c r="BJ87" s="287" t="s">
        <v>43</v>
      </c>
      <c r="BK87" s="287"/>
      <c r="BL87" s="287" t="s">
        <v>44</v>
      </c>
      <c r="BM87" s="287"/>
      <c r="BN87" s="287" t="s">
        <v>45</v>
      </c>
      <c r="BO87" s="287"/>
      <c r="BP87" s="287" t="s">
        <v>46</v>
      </c>
      <c r="BQ87" s="287"/>
      <c r="BR87" s="287" t="s">
        <v>47</v>
      </c>
      <c r="BS87" s="287"/>
      <c r="BT87" s="25">
        <v>19</v>
      </c>
      <c r="BU87" s="24" t="s">
        <v>37</v>
      </c>
      <c r="BV87" s="287" t="s">
        <v>38</v>
      </c>
      <c r="BW87" s="287"/>
      <c r="BX87" s="287" t="s">
        <v>39</v>
      </c>
      <c r="BY87" s="287"/>
      <c r="BZ87" s="287" t="s">
        <v>40</v>
      </c>
      <c r="CA87" s="287"/>
      <c r="CB87" s="287" t="s">
        <v>41</v>
      </c>
      <c r="CC87" s="287"/>
      <c r="CD87" s="287" t="s">
        <v>42</v>
      </c>
      <c r="CE87" s="287"/>
      <c r="CF87" s="287" t="s">
        <v>43</v>
      </c>
      <c r="CG87" s="287"/>
      <c r="CH87" s="287" t="s">
        <v>44</v>
      </c>
      <c r="CI87" s="287"/>
      <c r="CJ87" s="287" t="s">
        <v>45</v>
      </c>
      <c r="CK87" s="287"/>
      <c r="CL87" s="287" t="s">
        <v>46</v>
      </c>
      <c r="CM87" s="287"/>
      <c r="CN87" s="287" t="s">
        <v>47</v>
      </c>
      <c r="CO87" s="287"/>
      <c r="CP87" s="25">
        <v>19</v>
      </c>
      <c r="CQ87" s="24" t="s">
        <v>37</v>
      </c>
      <c r="CR87" s="287" t="s">
        <v>38</v>
      </c>
      <c r="CS87" s="287"/>
      <c r="CT87" s="287" t="s">
        <v>39</v>
      </c>
      <c r="CU87" s="287"/>
      <c r="CV87" s="287" t="s">
        <v>40</v>
      </c>
      <c r="CW87" s="287"/>
      <c r="CX87" s="287" t="s">
        <v>41</v>
      </c>
      <c r="CY87" s="287"/>
      <c r="CZ87" s="287" t="s">
        <v>42</v>
      </c>
      <c r="DA87" s="287"/>
      <c r="DB87" s="287" t="s">
        <v>43</v>
      </c>
      <c r="DC87" s="287"/>
      <c r="DD87" s="287" t="s">
        <v>44</v>
      </c>
      <c r="DE87" s="287"/>
      <c r="DF87" s="287" t="s">
        <v>45</v>
      </c>
      <c r="DG87" s="287"/>
      <c r="DH87" s="287" t="s">
        <v>46</v>
      </c>
      <c r="DI87" s="287"/>
      <c r="DJ87" s="287" t="s">
        <v>47</v>
      </c>
      <c r="DK87" s="287"/>
      <c r="DL87" s="25">
        <v>19</v>
      </c>
      <c r="DM87" s="24" t="s">
        <v>37</v>
      </c>
      <c r="DN87" s="287" t="s">
        <v>38</v>
      </c>
      <c r="DO87" s="287"/>
      <c r="DP87" s="287" t="s">
        <v>39</v>
      </c>
      <c r="DQ87" s="287"/>
      <c r="DR87" s="287" t="s">
        <v>40</v>
      </c>
      <c r="DS87" s="287"/>
      <c r="DT87" s="287" t="s">
        <v>41</v>
      </c>
      <c r="DU87" s="287"/>
      <c r="DV87" s="287" t="s">
        <v>42</v>
      </c>
      <c r="DW87" s="287"/>
      <c r="DX87" s="287" t="s">
        <v>43</v>
      </c>
      <c r="DY87" s="287"/>
      <c r="DZ87" s="287" t="s">
        <v>44</v>
      </c>
      <c r="EA87" s="287"/>
      <c r="EB87" s="287" t="s">
        <v>45</v>
      </c>
      <c r="EC87" s="287"/>
      <c r="ED87" s="287" t="s">
        <v>46</v>
      </c>
      <c r="EE87" s="287"/>
      <c r="EF87" s="287" t="s">
        <v>47</v>
      </c>
      <c r="EG87" s="287"/>
      <c r="EH87" s="25">
        <v>19</v>
      </c>
      <c r="EI87" s="24" t="s">
        <v>37</v>
      </c>
      <c r="EJ87" s="287" t="s">
        <v>38</v>
      </c>
      <c r="EK87" s="287"/>
      <c r="EL87" s="287" t="s">
        <v>39</v>
      </c>
      <c r="EM87" s="287"/>
      <c r="EN87" s="287" t="s">
        <v>40</v>
      </c>
      <c r="EO87" s="287"/>
      <c r="EP87" s="287" t="s">
        <v>41</v>
      </c>
      <c r="EQ87" s="287"/>
      <c r="ER87" s="287" t="s">
        <v>42</v>
      </c>
      <c r="ES87" s="287"/>
      <c r="ET87" s="287" t="s">
        <v>43</v>
      </c>
      <c r="EU87" s="287"/>
      <c r="EV87" s="287" t="s">
        <v>44</v>
      </c>
      <c r="EW87" s="287"/>
      <c r="EX87" s="287" t="s">
        <v>45</v>
      </c>
      <c r="EY87" s="287"/>
      <c r="EZ87" s="287" t="s">
        <v>46</v>
      </c>
      <c r="FA87" s="287"/>
      <c r="FB87" s="287" t="s">
        <v>47</v>
      </c>
      <c r="FC87" s="287"/>
      <c r="FD87" s="25">
        <v>19</v>
      </c>
      <c r="FE87" s="17"/>
      <c r="FF87" s="291"/>
      <c r="FG87" s="17"/>
      <c r="FH87" s="56" t="s">
        <v>14</v>
      </c>
      <c r="FI87" s="27"/>
      <c r="FJ87" s="28" t="s">
        <v>48</v>
      </c>
      <c r="FK87" s="29" t="s">
        <v>49</v>
      </c>
      <c r="FL87" s="29" t="s">
        <v>50</v>
      </c>
      <c r="FM87" s="29" t="s">
        <v>50</v>
      </c>
      <c r="FN87" s="29"/>
    </row>
    <row r="88" spans="1:173" x14ac:dyDescent="0.25">
      <c r="A88" s="31">
        <v>1</v>
      </c>
      <c r="B88" s="32" t="str">
        <f>B61</f>
        <v>Valérie BERNINI</v>
      </c>
      <c r="C88" s="33">
        <f>SUMIF($G88:$FD88,"A",$G$4:$FD$4)+SUMIF($G88:$FD88,"P",$G$4:$FD$4)</f>
        <v>0</v>
      </c>
      <c r="D88" s="34">
        <f>SUMIF($G88:$FD88,"R",$G$4:$FD$4)</f>
        <v>0</v>
      </c>
      <c r="E88" s="35">
        <f>SUMIF($G88:$FD88,"M",$G$4:$FD$4)+SUMIF($G88:$FD88,"F",$G$4:$FD$4)+SUMIF($G88:$FD88,"T",$G$4:$FD$4)</f>
        <v>24</v>
      </c>
      <c r="F88" s="36">
        <f t="shared" ref="F88:F104" si="37">(SUM(C88:E88))+(SUMIF($G88:$FD88,"H",$G$4:$FD$4)+(SUMIF($G88:$FD88,"S",$G$4:$FD$4)+FF88))</f>
        <v>35</v>
      </c>
      <c r="G88" s="37"/>
      <c r="H88" s="38"/>
      <c r="I88" s="38" t="s">
        <v>304</v>
      </c>
      <c r="J88" s="38" t="s">
        <v>304</v>
      </c>
      <c r="K88" s="38" t="s">
        <v>304</v>
      </c>
      <c r="L88" s="38" t="s">
        <v>304</v>
      </c>
      <c r="M88" s="38" t="s">
        <v>304</v>
      </c>
      <c r="N88" s="38" t="s">
        <v>304</v>
      </c>
      <c r="O88" s="38"/>
      <c r="P88" s="38"/>
      <c r="Q88" s="38" t="s">
        <v>304</v>
      </c>
      <c r="R88" s="38" t="s">
        <v>304</v>
      </c>
      <c r="S88" s="38" t="s">
        <v>304</v>
      </c>
      <c r="T88" s="38" t="s">
        <v>304</v>
      </c>
      <c r="U88" s="38" t="s">
        <v>304</v>
      </c>
      <c r="V88" s="38" t="s">
        <v>304</v>
      </c>
      <c r="W88" s="38" t="s">
        <v>304</v>
      </c>
      <c r="X88" s="38" t="s">
        <v>304</v>
      </c>
      <c r="Y88" s="38"/>
      <c r="Z88" s="38"/>
      <c r="AA88" s="38"/>
      <c r="AB88" s="39"/>
      <c r="AC88" s="37"/>
      <c r="AD88" s="38"/>
      <c r="AE88" s="38" t="s">
        <v>304</v>
      </c>
      <c r="AF88" s="38" t="s">
        <v>304</v>
      </c>
      <c r="AG88" s="38" t="s">
        <v>304</v>
      </c>
      <c r="AH88" s="38" t="s">
        <v>304</v>
      </c>
      <c r="AI88" s="38" t="s">
        <v>304</v>
      </c>
      <c r="AJ88" s="38" t="s">
        <v>304</v>
      </c>
      <c r="AK88" s="38"/>
      <c r="AL88" s="38"/>
      <c r="AM88" s="38" t="s">
        <v>308</v>
      </c>
      <c r="AN88" s="38" t="s">
        <v>308</v>
      </c>
      <c r="AO88" s="319" t="s">
        <v>315</v>
      </c>
      <c r="AP88" s="312"/>
      <c r="AQ88" s="312"/>
      <c r="AR88" s="312"/>
      <c r="AS88" s="312"/>
      <c r="AT88" s="312"/>
      <c r="AU88" s="312"/>
      <c r="AV88" s="312"/>
      <c r="AW88" s="312"/>
      <c r="AX88" s="313"/>
      <c r="AY88" s="169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 t="s">
        <v>315</v>
      </c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6"/>
      <c r="BU88" s="37"/>
      <c r="BV88" s="38"/>
      <c r="BW88" s="38" t="s">
        <v>304</v>
      </c>
      <c r="BX88" s="38" t="s">
        <v>304</v>
      </c>
      <c r="BY88" s="38" t="s">
        <v>304</v>
      </c>
      <c r="BZ88" s="38" t="s">
        <v>304</v>
      </c>
      <c r="CA88" s="38" t="s">
        <v>304</v>
      </c>
      <c r="CB88" s="38" t="s">
        <v>304</v>
      </c>
      <c r="CC88" s="38"/>
      <c r="CD88" s="38"/>
      <c r="CE88" s="38" t="s">
        <v>304</v>
      </c>
      <c r="CF88" s="38" t="s">
        <v>304</v>
      </c>
      <c r="CG88" s="38" t="s">
        <v>304</v>
      </c>
      <c r="CH88" s="38" t="s">
        <v>304</v>
      </c>
      <c r="CI88" s="38" t="s">
        <v>304</v>
      </c>
      <c r="CJ88" s="38" t="s">
        <v>304</v>
      </c>
      <c r="CK88" s="38" t="s">
        <v>304</v>
      </c>
      <c r="CL88" s="38" t="s">
        <v>304</v>
      </c>
      <c r="CM88" s="38"/>
      <c r="CN88" s="38"/>
      <c r="CO88" s="38"/>
      <c r="CP88" s="39"/>
      <c r="CQ88" s="37"/>
      <c r="CR88" s="38"/>
      <c r="CS88" s="38" t="s">
        <v>304</v>
      </c>
      <c r="CT88" s="38" t="s">
        <v>304</v>
      </c>
      <c r="CU88" s="38" t="s">
        <v>304</v>
      </c>
      <c r="CV88" s="38" t="s">
        <v>304</v>
      </c>
      <c r="CW88" s="38" t="s">
        <v>304</v>
      </c>
      <c r="CX88" s="38" t="s">
        <v>304</v>
      </c>
      <c r="CY88" s="38"/>
      <c r="CZ88" s="38"/>
      <c r="DA88" s="38" t="s">
        <v>304</v>
      </c>
      <c r="DB88" s="38" t="s">
        <v>304</v>
      </c>
      <c r="DC88" s="38" t="s">
        <v>304</v>
      </c>
      <c r="DD88" s="38" t="s">
        <v>304</v>
      </c>
      <c r="DE88" s="38" t="s">
        <v>304</v>
      </c>
      <c r="DF88" s="38" t="s">
        <v>304</v>
      </c>
      <c r="DG88" s="38" t="s">
        <v>304</v>
      </c>
      <c r="DH88" s="38" t="s">
        <v>304</v>
      </c>
      <c r="DI88" s="38"/>
      <c r="DJ88" s="38"/>
      <c r="DK88" s="38"/>
      <c r="DL88" s="39"/>
      <c r="DM88" s="161"/>
      <c r="DN88" s="162"/>
      <c r="DO88" s="162"/>
      <c r="DP88" s="162"/>
      <c r="DQ88" s="162"/>
      <c r="DR88" s="162"/>
      <c r="DS88" s="162"/>
      <c r="DT88" s="162"/>
      <c r="DU88" s="162"/>
      <c r="DV88" s="162"/>
      <c r="DW88" s="162"/>
      <c r="DX88" s="162"/>
      <c r="DY88" s="162"/>
      <c r="DZ88" s="162"/>
      <c r="EA88" s="162"/>
      <c r="EB88" s="162"/>
      <c r="EC88" s="162"/>
      <c r="ED88" s="162"/>
      <c r="EE88" s="162"/>
      <c r="EF88" s="162"/>
      <c r="EG88" s="162"/>
      <c r="EH88" s="163"/>
      <c r="EI88" s="161"/>
      <c r="EJ88" s="162"/>
      <c r="EK88" s="162"/>
      <c r="EL88" s="162"/>
      <c r="EM88" s="162"/>
      <c r="EN88" s="162"/>
      <c r="EO88" s="162"/>
      <c r="EP88" s="162"/>
      <c r="EQ88" s="162"/>
      <c r="ER88" s="162"/>
      <c r="ES88" s="162"/>
      <c r="ET88" s="162"/>
      <c r="EU88" s="162"/>
      <c r="EV88" s="162"/>
      <c r="EW88" s="162"/>
      <c r="EX88" s="162"/>
      <c r="EY88" s="162"/>
      <c r="EZ88" s="162"/>
      <c r="FA88" s="162"/>
      <c r="FB88" s="162"/>
      <c r="FC88" s="162"/>
      <c r="FD88" s="163"/>
      <c r="FE88" s="40"/>
      <c r="FF88" s="41">
        <v>11</v>
      </c>
      <c r="FG88" s="40"/>
      <c r="FH88" s="102">
        <f t="shared" ref="FH88:FH104" si="38">SUMIF($EI88:$FD88,"A",$EI$4:$FD$4)+SUMIF($EI88:$FD88,"P",$EI$4:$FD$4)+SUMIF($EI88:$FD88,"T",$EI$4:$FD$4)</f>
        <v>0</v>
      </c>
      <c r="FI88" s="41"/>
      <c r="FJ88" s="45">
        <f>FN61</f>
        <v>0</v>
      </c>
      <c r="FK88" s="42">
        <f t="shared" ref="FK88:FK93" si="39">FH88*1.5</f>
        <v>0</v>
      </c>
      <c r="FL88" s="45"/>
      <c r="FM88" s="103"/>
      <c r="FN88" s="44">
        <f>FI88+FJ88+FK88-FL88</f>
        <v>0</v>
      </c>
      <c r="FP88" s="77" t="str">
        <f>B88</f>
        <v>Valérie BERNINI</v>
      </c>
      <c r="FQ88" s="31">
        <v>1</v>
      </c>
    </row>
    <row r="89" spans="1:173" x14ac:dyDescent="0.25">
      <c r="A89" s="31">
        <v>2</v>
      </c>
      <c r="B89" s="32" t="str">
        <f t="shared" ref="B89:B103" si="40">B62</f>
        <v>Mara BORNKAMP</v>
      </c>
      <c r="C89" s="33">
        <f t="shared" ref="C89:C103" si="41">SUMIF($G89:$FD89,"A",$G$4:$FD$4)+SUMIF($G89:$FD89,"P",$G$4:$FD$4)</f>
        <v>7</v>
      </c>
      <c r="D89" s="34">
        <f t="shared" ref="D89:D103" si="42">SUMIF($G89:$FD89,"R",$G$4:$FD$4)</f>
        <v>28</v>
      </c>
      <c r="E89" s="35">
        <f t="shared" ref="E89:E103" si="43">SUMIF($G89:$FD89,"M",$G$4:$FD$4)+SUMIF($G89:$FD89,"F",$G$4:$FD$4)+SUMIF($G89:$FD89,"T",$G$4:$FD$4)</f>
        <v>0</v>
      </c>
      <c r="F89" s="36">
        <f t="shared" si="37"/>
        <v>35</v>
      </c>
      <c r="G89" s="161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3"/>
      <c r="AC89" s="37"/>
      <c r="AD89" s="38"/>
      <c r="AE89" s="38" t="s">
        <v>307</v>
      </c>
      <c r="AF89" s="38" t="s">
        <v>307</v>
      </c>
      <c r="AG89" s="38" t="s">
        <v>307</v>
      </c>
      <c r="AH89" s="38" t="s">
        <v>307</v>
      </c>
      <c r="AI89" s="38" t="s">
        <v>307</v>
      </c>
      <c r="AJ89" s="38" t="s">
        <v>307</v>
      </c>
      <c r="AK89" s="38"/>
      <c r="AL89" s="38"/>
      <c r="AM89" s="38"/>
      <c r="AN89" s="38"/>
      <c r="AO89" s="38" t="s">
        <v>308</v>
      </c>
      <c r="AP89" s="38" t="s">
        <v>307</v>
      </c>
      <c r="AQ89" s="38" t="s">
        <v>307</v>
      </c>
      <c r="AR89" s="38" t="s">
        <v>307</v>
      </c>
      <c r="AS89" s="38" t="s">
        <v>307</v>
      </c>
      <c r="AT89" s="38" t="s">
        <v>307</v>
      </c>
      <c r="AU89" s="38" t="s">
        <v>307</v>
      </c>
      <c r="AV89" s="38" t="s">
        <v>307</v>
      </c>
      <c r="AW89" s="38" t="s">
        <v>307</v>
      </c>
      <c r="AX89" s="39"/>
      <c r="AY89" s="37"/>
      <c r="AZ89" s="38"/>
      <c r="BA89" s="38" t="s">
        <v>307</v>
      </c>
      <c r="BB89" s="38" t="s">
        <v>307</v>
      </c>
      <c r="BC89" s="38" t="s">
        <v>307</v>
      </c>
      <c r="BD89" s="38" t="s">
        <v>307</v>
      </c>
      <c r="BE89" s="38" t="s">
        <v>307</v>
      </c>
      <c r="BF89" s="38" t="s">
        <v>307</v>
      </c>
      <c r="BG89" s="38"/>
      <c r="BH89" s="38"/>
      <c r="BI89" s="38"/>
      <c r="BJ89" s="38"/>
      <c r="BK89" s="38" t="s">
        <v>307</v>
      </c>
      <c r="BL89" s="38" t="s">
        <v>307</v>
      </c>
      <c r="BM89" s="38" t="s">
        <v>307</v>
      </c>
      <c r="BN89" s="38" t="s">
        <v>307</v>
      </c>
      <c r="BO89" s="38" t="s">
        <v>307</v>
      </c>
      <c r="BP89" s="38" t="s">
        <v>307</v>
      </c>
      <c r="BQ89" s="38" t="s">
        <v>307</v>
      </c>
      <c r="BR89" s="38" t="s">
        <v>307</v>
      </c>
      <c r="BS89" s="38"/>
      <c r="BT89" s="39"/>
      <c r="BU89" s="37"/>
      <c r="BV89" s="38"/>
      <c r="BW89" s="38" t="s">
        <v>307</v>
      </c>
      <c r="BX89" s="38" t="s">
        <v>307</v>
      </c>
      <c r="BY89" s="38" t="s">
        <v>307</v>
      </c>
      <c r="BZ89" s="38" t="s">
        <v>307</v>
      </c>
      <c r="CA89" s="38" t="s">
        <v>307</v>
      </c>
      <c r="CB89" s="38" t="s">
        <v>307</v>
      </c>
      <c r="CC89" s="38"/>
      <c r="CD89" s="38"/>
      <c r="CE89" s="38"/>
      <c r="CF89" s="38"/>
      <c r="CG89" s="38" t="s">
        <v>307</v>
      </c>
      <c r="CH89" s="38" t="s">
        <v>307</v>
      </c>
      <c r="CI89" s="38" t="s">
        <v>307</v>
      </c>
      <c r="CJ89" s="38" t="s">
        <v>307</v>
      </c>
      <c r="CK89" s="38" t="s">
        <v>307</v>
      </c>
      <c r="CL89" s="38" t="s">
        <v>307</v>
      </c>
      <c r="CM89" s="38" t="s">
        <v>307</v>
      </c>
      <c r="CN89" s="38" t="s">
        <v>307</v>
      </c>
      <c r="CO89" s="38"/>
      <c r="CP89" s="39"/>
      <c r="CQ89" s="37"/>
      <c r="CR89" s="38"/>
      <c r="CS89" s="38" t="s">
        <v>307</v>
      </c>
      <c r="CT89" s="38" t="s">
        <v>307</v>
      </c>
      <c r="CU89" s="38" t="s">
        <v>307</v>
      </c>
      <c r="CV89" s="38" t="s">
        <v>307</v>
      </c>
      <c r="CW89" s="38" t="s">
        <v>307</v>
      </c>
      <c r="CX89" s="38" t="s">
        <v>307</v>
      </c>
      <c r="CY89" s="38"/>
      <c r="CZ89" s="38"/>
      <c r="DA89" s="38"/>
      <c r="DB89" s="38"/>
      <c r="DC89" s="38" t="s">
        <v>307</v>
      </c>
      <c r="DD89" s="38" t="s">
        <v>307</v>
      </c>
      <c r="DE89" s="38" t="s">
        <v>307</v>
      </c>
      <c r="DF89" s="38" t="s">
        <v>307</v>
      </c>
      <c r="DG89" s="38" t="s">
        <v>307</v>
      </c>
      <c r="DH89" s="38" t="s">
        <v>307</v>
      </c>
      <c r="DI89" s="38" t="s">
        <v>307</v>
      </c>
      <c r="DJ89" s="38" t="s">
        <v>307</v>
      </c>
      <c r="DK89" s="38"/>
      <c r="DL89" s="39"/>
      <c r="DM89" s="37"/>
      <c r="DN89" s="38"/>
      <c r="DO89" s="38"/>
      <c r="DP89" s="38" t="s">
        <v>305</v>
      </c>
      <c r="DQ89" s="38" t="s">
        <v>305</v>
      </c>
      <c r="DR89" s="38" t="s">
        <v>305</v>
      </c>
      <c r="DS89" s="38" t="s">
        <v>305</v>
      </c>
      <c r="DT89" s="38" t="s">
        <v>305</v>
      </c>
      <c r="DU89" s="38"/>
      <c r="DV89" s="38"/>
      <c r="DW89" s="38"/>
      <c r="DX89" s="38"/>
      <c r="DY89" s="38" t="s">
        <v>305</v>
      </c>
      <c r="DZ89" s="38" t="s">
        <v>305</v>
      </c>
      <c r="EA89" s="38" t="s">
        <v>305</v>
      </c>
      <c r="EB89" s="38" t="s">
        <v>305</v>
      </c>
      <c r="EC89" s="38" t="s">
        <v>305</v>
      </c>
      <c r="ED89" s="38" t="s">
        <v>305</v>
      </c>
      <c r="EE89" s="38" t="s">
        <v>305</v>
      </c>
      <c r="EF89" s="38" t="s">
        <v>305</v>
      </c>
      <c r="EG89" s="38" t="s">
        <v>305</v>
      </c>
      <c r="EH89" s="39"/>
      <c r="EI89" s="161"/>
      <c r="EJ89" s="162"/>
      <c r="EK89" s="162"/>
      <c r="EL89" s="162"/>
      <c r="EM89" s="162"/>
      <c r="EN89" s="162"/>
      <c r="EO89" s="162"/>
      <c r="EP89" s="162"/>
      <c r="EQ89" s="162"/>
      <c r="ER89" s="162"/>
      <c r="ES89" s="162"/>
      <c r="ET89" s="162"/>
      <c r="EU89" s="162"/>
      <c r="EV89" s="162"/>
      <c r="EW89" s="162"/>
      <c r="EX89" s="162"/>
      <c r="EY89" s="162"/>
      <c r="EZ89" s="162"/>
      <c r="FA89" s="162"/>
      <c r="FB89" s="162"/>
      <c r="FC89" s="162"/>
      <c r="FD89" s="163"/>
      <c r="FE89" s="40"/>
      <c r="FF89" s="41"/>
      <c r="FG89" s="40"/>
      <c r="FH89" s="102">
        <f t="shared" si="38"/>
        <v>0</v>
      </c>
      <c r="FI89" s="41"/>
      <c r="FJ89" s="45">
        <f t="shared" ref="FJ89:FJ104" si="44">FN62</f>
        <v>5.25</v>
      </c>
      <c r="FK89" s="42"/>
      <c r="FL89" s="45"/>
      <c r="FM89" s="103"/>
      <c r="FN89" s="44">
        <f t="shared" ref="FN89:FN104" si="45">FI89+FJ89+FK89-FL89</f>
        <v>5.25</v>
      </c>
      <c r="FP89" s="77" t="str">
        <f t="shared" ref="FP89:FP104" si="46">B89</f>
        <v>Mara BORNKAMP</v>
      </c>
      <c r="FQ89" s="31">
        <v>2</v>
      </c>
    </row>
    <row r="90" spans="1:173" x14ac:dyDescent="0.25">
      <c r="A90" s="31">
        <v>3</v>
      </c>
      <c r="B90" s="32" t="str">
        <f t="shared" si="40"/>
        <v>Hélène DROCHON</v>
      </c>
      <c r="C90" s="33">
        <f t="shared" si="41"/>
        <v>6</v>
      </c>
      <c r="D90" s="34">
        <f t="shared" si="42"/>
        <v>0</v>
      </c>
      <c r="E90" s="35">
        <f t="shared" si="43"/>
        <v>33</v>
      </c>
      <c r="F90" s="36">
        <f t="shared" si="37"/>
        <v>39</v>
      </c>
      <c r="G90" s="161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3"/>
      <c r="AC90" s="37"/>
      <c r="AD90" s="38"/>
      <c r="AE90" s="38" t="s">
        <v>304</v>
      </c>
      <c r="AF90" s="38" t="s">
        <v>304</v>
      </c>
      <c r="AG90" s="38" t="s">
        <v>304</v>
      </c>
      <c r="AH90" s="38" t="s">
        <v>304</v>
      </c>
      <c r="AI90" s="38" t="s">
        <v>304</v>
      </c>
      <c r="AJ90" s="38" t="s">
        <v>304</v>
      </c>
      <c r="AK90" s="38"/>
      <c r="AL90" s="38"/>
      <c r="AM90" s="38" t="s">
        <v>304</v>
      </c>
      <c r="AN90" s="38" t="s">
        <v>304</v>
      </c>
      <c r="AO90" s="38" t="s">
        <v>304</v>
      </c>
      <c r="AP90" s="38" t="s">
        <v>304</v>
      </c>
      <c r="AQ90" s="38" t="s">
        <v>304</v>
      </c>
      <c r="AR90" s="38" t="s">
        <v>304</v>
      </c>
      <c r="AS90" s="38" t="s">
        <v>304</v>
      </c>
      <c r="AT90" s="38" t="s">
        <v>304</v>
      </c>
      <c r="AU90" s="38" t="s">
        <v>304</v>
      </c>
      <c r="AV90" s="38" t="s">
        <v>304</v>
      </c>
      <c r="AW90" s="38"/>
      <c r="AX90" s="39"/>
      <c r="AY90" s="37"/>
      <c r="AZ90" s="38"/>
      <c r="BA90" s="38" t="s">
        <v>304</v>
      </c>
      <c r="BB90" s="38" t="s">
        <v>304</v>
      </c>
      <c r="BC90" s="38" t="s">
        <v>304</v>
      </c>
      <c r="BD90" s="38" t="s">
        <v>304</v>
      </c>
      <c r="BE90" s="38" t="s">
        <v>304</v>
      </c>
      <c r="BF90" s="38" t="s">
        <v>304</v>
      </c>
      <c r="BG90" s="38" t="s">
        <v>304</v>
      </c>
      <c r="BH90" s="38"/>
      <c r="BI90" s="38"/>
      <c r="BJ90" s="38" t="s">
        <v>304</v>
      </c>
      <c r="BK90" s="38" t="s">
        <v>304</v>
      </c>
      <c r="BL90" s="38" t="s">
        <v>304</v>
      </c>
      <c r="BM90" s="38" t="s">
        <v>304</v>
      </c>
      <c r="BN90" s="38" t="s">
        <v>304</v>
      </c>
      <c r="BO90" s="38" t="s">
        <v>304</v>
      </c>
      <c r="BP90" s="38" t="s">
        <v>304</v>
      </c>
      <c r="BQ90" s="38" t="s">
        <v>304</v>
      </c>
      <c r="BR90" s="38" t="s">
        <v>304</v>
      </c>
      <c r="BS90" s="38"/>
      <c r="BT90" s="39"/>
      <c r="BU90" s="37"/>
      <c r="BV90" s="38"/>
      <c r="BW90" s="38" t="s">
        <v>304</v>
      </c>
      <c r="BX90" s="38" t="s">
        <v>304</v>
      </c>
      <c r="BY90" s="38" t="s">
        <v>304</v>
      </c>
      <c r="BZ90" s="38" t="s">
        <v>304</v>
      </c>
      <c r="CA90" s="38" t="s">
        <v>304</v>
      </c>
      <c r="CB90" s="38" t="s">
        <v>304</v>
      </c>
      <c r="CC90" s="38" t="s">
        <v>304</v>
      </c>
      <c r="CD90" s="38"/>
      <c r="CE90" s="38"/>
      <c r="CF90" s="38" t="s">
        <v>304</v>
      </c>
      <c r="CG90" s="38" t="s">
        <v>304</v>
      </c>
      <c r="CH90" s="38" t="s">
        <v>304</v>
      </c>
      <c r="CI90" s="38" t="s">
        <v>304</v>
      </c>
      <c r="CJ90" s="38" t="s">
        <v>304</v>
      </c>
      <c r="CK90" s="38" t="s">
        <v>304</v>
      </c>
      <c r="CL90" s="38" t="s">
        <v>304</v>
      </c>
      <c r="CM90" s="38" t="s">
        <v>304</v>
      </c>
      <c r="CN90" s="38" t="s">
        <v>304</v>
      </c>
      <c r="CO90" s="38"/>
      <c r="CP90" s="39"/>
      <c r="CQ90" s="37"/>
      <c r="CR90" s="38"/>
      <c r="CS90" s="38" t="s">
        <v>304</v>
      </c>
      <c r="CT90" s="38" t="s">
        <v>304</v>
      </c>
      <c r="CU90" s="38" t="s">
        <v>304</v>
      </c>
      <c r="CV90" s="38" t="s">
        <v>304</v>
      </c>
      <c r="CW90" s="38" t="s">
        <v>304</v>
      </c>
      <c r="CX90" s="38" t="s">
        <v>304</v>
      </c>
      <c r="CY90" s="38" t="s">
        <v>304</v>
      </c>
      <c r="CZ90" s="38"/>
      <c r="DA90" s="38"/>
      <c r="DB90" s="38" t="s">
        <v>304</v>
      </c>
      <c r="DC90" s="38" t="s">
        <v>304</v>
      </c>
      <c r="DD90" s="38" t="s">
        <v>304</v>
      </c>
      <c r="DE90" s="38" t="s">
        <v>304</v>
      </c>
      <c r="DF90" s="38" t="s">
        <v>304</v>
      </c>
      <c r="DG90" s="38" t="s">
        <v>304</v>
      </c>
      <c r="DH90" s="38" t="s">
        <v>304</v>
      </c>
      <c r="DI90" s="38" t="s">
        <v>304</v>
      </c>
      <c r="DJ90" s="38" t="s">
        <v>304</v>
      </c>
      <c r="DK90" s="38"/>
      <c r="DL90" s="39"/>
      <c r="DM90" s="37"/>
      <c r="DN90" s="38"/>
      <c r="DO90" s="38" t="s">
        <v>304</v>
      </c>
      <c r="DP90" s="38" t="s">
        <v>304</v>
      </c>
      <c r="DQ90" s="38" t="s">
        <v>306</v>
      </c>
      <c r="DR90" s="38" t="s">
        <v>306</v>
      </c>
      <c r="DS90" s="38" t="s">
        <v>306</v>
      </c>
      <c r="DT90" s="38" t="s">
        <v>306</v>
      </c>
      <c r="DU90" s="38"/>
      <c r="DV90" s="38"/>
      <c r="DW90" s="38" t="s">
        <v>306</v>
      </c>
      <c r="DX90" s="38" t="s">
        <v>306</v>
      </c>
      <c r="DY90" s="38" t="s">
        <v>306</v>
      </c>
      <c r="DZ90" s="38" t="s">
        <v>306</v>
      </c>
      <c r="EA90" s="38" t="s">
        <v>306</v>
      </c>
      <c r="EB90" s="38" t="s">
        <v>306</v>
      </c>
      <c r="EC90" s="38" t="s">
        <v>306</v>
      </c>
      <c r="ED90" s="38" t="s">
        <v>306</v>
      </c>
      <c r="EE90" s="38"/>
      <c r="EF90" s="38"/>
      <c r="EG90" s="38"/>
      <c r="EH90" s="39"/>
      <c r="EI90" s="161"/>
      <c r="EJ90" s="162"/>
      <c r="EK90" s="162"/>
      <c r="EL90" s="162"/>
      <c r="EM90" s="162"/>
      <c r="EN90" s="162"/>
      <c r="EO90" s="162"/>
      <c r="EP90" s="162"/>
      <c r="EQ90" s="162"/>
      <c r="ER90" s="162"/>
      <c r="ES90" s="162"/>
      <c r="ET90" s="162"/>
      <c r="EU90" s="162"/>
      <c r="EV90" s="162"/>
      <c r="EW90" s="162"/>
      <c r="EX90" s="162"/>
      <c r="EY90" s="162"/>
      <c r="EZ90" s="162"/>
      <c r="FA90" s="162"/>
      <c r="FB90" s="162"/>
      <c r="FC90" s="162"/>
      <c r="FD90" s="163"/>
      <c r="FE90" s="40"/>
      <c r="FF90" s="41"/>
      <c r="FG90" s="40"/>
      <c r="FH90" s="102">
        <f t="shared" si="38"/>
        <v>0</v>
      </c>
      <c r="FI90" s="41"/>
      <c r="FJ90" s="45">
        <f t="shared" si="44"/>
        <v>0</v>
      </c>
      <c r="FK90" s="42">
        <f t="shared" si="39"/>
        <v>0</v>
      </c>
      <c r="FL90" s="45"/>
      <c r="FM90" s="103"/>
      <c r="FN90" s="44">
        <f t="shared" si="45"/>
        <v>0</v>
      </c>
      <c r="FP90" s="77" t="str">
        <f t="shared" si="46"/>
        <v>Hélène DROCHON</v>
      </c>
      <c r="FQ90" s="31">
        <v>3</v>
      </c>
    </row>
    <row r="91" spans="1:173" x14ac:dyDescent="0.25">
      <c r="A91" s="31">
        <v>4</v>
      </c>
      <c r="B91" s="32" t="str">
        <f t="shared" si="40"/>
        <v>Audrey LAGES</v>
      </c>
      <c r="C91" s="33">
        <f t="shared" si="41"/>
        <v>4</v>
      </c>
      <c r="D91" s="34">
        <f t="shared" si="42"/>
        <v>0</v>
      </c>
      <c r="E91" s="35">
        <f t="shared" si="43"/>
        <v>27.5</v>
      </c>
      <c r="F91" s="36">
        <f t="shared" si="37"/>
        <v>31.5</v>
      </c>
      <c r="G91" s="37"/>
      <c r="H91" s="38"/>
      <c r="I91" s="38" t="s">
        <v>304</v>
      </c>
      <c r="J91" s="38" t="s">
        <v>304</v>
      </c>
      <c r="K91" s="38" t="s">
        <v>304</v>
      </c>
      <c r="L91" s="38" t="s">
        <v>304</v>
      </c>
      <c r="M91" s="38" t="s">
        <v>304</v>
      </c>
      <c r="N91" s="38" t="s">
        <v>304</v>
      </c>
      <c r="O91" s="38" t="s">
        <v>304</v>
      </c>
      <c r="P91" s="38"/>
      <c r="Q91" s="38"/>
      <c r="R91" s="38"/>
      <c r="S91" s="38" t="s">
        <v>304</v>
      </c>
      <c r="T91" s="38" t="s">
        <v>304</v>
      </c>
      <c r="U91" s="38" t="s">
        <v>304</v>
      </c>
      <c r="V91" s="38" t="s">
        <v>304</v>
      </c>
      <c r="W91" s="38" t="s">
        <v>304</v>
      </c>
      <c r="X91" s="38" t="s">
        <v>304</v>
      </c>
      <c r="Y91" s="38" t="s">
        <v>304</v>
      </c>
      <c r="Z91" s="38"/>
      <c r="AA91" s="38"/>
      <c r="AB91" s="39"/>
      <c r="AC91" s="37"/>
      <c r="AD91" s="38"/>
      <c r="AE91" s="38" t="s">
        <v>304</v>
      </c>
      <c r="AF91" s="38" t="s">
        <v>304</v>
      </c>
      <c r="AG91" s="38" t="s">
        <v>304</v>
      </c>
      <c r="AH91" s="38" t="s">
        <v>304</v>
      </c>
      <c r="AI91" s="38" t="s">
        <v>304</v>
      </c>
      <c r="AJ91" s="38" t="s">
        <v>304</v>
      </c>
      <c r="AK91" s="38" t="s">
        <v>304</v>
      </c>
      <c r="AL91" s="38"/>
      <c r="AM91" s="38"/>
      <c r="AN91" s="38"/>
      <c r="AO91" s="38" t="s">
        <v>304</v>
      </c>
      <c r="AP91" s="38" t="s">
        <v>304</v>
      </c>
      <c r="AQ91" s="38" t="s">
        <v>304</v>
      </c>
      <c r="AR91" s="38" t="s">
        <v>304</v>
      </c>
      <c r="AS91" s="38" t="s">
        <v>304</v>
      </c>
      <c r="AT91" s="38" t="s">
        <v>304</v>
      </c>
      <c r="AU91" s="38" t="s">
        <v>304</v>
      </c>
      <c r="AV91" s="38"/>
      <c r="AW91" s="38"/>
      <c r="AX91" s="39"/>
      <c r="AY91" s="37"/>
      <c r="AZ91" s="38"/>
      <c r="BA91" s="38" t="s">
        <v>304</v>
      </c>
      <c r="BB91" s="38" t="s">
        <v>304</v>
      </c>
      <c r="BC91" s="38" t="s">
        <v>304</v>
      </c>
      <c r="BD91" s="38" t="s">
        <v>304</v>
      </c>
      <c r="BE91" s="38" t="s">
        <v>304</v>
      </c>
      <c r="BF91" s="38" t="s">
        <v>304</v>
      </c>
      <c r="BG91" s="38"/>
      <c r="BH91" s="38"/>
      <c r="BI91" s="38" t="s">
        <v>306</v>
      </c>
      <c r="BJ91" s="38" t="s">
        <v>306</v>
      </c>
      <c r="BK91" s="38" t="s">
        <v>306</v>
      </c>
      <c r="BL91" s="38" t="s">
        <v>306</v>
      </c>
      <c r="BM91" s="38" t="s">
        <v>306</v>
      </c>
      <c r="BN91" s="38" t="s">
        <v>306</v>
      </c>
      <c r="BO91" s="38" t="s">
        <v>306</v>
      </c>
      <c r="BP91" s="38" t="s">
        <v>306</v>
      </c>
      <c r="BQ91" s="38"/>
      <c r="BR91" s="38"/>
      <c r="BS91" s="38"/>
      <c r="BT91" s="39"/>
      <c r="BU91" s="37"/>
      <c r="BV91" s="38"/>
      <c r="BW91" s="38" t="s">
        <v>304</v>
      </c>
      <c r="BX91" s="38" t="s">
        <v>304</v>
      </c>
      <c r="BY91" s="38" t="s">
        <v>304</v>
      </c>
      <c r="BZ91" s="38" t="s">
        <v>304</v>
      </c>
      <c r="CA91" s="38" t="s">
        <v>304</v>
      </c>
      <c r="CB91" s="38" t="s">
        <v>304</v>
      </c>
      <c r="CC91" s="38" t="s">
        <v>304</v>
      </c>
      <c r="CD91" s="38"/>
      <c r="CE91" s="38"/>
      <c r="CF91" s="38"/>
      <c r="CG91" s="38" t="s">
        <v>304</v>
      </c>
      <c r="CH91" s="38" t="s">
        <v>304</v>
      </c>
      <c r="CI91" s="38" t="s">
        <v>304</v>
      </c>
      <c r="CJ91" s="38" t="s">
        <v>304</v>
      </c>
      <c r="CK91" s="38" t="s">
        <v>304</v>
      </c>
      <c r="CL91" s="38" t="s">
        <v>304</v>
      </c>
      <c r="CM91" s="38" t="s">
        <v>304</v>
      </c>
      <c r="CN91" s="38"/>
      <c r="CO91" s="38"/>
      <c r="CP91" s="39"/>
      <c r="CQ91" s="37"/>
      <c r="CR91" s="38"/>
      <c r="CS91" s="38" t="s">
        <v>304</v>
      </c>
      <c r="CT91" s="38" t="s">
        <v>304</v>
      </c>
      <c r="CU91" s="38" t="s">
        <v>304</v>
      </c>
      <c r="CV91" s="38" t="s">
        <v>304</v>
      </c>
      <c r="CW91" s="38" t="s">
        <v>304</v>
      </c>
      <c r="CX91" s="38" t="s">
        <v>304</v>
      </c>
      <c r="CY91" s="38" t="s">
        <v>304</v>
      </c>
      <c r="CZ91" s="38"/>
      <c r="DA91" s="38"/>
      <c r="DB91" s="38"/>
      <c r="DC91" s="38" t="s">
        <v>308</v>
      </c>
      <c r="DD91" s="38" t="s">
        <v>308</v>
      </c>
      <c r="DE91" s="38" t="s">
        <v>308</v>
      </c>
      <c r="DF91" s="38" t="s">
        <v>308</v>
      </c>
      <c r="DG91" s="38" t="s">
        <v>308</v>
      </c>
      <c r="DH91" s="38"/>
      <c r="DI91" s="38"/>
      <c r="DJ91" s="38"/>
      <c r="DK91" s="38"/>
      <c r="DL91" s="39"/>
      <c r="DM91" s="161"/>
      <c r="DN91" s="162"/>
      <c r="DO91" s="162"/>
      <c r="DP91" s="162"/>
      <c r="DQ91" s="162" t="s">
        <v>311</v>
      </c>
      <c r="DR91" s="162"/>
      <c r="DS91" s="162"/>
      <c r="DT91" s="162"/>
      <c r="DU91" s="162"/>
      <c r="DV91" s="162"/>
      <c r="DW91" s="162"/>
      <c r="DX91" s="162"/>
      <c r="DY91" s="162"/>
      <c r="DZ91" s="162"/>
      <c r="EA91" s="162"/>
      <c r="EB91" s="162"/>
      <c r="EC91" s="162"/>
      <c r="ED91" s="162"/>
      <c r="EE91" s="162"/>
      <c r="EF91" s="162"/>
      <c r="EG91" s="162"/>
      <c r="EH91" s="163"/>
      <c r="EI91" s="161"/>
      <c r="EJ91" s="162"/>
      <c r="EK91" s="162"/>
      <c r="EL91" s="162"/>
      <c r="EM91" s="162"/>
      <c r="EN91" s="162"/>
      <c r="EO91" s="162"/>
      <c r="EP91" s="162"/>
      <c r="EQ91" s="162"/>
      <c r="ER91" s="162"/>
      <c r="ES91" s="162"/>
      <c r="ET91" s="162"/>
      <c r="EU91" s="162"/>
      <c r="EV91" s="162"/>
      <c r="EW91" s="162"/>
      <c r="EX91" s="162"/>
      <c r="EY91" s="162"/>
      <c r="EZ91" s="162"/>
      <c r="FA91" s="162"/>
      <c r="FB91" s="162"/>
      <c r="FC91" s="162"/>
      <c r="FD91" s="163"/>
      <c r="FE91" s="40"/>
      <c r="FF91" s="41"/>
      <c r="FG91" s="40"/>
      <c r="FH91" s="102">
        <f t="shared" si="38"/>
        <v>0</v>
      </c>
      <c r="FI91" s="41"/>
      <c r="FJ91" s="45">
        <f t="shared" si="44"/>
        <v>0</v>
      </c>
      <c r="FK91" s="42"/>
      <c r="FL91" s="45"/>
      <c r="FM91" s="103"/>
      <c r="FN91" s="44">
        <f t="shared" si="45"/>
        <v>0</v>
      </c>
      <c r="FP91" s="77" t="str">
        <f t="shared" si="46"/>
        <v>Audrey LAGES</v>
      </c>
      <c r="FQ91" s="31">
        <v>4</v>
      </c>
    </row>
    <row r="92" spans="1:173" x14ac:dyDescent="0.25">
      <c r="A92" s="31">
        <v>5</v>
      </c>
      <c r="B92" s="32" t="str">
        <f t="shared" si="40"/>
        <v>Franck LUCAS</v>
      </c>
      <c r="C92" s="33">
        <f t="shared" si="41"/>
        <v>0</v>
      </c>
      <c r="D92" s="34">
        <f t="shared" si="42"/>
        <v>0</v>
      </c>
      <c r="E92" s="35">
        <f t="shared" si="43"/>
        <v>31</v>
      </c>
      <c r="F92" s="36">
        <f t="shared" si="37"/>
        <v>31</v>
      </c>
      <c r="G92" s="161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3"/>
      <c r="AC92" s="37"/>
      <c r="AD92" s="38" t="s">
        <v>312</v>
      </c>
      <c r="AE92" s="38" t="s">
        <v>314</v>
      </c>
      <c r="AF92" s="38" t="s">
        <v>314</v>
      </c>
      <c r="AG92" s="38" t="s">
        <v>314</v>
      </c>
      <c r="AH92" s="38" t="s">
        <v>314</v>
      </c>
      <c r="AI92" s="38" t="s">
        <v>314</v>
      </c>
      <c r="AJ92" s="38" t="s">
        <v>314</v>
      </c>
      <c r="AK92" s="38"/>
      <c r="AL92" s="38"/>
      <c r="AM92" s="38" t="s">
        <v>314</v>
      </c>
      <c r="AN92" s="38" t="s">
        <v>314</v>
      </c>
      <c r="AO92" s="38" t="s">
        <v>314</v>
      </c>
      <c r="AP92" s="38" t="s">
        <v>314</v>
      </c>
      <c r="AQ92" s="38" t="s">
        <v>314</v>
      </c>
      <c r="AR92" s="38" t="s">
        <v>314</v>
      </c>
      <c r="AS92" s="38" t="s">
        <v>314</v>
      </c>
      <c r="AT92" s="38" t="s">
        <v>314</v>
      </c>
      <c r="AU92" s="38" t="s">
        <v>312</v>
      </c>
      <c r="AV92" s="38"/>
      <c r="AW92" s="38"/>
      <c r="AX92" s="39"/>
      <c r="AY92" s="37"/>
      <c r="AZ92" s="38"/>
      <c r="BA92" s="38" t="s">
        <v>304</v>
      </c>
      <c r="BB92" s="38" t="s">
        <v>304</v>
      </c>
      <c r="BC92" s="38" t="s">
        <v>304</v>
      </c>
      <c r="BD92" s="38" t="s">
        <v>304</v>
      </c>
      <c r="BE92" s="38" t="s">
        <v>304</v>
      </c>
      <c r="BF92" s="38" t="s">
        <v>304</v>
      </c>
      <c r="BG92" s="38"/>
      <c r="BH92" s="38"/>
      <c r="BI92" s="38" t="s">
        <v>304</v>
      </c>
      <c r="BJ92" s="38" t="s">
        <v>304</v>
      </c>
      <c r="BK92" s="38" t="s">
        <v>304</v>
      </c>
      <c r="BL92" s="38" t="s">
        <v>304</v>
      </c>
      <c r="BM92" s="38" t="s">
        <v>304</v>
      </c>
      <c r="BN92" s="38" t="s">
        <v>304</v>
      </c>
      <c r="BO92" s="38" t="s">
        <v>304</v>
      </c>
      <c r="BP92" s="38" t="s">
        <v>304</v>
      </c>
      <c r="BQ92" s="38" t="s">
        <v>304</v>
      </c>
      <c r="BR92" s="38" t="s">
        <v>304</v>
      </c>
      <c r="BS92" s="38"/>
      <c r="BT92" s="39"/>
      <c r="BU92" s="37"/>
      <c r="BV92" s="38"/>
      <c r="BW92" s="38" t="s">
        <v>304</v>
      </c>
      <c r="BX92" s="38" t="s">
        <v>304</v>
      </c>
      <c r="BY92" s="38" t="s">
        <v>304</v>
      </c>
      <c r="BZ92" s="38" t="s">
        <v>304</v>
      </c>
      <c r="CA92" s="38" t="s">
        <v>304</v>
      </c>
      <c r="CB92" s="38" t="s">
        <v>304</v>
      </c>
      <c r="CC92" s="38"/>
      <c r="CD92" s="38"/>
      <c r="CE92" s="38" t="s">
        <v>304</v>
      </c>
      <c r="CF92" s="38" t="s">
        <v>304</v>
      </c>
      <c r="CG92" s="38" t="s">
        <v>304</v>
      </c>
      <c r="CH92" s="38" t="s">
        <v>304</v>
      </c>
      <c r="CI92" s="38" t="s">
        <v>304</v>
      </c>
      <c r="CJ92" s="38" t="s">
        <v>304</v>
      </c>
      <c r="CK92" s="38" t="s">
        <v>304</v>
      </c>
      <c r="CL92" s="38" t="s">
        <v>304</v>
      </c>
      <c r="CM92" s="38" t="s">
        <v>304</v>
      </c>
      <c r="CN92" s="38"/>
      <c r="CO92" s="38"/>
      <c r="CP92" s="39"/>
      <c r="CQ92" s="37"/>
      <c r="CR92" s="38"/>
      <c r="CS92" s="38" t="s">
        <v>304</v>
      </c>
      <c r="CT92" s="38" t="s">
        <v>304</v>
      </c>
      <c r="CU92" s="38" t="s">
        <v>304</v>
      </c>
      <c r="CV92" s="38" t="s">
        <v>304</v>
      </c>
      <c r="CW92" s="38" t="s">
        <v>304</v>
      </c>
      <c r="CX92" s="38" t="s">
        <v>304</v>
      </c>
      <c r="CY92" s="38" t="s">
        <v>304</v>
      </c>
      <c r="CZ92" s="38"/>
      <c r="DA92" s="38"/>
      <c r="DB92" s="38" t="s">
        <v>304</v>
      </c>
      <c r="DC92" s="38" t="s">
        <v>304</v>
      </c>
      <c r="DD92" s="38" t="s">
        <v>304</v>
      </c>
      <c r="DE92" s="38" t="s">
        <v>304</v>
      </c>
      <c r="DF92" s="38" t="s">
        <v>304</v>
      </c>
      <c r="DG92" s="38" t="s">
        <v>304</v>
      </c>
      <c r="DH92" s="38" t="s">
        <v>304</v>
      </c>
      <c r="DI92" s="38" t="s">
        <v>304</v>
      </c>
      <c r="DJ92" s="38"/>
      <c r="DK92" s="38"/>
      <c r="DL92" s="39"/>
      <c r="DM92" s="161"/>
      <c r="DN92" s="162"/>
      <c r="DO92" s="162"/>
      <c r="DP92" s="162"/>
      <c r="DQ92" s="162"/>
      <c r="DR92" s="162"/>
      <c r="DS92" s="162"/>
      <c r="DT92" s="162"/>
      <c r="DU92" s="162"/>
      <c r="DV92" s="162"/>
      <c r="DW92" s="162"/>
      <c r="DX92" s="162"/>
      <c r="DY92" s="162"/>
      <c r="DZ92" s="162"/>
      <c r="EA92" s="162"/>
      <c r="EB92" s="162"/>
      <c r="EC92" s="162"/>
      <c r="ED92" s="162"/>
      <c r="EE92" s="162"/>
      <c r="EF92" s="162"/>
      <c r="EG92" s="162"/>
      <c r="EH92" s="163"/>
      <c r="EI92" s="161"/>
      <c r="EJ92" s="162"/>
      <c r="EK92" s="162"/>
      <c r="EL92" s="162"/>
      <c r="EM92" s="162"/>
      <c r="EN92" s="162"/>
      <c r="EO92" s="162"/>
      <c r="EP92" s="162"/>
      <c r="EQ92" s="162"/>
      <c r="ER92" s="162"/>
      <c r="ES92" s="162"/>
      <c r="ET92" s="162"/>
      <c r="EU92" s="162"/>
      <c r="EV92" s="162"/>
      <c r="EW92" s="162"/>
      <c r="EX92" s="162"/>
      <c r="EY92" s="162"/>
      <c r="EZ92" s="162"/>
      <c r="FA92" s="162"/>
      <c r="FB92" s="162"/>
      <c r="FC92" s="162"/>
      <c r="FD92" s="163"/>
      <c r="FE92" s="40"/>
      <c r="FF92" s="41"/>
      <c r="FG92" s="40"/>
      <c r="FH92" s="102">
        <f t="shared" si="38"/>
        <v>0</v>
      </c>
      <c r="FI92" s="41"/>
      <c r="FJ92" s="45">
        <f t="shared" si="44"/>
        <v>3.5</v>
      </c>
      <c r="FK92" s="42"/>
      <c r="FL92" s="45"/>
      <c r="FM92" s="103"/>
      <c r="FN92" s="44">
        <f t="shared" si="45"/>
        <v>3.5</v>
      </c>
      <c r="FP92" s="77" t="str">
        <f t="shared" si="46"/>
        <v>Franck LUCAS</v>
      </c>
      <c r="FQ92" s="31">
        <v>5</v>
      </c>
    </row>
    <row r="93" spans="1:173" x14ac:dyDescent="0.25">
      <c r="A93" s="31">
        <v>6</v>
      </c>
      <c r="B93" s="32" t="str">
        <f t="shared" si="40"/>
        <v>Florent MULARD</v>
      </c>
      <c r="C93" s="33">
        <f t="shared" si="41"/>
        <v>0</v>
      </c>
      <c r="D93" s="34">
        <f t="shared" si="42"/>
        <v>0</v>
      </c>
      <c r="E93" s="35">
        <f t="shared" si="43"/>
        <v>35</v>
      </c>
      <c r="F93" s="36">
        <f t="shared" si="37"/>
        <v>35</v>
      </c>
      <c r="G93" s="50"/>
      <c r="H93" s="51"/>
      <c r="I93" s="51" t="s">
        <v>304</v>
      </c>
      <c r="J93" s="51" t="s">
        <v>304</v>
      </c>
      <c r="K93" s="51" t="s">
        <v>304</v>
      </c>
      <c r="L93" s="51" t="s">
        <v>304</v>
      </c>
      <c r="M93" s="51" t="s">
        <v>304</v>
      </c>
      <c r="N93" s="51" t="s">
        <v>304</v>
      </c>
      <c r="O93" s="51" t="s">
        <v>304</v>
      </c>
      <c r="P93" s="51"/>
      <c r="Q93" s="51"/>
      <c r="R93" s="51" t="s">
        <v>304</v>
      </c>
      <c r="S93" s="51" t="s">
        <v>304</v>
      </c>
      <c r="T93" s="51" t="s">
        <v>304</v>
      </c>
      <c r="U93" s="51" t="s">
        <v>304</v>
      </c>
      <c r="V93" s="51" t="s">
        <v>304</v>
      </c>
      <c r="W93" s="51" t="s">
        <v>304</v>
      </c>
      <c r="X93" s="51" t="s">
        <v>304</v>
      </c>
      <c r="Y93" s="51"/>
      <c r="Z93" s="51"/>
      <c r="AA93" s="51"/>
      <c r="AB93" s="52"/>
      <c r="AC93" s="50"/>
      <c r="AD93" s="51"/>
      <c r="AE93" s="51" t="s">
        <v>304</v>
      </c>
      <c r="AF93" s="51" t="s">
        <v>304</v>
      </c>
      <c r="AG93" s="51" t="s">
        <v>304</v>
      </c>
      <c r="AH93" s="51" t="s">
        <v>304</v>
      </c>
      <c r="AI93" s="51" t="s">
        <v>304</v>
      </c>
      <c r="AJ93" s="51" t="s">
        <v>304</v>
      </c>
      <c r="AK93" s="51" t="s">
        <v>304</v>
      </c>
      <c r="AL93" s="51"/>
      <c r="AM93" s="51"/>
      <c r="AN93" s="51" t="s">
        <v>304</v>
      </c>
      <c r="AO93" s="51" t="s">
        <v>304</v>
      </c>
      <c r="AP93" s="51" t="s">
        <v>304</v>
      </c>
      <c r="AQ93" s="51" t="s">
        <v>304</v>
      </c>
      <c r="AR93" s="51" t="s">
        <v>304</v>
      </c>
      <c r="AS93" s="51" t="s">
        <v>304</v>
      </c>
      <c r="AT93" s="51" t="s">
        <v>304</v>
      </c>
      <c r="AU93" s="51"/>
      <c r="AV93" s="51"/>
      <c r="AW93" s="51"/>
      <c r="AX93" s="52"/>
      <c r="AY93" s="37"/>
      <c r="AZ93" s="38"/>
      <c r="BA93" s="38" t="s">
        <v>304</v>
      </c>
      <c r="BB93" s="38" t="s">
        <v>304</v>
      </c>
      <c r="BC93" s="38" t="s">
        <v>304</v>
      </c>
      <c r="BD93" s="38" t="s">
        <v>304</v>
      </c>
      <c r="BE93" s="38" t="s">
        <v>304</v>
      </c>
      <c r="BF93" s="38" t="s">
        <v>304</v>
      </c>
      <c r="BG93" s="38" t="s">
        <v>304</v>
      </c>
      <c r="BH93" s="38"/>
      <c r="BI93" s="38" t="s">
        <v>308</v>
      </c>
      <c r="BJ93" s="38" t="s">
        <v>304</v>
      </c>
      <c r="BK93" s="38" t="s">
        <v>304</v>
      </c>
      <c r="BL93" s="38" t="s">
        <v>304</v>
      </c>
      <c r="BM93" s="38" t="s">
        <v>304</v>
      </c>
      <c r="BN93" s="38" t="s">
        <v>304</v>
      </c>
      <c r="BO93" s="38" t="s">
        <v>304</v>
      </c>
      <c r="BP93" s="38" t="s">
        <v>304</v>
      </c>
      <c r="BQ93" s="38"/>
      <c r="BR93" s="38"/>
      <c r="BS93" s="38"/>
      <c r="BT93" s="39"/>
      <c r="BU93" s="50"/>
      <c r="BV93" s="51"/>
      <c r="BW93" s="51" t="s">
        <v>304</v>
      </c>
      <c r="BX93" s="51" t="s">
        <v>304</v>
      </c>
      <c r="BY93" s="51" t="s">
        <v>304</v>
      </c>
      <c r="BZ93" s="51" t="s">
        <v>304</v>
      </c>
      <c r="CA93" s="51" t="s">
        <v>304</v>
      </c>
      <c r="CB93" s="51" t="s">
        <v>304</v>
      </c>
      <c r="CC93" s="51" t="s">
        <v>304</v>
      </c>
      <c r="CD93" s="51"/>
      <c r="CE93" s="51"/>
      <c r="CF93" s="51" t="s">
        <v>304</v>
      </c>
      <c r="CG93" s="51" t="s">
        <v>304</v>
      </c>
      <c r="CH93" s="51" t="s">
        <v>304</v>
      </c>
      <c r="CI93" s="51" t="s">
        <v>304</v>
      </c>
      <c r="CJ93" s="51" t="s">
        <v>304</v>
      </c>
      <c r="CK93" s="51" t="s">
        <v>304</v>
      </c>
      <c r="CL93" s="51" t="s">
        <v>304</v>
      </c>
      <c r="CM93" s="51"/>
      <c r="CN93" s="51"/>
      <c r="CO93" s="51"/>
      <c r="CP93" s="52"/>
      <c r="CQ93" s="50"/>
      <c r="CR93" s="51"/>
      <c r="CS93" s="51" t="s">
        <v>304</v>
      </c>
      <c r="CT93" s="51" t="s">
        <v>304</v>
      </c>
      <c r="CU93" s="51" t="s">
        <v>304</v>
      </c>
      <c r="CV93" s="51" t="s">
        <v>304</v>
      </c>
      <c r="CW93" s="51" t="s">
        <v>304</v>
      </c>
      <c r="CX93" s="51" t="s">
        <v>304</v>
      </c>
      <c r="CY93" s="51" t="s">
        <v>304</v>
      </c>
      <c r="CZ93" s="51"/>
      <c r="DA93" s="51"/>
      <c r="DB93" s="51" t="s">
        <v>304</v>
      </c>
      <c r="DC93" s="51" t="s">
        <v>304</v>
      </c>
      <c r="DD93" s="51" t="s">
        <v>304</v>
      </c>
      <c r="DE93" s="51" t="s">
        <v>304</v>
      </c>
      <c r="DF93" s="51" t="s">
        <v>304</v>
      </c>
      <c r="DG93" s="51" t="s">
        <v>304</v>
      </c>
      <c r="DH93" s="51" t="s">
        <v>304</v>
      </c>
      <c r="DI93" s="51"/>
      <c r="DJ93" s="51"/>
      <c r="DK93" s="51"/>
      <c r="DL93" s="52"/>
      <c r="DM93" s="164"/>
      <c r="DN93" s="165"/>
      <c r="DO93" s="165"/>
      <c r="DP93" s="165"/>
      <c r="DQ93" s="165" t="s">
        <v>311</v>
      </c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6"/>
      <c r="EI93" s="164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6"/>
      <c r="FE93" s="53"/>
      <c r="FF93" s="41"/>
      <c r="FG93" s="53"/>
      <c r="FH93" s="102">
        <f t="shared" si="38"/>
        <v>0</v>
      </c>
      <c r="FI93" s="41"/>
      <c r="FJ93" s="45">
        <f t="shared" si="44"/>
        <v>0</v>
      </c>
      <c r="FK93" s="42">
        <f t="shared" si="39"/>
        <v>0</v>
      </c>
      <c r="FL93" s="45"/>
      <c r="FM93" s="103"/>
      <c r="FN93" s="44">
        <f t="shared" si="45"/>
        <v>0</v>
      </c>
      <c r="FP93" s="77" t="str">
        <f t="shared" si="46"/>
        <v>Florent MULARD</v>
      </c>
      <c r="FQ93" s="31">
        <v>6</v>
      </c>
    </row>
    <row r="94" spans="1:173" x14ac:dyDescent="0.25">
      <c r="A94" s="31">
        <v>7</v>
      </c>
      <c r="B94" s="32" t="str">
        <f t="shared" si="40"/>
        <v>Gautier ROSSO</v>
      </c>
      <c r="C94" s="33">
        <f t="shared" si="41"/>
        <v>0</v>
      </c>
      <c r="D94" s="34">
        <f t="shared" si="42"/>
        <v>0</v>
      </c>
      <c r="E94" s="35">
        <f t="shared" si="43"/>
        <v>0</v>
      </c>
      <c r="F94" s="36">
        <f t="shared" si="37"/>
        <v>0</v>
      </c>
      <c r="G94" s="153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5"/>
      <c r="AC94" s="153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5"/>
      <c r="AY94" s="153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  <c r="BS94" s="154"/>
      <c r="BT94" s="155"/>
      <c r="BU94" s="153"/>
      <c r="BV94" s="154"/>
      <c r="BW94" s="154"/>
      <c r="BX94" s="154"/>
      <c r="BY94" s="154"/>
      <c r="BZ94" s="154"/>
      <c r="CA94" s="154"/>
      <c r="CB94" s="154"/>
      <c r="CC94" s="154"/>
      <c r="CD94" s="154"/>
      <c r="CE94" s="154"/>
      <c r="CF94" s="154"/>
      <c r="CG94" s="154"/>
      <c r="CH94" s="154"/>
      <c r="CI94" s="154"/>
      <c r="CJ94" s="154"/>
      <c r="CK94" s="154"/>
      <c r="CL94" s="154"/>
      <c r="CM94" s="154"/>
      <c r="CN94" s="154"/>
      <c r="CO94" s="154"/>
      <c r="CP94" s="155"/>
      <c r="CQ94" s="153"/>
      <c r="CR94" s="154"/>
      <c r="CS94" s="154"/>
      <c r="CT94" s="154"/>
      <c r="CU94" s="154"/>
      <c r="CV94" s="154"/>
      <c r="CW94" s="154"/>
      <c r="CX94" s="154"/>
      <c r="CY94" s="154"/>
      <c r="CZ94" s="154"/>
      <c r="DA94" s="154"/>
      <c r="DB94" s="154"/>
      <c r="DC94" s="154"/>
      <c r="DD94" s="154"/>
      <c r="DE94" s="154"/>
      <c r="DF94" s="154"/>
      <c r="DG94" s="154"/>
      <c r="DH94" s="154"/>
      <c r="DI94" s="154"/>
      <c r="DJ94" s="154"/>
      <c r="DK94" s="154"/>
      <c r="DL94" s="155"/>
      <c r="DM94" s="153"/>
      <c r="DN94" s="154"/>
      <c r="DO94" s="154"/>
      <c r="DP94" s="154"/>
      <c r="DQ94" s="154"/>
      <c r="DR94" s="154"/>
      <c r="DS94" s="154"/>
      <c r="DT94" s="154"/>
      <c r="DU94" s="154"/>
      <c r="DV94" s="154"/>
      <c r="DW94" s="154"/>
      <c r="DX94" s="154"/>
      <c r="DY94" s="154"/>
      <c r="DZ94" s="154"/>
      <c r="EA94" s="154"/>
      <c r="EB94" s="154"/>
      <c r="EC94" s="154"/>
      <c r="ED94" s="154"/>
      <c r="EE94" s="154"/>
      <c r="EF94" s="154"/>
      <c r="EG94" s="154"/>
      <c r="EH94" s="155"/>
      <c r="EI94" s="153"/>
      <c r="EJ94" s="154"/>
      <c r="EK94" s="154"/>
      <c r="EL94" s="154"/>
      <c r="EM94" s="154"/>
      <c r="EN94" s="154"/>
      <c r="EO94" s="154"/>
      <c r="EP94" s="154"/>
      <c r="EQ94" s="154"/>
      <c r="ER94" s="154"/>
      <c r="ES94" s="154"/>
      <c r="ET94" s="154"/>
      <c r="EU94" s="154"/>
      <c r="EV94" s="154"/>
      <c r="EW94" s="154"/>
      <c r="EX94" s="154"/>
      <c r="EY94" s="154"/>
      <c r="EZ94" s="154"/>
      <c r="FA94" s="154"/>
      <c r="FB94" s="154"/>
      <c r="FC94" s="154"/>
      <c r="FD94" s="155"/>
      <c r="FE94" s="40"/>
      <c r="FF94" s="41"/>
      <c r="FG94" s="40"/>
      <c r="FH94" s="102">
        <f t="shared" si="38"/>
        <v>0</v>
      </c>
      <c r="FI94" s="41"/>
      <c r="FJ94" s="45">
        <f t="shared" si="44"/>
        <v>0</v>
      </c>
      <c r="FK94" s="42"/>
      <c r="FL94" s="45"/>
      <c r="FM94" s="103"/>
      <c r="FN94" s="44">
        <f t="shared" si="45"/>
        <v>0</v>
      </c>
      <c r="FP94" s="77" t="str">
        <f t="shared" si="46"/>
        <v>Gautier ROSSO</v>
      </c>
      <c r="FQ94" s="31">
        <v>7</v>
      </c>
    </row>
    <row r="95" spans="1:173" x14ac:dyDescent="0.25">
      <c r="A95" s="31">
        <v>8</v>
      </c>
      <c r="B95" s="32" t="str">
        <f t="shared" si="40"/>
        <v>Virginie TRAVERSIER</v>
      </c>
      <c r="C95" s="33">
        <f t="shared" si="41"/>
        <v>12</v>
      </c>
      <c r="D95" s="34">
        <f t="shared" si="42"/>
        <v>7</v>
      </c>
      <c r="E95" s="35">
        <f t="shared" si="43"/>
        <v>9</v>
      </c>
      <c r="F95" s="36">
        <f t="shared" si="37"/>
        <v>28</v>
      </c>
      <c r="G95" s="37"/>
      <c r="H95" s="38"/>
      <c r="I95" s="38" t="s">
        <v>307</v>
      </c>
      <c r="J95" s="38" t="s">
        <v>307</v>
      </c>
      <c r="K95" s="38" t="s">
        <v>307</v>
      </c>
      <c r="L95" s="38" t="s">
        <v>307</v>
      </c>
      <c r="M95" s="38" t="s">
        <v>307</v>
      </c>
      <c r="N95" s="38" t="s">
        <v>307</v>
      </c>
      <c r="O95" s="38"/>
      <c r="P95" s="38"/>
      <c r="Q95" s="38"/>
      <c r="R95" s="38"/>
      <c r="S95" s="38" t="s">
        <v>307</v>
      </c>
      <c r="T95" s="38" t="s">
        <v>307</v>
      </c>
      <c r="U95" s="38" t="s">
        <v>307</v>
      </c>
      <c r="V95" s="38" t="s">
        <v>307</v>
      </c>
      <c r="W95" s="38" t="s">
        <v>307</v>
      </c>
      <c r="X95" s="38" t="s">
        <v>307</v>
      </c>
      <c r="Y95" s="38" t="s">
        <v>307</v>
      </c>
      <c r="Z95" s="38" t="s">
        <v>307</v>
      </c>
      <c r="AA95" s="38"/>
      <c r="AB95" s="39"/>
      <c r="AC95" s="37"/>
      <c r="AD95" s="38"/>
      <c r="AE95" s="38" t="s">
        <v>304</v>
      </c>
      <c r="AF95" s="38" t="s">
        <v>304</v>
      </c>
      <c r="AG95" s="38" t="s">
        <v>304</v>
      </c>
      <c r="AH95" s="38" t="s">
        <v>304</v>
      </c>
      <c r="AI95" s="38" t="s">
        <v>304</v>
      </c>
      <c r="AJ95" s="38" t="s">
        <v>304</v>
      </c>
      <c r="AK95" s="38"/>
      <c r="AL95" s="38"/>
      <c r="AM95" s="38" t="s">
        <v>306</v>
      </c>
      <c r="AN95" s="38" t="s">
        <v>306</v>
      </c>
      <c r="AO95" s="38" t="s">
        <v>306</v>
      </c>
      <c r="AP95" s="38" t="s">
        <v>306</v>
      </c>
      <c r="AQ95" s="38" t="s">
        <v>306</v>
      </c>
      <c r="AR95" s="38" t="s">
        <v>306</v>
      </c>
      <c r="AS95" s="38" t="s">
        <v>306</v>
      </c>
      <c r="AT95" s="38" t="s">
        <v>306</v>
      </c>
      <c r="AU95" s="38"/>
      <c r="AV95" s="38"/>
      <c r="AW95" s="38"/>
      <c r="AX95" s="39"/>
      <c r="AY95" s="122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  <c r="BQ95" s="123"/>
      <c r="BR95" s="123"/>
      <c r="BS95" s="123"/>
      <c r="BT95" s="124"/>
      <c r="BU95" s="37"/>
      <c r="BV95" s="38"/>
      <c r="BW95" s="38" t="s">
        <v>304</v>
      </c>
      <c r="BX95" s="38" t="s">
        <v>304</v>
      </c>
      <c r="BY95" s="38" t="s">
        <v>304</v>
      </c>
      <c r="BZ95" s="38" t="s">
        <v>304</v>
      </c>
      <c r="CA95" s="38" t="s">
        <v>304</v>
      </c>
      <c r="CB95" s="38" t="s">
        <v>304</v>
      </c>
      <c r="CC95" s="38"/>
      <c r="CD95" s="38"/>
      <c r="CE95" s="38" t="s">
        <v>306</v>
      </c>
      <c r="CF95" s="38" t="s">
        <v>306</v>
      </c>
      <c r="CG95" s="38" t="s">
        <v>306</v>
      </c>
      <c r="CH95" s="38" t="s">
        <v>306</v>
      </c>
      <c r="CI95" s="38" t="s">
        <v>306</v>
      </c>
      <c r="CJ95" s="38" t="s">
        <v>306</v>
      </c>
      <c r="CK95" s="38" t="s">
        <v>306</v>
      </c>
      <c r="CL95" s="38" t="s">
        <v>306</v>
      </c>
      <c r="CM95" s="38"/>
      <c r="CN95" s="38"/>
      <c r="CO95" s="38"/>
      <c r="CP95" s="39"/>
      <c r="CQ95" s="37"/>
      <c r="CR95" s="38"/>
      <c r="CS95" s="38" t="s">
        <v>304</v>
      </c>
      <c r="CT95" s="38" t="s">
        <v>304</v>
      </c>
      <c r="CU95" s="38" t="s">
        <v>304</v>
      </c>
      <c r="CV95" s="38" t="s">
        <v>304</v>
      </c>
      <c r="CW95" s="38" t="s">
        <v>304</v>
      </c>
      <c r="CX95" s="38" t="s">
        <v>304</v>
      </c>
      <c r="CY95" s="38"/>
      <c r="CZ95" s="38"/>
      <c r="DA95" s="38" t="s">
        <v>306</v>
      </c>
      <c r="DB95" s="38" t="s">
        <v>306</v>
      </c>
      <c r="DC95" s="38" t="s">
        <v>306</v>
      </c>
      <c r="DD95" s="38" t="s">
        <v>306</v>
      </c>
      <c r="DE95" s="38" t="s">
        <v>306</v>
      </c>
      <c r="DF95" s="38" t="s">
        <v>306</v>
      </c>
      <c r="DG95" s="38" t="s">
        <v>306</v>
      </c>
      <c r="DH95" s="38" t="s">
        <v>306</v>
      </c>
      <c r="DI95" s="38"/>
      <c r="DJ95" s="38"/>
      <c r="DK95" s="38"/>
      <c r="DL95" s="39"/>
      <c r="DM95" s="161"/>
      <c r="DN95" s="162"/>
      <c r="DO95" s="162"/>
      <c r="DP95" s="162"/>
      <c r="DQ95" s="162"/>
      <c r="DR95" s="162"/>
      <c r="DS95" s="162"/>
      <c r="DT95" s="162"/>
      <c r="DU95" s="162"/>
      <c r="DV95" s="162"/>
      <c r="DW95" s="162"/>
      <c r="DX95" s="162"/>
      <c r="DY95" s="162"/>
      <c r="DZ95" s="162"/>
      <c r="EA95" s="162"/>
      <c r="EB95" s="162"/>
      <c r="EC95" s="162"/>
      <c r="ED95" s="162"/>
      <c r="EE95" s="162"/>
      <c r="EF95" s="162"/>
      <c r="EG95" s="162"/>
      <c r="EH95" s="163"/>
      <c r="EI95" s="161"/>
      <c r="EJ95" s="162"/>
      <c r="EK95" s="162"/>
      <c r="EL95" s="162"/>
      <c r="EM95" s="162"/>
      <c r="EN95" s="162"/>
      <c r="EO95" s="162"/>
      <c r="EP95" s="162"/>
      <c r="EQ95" s="162"/>
      <c r="ER95" s="162"/>
      <c r="ES95" s="162"/>
      <c r="ET95" s="162"/>
      <c r="EU95" s="162"/>
      <c r="EV95" s="162"/>
      <c r="EW95" s="162"/>
      <c r="EX95" s="162"/>
      <c r="EY95" s="162"/>
      <c r="EZ95" s="162"/>
      <c r="FA95" s="162"/>
      <c r="FB95" s="162"/>
      <c r="FC95" s="162"/>
      <c r="FD95" s="163"/>
      <c r="FE95" s="40"/>
      <c r="FF95" s="41"/>
      <c r="FG95" s="40"/>
      <c r="FH95" s="102">
        <f t="shared" si="38"/>
        <v>0</v>
      </c>
      <c r="FI95" s="41"/>
      <c r="FJ95" s="45">
        <f t="shared" si="44"/>
        <v>0</v>
      </c>
      <c r="FK95" s="42"/>
      <c r="FL95" s="45"/>
      <c r="FM95" s="103"/>
      <c r="FN95" s="44">
        <f t="shared" si="45"/>
        <v>0</v>
      </c>
      <c r="FP95" s="77" t="str">
        <f t="shared" si="46"/>
        <v>Virginie TRAVERSIER</v>
      </c>
      <c r="FQ95" s="31">
        <v>8</v>
      </c>
    </row>
    <row r="96" spans="1:173" x14ac:dyDescent="0.25">
      <c r="A96" s="31">
        <v>9</v>
      </c>
      <c r="B96" s="32" t="str">
        <f t="shared" si="40"/>
        <v>Thomas LAMBERT</v>
      </c>
      <c r="C96" s="33">
        <f t="shared" si="41"/>
        <v>34.5</v>
      </c>
      <c r="D96" s="34">
        <f t="shared" si="42"/>
        <v>0</v>
      </c>
      <c r="E96" s="35">
        <f t="shared" si="43"/>
        <v>0.5</v>
      </c>
      <c r="F96" s="36">
        <f t="shared" si="37"/>
        <v>35</v>
      </c>
      <c r="G96" s="37"/>
      <c r="H96" s="38"/>
      <c r="I96" s="38"/>
      <c r="J96" s="38" t="s">
        <v>305</v>
      </c>
      <c r="K96" s="38" t="s">
        <v>305</v>
      </c>
      <c r="L96" s="38" t="s">
        <v>305</v>
      </c>
      <c r="M96" s="38" t="s">
        <v>305</v>
      </c>
      <c r="N96" s="38" t="s">
        <v>305</v>
      </c>
      <c r="O96" s="38"/>
      <c r="P96" s="38"/>
      <c r="Q96" s="38"/>
      <c r="R96" s="38"/>
      <c r="S96" s="38" t="s">
        <v>305</v>
      </c>
      <c r="T96" s="38" t="s">
        <v>305</v>
      </c>
      <c r="U96" s="38" t="s">
        <v>305</v>
      </c>
      <c r="V96" s="38" t="s">
        <v>305</v>
      </c>
      <c r="W96" s="38" t="s">
        <v>305</v>
      </c>
      <c r="X96" s="38" t="s">
        <v>305</v>
      </c>
      <c r="Y96" s="38" t="s">
        <v>305</v>
      </c>
      <c r="Z96" s="38" t="s">
        <v>305</v>
      </c>
      <c r="AA96" s="38" t="s">
        <v>305</v>
      </c>
      <c r="AB96" s="39"/>
      <c r="AC96" s="37"/>
      <c r="AD96" s="38"/>
      <c r="AE96" s="38" t="s">
        <v>304</v>
      </c>
      <c r="AF96" s="38" t="s">
        <v>305</v>
      </c>
      <c r="AG96" s="38" t="s">
        <v>305</v>
      </c>
      <c r="AH96" s="38" t="s">
        <v>305</v>
      </c>
      <c r="AI96" s="38" t="s">
        <v>305</v>
      </c>
      <c r="AJ96" s="38" t="s">
        <v>305</v>
      </c>
      <c r="AK96" s="38"/>
      <c r="AL96" s="38"/>
      <c r="AM96" s="38"/>
      <c r="AN96" s="38"/>
      <c r="AO96" s="38" t="s">
        <v>305</v>
      </c>
      <c r="AP96" s="38" t="s">
        <v>305</v>
      </c>
      <c r="AQ96" s="38" t="s">
        <v>305</v>
      </c>
      <c r="AR96" s="38" t="s">
        <v>305</v>
      </c>
      <c r="AS96" s="38" t="s">
        <v>305</v>
      </c>
      <c r="AT96" s="38" t="s">
        <v>305</v>
      </c>
      <c r="AU96" s="38" t="s">
        <v>305</v>
      </c>
      <c r="AV96" s="38" t="s">
        <v>305</v>
      </c>
      <c r="AW96" s="38" t="s">
        <v>308</v>
      </c>
      <c r="AX96" s="39"/>
      <c r="AY96" s="37"/>
      <c r="AZ96" s="38"/>
      <c r="BA96" s="38"/>
      <c r="BB96" s="38" t="s">
        <v>305</v>
      </c>
      <c r="BC96" s="38" t="s">
        <v>305</v>
      </c>
      <c r="BD96" s="38" t="s">
        <v>305</v>
      </c>
      <c r="BE96" s="38" t="s">
        <v>305</v>
      </c>
      <c r="BF96" s="38" t="s">
        <v>305</v>
      </c>
      <c r="BG96" s="38"/>
      <c r="BH96" s="38"/>
      <c r="BI96" s="38"/>
      <c r="BJ96" s="38"/>
      <c r="BK96" s="38" t="s">
        <v>305</v>
      </c>
      <c r="BL96" s="38" t="s">
        <v>305</v>
      </c>
      <c r="BM96" s="38" t="s">
        <v>305</v>
      </c>
      <c r="BN96" s="38" t="s">
        <v>305</v>
      </c>
      <c r="BO96" s="38" t="s">
        <v>305</v>
      </c>
      <c r="BP96" s="38" t="s">
        <v>305</v>
      </c>
      <c r="BQ96" s="38" t="s">
        <v>305</v>
      </c>
      <c r="BR96" s="38" t="s">
        <v>305</v>
      </c>
      <c r="BS96" s="38" t="s">
        <v>305</v>
      </c>
      <c r="BT96" s="39"/>
      <c r="BU96" s="37"/>
      <c r="BV96" s="38"/>
      <c r="BW96" s="38"/>
      <c r="BX96" s="38" t="s">
        <v>305</v>
      </c>
      <c r="BY96" s="38" t="s">
        <v>305</v>
      </c>
      <c r="BZ96" s="38" t="s">
        <v>305</v>
      </c>
      <c r="CA96" s="38" t="s">
        <v>305</v>
      </c>
      <c r="CB96" s="38" t="s">
        <v>305</v>
      </c>
      <c r="CC96" s="38"/>
      <c r="CD96" s="38"/>
      <c r="CE96" s="38"/>
      <c r="CF96" s="38"/>
      <c r="CG96" s="38" t="s">
        <v>305</v>
      </c>
      <c r="CH96" s="38" t="s">
        <v>305</v>
      </c>
      <c r="CI96" s="38" t="s">
        <v>305</v>
      </c>
      <c r="CJ96" s="38" t="s">
        <v>305</v>
      </c>
      <c r="CK96" s="38" t="s">
        <v>305</v>
      </c>
      <c r="CL96" s="38" t="s">
        <v>305</v>
      </c>
      <c r="CM96" s="38" t="s">
        <v>305</v>
      </c>
      <c r="CN96" s="38" t="s">
        <v>305</v>
      </c>
      <c r="CO96" s="38" t="s">
        <v>305</v>
      </c>
      <c r="CP96" s="39"/>
      <c r="CQ96" s="37"/>
      <c r="CR96" s="38"/>
      <c r="CS96" s="38"/>
      <c r="CT96" s="38" t="s">
        <v>305</v>
      </c>
      <c r="CU96" s="38" t="s">
        <v>305</v>
      </c>
      <c r="CV96" s="38" t="s">
        <v>305</v>
      </c>
      <c r="CW96" s="38" t="s">
        <v>305</v>
      </c>
      <c r="CX96" s="38" t="s">
        <v>305</v>
      </c>
      <c r="CY96" s="38"/>
      <c r="CZ96" s="38"/>
      <c r="DA96" s="38"/>
      <c r="DB96" s="38"/>
      <c r="DC96" s="38" t="s">
        <v>305</v>
      </c>
      <c r="DD96" s="38" t="s">
        <v>305</v>
      </c>
      <c r="DE96" s="38" t="s">
        <v>305</v>
      </c>
      <c r="DF96" s="38" t="s">
        <v>305</v>
      </c>
      <c r="DG96" s="38" t="s">
        <v>305</v>
      </c>
      <c r="DH96" s="38" t="s">
        <v>305</v>
      </c>
      <c r="DI96" s="38" t="s">
        <v>305</v>
      </c>
      <c r="DJ96" s="38" t="s">
        <v>305</v>
      </c>
      <c r="DK96" s="38" t="s">
        <v>305</v>
      </c>
      <c r="DL96" s="39"/>
      <c r="DM96" s="37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9"/>
      <c r="EI96" s="37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9"/>
      <c r="FE96" s="40"/>
      <c r="FF96" s="41"/>
      <c r="FG96" s="40"/>
      <c r="FH96" s="102">
        <f t="shared" si="38"/>
        <v>0</v>
      </c>
      <c r="FI96" s="41"/>
      <c r="FJ96" s="45">
        <f t="shared" si="44"/>
        <v>0</v>
      </c>
      <c r="FK96" s="42"/>
      <c r="FL96" s="45"/>
      <c r="FM96" s="103"/>
      <c r="FN96" s="44">
        <f t="shared" si="45"/>
        <v>0</v>
      </c>
      <c r="FP96" s="77" t="str">
        <f t="shared" si="46"/>
        <v>Thomas LAMBERT</v>
      </c>
      <c r="FQ96" s="31">
        <v>9</v>
      </c>
    </row>
    <row r="97" spans="1:173" x14ac:dyDescent="0.25">
      <c r="A97" s="31">
        <v>10</v>
      </c>
      <c r="B97" s="32">
        <f t="shared" si="40"/>
        <v>0</v>
      </c>
      <c r="C97" s="33">
        <f t="shared" si="41"/>
        <v>0</v>
      </c>
      <c r="D97" s="34">
        <f t="shared" si="42"/>
        <v>0</v>
      </c>
      <c r="E97" s="35">
        <f t="shared" si="43"/>
        <v>0</v>
      </c>
      <c r="F97" s="36">
        <f t="shared" si="37"/>
        <v>0</v>
      </c>
      <c r="G97" s="37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9"/>
      <c r="AC97" s="37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9"/>
      <c r="AY97" s="37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9"/>
      <c r="BU97" s="37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9"/>
      <c r="CQ97" s="37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9"/>
      <c r="DM97" s="37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9"/>
      <c r="EI97" s="37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9"/>
      <c r="FE97" s="40"/>
      <c r="FF97" s="41"/>
      <c r="FG97" s="40"/>
      <c r="FH97" s="102">
        <f t="shared" si="38"/>
        <v>0</v>
      </c>
      <c r="FI97" s="41"/>
      <c r="FJ97" s="45">
        <f t="shared" si="44"/>
        <v>0</v>
      </c>
      <c r="FK97" s="42"/>
      <c r="FL97" s="45"/>
      <c r="FM97" s="103"/>
      <c r="FN97" s="44">
        <f t="shared" si="45"/>
        <v>0</v>
      </c>
      <c r="FP97" s="77">
        <f t="shared" si="46"/>
        <v>0</v>
      </c>
      <c r="FQ97" s="31">
        <v>10</v>
      </c>
    </row>
    <row r="98" spans="1:173" x14ac:dyDescent="0.25">
      <c r="A98" s="31">
        <v>11</v>
      </c>
      <c r="B98" s="32">
        <f t="shared" si="40"/>
        <v>0</v>
      </c>
      <c r="C98" s="33">
        <f t="shared" si="41"/>
        <v>0</v>
      </c>
      <c r="D98" s="34">
        <f t="shared" si="42"/>
        <v>0</v>
      </c>
      <c r="E98" s="35">
        <f t="shared" si="43"/>
        <v>0</v>
      </c>
      <c r="F98" s="36">
        <f t="shared" si="37"/>
        <v>0</v>
      </c>
      <c r="G98" s="37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9"/>
      <c r="AC98" s="37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9"/>
      <c r="AY98" s="37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9"/>
      <c r="BU98" s="37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9"/>
      <c r="CQ98" s="37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9"/>
      <c r="DM98" s="37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9"/>
      <c r="EI98" s="37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9"/>
      <c r="FE98" s="40"/>
      <c r="FF98" s="41"/>
      <c r="FG98" s="40"/>
      <c r="FH98" s="102">
        <f t="shared" si="38"/>
        <v>0</v>
      </c>
      <c r="FI98" s="41"/>
      <c r="FJ98" s="45">
        <f t="shared" si="44"/>
        <v>0</v>
      </c>
      <c r="FK98" s="42"/>
      <c r="FL98" s="45"/>
      <c r="FM98" s="103"/>
      <c r="FN98" s="44">
        <f t="shared" si="45"/>
        <v>0</v>
      </c>
      <c r="FP98" s="77">
        <f t="shared" si="46"/>
        <v>0</v>
      </c>
      <c r="FQ98" s="31">
        <v>11</v>
      </c>
    </row>
    <row r="99" spans="1:173" x14ac:dyDescent="0.25">
      <c r="A99" s="31">
        <v>12</v>
      </c>
      <c r="B99" s="32">
        <f t="shared" si="40"/>
        <v>0</v>
      </c>
      <c r="C99" s="33">
        <f t="shared" si="41"/>
        <v>0</v>
      </c>
      <c r="D99" s="34">
        <f t="shared" si="42"/>
        <v>0</v>
      </c>
      <c r="E99" s="35">
        <f t="shared" si="43"/>
        <v>0</v>
      </c>
      <c r="F99" s="36">
        <f t="shared" si="37"/>
        <v>0</v>
      </c>
      <c r="G99" s="37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9"/>
      <c r="AC99" s="37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9"/>
      <c r="AY99" s="37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9"/>
      <c r="BU99" s="37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9"/>
      <c r="CQ99" s="37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9"/>
      <c r="DM99" s="37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9"/>
      <c r="EI99" s="37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9"/>
      <c r="FE99" s="40"/>
      <c r="FF99" s="41"/>
      <c r="FG99" s="40"/>
      <c r="FH99" s="102">
        <f t="shared" si="38"/>
        <v>0</v>
      </c>
      <c r="FI99" s="41"/>
      <c r="FJ99" s="45">
        <f t="shared" si="44"/>
        <v>0</v>
      </c>
      <c r="FK99" s="42"/>
      <c r="FL99" s="45"/>
      <c r="FM99" s="103"/>
      <c r="FN99" s="44">
        <f t="shared" si="45"/>
        <v>0</v>
      </c>
      <c r="FP99" s="77">
        <f t="shared" si="46"/>
        <v>0</v>
      </c>
      <c r="FQ99" s="31">
        <v>12</v>
      </c>
    </row>
    <row r="100" spans="1:173" x14ac:dyDescent="0.25">
      <c r="A100" s="31">
        <v>13</v>
      </c>
      <c r="B100" s="32">
        <f t="shared" si="40"/>
        <v>0</v>
      </c>
      <c r="C100" s="33">
        <f t="shared" si="41"/>
        <v>0</v>
      </c>
      <c r="D100" s="34">
        <f t="shared" si="42"/>
        <v>0</v>
      </c>
      <c r="E100" s="35">
        <f t="shared" si="43"/>
        <v>0</v>
      </c>
      <c r="F100" s="36">
        <f t="shared" si="37"/>
        <v>0</v>
      </c>
      <c r="G100" s="37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9"/>
      <c r="AC100" s="37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9"/>
      <c r="AY100" s="37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9"/>
      <c r="BU100" s="37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9"/>
      <c r="CQ100" s="37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9"/>
      <c r="DM100" s="37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9"/>
      <c r="EI100" s="37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9"/>
      <c r="FE100" s="40"/>
      <c r="FF100" s="41"/>
      <c r="FG100" s="40"/>
      <c r="FH100" s="102">
        <f t="shared" si="38"/>
        <v>0</v>
      </c>
      <c r="FI100" s="41"/>
      <c r="FJ100" s="45">
        <f t="shared" si="44"/>
        <v>0</v>
      </c>
      <c r="FK100" s="42"/>
      <c r="FL100" s="45"/>
      <c r="FM100" s="103"/>
      <c r="FN100" s="44">
        <f t="shared" si="45"/>
        <v>0</v>
      </c>
      <c r="FP100" s="77">
        <f t="shared" si="46"/>
        <v>0</v>
      </c>
      <c r="FQ100" s="31">
        <v>13</v>
      </c>
    </row>
    <row r="101" spans="1:173" x14ac:dyDescent="0.25">
      <c r="A101" s="31">
        <v>14</v>
      </c>
      <c r="B101" s="32">
        <f t="shared" si="40"/>
        <v>0</v>
      </c>
      <c r="C101" s="33">
        <f t="shared" si="41"/>
        <v>0</v>
      </c>
      <c r="D101" s="34">
        <f t="shared" si="42"/>
        <v>0</v>
      </c>
      <c r="E101" s="35">
        <f t="shared" si="43"/>
        <v>0</v>
      </c>
      <c r="F101" s="36">
        <f t="shared" si="37"/>
        <v>0</v>
      </c>
      <c r="G101" s="37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9"/>
      <c r="AC101" s="37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9"/>
      <c r="AY101" s="37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9"/>
      <c r="BU101" s="37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9"/>
      <c r="CQ101" s="37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9"/>
      <c r="DM101" s="37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9"/>
      <c r="EI101" s="37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9"/>
      <c r="FE101" s="40"/>
      <c r="FF101" s="41"/>
      <c r="FG101" s="40"/>
      <c r="FH101" s="102">
        <f t="shared" si="38"/>
        <v>0</v>
      </c>
      <c r="FI101" s="41"/>
      <c r="FJ101" s="45">
        <f t="shared" si="44"/>
        <v>0</v>
      </c>
      <c r="FK101" s="42"/>
      <c r="FL101" s="45"/>
      <c r="FM101" s="103"/>
      <c r="FN101" s="44">
        <f t="shared" si="45"/>
        <v>0</v>
      </c>
      <c r="FP101" s="77">
        <f t="shared" si="46"/>
        <v>0</v>
      </c>
      <c r="FQ101" s="31">
        <v>14</v>
      </c>
    </row>
    <row r="102" spans="1:173" x14ac:dyDescent="0.25">
      <c r="A102" s="31">
        <v>15</v>
      </c>
      <c r="B102" s="32">
        <f t="shared" si="40"/>
        <v>0</v>
      </c>
      <c r="C102" s="33">
        <f t="shared" si="41"/>
        <v>0</v>
      </c>
      <c r="D102" s="34">
        <f t="shared" si="42"/>
        <v>0</v>
      </c>
      <c r="E102" s="35">
        <f t="shared" si="43"/>
        <v>0</v>
      </c>
      <c r="F102" s="36">
        <f t="shared" si="37"/>
        <v>0</v>
      </c>
      <c r="G102" s="37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9"/>
      <c r="AC102" s="37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9"/>
      <c r="AY102" s="37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9"/>
      <c r="BU102" s="37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9"/>
      <c r="CQ102" s="37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9"/>
      <c r="DM102" s="37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9"/>
      <c r="EI102" s="37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9"/>
      <c r="FE102" s="40"/>
      <c r="FF102" s="41"/>
      <c r="FG102" s="40"/>
      <c r="FH102" s="102">
        <f t="shared" si="38"/>
        <v>0</v>
      </c>
      <c r="FI102" s="41"/>
      <c r="FJ102" s="45">
        <f t="shared" si="44"/>
        <v>0</v>
      </c>
      <c r="FK102" s="42"/>
      <c r="FL102" s="45"/>
      <c r="FM102" s="103"/>
      <c r="FN102" s="44">
        <f t="shared" si="45"/>
        <v>0</v>
      </c>
      <c r="FP102" s="77">
        <f t="shared" si="46"/>
        <v>0</v>
      </c>
      <c r="FQ102" s="31">
        <v>15</v>
      </c>
    </row>
    <row r="103" spans="1:173" x14ac:dyDescent="0.25">
      <c r="A103" s="31">
        <v>16</v>
      </c>
      <c r="B103" s="32">
        <f t="shared" si="40"/>
        <v>0</v>
      </c>
      <c r="C103" s="33">
        <f t="shared" si="41"/>
        <v>0</v>
      </c>
      <c r="D103" s="34">
        <f t="shared" si="42"/>
        <v>0</v>
      </c>
      <c r="E103" s="35">
        <f t="shared" si="43"/>
        <v>0</v>
      </c>
      <c r="F103" s="36">
        <f t="shared" si="37"/>
        <v>0</v>
      </c>
      <c r="G103" s="37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9"/>
      <c r="AC103" s="37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9"/>
      <c r="AY103" s="37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9"/>
      <c r="BU103" s="37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9"/>
      <c r="CQ103" s="37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9"/>
      <c r="DM103" s="37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9"/>
      <c r="EI103" s="37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9"/>
      <c r="FE103" s="40"/>
      <c r="FF103" s="41"/>
      <c r="FG103" s="40"/>
      <c r="FH103" s="102">
        <f t="shared" si="38"/>
        <v>0</v>
      </c>
      <c r="FI103" s="41"/>
      <c r="FJ103" s="45">
        <f t="shared" si="44"/>
        <v>0</v>
      </c>
      <c r="FK103" s="42"/>
      <c r="FL103" s="45"/>
      <c r="FM103" s="103"/>
      <c r="FN103" s="44">
        <f t="shared" si="45"/>
        <v>0</v>
      </c>
      <c r="FP103" s="77">
        <f t="shared" si="46"/>
        <v>0</v>
      </c>
      <c r="FQ103" s="31">
        <v>16</v>
      </c>
    </row>
    <row r="104" spans="1:173" x14ac:dyDescent="0.25">
      <c r="A104" s="31">
        <v>17</v>
      </c>
      <c r="B104" s="32">
        <f>B77</f>
        <v>0</v>
      </c>
      <c r="C104" s="33">
        <f t="shared" ref="C104" si="47">SUMIF($G104:$FK104,"A",$G$4:$FK$4)+SUMIF($G104:$FK104,"P",$G$4:$FK$4)</f>
        <v>0</v>
      </c>
      <c r="D104" s="34">
        <f t="shared" ref="D104" si="48">SUMIF($G104:$FK104,"R",$G$4:$FK$4)</f>
        <v>0</v>
      </c>
      <c r="E104" s="35">
        <f t="shared" ref="E104" si="49">SUMIF($G104:$FK104,"M",$G$4:$FK$4)+SUMIF($G104:$FK104,"F",$G$4:$FK$4)+SUMIF($G104:$FK104,"T",$G$4:$FK$4)</f>
        <v>0</v>
      </c>
      <c r="F104" s="36">
        <f t="shared" si="37"/>
        <v>0</v>
      </c>
      <c r="G104" s="37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9"/>
      <c r="AC104" s="37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9"/>
      <c r="AY104" s="37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9"/>
      <c r="BU104" s="37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9"/>
      <c r="CQ104" s="37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9"/>
      <c r="DM104" s="37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9"/>
      <c r="EI104" s="37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9"/>
      <c r="FE104" s="40"/>
      <c r="FF104" s="41"/>
      <c r="FG104" s="40"/>
      <c r="FH104" s="102">
        <f t="shared" si="38"/>
        <v>0</v>
      </c>
      <c r="FI104" s="41"/>
      <c r="FJ104" s="45">
        <f t="shared" si="44"/>
        <v>0</v>
      </c>
      <c r="FK104" s="42"/>
      <c r="FL104" s="45"/>
      <c r="FM104" s="103"/>
      <c r="FN104" s="44">
        <f t="shared" si="45"/>
        <v>0</v>
      </c>
      <c r="FP104" s="77">
        <f t="shared" si="46"/>
        <v>0</v>
      </c>
      <c r="FQ104" s="31">
        <v>17</v>
      </c>
    </row>
    <row r="105" spans="1:173" x14ac:dyDescent="0.25">
      <c r="G105" s="54" t="s">
        <v>51</v>
      </c>
      <c r="H105" s="268" t="s">
        <v>38</v>
      </c>
      <c r="I105" s="268"/>
      <c r="J105" s="268" t="s">
        <v>39</v>
      </c>
      <c r="K105" s="268"/>
      <c r="L105" s="268" t="s">
        <v>40</v>
      </c>
      <c r="M105" s="268"/>
      <c r="N105" s="268" t="s">
        <v>41</v>
      </c>
      <c r="O105" s="268"/>
      <c r="P105" s="268" t="s">
        <v>42</v>
      </c>
      <c r="Q105" s="268"/>
      <c r="R105" s="268" t="s">
        <v>43</v>
      </c>
      <c r="S105" s="268"/>
      <c r="T105" s="268" t="s">
        <v>44</v>
      </c>
      <c r="U105" s="268"/>
      <c r="V105" s="268" t="s">
        <v>45</v>
      </c>
      <c r="W105" s="268"/>
      <c r="X105" s="268" t="s">
        <v>46</v>
      </c>
      <c r="Y105" s="268"/>
      <c r="Z105" s="268" t="s">
        <v>47</v>
      </c>
      <c r="AA105" s="268"/>
      <c r="AB105" s="55">
        <v>19</v>
      </c>
      <c r="AC105" s="54" t="s">
        <v>51</v>
      </c>
      <c r="AD105" s="268" t="s">
        <v>38</v>
      </c>
      <c r="AE105" s="268"/>
      <c r="AF105" s="268" t="s">
        <v>39</v>
      </c>
      <c r="AG105" s="268"/>
      <c r="AH105" s="268" t="s">
        <v>40</v>
      </c>
      <c r="AI105" s="268"/>
      <c r="AJ105" s="268" t="s">
        <v>41</v>
      </c>
      <c r="AK105" s="268"/>
      <c r="AL105" s="268" t="s">
        <v>42</v>
      </c>
      <c r="AM105" s="268"/>
      <c r="AN105" s="268" t="s">
        <v>43</v>
      </c>
      <c r="AO105" s="268"/>
      <c r="AP105" s="268" t="s">
        <v>44</v>
      </c>
      <c r="AQ105" s="268"/>
      <c r="AR105" s="268" t="s">
        <v>45</v>
      </c>
      <c r="AS105" s="268"/>
      <c r="AT105" s="268" t="s">
        <v>46</v>
      </c>
      <c r="AU105" s="268"/>
      <c r="AV105" s="268" t="s">
        <v>47</v>
      </c>
      <c r="AW105" s="268"/>
      <c r="AX105" s="55">
        <v>19</v>
      </c>
      <c r="AY105" s="54" t="s">
        <v>51</v>
      </c>
      <c r="AZ105" s="268" t="s">
        <v>38</v>
      </c>
      <c r="BA105" s="268"/>
      <c r="BB105" s="268" t="s">
        <v>39</v>
      </c>
      <c r="BC105" s="268"/>
      <c r="BD105" s="268" t="s">
        <v>40</v>
      </c>
      <c r="BE105" s="268"/>
      <c r="BF105" s="268" t="s">
        <v>41</v>
      </c>
      <c r="BG105" s="268"/>
      <c r="BH105" s="268" t="s">
        <v>42</v>
      </c>
      <c r="BI105" s="268"/>
      <c r="BJ105" s="268" t="s">
        <v>43</v>
      </c>
      <c r="BK105" s="268"/>
      <c r="BL105" s="268" t="s">
        <v>44</v>
      </c>
      <c r="BM105" s="268"/>
      <c r="BN105" s="268" t="s">
        <v>45</v>
      </c>
      <c r="BO105" s="268"/>
      <c r="BP105" s="268" t="s">
        <v>46</v>
      </c>
      <c r="BQ105" s="268"/>
      <c r="BR105" s="268" t="s">
        <v>47</v>
      </c>
      <c r="BS105" s="268"/>
      <c r="BT105" s="55">
        <v>19</v>
      </c>
      <c r="BU105" s="54" t="s">
        <v>51</v>
      </c>
      <c r="BV105" s="268" t="s">
        <v>38</v>
      </c>
      <c r="BW105" s="268"/>
      <c r="BX105" s="268" t="s">
        <v>39</v>
      </c>
      <c r="BY105" s="268"/>
      <c r="BZ105" s="268" t="s">
        <v>40</v>
      </c>
      <c r="CA105" s="268"/>
      <c r="CB105" s="268" t="s">
        <v>41</v>
      </c>
      <c r="CC105" s="268"/>
      <c r="CD105" s="268" t="s">
        <v>42</v>
      </c>
      <c r="CE105" s="268"/>
      <c r="CF105" s="268" t="s">
        <v>43</v>
      </c>
      <c r="CG105" s="268"/>
      <c r="CH105" s="268" t="s">
        <v>44</v>
      </c>
      <c r="CI105" s="268"/>
      <c r="CJ105" s="268" t="s">
        <v>45</v>
      </c>
      <c r="CK105" s="268"/>
      <c r="CL105" s="268" t="s">
        <v>46</v>
      </c>
      <c r="CM105" s="268"/>
      <c r="CN105" s="268" t="s">
        <v>47</v>
      </c>
      <c r="CO105" s="268"/>
      <c r="CP105" s="55">
        <v>19</v>
      </c>
      <c r="CQ105" s="54" t="s">
        <v>51</v>
      </c>
      <c r="CR105" s="268" t="s">
        <v>38</v>
      </c>
      <c r="CS105" s="268"/>
      <c r="CT105" s="268" t="s">
        <v>39</v>
      </c>
      <c r="CU105" s="268"/>
      <c r="CV105" s="268" t="s">
        <v>40</v>
      </c>
      <c r="CW105" s="268"/>
      <c r="CX105" s="268" t="s">
        <v>41</v>
      </c>
      <c r="CY105" s="268"/>
      <c r="CZ105" s="268" t="s">
        <v>42</v>
      </c>
      <c r="DA105" s="268"/>
      <c r="DB105" s="268" t="s">
        <v>43</v>
      </c>
      <c r="DC105" s="268"/>
      <c r="DD105" s="268" t="s">
        <v>44</v>
      </c>
      <c r="DE105" s="268"/>
      <c r="DF105" s="268" t="s">
        <v>45</v>
      </c>
      <c r="DG105" s="268"/>
      <c r="DH105" s="268" t="s">
        <v>46</v>
      </c>
      <c r="DI105" s="268"/>
      <c r="DJ105" s="268" t="s">
        <v>47</v>
      </c>
      <c r="DK105" s="268"/>
      <c r="DL105" s="55">
        <v>19</v>
      </c>
      <c r="DM105" s="54" t="s">
        <v>51</v>
      </c>
      <c r="DN105" s="268" t="s">
        <v>38</v>
      </c>
      <c r="DO105" s="268"/>
      <c r="DP105" s="268" t="s">
        <v>39</v>
      </c>
      <c r="DQ105" s="268"/>
      <c r="DR105" s="268" t="s">
        <v>40</v>
      </c>
      <c r="DS105" s="268"/>
      <c r="DT105" s="268" t="s">
        <v>41</v>
      </c>
      <c r="DU105" s="268"/>
      <c r="DV105" s="268" t="s">
        <v>42</v>
      </c>
      <c r="DW105" s="268"/>
      <c r="DX105" s="268" t="s">
        <v>43</v>
      </c>
      <c r="DY105" s="268"/>
      <c r="DZ105" s="268" t="s">
        <v>44</v>
      </c>
      <c r="EA105" s="268"/>
      <c r="EB105" s="268" t="s">
        <v>45</v>
      </c>
      <c r="EC105" s="268"/>
      <c r="ED105" s="268" t="s">
        <v>46</v>
      </c>
      <c r="EE105" s="268"/>
      <c r="EF105" s="268" t="s">
        <v>47</v>
      </c>
      <c r="EG105" s="268"/>
      <c r="EH105" s="55">
        <v>19</v>
      </c>
      <c r="EI105" s="54" t="s">
        <v>51</v>
      </c>
      <c r="EJ105" s="268" t="s">
        <v>38</v>
      </c>
      <c r="EK105" s="268"/>
      <c r="EL105" s="268" t="s">
        <v>39</v>
      </c>
      <c r="EM105" s="268"/>
      <c r="EN105" s="268" t="s">
        <v>40</v>
      </c>
      <c r="EO105" s="268"/>
      <c r="EP105" s="268" t="s">
        <v>41</v>
      </c>
      <c r="EQ105" s="268"/>
      <c r="ER105" s="268" t="s">
        <v>42</v>
      </c>
      <c r="ES105" s="268"/>
      <c r="ET105" s="268" t="s">
        <v>43</v>
      </c>
      <c r="EU105" s="268"/>
      <c r="EV105" s="268" t="s">
        <v>44</v>
      </c>
      <c r="EW105" s="268"/>
      <c r="EX105" s="268" t="s">
        <v>45</v>
      </c>
      <c r="EY105" s="268"/>
      <c r="EZ105" s="268" t="s">
        <v>46</v>
      </c>
      <c r="FA105" s="268"/>
      <c r="FB105" s="268" t="s">
        <v>47</v>
      </c>
      <c r="FC105" s="268"/>
      <c r="FD105" s="55">
        <v>19</v>
      </c>
      <c r="FE105" s="17"/>
      <c r="FF105" s="17"/>
      <c r="FG105" s="17"/>
      <c r="FH105" s="17"/>
      <c r="FI105" s="17"/>
      <c r="FJ105" s="17"/>
      <c r="FK105" s="15"/>
    </row>
    <row r="106" spans="1:173" ht="15.75" thickBot="1" x14ac:dyDescent="0.3">
      <c r="G106" s="263" t="s">
        <v>21</v>
      </c>
      <c r="H106" s="261"/>
      <c r="I106" s="261" t="s">
        <v>22</v>
      </c>
      <c r="J106" s="261"/>
      <c r="K106" s="261" t="s">
        <v>23</v>
      </c>
      <c r="L106" s="261"/>
      <c r="M106" s="261" t="s">
        <v>24</v>
      </c>
      <c r="N106" s="261"/>
      <c r="O106" s="261" t="s">
        <v>25</v>
      </c>
      <c r="P106" s="261"/>
      <c r="Q106" s="261" t="s">
        <v>26</v>
      </c>
      <c r="R106" s="261"/>
      <c r="S106" s="261" t="s">
        <v>27</v>
      </c>
      <c r="T106" s="261"/>
      <c r="U106" s="261" t="s">
        <v>28</v>
      </c>
      <c r="V106" s="261"/>
      <c r="W106" s="261" t="s">
        <v>29</v>
      </c>
      <c r="X106" s="261"/>
      <c r="Y106" s="261" t="s">
        <v>30</v>
      </c>
      <c r="Z106" s="261"/>
      <c r="AA106" s="261" t="s">
        <v>31</v>
      </c>
      <c r="AB106" s="262"/>
      <c r="AC106" s="263" t="s">
        <v>21</v>
      </c>
      <c r="AD106" s="261"/>
      <c r="AE106" s="261" t="s">
        <v>22</v>
      </c>
      <c r="AF106" s="261"/>
      <c r="AG106" s="261" t="s">
        <v>23</v>
      </c>
      <c r="AH106" s="261"/>
      <c r="AI106" s="261" t="s">
        <v>24</v>
      </c>
      <c r="AJ106" s="261"/>
      <c r="AK106" s="261" t="s">
        <v>25</v>
      </c>
      <c r="AL106" s="261"/>
      <c r="AM106" s="261" t="s">
        <v>26</v>
      </c>
      <c r="AN106" s="261"/>
      <c r="AO106" s="261" t="s">
        <v>27</v>
      </c>
      <c r="AP106" s="261"/>
      <c r="AQ106" s="261" t="s">
        <v>28</v>
      </c>
      <c r="AR106" s="261"/>
      <c r="AS106" s="261" t="s">
        <v>29</v>
      </c>
      <c r="AT106" s="261"/>
      <c r="AU106" s="261" t="s">
        <v>30</v>
      </c>
      <c r="AV106" s="261"/>
      <c r="AW106" s="261" t="s">
        <v>31</v>
      </c>
      <c r="AX106" s="262"/>
      <c r="AY106" s="263" t="s">
        <v>21</v>
      </c>
      <c r="AZ106" s="261"/>
      <c r="BA106" s="261" t="s">
        <v>22</v>
      </c>
      <c r="BB106" s="261"/>
      <c r="BC106" s="261" t="s">
        <v>23</v>
      </c>
      <c r="BD106" s="261"/>
      <c r="BE106" s="261" t="s">
        <v>24</v>
      </c>
      <c r="BF106" s="261"/>
      <c r="BG106" s="261" t="s">
        <v>25</v>
      </c>
      <c r="BH106" s="261"/>
      <c r="BI106" s="261" t="s">
        <v>26</v>
      </c>
      <c r="BJ106" s="261"/>
      <c r="BK106" s="261" t="s">
        <v>27</v>
      </c>
      <c r="BL106" s="261"/>
      <c r="BM106" s="261" t="s">
        <v>28</v>
      </c>
      <c r="BN106" s="261"/>
      <c r="BO106" s="261" t="s">
        <v>29</v>
      </c>
      <c r="BP106" s="261"/>
      <c r="BQ106" s="261" t="s">
        <v>30</v>
      </c>
      <c r="BR106" s="261"/>
      <c r="BS106" s="261" t="s">
        <v>31</v>
      </c>
      <c r="BT106" s="262"/>
      <c r="BU106" s="263" t="s">
        <v>21</v>
      </c>
      <c r="BV106" s="261"/>
      <c r="BW106" s="261" t="s">
        <v>22</v>
      </c>
      <c r="BX106" s="261"/>
      <c r="BY106" s="261" t="s">
        <v>23</v>
      </c>
      <c r="BZ106" s="261"/>
      <c r="CA106" s="261" t="s">
        <v>24</v>
      </c>
      <c r="CB106" s="261"/>
      <c r="CC106" s="261" t="s">
        <v>25</v>
      </c>
      <c r="CD106" s="261"/>
      <c r="CE106" s="261" t="s">
        <v>26</v>
      </c>
      <c r="CF106" s="261"/>
      <c r="CG106" s="261" t="s">
        <v>27</v>
      </c>
      <c r="CH106" s="261"/>
      <c r="CI106" s="261" t="s">
        <v>28</v>
      </c>
      <c r="CJ106" s="261"/>
      <c r="CK106" s="261" t="s">
        <v>29</v>
      </c>
      <c r="CL106" s="261"/>
      <c r="CM106" s="261" t="s">
        <v>30</v>
      </c>
      <c r="CN106" s="261"/>
      <c r="CO106" s="261" t="s">
        <v>31</v>
      </c>
      <c r="CP106" s="262"/>
      <c r="CQ106" s="263" t="s">
        <v>21</v>
      </c>
      <c r="CR106" s="261"/>
      <c r="CS106" s="261" t="s">
        <v>22</v>
      </c>
      <c r="CT106" s="261"/>
      <c r="CU106" s="261" t="s">
        <v>23</v>
      </c>
      <c r="CV106" s="261"/>
      <c r="CW106" s="261" t="s">
        <v>24</v>
      </c>
      <c r="CX106" s="261"/>
      <c r="CY106" s="261" t="s">
        <v>25</v>
      </c>
      <c r="CZ106" s="261"/>
      <c r="DA106" s="261" t="s">
        <v>26</v>
      </c>
      <c r="DB106" s="261"/>
      <c r="DC106" s="261" t="s">
        <v>27</v>
      </c>
      <c r="DD106" s="261"/>
      <c r="DE106" s="261" t="s">
        <v>28</v>
      </c>
      <c r="DF106" s="261"/>
      <c r="DG106" s="261" t="s">
        <v>29</v>
      </c>
      <c r="DH106" s="261"/>
      <c r="DI106" s="261" t="s">
        <v>30</v>
      </c>
      <c r="DJ106" s="261"/>
      <c r="DK106" s="261" t="s">
        <v>31</v>
      </c>
      <c r="DL106" s="262"/>
      <c r="DM106" s="263" t="s">
        <v>21</v>
      </c>
      <c r="DN106" s="261"/>
      <c r="DO106" s="261" t="s">
        <v>22</v>
      </c>
      <c r="DP106" s="261"/>
      <c r="DQ106" s="261" t="s">
        <v>23</v>
      </c>
      <c r="DR106" s="261"/>
      <c r="DS106" s="261" t="s">
        <v>24</v>
      </c>
      <c r="DT106" s="261"/>
      <c r="DU106" s="261" t="s">
        <v>25</v>
      </c>
      <c r="DV106" s="261"/>
      <c r="DW106" s="261" t="s">
        <v>26</v>
      </c>
      <c r="DX106" s="261"/>
      <c r="DY106" s="261" t="s">
        <v>27</v>
      </c>
      <c r="DZ106" s="261"/>
      <c r="EA106" s="261" t="s">
        <v>28</v>
      </c>
      <c r="EB106" s="261"/>
      <c r="EC106" s="261" t="s">
        <v>29</v>
      </c>
      <c r="ED106" s="261"/>
      <c r="EE106" s="261" t="s">
        <v>30</v>
      </c>
      <c r="EF106" s="261"/>
      <c r="EG106" s="261" t="s">
        <v>31</v>
      </c>
      <c r="EH106" s="262"/>
      <c r="EI106" s="263" t="s">
        <v>21</v>
      </c>
      <c r="EJ106" s="261"/>
      <c r="EK106" s="261" t="s">
        <v>22</v>
      </c>
      <c r="EL106" s="261"/>
      <c r="EM106" s="261" t="s">
        <v>23</v>
      </c>
      <c r="EN106" s="261"/>
      <c r="EO106" s="261" t="s">
        <v>24</v>
      </c>
      <c r="EP106" s="261"/>
      <c r="EQ106" s="261" t="s">
        <v>25</v>
      </c>
      <c r="ER106" s="261"/>
      <c r="ES106" s="261" t="s">
        <v>26</v>
      </c>
      <c r="ET106" s="261"/>
      <c r="EU106" s="261" t="s">
        <v>27</v>
      </c>
      <c r="EV106" s="261"/>
      <c r="EW106" s="261" t="s">
        <v>28</v>
      </c>
      <c r="EX106" s="261"/>
      <c r="EY106" s="261" t="s">
        <v>29</v>
      </c>
      <c r="EZ106" s="261"/>
      <c r="FA106" s="261" t="s">
        <v>30</v>
      </c>
      <c r="FB106" s="261"/>
      <c r="FC106" s="261" t="s">
        <v>31</v>
      </c>
      <c r="FD106" s="262"/>
      <c r="FE106" s="17"/>
      <c r="FF106" s="17"/>
      <c r="FG106" s="17"/>
      <c r="FH106" s="17"/>
      <c r="FI106" s="17"/>
      <c r="FJ106" s="17"/>
      <c r="FK106" s="17"/>
    </row>
    <row r="109" spans="1:173" ht="15" customHeight="1" x14ac:dyDescent="0.25">
      <c r="A109" s="307" t="s">
        <v>63</v>
      </c>
      <c r="B109" s="2" t="s">
        <v>0</v>
      </c>
      <c r="C109" s="297" t="s">
        <v>1</v>
      </c>
      <c r="D109" s="298" t="s">
        <v>2</v>
      </c>
      <c r="E109" s="299" t="s">
        <v>3</v>
      </c>
      <c r="F109" s="300" t="s">
        <v>4</v>
      </c>
      <c r="G109" s="302" t="s">
        <v>5</v>
      </c>
      <c r="H109" s="303"/>
      <c r="I109" s="303"/>
      <c r="J109" s="303"/>
      <c r="K109" s="303"/>
      <c r="L109" s="303"/>
      <c r="M109" s="266">
        <f>M82+1</f>
        <v>13</v>
      </c>
      <c r="N109" s="266"/>
      <c r="BU109" s="302" t="s">
        <v>5</v>
      </c>
      <c r="BV109" s="303"/>
      <c r="BW109" s="303"/>
      <c r="BX109" s="303"/>
      <c r="BY109" s="303"/>
      <c r="BZ109" s="303"/>
      <c r="CA109" s="266">
        <f>M109</f>
        <v>13</v>
      </c>
      <c r="CB109" s="266"/>
      <c r="EI109" s="302" t="s">
        <v>5</v>
      </c>
      <c r="EJ109" s="303"/>
      <c r="EK109" s="303"/>
      <c r="EL109" s="303"/>
      <c r="EM109" s="303"/>
      <c r="EN109" s="303"/>
      <c r="EO109" s="266">
        <f>M109</f>
        <v>13</v>
      </c>
      <c r="EP109" s="266"/>
    </row>
    <row r="110" spans="1:173" ht="15.75" customHeight="1" thickBot="1" x14ac:dyDescent="0.3">
      <c r="A110" s="307"/>
      <c r="B110" s="4" t="s">
        <v>6</v>
      </c>
      <c r="C110" s="297"/>
      <c r="D110" s="298"/>
      <c r="E110" s="299"/>
      <c r="F110" s="300"/>
      <c r="G110" s="304"/>
      <c r="H110" s="305"/>
      <c r="I110" s="305"/>
      <c r="J110" s="305"/>
      <c r="K110" s="305"/>
      <c r="L110" s="305"/>
      <c r="M110" s="267"/>
      <c r="N110" s="267"/>
      <c r="BU110" s="304"/>
      <c r="BV110" s="305"/>
      <c r="BW110" s="305"/>
      <c r="BX110" s="305"/>
      <c r="BY110" s="305"/>
      <c r="BZ110" s="305"/>
      <c r="CA110" s="267"/>
      <c r="CB110" s="267"/>
      <c r="EI110" s="304"/>
      <c r="EJ110" s="305"/>
      <c r="EK110" s="305"/>
      <c r="EL110" s="305"/>
      <c r="EM110" s="305"/>
      <c r="EN110" s="305"/>
      <c r="EO110" s="267"/>
      <c r="EP110" s="267"/>
    </row>
    <row r="111" spans="1:173" ht="15.75" customHeight="1" thickBot="1" x14ac:dyDescent="0.3">
      <c r="A111" s="307"/>
      <c r="B111" s="5" t="s">
        <v>7</v>
      </c>
      <c r="C111" s="297"/>
      <c r="D111" s="298"/>
      <c r="E111" s="299"/>
      <c r="F111" s="301"/>
      <c r="G111" s="68" t="s">
        <v>8</v>
      </c>
      <c r="H111" s="69"/>
      <c r="I111" s="69"/>
      <c r="J111" s="259">
        <v>28</v>
      </c>
      <c r="K111" s="259"/>
      <c r="L111" s="69"/>
      <c r="M111" s="264" t="s">
        <v>281</v>
      </c>
      <c r="N111" s="265"/>
      <c r="O111" s="265"/>
      <c r="P111" s="265"/>
      <c r="Q111" s="69"/>
      <c r="R111" s="121" t="s">
        <v>283</v>
      </c>
      <c r="S111" s="72"/>
      <c r="T111" s="72"/>
      <c r="U111" s="72"/>
      <c r="V111" s="72"/>
      <c r="W111" s="72"/>
      <c r="X111" s="72"/>
      <c r="Y111" s="72"/>
      <c r="Z111" s="72"/>
      <c r="AA111" s="72"/>
      <c r="AB111" s="73"/>
      <c r="AC111" s="68" t="s">
        <v>9</v>
      </c>
      <c r="AD111" s="69"/>
      <c r="AE111" s="69"/>
      <c r="AF111" s="259">
        <f>J111+1</f>
        <v>29</v>
      </c>
      <c r="AG111" s="259"/>
      <c r="AH111" s="69"/>
      <c r="AI111" s="264" t="str">
        <f>M111</f>
        <v>Mars</v>
      </c>
      <c r="AJ111" s="265"/>
      <c r="AK111" s="265"/>
      <c r="AL111" s="265"/>
      <c r="AM111" s="69"/>
      <c r="AN111" s="69"/>
      <c r="AO111" s="72"/>
      <c r="AP111" s="72"/>
      <c r="AQ111" s="72"/>
      <c r="AR111" s="72"/>
      <c r="AS111" s="72"/>
      <c r="AT111" s="72"/>
      <c r="AU111" s="72"/>
      <c r="AV111" s="72"/>
      <c r="AW111" s="72"/>
      <c r="AX111" s="73"/>
      <c r="AY111" s="68" t="s">
        <v>10</v>
      </c>
      <c r="AZ111" s="69"/>
      <c r="BA111" s="69"/>
      <c r="BB111" s="69"/>
      <c r="BC111" s="259">
        <f>AF111+1</f>
        <v>30</v>
      </c>
      <c r="BD111" s="259"/>
      <c r="BE111" s="264" t="str">
        <f>AI111</f>
        <v>Mars</v>
      </c>
      <c r="BF111" s="265"/>
      <c r="BG111" s="265"/>
      <c r="BH111" s="265"/>
      <c r="BI111" s="69"/>
      <c r="BJ111" s="69"/>
      <c r="BK111" s="72"/>
      <c r="BL111" s="72"/>
      <c r="BM111" s="72"/>
      <c r="BN111" s="72"/>
      <c r="BO111" s="72"/>
      <c r="BP111" s="72"/>
      <c r="BQ111" s="72"/>
      <c r="BR111" s="72"/>
      <c r="BS111" s="72"/>
      <c r="BT111" s="73"/>
      <c r="BU111" s="70" t="s">
        <v>11</v>
      </c>
      <c r="BV111" s="71"/>
      <c r="BW111" s="71"/>
      <c r="BX111" s="260">
        <f>BC111+1</f>
        <v>31</v>
      </c>
      <c r="BY111" s="260"/>
      <c r="BZ111" s="71"/>
      <c r="CA111" s="295" t="str">
        <f>BE111</f>
        <v>Mars</v>
      </c>
      <c r="CB111" s="296"/>
      <c r="CC111" s="296"/>
      <c r="CD111" s="296"/>
      <c r="CE111" s="71"/>
      <c r="CF111" s="71"/>
      <c r="CG111" s="74"/>
      <c r="CH111" s="74"/>
      <c r="CI111" s="74"/>
      <c r="CJ111" s="74"/>
      <c r="CK111" s="74"/>
      <c r="CL111" s="74"/>
      <c r="CM111" s="74"/>
      <c r="CN111" s="74"/>
      <c r="CO111" s="74"/>
      <c r="CP111" s="75"/>
      <c r="CQ111" s="68" t="s">
        <v>12</v>
      </c>
      <c r="CR111" s="69"/>
      <c r="CS111" s="69"/>
      <c r="CT111" s="69"/>
      <c r="CU111" s="259">
        <v>1</v>
      </c>
      <c r="CV111" s="259"/>
      <c r="CW111" s="264" t="s">
        <v>282</v>
      </c>
      <c r="CX111" s="265"/>
      <c r="CY111" s="265"/>
      <c r="CZ111" s="265"/>
      <c r="DA111" s="69"/>
      <c r="DB111" s="69"/>
      <c r="DC111" s="72"/>
      <c r="DD111" s="72"/>
      <c r="DE111" s="72"/>
      <c r="DF111" s="72"/>
      <c r="DG111" s="72"/>
      <c r="DH111" s="72"/>
      <c r="DI111" s="72"/>
      <c r="DJ111" s="72"/>
      <c r="DK111" s="72"/>
      <c r="DL111" s="73"/>
      <c r="DM111" s="68" t="s">
        <v>13</v>
      </c>
      <c r="DN111" s="69"/>
      <c r="DO111" s="69"/>
      <c r="DP111" s="69"/>
      <c r="DQ111" s="259">
        <f>CU111+1</f>
        <v>2</v>
      </c>
      <c r="DR111" s="259"/>
      <c r="DS111" s="264" t="str">
        <f>CW111</f>
        <v>Avril</v>
      </c>
      <c r="DT111" s="265"/>
      <c r="DU111" s="265"/>
      <c r="DV111" s="265"/>
      <c r="DW111" s="69"/>
      <c r="DX111" s="69"/>
      <c r="DY111" s="72"/>
      <c r="DZ111" s="72"/>
      <c r="EA111" s="72"/>
      <c r="EB111" s="72"/>
      <c r="EC111" s="72"/>
      <c r="ED111" s="72"/>
      <c r="EE111" s="72"/>
      <c r="EF111" s="72"/>
      <c r="EG111" s="72"/>
      <c r="EH111" s="73"/>
      <c r="EI111" s="68" t="s">
        <v>14</v>
      </c>
      <c r="EJ111" s="69"/>
      <c r="EK111" s="69"/>
      <c r="EL111" s="69"/>
      <c r="EM111" s="259">
        <f>DQ111+1</f>
        <v>3</v>
      </c>
      <c r="EN111" s="259"/>
      <c r="EO111" s="264" t="str">
        <f>DS111</f>
        <v>Avril</v>
      </c>
      <c r="EP111" s="265"/>
      <c r="EQ111" s="265"/>
      <c r="ER111" s="265"/>
      <c r="ES111" s="69"/>
      <c r="ET111" s="69"/>
      <c r="EU111" s="72"/>
      <c r="EV111" s="72"/>
      <c r="EW111" s="72"/>
      <c r="EX111" s="72"/>
      <c r="EY111" s="72"/>
      <c r="EZ111" s="72"/>
      <c r="FA111" s="72"/>
      <c r="FB111" s="72"/>
      <c r="FC111" s="72"/>
      <c r="FD111" s="73"/>
      <c r="FE111" s="6"/>
      <c r="FF111" s="291" t="s">
        <v>15</v>
      </c>
      <c r="FG111" s="6"/>
      <c r="FH111" s="292" t="s">
        <v>16</v>
      </c>
      <c r="FI111" s="293"/>
      <c r="FJ111" s="293"/>
      <c r="FK111" s="293"/>
      <c r="FL111" s="293"/>
      <c r="FM111" s="293"/>
      <c r="FN111" s="294"/>
    </row>
    <row r="112" spans="1:173" x14ac:dyDescent="0.25">
      <c r="A112" s="307"/>
      <c r="B112" s="23" t="s">
        <v>60</v>
      </c>
      <c r="C112" s="297"/>
      <c r="D112" s="298"/>
      <c r="E112" s="299"/>
      <c r="F112" s="301"/>
      <c r="G112" s="7">
        <v>0.5</v>
      </c>
      <c r="H112" s="8">
        <v>0.5</v>
      </c>
      <c r="I112" s="8">
        <v>0.5</v>
      </c>
      <c r="J112" s="8">
        <v>0.5</v>
      </c>
      <c r="K112" s="8">
        <v>0.5</v>
      </c>
      <c r="L112" s="8">
        <v>0.5</v>
      </c>
      <c r="M112" s="8">
        <v>0.5</v>
      </c>
      <c r="N112" s="8">
        <v>0.5</v>
      </c>
      <c r="O112" s="8">
        <v>0.5</v>
      </c>
      <c r="P112" s="8">
        <v>0.5</v>
      </c>
      <c r="Q112" s="8">
        <v>0.5</v>
      </c>
      <c r="R112" s="8">
        <v>0.5</v>
      </c>
      <c r="S112" s="8">
        <v>0.5</v>
      </c>
      <c r="T112" s="8">
        <v>0.5</v>
      </c>
      <c r="U112" s="8">
        <v>0.5</v>
      </c>
      <c r="V112" s="8">
        <v>0.5</v>
      </c>
      <c r="W112" s="8">
        <v>0.5</v>
      </c>
      <c r="X112" s="8">
        <v>0.5</v>
      </c>
      <c r="Y112" s="8">
        <v>0.5</v>
      </c>
      <c r="Z112" s="8">
        <v>0.5</v>
      </c>
      <c r="AA112" s="8">
        <v>0.5</v>
      </c>
      <c r="AB112" s="9">
        <v>0.5</v>
      </c>
      <c r="AC112" s="7">
        <v>0.5</v>
      </c>
      <c r="AD112" s="8">
        <v>0.5</v>
      </c>
      <c r="AE112" s="8">
        <v>0.5</v>
      </c>
      <c r="AF112" s="8">
        <v>0.5</v>
      </c>
      <c r="AG112" s="8">
        <v>0.5</v>
      </c>
      <c r="AH112" s="8">
        <v>0.5</v>
      </c>
      <c r="AI112" s="8">
        <v>0.5</v>
      </c>
      <c r="AJ112" s="8">
        <v>0.5</v>
      </c>
      <c r="AK112" s="8">
        <v>0.5</v>
      </c>
      <c r="AL112" s="8">
        <v>0.5</v>
      </c>
      <c r="AM112" s="8">
        <v>0.5</v>
      </c>
      <c r="AN112" s="8">
        <v>0.5</v>
      </c>
      <c r="AO112" s="8">
        <v>0.5</v>
      </c>
      <c r="AP112" s="8">
        <v>0.5</v>
      </c>
      <c r="AQ112" s="8">
        <v>0.5</v>
      </c>
      <c r="AR112" s="8">
        <v>0.5</v>
      </c>
      <c r="AS112" s="8">
        <v>0.5</v>
      </c>
      <c r="AT112" s="8">
        <v>0.5</v>
      </c>
      <c r="AU112" s="8">
        <v>0.5</v>
      </c>
      <c r="AV112" s="8">
        <v>0.5</v>
      </c>
      <c r="AW112" s="8">
        <v>0.5</v>
      </c>
      <c r="AX112" s="9">
        <v>0.5</v>
      </c>
      <c r="AY112" s="7">
        <v>0.5</v>
      </c>
      <c r="AZ112" s="8">
        <v>0.5</v>
      </c>
      <c r="BA112" s="8">
        <v>0.5</v>
      </c>
      <c r="BB112" s="8">
        <v>0.5</v>
      </c>
      <c r="BC112" s="8">
        <v>0.5</v>
      </c>
      <c r="BD112" s="8">
        <v>0.5</v>
      </c>
      <c r="BE112" s="8">
        <v>0.5</v>
      </c>
      <c r="BF112" s="8">
        <v>0.5</v>
      </c>
      <c r="BG112" s="8">
        <v>0.5</v>
      </c>
      <c r="BH112" s="8">
        <v>0.5</v>
      </c>
      <c r="BI112" s="8">
        <v>0.5</v>
      </c>
      <c r="BJ112" s="8">
        <v>0.5</v>
      </c>
      <c r="BK112" s="8">
        <v>0.5</v>
      </c>
      <c r="BL112" s="8">
        <v>0.5</v>
      </c>
      <c r="BM112" s="8">
        <v>0.5</v>
      </c>
      <c r="BN112" s="8">
        <v>0.5</v>
      </c>
      <c r="BO112" s="8">
        <v>0.5</v>
      </c>
      <c r="BP112" s="8">
        <v>0.5</v>
      </c>
      <c r="BQ112" s="8">
        <v>0.5</v>
      </c>
      <c r="BR112" s="8">
        <v>0.5</v>
      </c>
      <c r="BS112" s="8">
        <v>0.5</v>
      </c>
      <c r="BT112" s="9">
        <v>0.5</v>
      </c>
      <c r="BU112" s="7">
        <v>0.5</v>
      </c>
      <c r="BV112" s="8">
        <v>0.5</v>
      </c>
      <c r="BW112" s="8">
        <v>0.5</v>
      </c>
      <c r="BX112" s="8">
        <v>0.5</v>
      </c>
      <c r="BY112" s="8">
        <v>0.5</v>
      </c>
      <c r="BZ112" s="8">
        <v>0.5</v>
      </c>
      <c r="CA112" s="8">
        <v>0.5</v>
      </c>
      <c r="CB112" s="8">
        <v>0.5</v>
      </c>
      <c r="CC112" s="8">
        <v>0.5</v>
      </c>
      <c r="CD112" s="8">
        <v>0.5</v>
      </c>
      <c r="CE112" s="8">
        <v>0.5</v>
      </c>
      <c r="CF112" s="8">
        <v>0.5</v>
      </c>
      <c r="CG112" s="8">
        <v>0.5</v>
      </c>
      <c r="CH112" s="8">
        <v>0.5</v>
      </c>
      <c r="CI112" s="8">
        <v>0.5</v>
      </c>
      <c r="CJ112" s="8">
        <v>0.5</v>
      </c>
      <c r="CK112" s="8">
        <v>0.5</v>
      </c>
      <c r="CL112" s="8">
        <v>0.5</v>
      </c>
      <c r="CM112" s="8">
        <v>0.5</v>
      </c>
      <c r="CN112" s="8">
        <v>0.5</v>
      </c>
      <c r="CO112" s="8">
        <v>0.5</v>
      </c>
      <c r="CP112" s="9">
        <v>0.5</v>
      </c>
      <c r="CQ112" s="7">
        <v>0.5</v>
      </c>
      <c r="CR112" s="8">
        <v>0.5</v>
      </c>
      <c r="CS112" s="8">
        <v>0.5</v>
      </c>
      <c r="CT112" s="8">
        <v>0.5</v>
      </c>
      <c r="CU112" s="8">
        <v>0.5</v>
      </c>
      <c r="CV112" s="8">
        <v>0.5</v>
      </c>
      <c r="CW112" s="8">
        <v>0.5</v>
      </c>
      <c r="CX112" s="8">
        <v>0.5</v>
      </c>
      <c r="CY112" s="8">
        <v>0.5</v>
      </c>
      <c r="CZ112" s="8">
        <v>0.5</v>
      </c>
      <c r="DA112" s="8">
        <v>0.5</v>
      </c>
      <c r="DB112" s="8">
        <v>0.5</v>
      </c>
      <c r="DC112" s="8">
        <v>0.5</v>
      </c>
      <c r="DD112" s="8">
        <v>0.5</v>
      </c>
      <c r="DE112" s="8">
        <v>0.5</v>
      </c>
      <c r="DF112" s="8">
        <v>0.5</v>
      </c>
      <c r="DG112" s="8">
        <v>0.5</v>
      </c>
      <c r="DH112" s="8">
        <v>0.5</v>
      </c>
      <c r="DI112" s="8">
        <v>0.5</v>
      </c>
      <c r="DJ112" s="8">
        <v>0.5</v>
      </c>
      <c r="DK112" s="8">
        <v>0.5</v>
      </c>
      <c r="DL112" s="9">
        <v>0.5</v>
      </c>
      <c r="DM112" s="7">
        <v>0.5</v>
      </c>
      <c r="DN112" s="8">
        <v>0.5</v>
      </c>
      <c r="DO112" s="8">
        <v>0.5</v>
      </c>
      <c r="DP112" s="8">
        <v>0.5</v>
      </c>
      <c r="DQ112" s="8">
        <v>0.5</v>
      </c>
      <c r="DR112" s="8">
        <v>0.5</v>
      </c>
      <c r="DS112" s="8">
        <v>0.5</v>
      </c>
      <c r="DT112" s="8">
        <v>0.5</v>
      </c>
      <c r="DU112" s="8">
        <v>0.5</v>
      </c>
      <c r="DV112" s="8">
        <v>0.5</v>
      </c>
      <c r="DW112" s="8">
        <v>0.5</v>
      </c>
      <c r="DX112" s="8">
        <v>0.5</v>
      </c>
      <c r="DY112" s="8">
        <v>0.5</v>
      </c>
      <c r="DZ112" s="8">
        <v>0.5</v>
      </c>
      <c r="EA112" s="8">
        <v>0.5</v>
      </c>
      <c r="EB112" s="8">
        <v>0.5</v>
      </c>
      <c r="EC112" s="8">
        <v>0.5</v>
      </c>
      <c r="ED112" s="8">
        <v>0.5</v>
      </c>
      <c r="EE112" s="8">
        <v>0.5</v>
      </c>
      <c r="EF112" s="8">
        <v>0.5</v>
      </c>
      <c r="EG112" s="8">
        <v>0.5</v>
      </c>
      <c r="EH112" s="9">
        <v>0.5</v>
      </c>
      <c r="EI112" s="7">
        <v>0.5</v>
      </c>
      <c r="EJ112" s="8">
        <v>0.5</v>
      </c>
      <c r="EK112" s="8">
        <v>0.5</v>
      </c>
      <c r="EL112" s="8">
        <v>0.5</v>
      </c>
      <c r="EM112" s="8">
        <v>0.5</v>
      </c>
      <c r="EN112" s="8">
        <v>0.5</v>
      </c>
      <c r="EO112" s="8">
        <v>0.5</v>
      </c>
      <c r="EP112" s="8">
        <v>0.5</v>
      </c>
      <c r="EQ112" s="8">
        <v>0.5</v>
      </c>
      <c r="ER112" s="8">
        <v>0.5</v>
      </c>
      <c r="ES112" s="8">
        <v>0.5</v>
      </c>
      <c r="ET112" s="8">
        <v>0.5</v>
      </c>
      <c r="EU112" s="8">
        <v>0.5</v>
      </c>
      <c r="EV112" s="8">
        <v>0.5</v>
      </c>
      <c r="EW112" s="8">
        <v>0.5</v>
      </c>
      <c r="EX112" s="8">
        <v>0.5</v>
      </c>
      <c r="EY112" s="8">
        <v>0.5</v>
      </c>
      <c r="EZ112" s="8">
        <v>0.5</v>
      </c>
      <c r="FA112" s="8">
        <v>0.5</v>
      </c>
      <c r="FB112" s="8">
        <v>0.5</v>
      </c>
      <c r="FC112" s="8">
        <v>0.5</v>
      </c>
      <c r="FD112" s="9">
        <v>0.5</v>
      </c>
      <c r="FE112" s="10"/>
      <c r="FF112" s="291"/>
      <c r="FG112" s="10"/>
      <c r="FH112" s="12" t="s">
        <v>17</v>
      </c>
      <c r="FI112" s="12" t="s">
        <v>17</v>
      </c>
      <c r="FJ112" s="13" t="s">
        <v>18</v>
      </c>
      <c r="FK112" s="12" t="s">
        <v>19</v>
      </c>
      <c r="FL112" s="14"/>
      <c r="FM112" s="14"/>
      <c r="FN112" s="12" t="s">
        <v>20</v>
      </c>
    </row>
    <row r="113" spans="1:173" x14ac:dyDescent="0.25">
      <c r="A113" s="307"/>
      <c r="B113" s="76" t="s">
        <v>61</v>
      </c>
      <c r="C113" s="297"/>
      <c r="D113" s="298"/>
      <c r="E113" s="299"/>
      <c r="F113" s="301"/>
      <c r="G113" s="290" t="s">
        <v>21</v>
      </c>
      <c r="H113" s="288"/>
      <c r="I113" s="288" t="s">
        <v>22</v>
      </c>
      <c r="J113" s="288"/>
      <c r="K113" s="288" t="s">
        <v>23</v>
      </c>
      <c r="L113" s="288"/>
      <c r="M113" s="288" t="s">
        <v>24</v>
      </c>
      <c r="N113" s="288"/>
      <c r="O113" s="288" t="s">
        <v>25</v>
      </c>
      <c r="P113" s="288"/>
      <c r="Q113" s="288" t="s">
        <v>26</v>
      </c>
      <c r="R113" s="288"/>
      <c r="S113" s="288" t="s">
        <v>27</v>
      </c>
      <c r="T113" s="288"/>
      <c r="U113" s="288" t="s">
        <v>28</v>
      </c>
      <c r="V113" s="288"/>
      <c r="W113" s="288" t="s">
        <v>29</v>
      </c>
      <c r="X113" s="288"/>
      <c r="Y113" s="288" t="s">
        <v>30</v>
      </c>
      <c r="Z113" s="288"/>
      <c r="AA113" s="288" t="s">
        <v>31</v>
      </c>
      <c r="AB113" s="289"/>
      <c r="AC113" s="290" t="s">
        <v>21</v>
      </c>
      <c r="AD113" s="288"/>
      <c r="AE113" s="288" t="s">
        <v>22</v>
      </c>
      <c r="AF113" s="288"/>
      <c r="AG113" s="288" t="s">
        <v>23</v>
      </c>
      <c r="AH113" s="288"/>
      <c r="AI113" s="288" t="s">
        <v>24</v>
      </c>
      <c r="AJ113" s="288"/>
      <c r="AK113" s="288" t="s">
        <v>25</v>
      </c>
      <c r="AL113" s="288"/>
      <c r="AM113" s="288" t="s">
        <v>26</v>
      </c>
      <c r="AN113" s="288"/>
      <c r="AO113" s="288" t="s">
        <v>27</v>
      </c>
      <c r="AP113" s="288"/>
      <c r="AQ113" s="288" t="s">
        <v>28</v>
      </c>
      <c r="AR113" s="288"/>
      <c r="AS113" s="288" t="s">
        <v>29</v>
      </c>
      <c r="AT113" s="288"/>
      <c r="AU113" s="288" t="s">
        <v>30</v>
      </c>
      <c r="AV113" s="288"/>
      <c r="AW113" s="288" t="s">
        <v>31</v>
      </c>
      <c r="AX113" s="289"/>
      <c r="AY113" s="290" t="s">
        <v>21</v>
      </c>
      <c r="AZ113" s="288"/>
      <c r="BA113" s="288" t="s">
        <v>22</v>
      </c>
      <c r="BB113" s="288"/>
      <c r="BC113" s="288" t="s">
        <v>23</v>
      </c>
      <c r="BD113" s="288"/>
      <c r="BE113" s="288" t="s">
        <v>24</v>
      </c>
      <c r="BF113" s="288"/>
      <c r="BG113" s="288" t="s">
        <v>25</v>
      </c>
      <c r="BH113" s="288"/>
      <c r="BI113" s="288" t="s">
        <v>26</v>
      </c>
      <c r="BJ113" s="288"/>
      <c r="BK113" s="288" t="s">
        <v>27</v>
      </c>
      <c r="BL113" s="288"/>
      <c r="BM113" s="288" t="s">
        <v>28</v>
      </c>
      <c r="BN113" s="288"/>
      <c r="BO113" s="288" t="s">
        <v>29</v>
      </c>
      <c r="BP113" s="288"/>
      <c r="BQ113" s="288" t="s">
        <v>30</v>
      </c>
      <c r="BR113" s="288"/>
      <c r="BS113" s="288" t="s">
        <v>31</v>
      </c>
      <c r="BT113" s="289"/>
      <c r="BU113" s="290" t="s">
        <v>21</v>
      </c>
      <c r="BV113" s="288"/>
      <c r="BW113" s="288" t="s">
        <v>22</v>
      </c>
      <c r="BX113" s="288"/>
      <c r="BY113" s="288" t="s">
        <v>23</v>
      </c>
      <c r="BZ113" s="288"/>
      <c r="CA113" s="288" t="s">
        <v>24</v>
      </c>
      <c r="CB113" s="288"/>
      <c r="CC113" s="288" t="s">
        <v>25</v>
      </c>
      <c r="CD113" s="288"/>
      <c r="CE113" s="288" t="s">
        <v>26</v>
      </c>
      <c r="CF113" s="288"/>
      <c r="CG113" s="288" t="s">
        <v>27</v>
      </c>
      <c r="CH113" s="288"/>
      <c r="CI113" s="288" t="s">
        <v>28</v>
      </c>
      <c r="CJ113" s="288"/>
      <c r="CK113" s="288" t="s">
        <v>29</v>
      </c>
      <c r="CL113" s="288"/>
      <c r="CM113" s="288" t="s">
        <v>30</v>
      </c>
      <c r="CN113" s="288"/>
      <c r="CO113" s="288" t="s">
        <v>31</v>
      </c>
      <c r="CP113" s="289"/>
      <c r="CQ113" s="290" t="s">
        <v>21</v>
      </c>
      <c r="CR113" s="288"/>
      <c r="CS113" s="288" t="s">
        <v>22</v>
      </c>
      <c r="CT113" s="288"/>
      <c r="CU113" s="288" t="s">
        <v>23</v>
      </c>
      <c r="CV113" s="288"/>
      <c r="CW113" s="288" t="s">
        <v>24</v>
      </c>
      <c r="CX113" s="288"/>
      <c r="CY113" s="288" t="s">
        <v>25</v>
      </c>
      <c r="CZ113" s="288"/>
      <c r="DA113" s="288" t="s">
        <v>26</v>
      </c>
      <c r="DB113" s="288"/>
      <c r="DC113" s="288" t="s">
        <v>27</v>
      </c>
      <c r="DD113" s="288"/>
      <c r="DE113" s="288" t="s">
        <v>28</v>
      </c>
      <c r="DF113" s="288"/>
      <c r="DG113" s="288" t="s">
        <v>29</v>
      </c>
      <c r="DH113" s="288"/>
      <c r="DI113" s="288" t="s">
        <v>30</v>
      </c>
      <c r="DJ113" s="288"/>
      <c r="DK113" s="288" t="s">
        <v>31</v>
      </c>
      <c r="DL113" s="289"/>
      <c r="DM113" s="290" t="s">
        <v>21</v>
      </c>
      <c r="DN113" s="288"/>
      <c r="DO113" s="288" t="s">
        <v>22</v>
      </c>
      <c r="DP113" s="288"/>
      <c r="DQ113" s="288" t="s">
        <v>23</v>
      </c>
      <c r="DR113" s="288"/>
      <c r="DS113" s="288" t="s">
        <v>24</v>
      </c>
      <c r="DT113" s="288"/>
      <c r="DU113" s="288" t="s">
        <v>25</v>
      </c>
      <c r="DV113" s="288"/>
      <c r="DW113" s="288" t="s">
        <v>26</v>
      </c>
      <c r="DX113" s="288"/>
      <c r="DY113" s="288" t="s">
        <v>27</v>
      </c>
      <c r="DZ113" s="288"/>
      <c r="EA113" s="288" t="s">
        <v>28</v>
      </c>
      <c r="EB113" s="288"/>
      <c r="EC113" s="288" t="s">
        <v>29</v>
      </c>
      <c r="ED113" s="288"/>
      <c r="EE113" s="288" t="s">
        <v>30</v>
      </c>
      <c r="EF113" s="288"/>
      <c r="EG113" s="288" t="s">
        <v>31</v>
      </c>
      <c r="EH113" s="289"/>
      <c r="EI113" s="290" t="s">
        <v>21</v>
      </c>
      <c r="EJ113" s="288"/>
      <c r="EK113" s="288" t="s">
        <v>22</v>
      </c>
      <c r="EL113" s="288"/>
      <c r="EM113" s="288" t="s">
        <v>23</v>
      </c>
      <c r="EN113" s="288"/>
      <c r="EO113" s="288" t="s">
        <v>24</v>
      </c>
      <c r="EP113" s="288"/>
      <c r="EQ113" s="288" t="s">
        <v>25</v>
      </c>
      <c r="ER113" s="288"/>
      <c r="ES113" s="288" t="s">
        <v>26</v>
      </c>
      <c r="ET113" s="288"/>
      <c r="EU113" s="288" t="s">
        <v>27</v>
      </c>
      <c r="EV113" s="288"/>
      <c r="EW113" s="288" t="s">
        <v>28</v>
      </c>
      <c r="EX113" s="288"/>
      <c r="EY113" s="288" t="s">
        <v>29</v>
      </c>
      <c r="EZ113" s="288"/>
      <c r="FA113" s="288" t="s">
        <v>30</v>
      </c>
      <c r="FB113" s="288"/>
      <c r="FC113" s="288" t="s">
        <v>31</v>
      </c>
      <c r="FD113" s="289"/>
      <c r="FE113" s="17"/>
      <c r="FF113" s="291"/>
      <c r="FG113" s="17"/>
      <c r="FH113" s="21" t="s">
        <v>32</v>
      </c>
      <c r="FI113" s="19" t="s">
        <v>33</v>
      </c>
      <c r="FJ113" s="20" t="s">
        <v>34</v>
      </c>
      <c r="FK113" s="21" t="s">
        <v>14</v>
      </c>
      <c r="FL113" s="21" t="s">
        <v>17</v>
      </c>
      <c r="FM113" s="21" t="s">
        <v>35</v>
      </c>
      <c r="FN113" s="21" t="s">
        <v>36</v>
      </c>
    </row>
    <row r="114" spans="1:173" x14ac:dyDescent="0.25">
      <c r="A114" s="308"/>
      <c r="B114" s="16" t="s">
        <v>62</v>
      </c>
      <c r="C114" s="297"/>
      <c r="D114" s="298"/>
      <c r="E114" s="299"/>
      <c r="F114" s="301"/>
      <c r="G114" s="24" t="s">
        <v>37</v>
      </c>
      <c r="H114" s="287" t="s">
        <v>38</v>
      </c>
      <c r="I114" s="287"/>
      <c r="J114" s="287" t="s">
        <v>39</v>
      </c>
      <c r="K114" s="287"/>
      <c r="L114" s="287" t="s">
        <v>40</v>
      </c>
      <c r="M114" s="287"/>
      <c r="N114" s="287" t="s">
        <v>41</v>
      </c>
      <c r="O114" s="287"/>
      <c r="P114" s="287" t="s">
        <v>42</v>
      </c>
      <c r="Q114" s="287"/>
      <c r="R114" s="287" t="s">
        <v>43</v>
      </c>
      <c r="S114" s="287"/>
      <c r="T114" s="287" t="s">
        <v>44</v>
      </c>
      <c r="U114" s="287"/>
      <c r="V114" s="287" t="s">
        <v>45</v>
      </c>
      <c r="W114" s="287"/>
      <c r="X114" s="287" t="s">
        <v>46</v>
      </c>
      <c r="Y114" s="287"/>
      <c r="Z114" s="287" t="s">
        <v>47</v>
      </c>
      <c r="AA114" s="287"/>
      <c r="AB114" s="25">
        <v>19</v>
      </c>
      <c r="AC114" s="24" t="s">
        <v>37</v>
      </c>
      <c r="AD114" s="287" t="s">
        <v>38</v>
      </c>
      <c r="AE114" s="287"/>
      <c r="AF114" s="287" t="s">
        <v>39</v>
      </c>
      <c r="AG114" s="287"/>
      <c r="AH114" s="287" t="s">
        <v>40</v>
      </c>
      <c r="AI114" s="287"/>
      <c r="AJ114" s="287" t="s">
        <v>41</v>
      </c>
      <c r="AK114" s="287"/>
      <c r="AL114" s="287" t="s">
        <v>42</v>
      </c>
      <c r="AM114" s="287"/>
      <c r="AN114" s="287" t="s">
        <v>43</v>
      </c>
      <c r="AO114" s="287"/>
      <c r="AP114" s="287" t="s">
        <v>44</v>
      </c>
      <c r="AQ114" s="287"/>
      <c r="AR114" s="287" t="s">
        <v>45</v>
      </c>
      <c r="AS114" s="287"/>
      <c r="AT114" s="287" t="s">
        <v>46</v>
      </c>
      <c r="AU114" s="287"/>
      <c r="AV114" s="287" t="s">
        <v>47</v>
      </c>
      <c r="AW114" s="287"/>
      <c r="AX114" s="25">
        <v>19</v>
      </c>
      <c r="AY114" s="24" t="s">
        <v>37</v>
      </c>
      <c r="AZ114" s="287" t="s">
        <v>38</v>
      </c>
      <c r="BA114" s="287"/>
      <c r="BB114" s="287" t="s">
        <v>39</v>
      </c>
      <c r="BC114" s="287"/>
      <c r="BD114" s="287" t="s">
        <v>40</v>
      </c>
      <c r="BE114" s="287"/>
      <c r="BF114" s="287" t="s">
        <v>41</v>
      </c>
      <c r="BG114" s="287"/>
      <c r="BH114" s="287" t="s">
        <v>42</v>
      </c>
      <c r="BI114" s="287"/>
      <c r="BJ114" s="287" t="s">
        <v>43</v>
      </c>
      <c r="BK114" s="287"/>
      <c r="BL114" s="287" t="s">
        <v>44</v>
      </c>
      <c r="BM114" s="287"/>
      <c r="BN114" s="287" t="s">
        <v>45</v>
      </c>
      <c r="BO114" s="287"/>
      <c r="BP114" s="287" t="s">
        <v>46</v>
      </c>
      <c r="BQ114" s="287"/>
      <c r="BR114" s="287" t="s">
        <v>47</v>
      </c>
      <c r="BS114" s="287"/>
      <c r="BT114" s="25">
        <v>19</v>
      </c>
      <c r="BU114" s="24" t="s">
        <v>37</v>
      </c>
      <c r="BV114" s="287" t="s">
        <v>38</v>
      </c>
      <c r="BW114" s="287"/>
      <c r="BX114" s="287" t="s">
        <v>39</v>
      </c>
      <c r="BY114" s="287"/>
      <c r="BZ114" s="287" t="s">
        <v>40</v>
      </c>
      <c r="CA114" s="287"/>
      <c r="CB114" s="287" t="s">
        <v>41</v>
      </c>
      <c r="CC114" s="287"/>
      <c r="CD114" s="287" t="s">
        <v>42</v>
      </c>
      <c r="CE114" s="287"/>
      <c r="CF114" s="287" t="s">
        <v>43</v>
      </c>
      <c r="CG114" s="287"/>
      <c r="CH114" s="287" t="s">
        <v>44</v>
      </c>
      <c r="CI114" s="287"/>
      <c r="CJ114" s="287" t="s">
        <v>45</v>
      </c>
      <c r="CK114" s="287"/>
      <c r="CL114" s="287" t="s">
        <v>46</v>
      </c>
      <c r="CM114" s="287"/>
      <c r="CN114" s="287" t="s">
        <v>47</v>
      </c>
      <c r="CO114" s="287"/>
      <c r="CP114" s="25">
        <v>19</v>
      </c>
      <c r="CQ114" s="24" t="s">
        <v>37</v>
      </c>
      <c r="CR114" s="287" t="s">
        <v>38</v>
      </c>
      <c r="CS114" s="287"/>
      <c r="CT114" s="287" t="s">
        <v>39</v>
      </c>
      <c r="CU114" s="287"/>
      <c r="CV114" s="287" t="s">
        <v>40</v>
      </c>
      <c r="CW114" s="287"/>
      <c r="CX114" s="287" t="s">
        <v>41</v>
      </c>
      <c r="CY114" s="287"/>
      <c r="CZ114" s="287" t="s">
        <v>42</v>
      </c>
      <c r="DA114" s="287"/>
      <c r="DB114" s="287" t="s">
        <v>43</v>
      </c>
      <c r="DC114" s="287"/>
      <c r="DD114" s="287" t="s">
        <v>44</v>
      </c>
      <c r="DE114" s="287"/>
      <c r="DF114" s="287" t="s">
        <v>45</v>
      </c>
      <c r="DG114" s="287"/>
      <c r="DH114" s="287" t="s">
        <v>46</v>
      </c>
      <c r="DI114" s="287"/>
      <c r="DJ114" s="287" t="s">
        <v>47</v>
      </c>
      <c r="DK114" s="287"/>
      <c r="DL114" s="25">
        <v>19</v>
      </c>
      <c r="DM114" s="24" t="s">
        <v>37</v>
      </c>
      <c r="DN114" s="287" t="s">
        <v>38</v>
      </c>
      <c r="DO114" s="287"/>
      <c r="DP114" s="287" t="s">
        <v>39</v>
      </c>
      <c r="DQ114" s="287"/>
      <c r="DR114" s="287" t="s">
        <v>40</v>
      </c>
      <c r="DS114" s="287"/>
      <c r="DT114" s="287" t="s">
        <v>41</v>
      </c>
      <c r="DU114" s="287"/>
      <c r="DV114" s="287" t="s">
        <v>42</v>
      </c>
      <c r="DW114" s="287"/>
      <c r="DX114" s="287" t="s">
        <v>43</v>
      </c>
      <c r="DY114" s="287"/>
      <c r="DZ114" s="287" t="s">
        <v>44</v>
      </c>
      <c r="EA114" s="287"/>
      <c r="EB114" s="287" t="s">
        <v>45</v>
      </c>
      <c r="EC114" s="287"/>
      <c r="ED114" s="287" t="s">
        <v>46</v>
      </c>
      <c r="EE114" s="287"/>
      <c r="EF114" s="287" t="s">
        <v>47</v>
      </c>
      <c r="EG114" s="287"/>
      <c r="EH114" s="25">
        <v>19</v>
      </c>
      <c r="EI114" s="24" t="s">
        <v>37</v>
      </c>
      <c r="EJ114" s="287" t="s">
        <v>38</v>
      </c>
      <c r="EK114" s="287"/>
      <c r="EL114" s="287" t="s">
        <v>39</v>
      </c>
      <c r="EM114" s="287"/>
      <c r="EN114" s="287" t="s">
        <v>40</v>
      </c>
      <c r="EO114" s="287"/>
      <c r="EP114" s="287" t="s">
        <v>41</v>
      </c>
      <c r="EQ114" s="287"/>
      <c r="ER114" s="287" t="s">
        <v>42</v>
      </c>
      <c r="ES114" s="287"/>
      <c r="ET114" s="287" t="s">
        <v>43</v>
      </c>
      <c r="EU114" s="287"/>
      <c r="EV114" s="287" t="s">
        <v>44</v>
      </c>
      <c r="EW114" s="287"/>
      <c r="EX114" s="287" t="s">
        <v>45</v>
      </c>
      <c r="EY114" s="287"/>
      <c r="EZ114" s="287" t="s">
        <v>46</v>
      </c>
      <c r="FA114" s="287"/>
      <c r="FB114" s="287" t="s">
        <v>47</v>
      </c>
      <c r="FC114" s="287"/>
      <c r="FD114" s="25">
        <v>19</v>
      </c>
      <c r="FE114" s="17"/>
      <c r="FF114" s="291"/>
      <c r="FG114" s="17"/>
      <c r="FH114" s="56" t="s">
        <v>14</v>
      </c>
      <c r="FI114" s="128">
        <v>42091</v>
      </c>
      <c r="FJ114" s="28" t="s">
        <v>48</v>
      </c>
      <c r="FK114" s="29" t="s">
        <v>49</v>
      </c>
      <c r="FL114" s="29" t="s">
        <v>50</v>
      </c>
      <c r="FM114" s="29" t="s">
        <v>50</v>
      </c>
      <c r="FN114" s="29"/>
    </row>
    <row r="115" spans="1:173" x14ac:dyDescent="0.25">
      <c r="A115" s="31">
        <v>1</v>
      </c>
      <c r="B115" s="32" t="str">
        <f>B88</f>
        <v>Valérie BERNINI</v>
      </c>
      <c r="C115" s="33">
        <f>SUMIF($G115:$FD115,"A",$G$4:$FD$4)+SUMIF($G115:$FD115,"P",$G$4:$FD$4)</f>
        <v>7</v>
      </c>
      <c r="D115" s="34">
        <f>SUMIF($G115:$FD115,"R",$G$4:$FD$4)</f>
        <v>14</v>
      </c>
      <c r="E115" s="35">
        <f>SUMIF($G115:$FD115,"M",$G$4:$FD$4)+SUMIF($G115:$FD115,"F",$G$4:$FD$4)+SUMIF($G115:$FD115,"T",$G$4:$FD$4)</f>
        <v>7</v>
      </c>
      <c r="F115" s="36">
        <f t="shared" ref="F115:F131" si="50">(SUM(C115:E115))+(SUMIF($G115:$FD115,"H",$G$4:$FD$4)+(SUMIF($G115:$FD115,"S",$G$4:$FD$4)+FF115))</f>
        <v>28</v>
      </c>
      <c r="G115" s="122"/>
      <c r="H115" s="123"/>
      <c r="I115" s="123"/>
      <c r="J115" s="123"/>
      <c r="K115" s="123" t="s">
        <v>306</v>
      </c>
      <c r="L115" s="123" t="s">
        <v>306</v>
      </c>
      <c r="M115" s="123" t="s">
        <v>306</v>
      </c>
      <c r="N115" s="123" t="s">
        <v>306</v>
      </c>
      <c r="O115" s="123" t="s">
        <v>306</v>
      </c>
      <c r="P115" s="123" t="s">
        <v>306</v>
      </c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4"/>
      <c r="AC115" s="37"/>
      <c r="AD115" s="38"/>
      <c r="AE115" s="38" t="s">
        <v>307</v>
      </c>
      <c r="AF115" s="38" t="s">
        <v>307</v>
      </c>
      <c r="AG115" s="38" t="s">
        <v>307</v>
      </c>
      <c r="AH115" s="38" t="s">
        <v>307</v>
      </c>
      <c r="AI115" s="38" t="s">
        <v>307</v>
      </c>
      <c r="AJ115" s="38" t="s">
        <v>307</v>
      </c>
      <c r="AK115" s="38"/>
      <c r="AL115" s="38"/>
      <c r="AM115" s="38"/>
      <c r="AN115" s="38"/>
      <c r="AO115" s="38" t="s">
        <v>308</v>
      </c>
      <c r="AP115" s="38" t="s">
        <v>307</v>
      </c>
      <c r="AQ115" s="38" t="s">
        <v>307</v>
      </c>
      <c r="AR115" s="38" t="s">
        <v>307</v>
      </c>
      <c r="AS115" s="38" t="s">
        <v>307</v>
      </c>
      <c r="AT115" s="38" t="s">
        <v>307</v>
      </c>
      <c r="AU115" s="38" t="s">
        <v>307</v>
      </c>
      <c r="AV115" s="38" t="s">
        <v>307</v>
      </c>
      <c r="AW115" s="38" t="s">
        <v>307</v>
      </c>
      <c r="AX115" s="39"/>
      <c r="AY115" s="37"/>
      <c r="AZ115" s="38"/>
      <c r="BA115" s="38" t="s">
        <v>304</v>
      </c>
      <c r="BB115" s="38" t="s">
        <v>304</v>
      </c>
      <c r="BC115" s="38" t="s">
        <v>304</v>
      </c>
      <c r="BD115" s="38" t="s">
        <v>304</v>
      </c>
      <c r="BE115" s="38" t="s">
        <v>304</v>
      </c>
      <c r="BF115" s="38" t="s">
        <v>304</v>
      </c>
      <c r="BG115" s="38"/>
      <c r="BH115" s="38"/>
      <c r="BI115" s="38" t="s">
        <v>306</v>
      </c>
      <c r="BJ115" s="38" t="s">
        <v>306</v>
      </c>
      <c r="BK115" s="38" t="s">
        <v>306</v>
      </c>
      <c r="BL115" s="38" t="s">
        <v>306</v>
      </c>
      <c r="BM115" s="38" t="s">
        <v>306</v>
      </c>
      <c r="BN115" s="38" t="s">
        <v>306</v>
      </c>
      <c r="BO115" s="38" t="s">
        <v>306</v>
      </c>
      <c r="BP115" s="38" t="s">
        <v>306</v>
      </c>
      <c r="BQ115" s="38"/>
      <c r="BR115" s="38"/>
      <c r="BS115" s="38"/>
      <c r="BT115" s="39"/>
      <c r="BU115" s="37"/>
      <c r="BV115" s="38"/>
      <c r="BW115" s="38" t="s">
        <v>307</v>
      </c>
      <c r="BX115" s="38" t="s">
        <v>307</v>
      </c>
      <c r="BY115" s="38" t="s">
        <v>307</v>
      </c>
      <c r="BZ115" s="38" t="s">
        <v>307</v>
      </c>
      <c r="CA115" s="38" t="s">
        <v>307</v>
      </c>
      <c r="CB115" s="38" t="s">
        <v>307</v>
      </c>
      <c r="CC115" s="38"/>
      <c r="CD115" s="38"/>
      <c r="CE115" s="38"/>
      <c r="CF115" s="38"/>
      <c r="CG115" s="38" t="s">
        <v>307</v>
      </c>
      <c r="CH115" s="38" t="s">
        <v>307</v>
      </c>
      <c r="CI115" s="38" t="s">
        <v>307</v>
      </c>
      <c r="CJ115" s="38" t="s">
        <v>307</v>
      </c>
      <c r="CK115" s="38" t="s">
        <v>307</v>
      </c>
      <c r="CL115" s="38" t="s">
        <v>307</v>
      </c>
      <c r="CM115" s="38" t="s">
        <v>307</v>
      </c>
      <c r="CN115" s="38" t="s">
        <v>307</v>
      </c>
      <c r="CO115" s="38"/>
      <c r="CP115" s="39"/>
      <c r="CQ115" s="37"/>
      <c r="CR115" s="38"/>
      <c r="CS115" s="38" t="s">
        <v>304</v>
      </c>
      <c r="CT115" s="38" t="s">
        <v>304</v>
      </c>
      <c r="CU115" s="38" t="s">
        <v>304</v>
      </c>
      <c r="CV115" s="38" t="s">
        <v>304</v>
      </c>
      <c r="CW115" s="38" t="s">
        <v>304</v>
      </c>
      <c r="CX115" s="38" t="s">
        <v>304</v>
      </c>
      <c r="CY115" s="38" t="s">
        <v>304</v>
      </c>
      <c r="CZ115" s="38" t="s">
        <v>304</v>
      </c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9"/>
      <c r="DM115" s="161"/>
      <c r="DN115" s="162"/>
      <c r="DO115" s="162"/>
      <c r="DP115" s="162"/>
      <c r="DQ115" s="162"/>
      <c r="DR115" s="162"/>
      <c r="DS115" s="162"/>
      <c r="DT115" s="162"/>
      <c r="DU115" s="162"/>
      <c r="DV115" s="162"/>
      <c r="DW115" s="162"/>
      <c r="DX115" s="162"/>
      <c r="DY115" s="162"/>
      <c r="DZ115" s="162"/>
      <c r="EA115" s="162"/>
      <c r="EB115" s="162"/>
      <c r="EC115" s="162"/>
      <c r="ED115" s="162"/>
      <c r="EE115" s="162"/>
      <c r="EF115" s="162"/>
      <c r="EG115" s="162"/>
      <c r="EH115" s="163"/>
      <c r="EI115" s="161"/>
      <c r="EJ115" s="162"/>
      <c r="EK115" s="162"/>
      <c r="EL115" s="162"/>
      <c r="EM115" s="162"/>
      <c r="EN115" s="162"/>
      <c r="EO115" s="162"/>
      <c r="EP115" s="162"/>
      <c r="EQ115" s="162"/>
      <c r="ER115" s="162"/>
      <c r="ES115" s="162"/>
      <c r="ET115" s="162"/>
      <c r="EU115" s="162"/>
      <c r="EV115" s="162"/>
      <c r="EW115" s="162"/>
      <c r="EX115" s="162"/>
      <c r="EY115" s="162"/>
      <c r="EZ115" s="162"/>
      <c r="FA115" s="162"/>
      <c r="FB115" s="162"/>
      <c r="FC115" s="162"/>
      <c r="FD115" s="163"/>
      <c r="FE115" s="40"/>
      <c r="FF115" s="41"/>
      <c r="FG115" s="40"/>
      <c r="FH115" s="102">
        <f t="shared" ref="FH115:FH131" si="51">SUMIF($EI115:$FD115,"A",$EI$4:$FD$4)+SUMIF($EI115:$FD115,"P",$EI$4:$FD$4)+SUMIF($EI115:$FD115,"T",$EI$4:$FD$4)</f>
        <v>0</v>
      </c>
      <c r="FI115" s="41">
        <f>SUMIF(G115:AB115,"A",G$4:AB$4)+SUMIF(G115:AB115,"P",G$4:AB$4)+SUMIF(G115:AB115,"T",G$4:AB$4)</f>
        <v>3</v>
      </c>
      <c r="FJ115" s="45">
        <f>FN88</f>
        <v>0</v>
      </c>
      <c r="FK115" s="42">
        <f t="shared" ref="FK115:FK120" si="52">FH115*1.5</f>
        <v>0</v>
      </c>
      <c r="FL115" s="45"/>
      <c r="FM115" s="104"/>
      <c r="FN115" s="44">
        <f>FI115+FJ115+FK115-FL115</f>
        <v>3</v>
      </c>
      <c r="FP115" s="77" t="str">
        <f>B115</f>
        <v>Valérie BERNINI</v>
      </c>
      <c r="FQ115" s="31">
        <v>1</v>
      </c>
    </row>
    <row r="116" spans="1:173" x14ac:dyDescent="0.25">
      <c r="A116" s="31">
        <v>2</v>
      </c>
      <c r="B116" s="32" t="str">
        <f t="shared" ref="B116:B131" si="53">B89</f>
        <v>Mara BORNKAMP</v>
      </c>
      <c r="C116" s="33">
        <f t="shared" ref="C116:C130" si="54">SUMIF($G116:$FD116,"A",$G$4:$FD$4)+SUMIF($G116:$FD116,"P",$G$4:$FD$4)</f>
        <v>7</v>
      </c>
      <c r="D116" s="34">
        <f t="shared" ref="D116:D130" si="55">SUMIF($G116:$FD116,"R",$G$4:$FD$4)</f>
        <v>0</v>
      </c>
      <c r="E116" s="35">
        <f t="shared" ref="E116:E130" si="56">SUMIF($G116:$FD116,"M",$G$4:$FD$4)+SUMIF($G116:$FD116,"F",$G$4:$FD$4)+SUMIF($G116:$FD116,"T",$G$4:$FD$4)</f>
        <v>28</v>
      </c>
      <c r="F116" s="36">
        <f t="shared" si="50"/>
        <v>35</v>
      </c>
      <c r="G116" s="161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3"/>
      <c r="AC116" s="37"/>
      <c r="AD116" s="38"/>
      <c r="AE116" s="38" t="s">
        <v>304</v>
      </c>
      <c r="AF116" s="38" t="s">
        <v>304</v>
      </c>
      <c r="AG116" s="38" t="s">
        <v>304</v>
      </c>
      <c r="AH116" s="38" t="s">
        <v>304</v>
      </c>
      <c r="AI116" s="38" t="s">
        <v>304</v>
      </c>
      <c r="AJ116" s="38" t="s">
        <v>304</v>
      </c>
      <c r="AK116" s="38"/>
      <c r="AL116" s="38"/>
      <c r="AM116" s="38" t="s">
        <v>304</v>
      </c>
      <c r="AN116" s="38" t="s">
        <v>304</v>
      </c>
      <c r="AO116" s="38" t="s">
        <v>304</v>
      </c>
      <c r="AP116" s="38" t="s">
        <v>304</v>
      </c>
      <c r="AQ116" s="38" t="s">
        <v>304</v>
      </c>
      <c r="AR116" s="38" t="s">
        <v>304</v>
      </c>
      <c r="AS116" s="38" t="s">
        <v>304</v>
      </c>
      <c r="AT116" s="38" t="s">
        <v>304</v>
      </c>
      <c r="AU116" s="38"/>
      <c r="AV116" s="38"/>
      <c r="AW116" s="38"/>
      <c r="AX116" s="39"/>
      <c r="AY116" s="37"/>
      <c r="AZ116" s="38"/>
      <c r="BA116" s="38" t="s">
        <v>304</v>
      </c>
      <c r="BB116" s="38" t="s">
        <v>304</v>
      </c>
      <c r="BC116" s="38" t="s">
        <v>304</v>
      </c>
      <c r="BD116" s="38" t="s">
        <v>304</v>
      </c>
      <c r="BE116" s="38" t="s">
        <v>304</v>
      </c>
      <c r="BF116" s="38" t="s">
        <v>304</v>
      </c>
      <c r="BG116" s="38"/>
      <c r="BH116" s="38"/>
      <c r="BI116" s="38" t="s">
        <v>304</v>
      </c>
      <c r="BJ116" s="38" t="s">
        <v>304</v>
      </c>
      <c r="BK116" s="38" t="s">
        <v>304</v>
      </c>
      <c r="BL116" s="38" t="s">
        <v>304</v>
      </c>
      <c r="BM116" s="38" t="s">
        <v>304</v>
      </c>
      <c r="BN116" s="38" t="s">
        <v>304</v>
      </c>
      <c r="BO116" s="38" t="s">
        <v>304</v>
      </c>
      <c r="BP116" s="38" t="s">
        <v>304</v>
      </c>
      <c r="BQ116" s="38"/>
      <c r="BR116" s="38"/>
      <c r="BS116" s="38"/>
      <c r="BT116" s="39"/>
      <c r="BU116" s="37"/>
      <c r="BV116" s="38"/>
      <c r="BW116" s="38" t="s">
        <v>304</v>
      </c>
      <c r="BX116" s="38" t="s">
        <v>304</v>
      </c>
      <c r="BY116" s="38" t="s">
        <v>304</v>
      </c>
      <c r="BZ116" s="38" t="s">
        <v>304</v>
      </c>
      <c r="CA116" s="38" t="s">
        <v>304</v>
      </c>
      <c r="CB116" s="38" t="s">
        <v>304</v>
      </c>
      <c r="CC116" s="38"/>
      <c r="CD116" s="38"/>
      <c r="CE116" s="38" t="s">
        <v>304</v>
      </c>
      <c r="CF116" s="38" t="s">
        <v>304</v>
      </c>
      <c r="CG116" s="38" t="s">
        <v>304</v>
      </c>
      <c r="CH116" s="38" t="s">
        <v>304</v>
      </c>
      <c r="CI116" s="38" t="s">
        <v>304</v>
      </c>
      <c r="CJ116" s="38" t="s">
        <v>304</v>
      </c>
      <c r="CK116" s="38" t="s">
        <v>304</v>
      </c>
      <c r="CL116" s="38" t="s">
        <v>304</v>
      </c>
      <c r="CM116" s="38"/>
      <c r="CN116" s="38"/>
      <c r="CO116" s="38"/>
      <c r="CP116" s="39"/>
      <c r="CQ116" s="37"/>
      <c r="CR116" s="38"/>
      <c r="CS116" s="38" t="s">
        <v>304</v>
      </c>
      <c r="CT116" s="38" t="s">
        <v>304</v>
      </c>
      <c r="CU116" s="38" t="s">
        <v>304</v>
      </c>
      <c r="CV116" s="38" t="s">
        <v>304</v>
      </c>
      <c r="CW116" s="38" t="s">
        <v>304</v>
      </c>
      <c r="CX116" s="38" t="s">
        <v>304</v>
      </c>
      <c r="CY116" s="38"/>
      <c r="CZ116" s="38"/>
      <c r="DA116" s="38" t="s">
        <v>304</v>
      </c>
      <c r="DB116" s="38" t="s">
        <v>304</v>
      </c>
      <c r="DC116" s="38" t="s">
        <v>304</v>
      </c>
      <c r="DD116" s="38" t="s">
        <v>304</v>
      </c>
      <c r="DE116" s="38" t="s">
        <v>304</v>
      </c>
      <c r="DF116" s="38" t="s">
        <v>304</v>
      </c>
      <c r="DG116" s="38" t="s">
        <v>304</v>
      </c>
      <c r="DH116" s="38" t="s">
        <v>304</v>
      </c>
      <c r="DI116" s="38"/>
      <c r="DJ116" s="38"/>
      <c r="DK116" s="38"/>
      <c r="DL116" s="39"/>
      <c r="DM116" s="37"/>
      <c r="DN116" s="38"/>
      <c r="DO116" s="38"/>
      <c r="DP116" s="38" t="s">
        <v>305</v>
      </c>
      <c r="DQ116" s="38" t="s">
        <v>305</v>
      </c>
      <c r="DR116" s="38" t="s">
        <v>305</v>
      </c>
      <c r="DS116" s="38" t="s">
        <v>305</v>
      </c>
      <c r="DT116" s="38" t="s">
        <v>305</v>
      </c>
      <c r="DU116" s="38"/>
      <c r="DV116" s="38"/>
      <c r="DW116" s="38"/>
      <c r="DX116" s="38"/>
      <c r="DY116" s="38" t="s">
        <v>305</v>
      </c>
      <c r="DZ116" s="38" t="s">
        <v>305</v>
      </c>
      <c r="EA116" s="38" t="s">
        <v>305</v>
      </c>
      <c r="EB116" s="38" t="s">
        <v>305</v>
      </c>
      <c r="EC116" s="38" t="s">
        <v>305</v>
      </c>
      <c r="ED116" s="38" t="s">
        <v>305</v>
      </c>
      <c r="EE116" s="38" t="s">
        <v>305</v>
      </c>
      <c r="EF116" s="38" t="s">
        <v>305</v>
      </c>
      <c r="EG116" s="38" t="s">
        <v>305</v>
      </c>
      <c r="EH116" s="39"/>
      <c r="EI116" s="161"/>
      <c r="EJ116" s="162"/>
      <c r="EK116" s="162"/>
      <c r="EL116" s="162"/>
      <c r="EM116" s="162"/>
      <c r="EN116" s="162"/>
      <c r="EO116" s="162"/>
      <c r="EP116" s="162"/>
      <c r="EQ116" s="162"/>
      <c r="ER116" s="162"/>
      <c r="ES116" s="162"/>
      <c r="ET116" s="162"/>
      <c r="EU116" s="162"/>
      <c r="EV116" s="162"/>
      <c r="EW116" s="162"/>
      <c r="EX116" s="162"/>
      <c r="EY116" s="162"/>
      <c r="EZ116" s="162"/>
      <c r="FA116" s="162"/>
      <c r="FB116" s="162"/>
      <c r="FC116" s="162"/>
      <c r="FD116" s="163"/>
      <c r="FE116" s="40"/>
      <c r="FF116" s="41"/>
      <c r="FG116" s="40"/>
      <c r="FH116" s="102">
        <f t="shared" si="51"/>
        <v>0</v>
      </c>
      <c r="FI116" s="41">
        <f t="shared" ref="FI116:FI131" si="57">SUMIF(G116:AB116,"A",G$4:AB$4)+SUMIF(G116:AB116,"P",G$4:AB$4)+SUMIF(G116:AB116,"T",G$4:AB$4)</f>
        <v>0</v>
      </c>
      <c r="FJ116" s="45">
        <f t="shared" ref="FJ116:FJ131" si="58">FN89</f>
        <v>5.25</v>
      </c>
      <c r="FK116" s="42"/>
      <c r="FL116" s="45"/>
      <c r="FM116" s="104"/>
      <c r="FN116" s="44">
        <f t="shared" ref="FN116:FN131" si="59">FI116+FJ116+FK116-FL116</f>
        <v>5.25</v>
      </c>
      <c r="FP116" s="77" t="str">
        <f t="shared" ref="FP116:FP131" si="60">B116</f>
        <v>Mara BORNKAMP</v>
      </c>
      <c r="FQ116" s="31">
        <v>2</v>
      </c>
    </row>
    <row r="117" spans="1:173" x14ac:dyDescent="0.25">
      <c r="A117" s="31">
        <v>3</v>
      </c>
      <c r="B117" s="32" t="str">
        <f t="shared" si="53"/>
        <v>Hélène DROCHON</v>
      </c>
      <c r="C117" s="33">
        <f t="shared" si="54"/>
        <v>0</v>
      </c>
      <c r="D117" s="34">
        <f t="shared" si="55"/>
        <v>0</v>
      </c>
      <c r="E117" s="35">
        <f t="shared" si="56"/>
        <v>31</v>
      </c>
      <c r="F117" s="36">
        <f t="shared" si="50"/>
        <v>31</v>
      </c>
      <c r="G117" s="161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3"/>
      <c r="AC117" s="37"/>
      <c r="AD117" s="38"/>
      <c r="AE117" s="38" t="s">
        <v>304</v>
      </c>
      <c r="AF117" s="38" t="s">
        <v>304</v>
      </c>
      <c r="AG117" s="38" t="s">
        <v>304</v>
      </c>
      <c r="AH117" s="38" t="s">
        <v>304</v>
      </c>
      <c r="AI117" s="38" t="s">
        <v>304</v>
      </c>
      <c r="AJ117" s="38" t="s">
        <v>304</v>
      </c>
      <c r="AK117" s="38" t="s">
        <v>304</v>
      </c>
      <c r="AL117" s="38"/>
      <c r="AM117" s="38"/>
      <c r="AN117" s="38" t="s">
        <v>304</v>
      </c>
      <c r="AO117" s="38" t="s">
        <v>304</v>
      </c>
      <c r="AP117" s="38" t="s">
        <v>304</v>
      </c>
      <c r="AQ117" s="38" t="s">
        <v>304</v>
      </c>
      <c r="AR117" s="38" t="s">
        <v>304</v>
      </c>
      <c r="AS117" s="38" t="s">
        <v>304</v>
      </c>
      <c r="AT117" s="38" t="s">
        <v>304</v>
      </c>
      <c r="AU117" s="38" t="s">
        <v>304</v>
      </c>
      <c r="AV117" s="38" t="s">
        <v>304</v>
      </c>
      <c r="AW117" s="38"/>
      <c r="AX117" s="39"/>
      <c r="AY117" s="37"/>
      <c r="AZ117" s="38"/>
      <c r="BA117" s="38" t="s">
        <v>304</v>
      </c>
      <c r="BB117" s="38" t="s">
        <v>304</v>
      </c>
      <c r="BC117" s="38" t="s">
        <v>304</v>
      </c>
      <c r="BD117" s="38" t="s">
        <v>304</v>
      </c>
      <c r="BE117" s="38" t="s">
        <v>304</v>
      </c>
      <c r="BF117" s="38" t="s">
        <v>304</v>
      </c>
      <c r="BG117" s="38" t="s">
        <v>304</v>
      </c>
      <c r="BH117" s="38"/>
      <c r="BI117" s="38"/>
      <c r="BJ117" s="38" t="s">
        <v>304</v>
      </c>
      <c r="BK117" s="38" t="s">
        <v>304</v>
      </c>
      <c r="BL117" s="38" t="s">
        <v>304</v>
      </c>
      <c r="BM117" s="38" t="s">
        <v>304</v>
      </c>
      <c r="BN117" s="38" t="s">
        <v>304</v>
      </c>
      <c r="BO117" s="38" t="s">
        <v>304</v>
      </c>
      <c r="BP117" s="38" t="s">
        <v>304</v>
      </c>
      <c r="BQ117" s="38" t="s">
        <v>304</v>
      </c>
      <c r="BR117" s="38" t="s">
        <v>304</v>
      </c>
      <c r="BS117" s="38"/>
      <c r="BT117" s="39"/>
      <c r="BU117" s="37"/>
      <c r="BV117" s="38"/>
      <c r="BW117" s="38" t="s">
        <v>304</v>
      </c>
      <c r="BX117" s="38" t="s">
        <v>304</v>
      </c>
      <c r="BY117" s="38" t="s">
        <v>304</v>
      </c>
      <c r="BZ117" s="38" t="s">
        <v>304</v>
      </c>
      <c r="CA117" s="38" t="s">
        <v>304</v>
      </c>
      <c r="CB117" s="38" t="s">
        <v>304</v>
      </c>
      <c r="CC117" s="38" t="s">
        <v>304</v>
      </c>
      <c r="CD117" s="38"/>
      <c r="CE117" s="38"/>
      <c r="CF117" s="38" t="s">
        <v>304</v>
      </c>
      <c r="CG117" s="38" t="s">
        <v>304</v>
      </c>
      <c r="CH117" s="38" t="s">
        <v>304</v>
      </c>
      <c r="CI117" s="38" t="s">
        <v>304</v>
      </c>
      <c r="CJ117" s="38" t="s">
        <v>304</v>
      </c>
      <c r="CK117" s="38" t="s">
        <v>304</v>
      </c>
      <c r="CL117" s="38" t="s">
        <v>304</v>
      </c>
      <c r="CM117" s="38" t="s">
        <v>304</v>
      </c>
      <c r="CN117" s="38" t="s">
        <v>304</v>
      </c>
      <c r="CO117" s="38"/>
      <c r="CP117" s="39"/>
      <c r="CQ117" s="37"/>
      <c r="CR117" s="38"/>
      <c r="CS117" s="38" t="s">
        <v>304</v>
      </c>
      <c r="CT117" s="38" t="s">
        <v>304</v>
      </c>
      <c r="CU117" s="38" t="s">
        <v>304</v>
      </c>
      <c r="CV117" s="38" t="s">
        <v>304</v>
      </c>
      <c r="CW117" s="38" t="s">
        <v>304</v>
      </c>
      <c r="CX117" s="38" t="s">
        <v>304</v>
      </c>
      <c r="CY117" s="38" t="s">
        <v>304</v>
      </c>
      <c r="CZ117" s="38"/>
      <c r="DA117" s="38"/>
      <c r="DB117" s="38" t="s">
        <v>304</v>
      </c>
      <c r="DC117" s="38" t="s">
        <v>304</v>
      </c>
      <c r="DD117" s="38" t="s">
        <v>304</v>
      </c>
      <c r="DE117" s="38" t="s">
        <v>304</v>
      </c>
      <c r="DF117" s="38" t="s">
        <v>304</v>
      </c>
      <c r="DG117" s="38" t="s">
        <v>304</v>
      </c>
      <c r="DH117" s="38" t="s">
        <v>304</v>
      </c>
      <c r="DI117" s="38"/>
      <c r="DJ117" s="38"/>
      <c r="DK117" s="38"/>
      <c r="DL117" s="39"/>
      <c r="DM117" s="161"/>
      <c r="DN117" s="162"/>
      <c r="DO117" s="162"/>
      <c r="DP117" s="162"/>
      <c r="DQ117" s="162"/>
      <c r="DR117" s="162"/>
      <c r="DS117" s="162"/>
      <c r="DT117" s="162"/>
      <c r="DU117" s="162"/>
      <c r="DV117" s="162"/>
      <c r="DW117" s="162"/>
      <c r="DX117" s="162"/>
      <c r="DY117" s="162"/>
      <c r="DZ117" s="162"/>
      <c r="EA117" s="162"/>
      <c r="EB117" s="162"/>
      <c r="EC117" s="162"/>
      <c r="ED117" s="162"/>
      <c r="EE117" s="162"/>
      <c r="EF117" s="162"/>
      <c r="EG117" s="162"/>
      <c r="EH117" s="163"/>
      <c r="EI117" s="161"/>
      <c r="EJ117" s="162"/>
      <c r="EK117" s="162"/>
      <c r="EL117" s="162"/>
      <c r="EM117" s="162"/>
      <c r="EN117" s="162"/>
      <c r="EO117" s="162"/>
      <c r="EP117" s="162"/>
      <c r="EQ117" s="162"/>
      <c r="ER117" s="162"/>
      <c r="ES117" s="162"/>
      <c r="ET117" s="162"/>
      <c r="EU117" s="162"/>
      <c r="EV117" s="162"/>
      <c r="EW117" s="162"/>
      <c r="EX117" s="162"/>
      <c r="EY117" s="162"/>
      <c r="EZ117" s="162"/>
      <c r="FA117" s="162"/>
      <c r="FB117" s="162"/>
      <c r="FC117" s="162"/>
      <c r="FD117" s="163"/>
      <c r="FE117" s="40"/>
      <c r="FF117" s="41"/>
      <c r="FG117" s="40"/>
      <c r="FH117" s="102">
        <f t="shared" si="51"/>
        <v>0</v>
      </c>
      <c r="FI117" s="41">
        <f t="shared" si="57"/>
        <v>0</v>
      </c>
      <c r="FJ117" s="45">
        <f t="shared" si="58"/>
        <v>0</v>
      </c>
      <c r="FK117" s="42">
        <f t="shared" si="52"/>
        <v>0</v>
      </c>
      <c r="FL117" s="45"/>
      <c r="FM117" s="104"/>
      <c r="FN117" s="44">
        <f t="shared" si="59"/>
        <v>0</v>
      </c>
      <c r="FP117" s="77" t="str">
        <f t="shared" si="60"/>
        <v>Hélène DROCHON</v>
      </c>
      <c r="FQ117" s="31">
        <v>3</v>
      </c>
    </row>
    <row r="118" spans="1:173" x14ac:dyDescent="0.25">
      <c r="A118" s="31">
        <v>4</v>
      </c>
      <c r="B118" s="32" t="str">
        <f t="shared" si="53"/>
        <v>Audrey LAGES</v>
      </c>
      <c r="C118" s="33">
        <f t="shared" si="54"/>
        <v>6</v>
      </c>
      <c r="D118" s="34">
        <f t="shared" si="55"/>
        <v>0</v>
      </c>
      <c r="E118" s="35">
        <f t="shared" si="56"/>
        <v>15</v>
      </c>
      <c r="F118" s="36">
        <f t="shared" si="50"/>
        <v>21</v>
      </c>
      <c r="G118" s="122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4"/>
      <c r="AC118" s="153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5"/>
      <c r="AY118" s="161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3"/>
      <c r="BU118" s="37"/>
      <c r="BV118" s="38"/>
      <c r="BW118" s="38" t="s">
        <v>304</v>
      </c>
      <c r="BX118" s="38" t="s">
        <v>304</v>
      </c>
      <c r="BY118" s="38" t="s">
        <v>304</v>
      </c>
      <c r="BZ118" s="38" t="s">
        <v>304</v>
      </c>
      <c r="CA118" s="38" t="s">
        <v>304</v>
      </c>
      <c r="CB118" s="38" t="s">
        <v>304</v>
      </c>
      <c r="CC118" s="38" t="s">
        <v>304</v>
      </c>
      <c r="CD118" s="38"/>
      <c r="CE118" s="38"/>
      <c r="CF118" s="38"/>
      <c r="CG118" s="38" t="s">
        <v>304</v>
      </c>
      <c r="CH118" s="38" t="s">
        <v>304</v>
      </c>
      <c r="CI118" s="38" t="s">
        <v>304</v>
      </c>
      <c r="CJ118" s="38" t="s">
        <v>304</v>
      </c>
      <c r="CK118" s="38" t="s">
        <v>304</v>
      </c>
      <c r="CL118" s="38" t="s">
        <v>304</v>
      </c>
      <c r="CM118" s="38" t="s">
        <v>304</v>
      </c>
      <c r="CN118" s="38"/>
      <c r="CO118" s="38"/>
      <c r="CP118" s="39"/>
      <c r="CQ118" s="37"/>
      <c r="CR118" s="38"/>
      <c r="CS118" s="38" t="s">
        <v>304</v>
      </c>
      <c r="CT118" s="38" t="s">
        <v>304</v>
      </c>
      <c r="CU118" s="38" t="s">
        <v>304</v>
      </c>
      <c r="CV118" s="38" t="s">
        <v>304</v>
      </c>
      <c r="CW118" s="38" t="s">
        <v>304</v>
      </c>
      <c r="CX118" s="38" t="s">
        <v>304</v>
      </c>
      <c r="CY118" s="38" t="s">
        <v>304</v>
      </c>
      <c r="CZ118" s="38"/>
      <c r="DA118" s="38"/>
      <c r="DB118" s="38"/>
      <c r="DC118" s="38" t="s">
        <v>304</v>
      </c>
      <c r="DD118" s="38" t="s">
        <v>304</v>
      </c>
      <c r="DE118" s="38" t="s">
        <v>304</v>
      </c>
      <c r="DF118" s="38" t="s">
        <v>304</v>
      </c>
      <c r="DG118" s="38" t="s">
        <v>304</v>
      </c>
      <c r="DH118" s="38" t="s">
        <v>304</v>
      </c>
      <c r="DI118" s="38" t="s">
        <v>304</v>
      </c>
      <c r="DJ118" s="38"/>
      <c r="DK118" s="38"/>
      <c r="DL118" s="39"/>
      <c r="DM118" s="37"/>
      <c r="DN118" s="38"/>
      <c r="DO118" s="38" t="s">
        <v>304</v>
      </c>
      <c r="DP118" s="38" t="s">
        <v>304</v>
      </c>
      <c r="DQ118" s="38" t="s">
        <v>306</v>
      </c>
      <c r="DR118" s="38" t="s">
        <v>306</v>
      </c>
      <c r="DS118" s="38" t="s">
        <v>306</v>
      </c>
      <c r="DT118" s="38" t="s">
        <v>306</v>
      </c>
      <c r="DU118" s="38"/>
      <c r="DV118" s="38"/>
      <c r="DW118" s="38" t="s">
        <v>306</v>
      </c>
      <c r="DX118" s="38" t="s">
        <v>306</v>
      </c>
      <c r="DY118" s="38" t="s">
        <v>306</v>
      </c>
      <c r="DZ118" s="38" t="s">
        <v>306</v>
      </c>
      <c r="EA118" s="38" t="s">
        <v>306</v>
      </c>
      <c r="EB118" s="38" t="s">
        <v>306</v>
      </c>
      <c r="EC118" s="38" t="s">
        <v>306</v>
      </c>
      <c r="ED118" s="38" t="s">
        <v>306</v>
      </c>
      <c r="EE118" s="38"/>
      <c r="EF118" s="38"/>
      <c r="EG118" s="38"/>
      <c r="EH118" s="39"/>
      <c r="EI118" s="161"/>
      <c r="EJ118" s="162"/>
      <c r="EK118" s="162"/>
      <c r="EL118" s="162"/>
      <c r="EM118" s="162"/>
      <c r="EN118" s="162"/>
      <c r="EO118" s="162"/>
      <c r="EP118" s="162"/>
      <c r="EQ118" s="162"/>
      <c r="ER118" s="162"/>
      <c r="ES118" s="162"/>
      <c r="ET118" s="162"/>
      <c r="EU118" s="162"/>
      <c r="EV118" s="162"/>
      <c r="EW118" s="162"/>
      <c r="EX118" s="162"/>
      <c r="EY118" s="162"/>
      <c r="EZ118" s="162"/>
      <c r="FA118" s="162"/>
      <c r="FB118" s="162"/>
      <c r="FC118" s="162"/>
      <c r="FD118" s="163"/>
      <c r="FE118" s="40"/>
      <c r="FF118" s="41"/>
      <c r="FG118" s="40"/>
      <c r="FH118" s="102">
        <f t="shared" si="51"/>
        <v>0</v>
      </c>
      <c r="FI118" s="41">
        <f t="shared" si="57"/>
        <v>0</v>
      </c>
      <c r="FJ118" s="45">
        <f t="shared" si="58"/>
        <v>0</v>
      </c>
      <c r="FK118" s="42"/>
      <c r="FL118" s="45"/>
      <c r="FM118" s="104"/>
      <c r="FN118" s="44">
        <f t="shared" si="59"/>
        <v>0</v>
      </c>
      <c r="FP118" s="77" t="str">
        <f t="shared" si="60"/>
        <v>Audrey LAGES</v>
      </c>
      <c r="FQ118" s="31">
        <v>4</v>
      </c>
    </row>
    <row r="119" spans="1:173" x14ac:dyDescent="0.25">
      <c r="A119" s="31">
        <v>5</v>
      </c>
      <c r="B119" s="32" t="str">
        <f t="shared" si="53"/>
        <v>Franck LUCAS</v>
      </c>
      <c r="C119" s="33">
        <f t="shared" si="54"/>
        <v>0</v>
      </c>
      <c r="D119" s="34">
        <f t="shared" si="55"/>
        <v>7</v>
      </c>
      <c r="E119" s="35">
        <f t="shared" si="56"/>
        <v>21</v>
      </c>
      <c r="F119" s="36">
        <f t="shared" si="50"/>
        <v>28</v>
      </c>
      <c r="G119" s="122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4"/>
      <c r="AC119" s="37"/>
      <c r="AD119" s="38"/>
      <c r="AE119" s="38" t="s">
        <v>304</v>
      </c>
      <c r="AF119" s="38" t="s">
        <v>304</v>
      </c>
      <c r="AG119" s="38" t="s">
        <v>304</v>
      </c>
      <c r="AH119" s="38" t="s">
        <v>304</v>
      </c>
      <c r="AI119" s="38" t="s">
        <v>304</v>
      </c>
      <c r="AJ119" s="38" t="s">
        <v>304</v>
      </c>
      <c r="AK119" s="38"/>
      <c r="AL119" s="38"/>
      <c r="AM119" s="38" t="s">
        <v>304</v>
      </c>
      <c r="AN119" s="38" t="s">
        <v>304</v>
      </c>
      <c r="AO119" s="38" t="s">
        <v>304</v>
      </c>
      <c r="AP119" s="38" t="s">
        <v>304</v>
      </c>
      <c r="AQ119" s="38" t="s">
        <v>304</v>
      </c>
      <c r="AR119" s="38" t="s">
        <v>304</v>
      </c>
      <c r="AS119" s="38" t="s">
        <v>304</v>
      </c>
      <c r="AT119" s="38" t="s">
        <v>304</v>
      </c>
      <c r="AU119" s="38"/>
      <c r="AV119" s="38"/>
      <c r="AW119" s="38"/>
      <c r="AX119" s="39"/>
      <c r="AY119" s="37"/>
      <c r="AZ119" s="38"/>
      <c r="BA119" s="38" t="s">
        <v>307</v>
      </c>
      <c r="BB119" s="38" t="s">
        <v>307</v>
      </c>
      <c r="BC119" s="38" t="s">
        <v>307</v>
      </c>
      <c r="BD119" s="38" t="s">
        <v>307</v>
      </c>
      <c r="BE119" s="38" t="s">
        <v>307</v>
      </c>
      <c r="BF119" s="38" t="s">
        <v>307</v>
      </c>
      <c r="BG119" s="38"/>
      <c r="BH119" s="38"/>
      <c r="BI119" s="38"/>
      <c r="BJ119" s="38"/>
      <c r="BK119" s="38" t="s">
        <v>307</v>
      </c>
      <c r="BL119" s="38" t="s">
        <v>307</v>
      </c>
      <c r="BM119" s="38" t="s">
        <v>307</v>
      </c>
      <c r="BN119" s="38" t="s">
        <v>307</v>
      </c>
      <c r="BO119" s="38" t="s">
        <v>307</v>
      </c>
      <c r="BP119" s="38" t="s">
        <v>307</v>
      </c>
      <c r="BQ119" s="38" t="s">
        <v>307</v>
      </c>
      <c r="BR119" s="38" t="s">
        <v>307</v>
      </c>
      <c r="BS119" s="38"/>
      <c r="BT119" s="39"/>
      <c r="BU119" s="37"/>
      <c r="BV119" s="38"/>
      <c r="BW119" s="38" t="s">
        <v>304</v>
      </c>
      <c r="BX119" s="38" t="s">
        <v>304</v>
      </c>
      <c r="BY119" s="38" t="s">
        <v>304</v>
      </c>
      <c r="BZ119" s="38" t="s">
        <v>304</v>
      </c>
      <c r="CA119" s="38" t="s">
        <v>304</v>
      </c>
      <c r="CB119" s="38" t="s">
        <v>304</v>
      </c>
      <c r="CC119" s="38"/>
      <c r="CD119" s="38"/>
      <c r="CE119" s="38" t="s">
        <v>304</v>
      </c>
      <c r="CF119" s="38" t="s">
        <v>304</v>
      </c>
      <c r="CG119" s="38" t="s">
        <v>304</v>
      </c>
      <c r="CH119" s="38" t="s">
        <v>304</v>
      </c>
      <c r="CI119" s="38" t="s">
        <v>304</v>
      </c>
      <c r="CJ119" s="38" t="s">
        <v>304</v>
      </c>
      <c r="CK119" s="38" t="s">
        <v>304</v>
      </c>
      <c r="CL119" s="38" t="s">
        <v>304</v>
      </c>
      <c r="CM119" s="38"/>
      <c r="CN119" s="38"/>
      <c r="CO119" s="38"/>
      <c r="CP119" s="39"/>
      <c r="CQ119" s="37"/>
      <c r="CR119" s="38"/>
      <c r="CS119" s="38" t="s">
        <v>304</v>
      </c>
      <c r="CT119" s="38" t="s">
        <v>304</v>
      </c>
      <c r="CU119" s="38" t="s">
        <v>304</v>
      </c>
      <c r="CV119" s="38" t="s">
        <v>304</v>
      </c>
      <c r="CW119" s="38" t="s">
        <v>304</v>
      </c>
      <c r="CX119" s="38" t="s">
        <v>304</v>
      </c>
      <c r="CY119" s="38"/>
      <c r="CZ119" s="38"/>
      <c r="DA119" s="38" t="s">
        <v>304</v>
      </c>
      <c r="DB119" s="38" t="s">
        <v>304</v>
      </c>
      <c r="DC119" s="38" t="s">
        <v>304</v>
      </c>
      <c r="DD119" s="38" t="s">
        <v>304</v>
      </c>
      <c r="DE119" s="38" t="s">
        <v>304</v>
      </c>
      <c r="DF119" s="38" t="s">
        <v>304</v>
      </c>
      <c r="DG119" s="38" t="s">
        <v>304</v>
      </c>
      <c r="DH119" s="38" t="s">
        <v>304</v>
      </c>
      <c r="DI119" s="38"/>
      <c r="DJ119" s="38"/>
      <c r="DK119" s="38"/>
      <c r="DL119" s="39"/>
      <c r="DM119" s="161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3"/>
      <c r="EI119" s="161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62"/>
      <c r="EV119" s="162"/>
      <c r="EW119" s="162"/>
      <c r="EX119" s="162"/>
      <c r="EY119" s="162"/>
      <c r="EZ119" s="162"/>
      <c r="FA119" s="162"/>
      <c r="FB119" s="162"/>
      <c r="FC119" s="162"/>
      <c r="FD119" s="163"/>
      <c r="FE119" s="40"/>
      <c r="FF119" s="41"/>
      <c r="FG119" s="40"/>
      <c r="FH119" s="102">
        <f t="shared" si="51"/>
        <v>0</v>
      </c>
      <c r="FI119" s="41">
        <f t="shared" si="57"/>
        <v>0</v>
      </c>
      <c r="FJ119" s="45">
        <f t="shared" si="58"/>
        <v>3.5</v>
      </c>
      <c r="FK119" s="42"/>
      <c r="FL119" s="45"/>
      <c r="FM119" s="104"/>
      <c r="FN119" s="44">
        <f t="shared" si="59"/>
        <v>3.5</v>
      </c>
      <c r="FP119" s="77" t="str">
        <f t="shared" si="60"/>
        <v>Franck LUCAS</v>
      </c>
      <c r="FQ119" s="31">
        <v>5</v>
      </c>
    </row>
    <row r="120" spans="1:173" x14ac:dyDescent="0.25">
      <c r="A120" s="31">
        <v>6</v>
      </c>
      <c r="B120" s="32" t="str">
        <f t="shared" si="53"/>
        <v>Florent MULARD</v>
      </c>
      <c r="C120" s="33">
        <f t="shared" si="54"/>
        <v>0</v>
      </c>
      <c r="D120" s="34">
        <f t="shared" si="55"/>
        <v>0</v>
      </c>
      <c r="E120" s="35">
        <f t="shared" si="56"/>
        <v>0</v>
      </c>
      <c r="F120" s="36">
        <f t="shared" si="50"/>
        <v>0</v>
      </c>
      <c r="G120" s="125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7"/>
      <c r="AC120" s="171"/>
      <c r="AD120" s="168"/>
      <c r="AE120" s="168"/>
      <c r="AF120" s="168"/>
      <c r="AG120" s="168"/>
      <c r="AH120" s="168"/>
      <c r="AI120" s="168"/>
      <c r="AJ120" s="168"/>
      <c r="AK120" s="168"/>
      <c r="AL120" s="168"/>
      <c r="AM120" s="168"/>
      <c r="AN120" s="168"/>
      <c r="AO120" s="168"/>
      <c r="AP120" s="168"/>
      <c r="AQ120" s="168"/>
      <c r="AR120" s="168"/>
      <c r="AS120" s="168"/>
      <c r="AT120" s="168"/>
      <c r="AU120" s="168"/>
      <c r="AV120" s="168"/>
      <c r="AW120" s="168"/>
      <c r="AX120" s="172"/>
      <c r="AY120" s="171"/>
      <c r="AZ120" s="168"/>
      <c r="BA120" s="168"/>
      <c r="BB120" s="168"/>
      <c r="BC120" s="168"/>
      <c r="BD120" s="168"/>
      <c r="BE120" s="168"/>
      <c r="BF120" s="168"/>
      <c r="BG120" s="168"/>
      <c r="BH120" s="168"/>
      <c r="BI120" s="168"/>
      <c r="BJ120" s="168"/>
      <c r="BK120" s="168"/>
      <c r="BL120" s="168"/>
      <c r="BM120" s="168"/>
      <c r="BN120" s="168"/>
      <c r="BO120" s="168"/>
      <c r="BP120" s="168"/>
      <c r="BQ120" s="168"/>
      <c r="BR120" s="168"/>
      <c r="BS120" s="168"/>
      <c r="BT120" s="172"/>
      <c r="BU120" s="171"/>
      <c r="BV120" s="168"/>
      <c r="BW120" s="168"/>
      <c r="BX120" s="168"/>
      <c r="BY120" s="168"/>
      <c r="BZ120" s="168"/>
      <c r="CA120" s="168"/>
      <c r="CB120" s="168"/>
      <c r="CC120" s="168"/>
      <c r="CD120" s="168"/>
      <c r="CE120" s="168"/>
      <c r="CF120" s="168"/>
      <c r="CG120" s="168"/>
      <c r="CH120" s="168"/>
      <c r="CI120" s="168"/>
      <c r="CJ120" s="168"/>
      <c r="CK120" s="168"/>
      <c r="CL120" s="168"/>
      <c r="CM120" s="168"/>
      <c r="CN120" s="168"/>
      <c r="CO120" s="168"/>
      <c r="CP120" s="172"/>
      <c r="CQ120" s="171"/>
      <c r="CR120" s="168"/>
      <c r="CS120" s="168"/>
      <c r="CT120" s="168"/>
      <c r="CU120" s="168"/>
      <c r="CV120" s="168"/>
      <c r="CW120" s="168"/>
      <c r="CX120" s="168"/>
      <c r="CY120" s="168"/>
      <c r="CZ120" s="168"/>
      <c r="DA120" s="168"/>
      <c r="DB120" s="168"/>
      <c r="DC120" s="168"/>
      <c r="DD120" s="168"/>
      <c r="DE120" s="168"/>
      <c r="DF120" s="168"/>
      <c r="DG120" s="168"/>
      <c r="DH120" s="168"/>
      <c r="DI120" s="168"/>
      <c r="DJ120" s="168"/>
      <c r="DK120" s="168"/>
      <c r="DL120" s="172"/>
      <c r="DM120" s="171"/>
      <c r="DN120" s="168"/>
      <c r="DO120" s="168"/>
      <c r="DP120" s="168"/>
      <c r="DQ120" s="168"/>
      <c r="DR120" s="168"/>
      <c r="DS120" s="168"/>
      <c r="DT120" s="168"/>
      <c r="DU120" s="168"/>
      <c r="DV120" s="168"/>
      <c r="DW120" s="168"/>
      <c r="DX120" s="168"/>
      <c r="DY120" s="168"/>
      <c r="DZ120" s="168"/>
      <c r="EA120" s="168"/>
      <c r="EB120" s="168"/>
      <c r="EC120" s="168"/>
      <c r="ED120" s="168"/>
      <c r="EE120" s="168"/>
      <c r="EF120" s="168"/>
      <c r="EG120" s="168"/>
      <c r="EH120" s="172"/>
      <c r="EI120" s="171"/>
      <c r="EJ120" s="168"/>
      <c r="EK120" s="168"/>
      <c r="EL120" s="168"/>
      <c r="EM120" s="168"/>
      <c r="EN120" s="168"/>
      <c r="EO120" s="168"/>
      <c r="EP120" s="168"/>
      <c r="EQ120" s="168"/>
      <c r="ER120" s="168"/>
      <c r="ES120" s="168"/>
      <c r="ET120" s="168"/>
      <c r="EU120" s="168"/>
      <c r="EV120" s="168"/>
      <c r="EW120" s="168"/>
      <c r="EX120" s="168"/>
      <c r="EY120" s="168"/>
      <c r="EZ120" s="168"/>
      <c r="FA120" s="168"/>
      <c r="FB120" s="168"/>
      <c r="FC120" s="168"/>
      <c r="FD120" s="172"/>
      <c r="FE120" s="53"/>
      <c r="FF120" s="41"/>
      <c r="FG120" s="53"/>
      <c r="FH120" s="102">
        <f t="shared" si="51"/>
        <v>0</v>
      </c>
      <c r="FI120" s="41">
        <f t="shared" si="57"/>
        <v>0</v>
      </c>
      <c r="FJ120" s="45">
        <f t="shared" si="58"/>
        <v>0</v>
      </c>
      <c r="FK120" s="42">
        <f t="shared" si="52"/>
        <v>0</v>
      </c>
      <c r="FL120" s="45"/>
      <c r="FM120" s="104"/>
      <c r="FN120" s="44">
        <f t="shared" si="59"/>
        <v>0</v>
      </c>
      <c r="FP120" s="77" t="str">
        <f t="shared" si="60"/>
        <v>Florent MULARD</v>
      </c>
      <c r="FQ120" s="31">
        <v>6</v>
      </c>
    </row>
    <row r="121" spans="1:173" x14ac:dyDescent="0.25">
      <c r="A121" s="31">
        <v>7</v>
      </c>
      <c r="B121" s="32" t="str">
        <f t="shared" si="53"/>
        <v>Gautier ROSSO</v>
      </c>
      <c r="C121" s="33">
        <f t="shared" si="54"/>
        <v>0</v>
      </c>
      <c r="D121" s="34">
        <f t="shared" si="55"/>
        <v>7</v>
      </c>
      <c r="E121" s="35">
        <f t="shared" si="56"/>
        <v>21.5</v>
      </c>
      <c r="F121" s="36">
        <f t="shared" si="50"/>
        <v>28.5</v>
      </c>
      <c r="G121" s="122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4"/>
      <c r="AC121" s="37"/>
      <c r="AD121" s="38"/>
      <c r="AE121" s="38" t="s">
        <v>304</v>
      </c>
      <c r="AF121" s="38" t="s">
        <v>304</v>
      </c>
      <c r="AG121" s="38" t="s">
        <v>304</v>
      </c>
      <c r="AH121" s="38" t="s">
        <v>304</v>
      </c>
      <c r="AI121" s="38" t="s">
        <v>304</v>
      </c>
      <c r="AJ121" s="38" t="s">
        <v>304</v>
      </c>
      <c r="AK121" s="38" t="s">
        <v>304</v>
      </c>
      <c r="AL121" s="38"/>
      <c r="AM121" s="38"/>
      <c r="AN121" s="38" t="s">
        <v>304</v>
      </c>
      <c r="AO121" s="38" t="s">
        <v>304</v>
      </c>
      <c r="AP121" s="38" t="s">
        <v>304</v>
      </c>
      <c r="AQ121" s="38" t="s">
        <v>304</v>
      </c>
      <c r="AR121" s="38" t="s">
        <v>304</v>
      </c>
      <c r="AS121" s="38" t="s">
        <v>304</v>
      </c>
      <c r="AT121" s="38" t="s">
        <v>304</v>
      </c>
      <c r="AU121" s="38" t="s">
        <v>304</v>
      </c>
      <c r="AV121" s="38"/>
      <c r="AW121" s="38"/>
      <c r="AX121" s="39"/>
      <c r="AY121" s="37"/>
      <c r="AZ121" s="38"/>
      <c r="BA121" s="38" t="s">
        <v>304</v>
      </c>
      <c r="BB121" s="38" t="s">
        <v>304</v>
      </c>
      <c r="BC121" s="38" t="s">
        <v>304</v>
      </c>
      <c r="BD121" s="38" t="s">
        <v>304</v>
      </c>
      <c r="BE121" s="38" t="s">
        <v>304</v>
      </c>
      <c r="BF121" s="38" t="s">
        <v>304</v>
      </c>
      <c r="BG121" s="38" t="s">
        <v>304</v>
      </c>
      <c r="BH121" s="38"/>
      <c r="BI121" s="38"/>
      <c r="BJ121" s="38" t="s">
        <v>304</v>
      </c>
      <c r="BK121" s="38" t="s">
        <v>304</v>
      </c>
      <c r="BL121" s="38" t="s">
        <v>304</v>
      </c>
      <c r="BM121" s="38" t="s">
        <v>304</v>
      </c>
      <c r="BN121" s="38" t="s">
        <v>304</v>
      </c>
      <c r="BO121" s="38" t="s">
        <v>304</v>
      </c>
      <c r="BP121" s="38" t="s">
        <v>304</v>
      </c>
      <c r="BQ121" s="38" t="s">
        <v>308</v>
      </c>
      <c r="BR121" s="38"/>
      <c r="BS121" s="38"/>
      <c r="BT121" s="39"/>
      <c r="BU121" s="37"/>
      <c r="BV121" s="38"/>
      <c r="BW121" s="38" t="s">
        <v>308</v>
      </c>
      <c r="BX121" s="38" t="s">
        <v>308</v>
      </c>
      <c r="BY121" s="38" t="s">
        <v>304</v>
      </c>
      <c r="BZ121" s="38" t="s">
        <v>304</v>
      </c>
      <c r="CA121" s="38" t="s">
        <v>304</v>
      </c>
      <c r="CB121" s="38" t="s">
        <v>304</v>
      </c>
      <c r="CC121" s="38" t="s">
        <v>304</v>
      </c>
      <c r="CD121" s="38"/>
      <c r="CE121" s="38"/>
      <c r="CF121" s="38" t="s">
        <v>304</v>
      </c>
      <c r="CG121" s="38" t="s">
        <v>304</v>
      </c>
      <c r="CH121" s="38" t="s">
        <v>304</v>
      </c>
      <c r="CI121" s="38" t="s">
        <v>304</v>
      </c>
      <c r="CJ121" s="38" t="s">
        <v>304</v>
      </c>
      <c r="CK121" s="38" t="s">
        <v>312</v>
      </c>
      <c r="CL121" s="38" t="s">
        <v>312</v>
      </c>
      <c r="CM121" s="38" t="s">
        <v>312</v>
      </c>
      <c r="CN121" s="38" t="s">
        <v>312</v>
      </c>
      <c r="CO121" s="38"/>
      <c r="CP121" s="39"/>
      <c r="CQ121" s="37"/>
      <c r="CR121" s="38"/>
      <c r="CS121" s="38" t="s">
        <v>307</v>
      </c>
      <c r="CT121" s="38" t="s">
        <v>307</v>
      </c>
      <c r="CU121" s="38" t="s">
        <v>307</v>
      </c>
      <c r="CV121" s="38" t="s">
        <v>307</v>
      </c>
      <c r="CW121" s="38" t="s">
        <v>307</v>
      </c>
      <c r="CX121" s="38" t="s">
        <v>307</v>
      </c>
      <c r="CY121" s="38"/>
      <c r="CZ121" s="38"/>
      <c r="DA121" s="38"/>
      <c r="DB121" s="38"/>
      <c r="DC121" s="38" t="s">
        <v>307</v>
      </c>
      <c r="DD121" s="38" t="s">
        <v>307</v>
      </c>
      <c r="DE121" s="38" t="s">
        <v>307</v>
      </c>
      <c r="DF121" s="38" t="s">
        <v>307</v>
      </c>
      <c r="DG121" s="38" t="s">
        <v>307</v>
      </c>
      <c r="DH121" s="38" t="s">
        <v>307</v>
      </c>
      <c r="DI121" s="38" t="s">
        <v>307</v>
      </c>
      <c r="DJ121" s="38" t="s">
        <v>307</v>
      </c>
      <c r="DK121" s="38"/>
      <c r="DL121" s="39"/>
      <c r="DM121" s="161"/>
      <c r="DN121" s="162"/>
      <c r="DO121" s="162"/>
      <c r="DP121" s="162"/>
      <c r="DQ121" s="162"/>
      <c r="DR121" s="162"/>
      <c r="DS121" s="162"/>
      <c r="DT121" s="162"/>
      <c r="DU121" s="162"/>
      <c r="DV121" s="162"/>
      <c r="DW121" s="162"/>
      <c r="DX121" s="162"/>
      <c r="DY121" s="162"/>
      <c r="DZ121" s="162"/>
      <c r="EA121" s="162"/>
      <c r="EB121" s="162"/>
      <c r="EC121" s="162"/>
      <c r="ED121" s="162"/>
      <c r="EE121" s="162"/>
      <c r="EF121" s="162"/>
      <c r="EG121" s="162"/>
      <c r="EH121" s="163"/>
      <c r="EI121" s="161"/>
      <c r="EJ121" s="162"/>
      <c r="EK121" s="162"/>
      <c r="EL121" s="162"/>
      <c r="EM121" s="162"/>
      <c r="EN121" s="162"/>
      <c r="EO121" s="162"/>
      <c r="EP121" s="162"/>
      <c r="EQ121" s="162"/>
      <c r="ER121" s="162"/>
      <c r="ES121" s="162"/>
      <c r="ET121" s="162"/>
      <c r="EU121" s="162"/>
      <c r="EV121" s="162"/>
      <c r="EW121" s="162"/>
      <c r="EX121" s="162"/>
      <c r="EY121" s="162"/>
      <c r="EZ121" s="162"/>
      <c r="FA121" s="162"/>
      <c r="FB121" s="162"/>
      <c r="FC121" s="162"/>
      <c r="FD121" s="163"/>
      <c r="FE121" s="40"/>
      <c r="FF121" s="41"/>
      <c r="FG121" s="40"/>
      <c r="FH121" s="102">
        <f t="shared" si="51"/>
        <v>0</v>
      </c>
      <c r="FI121" s="41">
        <f t="shared" si="57"/>
        <v>0</v>
      </c>
      <c r="FJ121" s="45">
        <f t="shared" si="58"/>
        <v>0</v>
      </c>
      <c r="FK121" s="42"/>
      <c r="FL121" s="45"/>
      <c r="FM121" s="104"/>
      <c r="FN121" s="44">
        <f t="shared" si="59"/>
        <v>0</v>
      </c>
      <c r="FP121" s="77" t="str">
        <f t="shared" si="60"/>
        <v>Gautier ROSSO</v>
      </c>
      <c r="FQ121" s="31">
        <v>7</v>
      </c>
    </row>
    <row r="122" spans="1:173" x14ac:dyDescent="0.25">
      <c r="A122" s="31">
        <v>8</v>
      </c>
      <c r="B122" s="32" t="str">
        <f t="shared" si="53"/>
        <v>Virginie TRAVERSIER</v>
      </c>
      <c r="C122" s="33">
        <f t="shared" si="54"/>
        <v>12</v>
      </c>
      <c r="D122" s="34">
        <f t="shared" si="55"/>
        <v>0</v>
      </c>
      <c r="E122" s="35">
        <f t="shared" si="56"/>
        <v>9</v>
      </c>
      <c r="F122" s="36">
        <f t="shared" si="50"/>
        <v>21</v>
      </c>
      <c r="G122" s="122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4"/>
      <c r="AC122" s="37"/>
      <c r="AD122" s="38"/>
      <c r="AE122" s="38" t="s">
        <v>304</v>
      </c>
      <c r="AF122" s="38" t="s">
        <v>304</v>
      </c>
      <c r="AG122" s="38" t="s">
        <v>304</v>
      </c>
      <c r="AH122" s="38" t="s">
        <v>304</v>
      </c>
      <c r="AI122" s="38" t="s">
        <v>304</v>
      </c>
      <c r="AJ122" s="38" t="s">
        <v>304</v>
      </c>
      <c r="AK122" s="38"/>
      <c r="AL122" s="38"/>
      <c r="AM122" s="38" t="s">
        <v>306</v>
      </c>
      <c r="AN122" s="38" t="s">
        <v>306</v>
      </c>
      <c r="AO122" s="38" t="s">
        <v>306</v>
      </c>
      <c r="AP122" s="38" t="s">
        <v>306</v>
      </c>
      <c r="AQ122" s="38" t="s">
        <v>306</v>
      </c>
      <c r="AR122" s="38" t="s">
        <v>306</v>
      </c>
      <c r="AS122" s="38" t="s">
        <v>306</v>
      </c>
      <c r="AT122" s="38" t="s">
        <v>306</v>
      </c>
      <c r="AU122" s="38"/>
      <c r="AV122" s="38"/>
      <c r="AW122" s="38"/>
      <c r="AX122" s="39"/>
      <c r="AY122" s="122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123"/>
      <c r="BL122" s="123"/>
      <c r="BM122" s="123"/>
      <c r="BN122" s="123"/>
      <c r="BO122" s="123"/>
      <c r="BP122" s="123"/>
      <c r="BQ122" s="123"/>
      <c r="BR122" s="123"/>
      <c r="BS122" s="123"/>
      <c r="BT122" s="124"/>
      <c r="BU122" s="37"/>
      <c r="BV122" s="38"/>
      <c r="BW122" s="38" t="s">
        <v>304</v>
      </c>
      <c r="BX122" s="38" t="s">
        <v>304</v>
      </c>
      <c r="BY122" s="38" t="s">
        <v>304</v>
      </c>
      <c r="BZ122" s="38" t="s">
        <v>304</v>
      </c>
      <c r="CA122" s="38" t="s">
        <v>304</v>
      </c>
      <c r="CB122" s="38" t="s">
        <v>304</v>
      </c>
      <c r="CC122" s="38"/>
      <c r="CD122" s="38"/>
      <c r="CE122" s="38" t="s">
        <v>306</v>
      </c>
      <c r="CF122" s="38" t="s">
        <v>306</v>
      </c>
      <c r="CG122" s="38" t="s">
        <v>306</v>
      </c>
      <c r="CH122" s="38" t="s">
        <v>306</v>
      </c>
      <c r="CI122" s="38" t="s">
        <v>306</v>
      </c>
      <c r="CJ122" s="38" t="s">
        <v>306</v>
      </c>
      <c r="CK122" s="38" t="s">
        <v>306</v>
      </c>
      <c r="CL122" s="38" t="s">
        <v>306</v>
      </c>
      <c r="CM122" s="38"/>
      <c r="CN122" s="38"/>
      <c r="CO122" s="38"/>
      <c r="CP122" s="39"/>
      <c r="CQ122" s="37"/>
      <c r="CR122" s="38"/>
      <c r="CS122" s="38" t="s">
        <v>304</v>
      </c>
      <c r="CT122" s="38" t="s">
        <v>304</v>
      </c>
      <c r="CU122" s="38" t="s">
        <v>304</v>
      </c>
      <c r="CV122" s="38" t="s">
        <v>304</v>
      </c>
      <c r="CW122" s="38" t="s">
        <v>304</v>
      </c>
      <c r="CX122" s="38" t="s">
        <v>304</v>
      </c>
      <c r="CY122" s="38"/>
      <c r="CZ122" s="38"/>
      <c r="DA122" s="38" t="s">
        <v>306</v>
      </c>
      <c r="DB122" s="38" t="s">
        <v>306</v>
      </c>
      <c r="DC122" s="38" t="s">
        <v>306</v>
      </c>
      <c r="DD122" s="38" t="s">
        <v>306</v>
      </c>
      <c r="DE122" s="38" t="s">
        <v>306</v>
      </c>
      <c r="DF122" s="38" t="s">
        <v>306</v>
      </c>
      <c r="DG122" s="38" t="s">
        <v>306</v>
      </c>
      <c r="DH122" s="38" t="s">
        <v>306</v>
      </c>
      <c r="DI122" s="38"/>
      <c r="DJ122" s="38"/>
      <c r="DK122" s="38"/>
      <c r="DL122" s="39"/>
      <c r="DM122" s="161"/>
      <c r="DN122" s="162"/>
      <c r="DO122" s="162"/>
      <c r="DP122" s="162"/>
      <c r="DQ122" s="162"/>
      <c r="DR122" s="162"/>
      <c r="DS122" s="162"/>
      <c r="DT122" s="162"/>
      <c r="DU122" s="162"/>
      <c r="DV122" s="162"/>
      <c r="DW122" s="162"/>
      <c r="DX122" s="162"/>
      <c r="DY122" s="162"/>
      <c r="DZ122" s="162"/>
      <c r="EA122" s="162"/>
      <c r="EB122" s="162"/>
      <c r="EC122" s="162"/>
      <c r="ED122" s="162"/>
      <c r="EE122" s="162"/>
      <c r="EF122" s="162"/>
      <c r="EG122" s="162"/>
      <c r="EH122" s="163"/>
      <c r="EI122" s="161"/>
      <c r="EJ122" s="162"/>
      <c r="EK122" s="162"/>
      <c r="EL122" s="162"/>
      <c r="EM122" s="162"/>
      <c r="EN122" s="162"/>
      <c r="EO122" s="162"/>
      <c r="EP122" s="162"/>
      <c r="EQ122" s="162"/>
      <c r="ER122" s="162"/>
      <c r="ES122" s="162"/>
      <c r="ET122" s="162"/>
      <c r="EU122" s="162"/>
      <c r="EV122" s="162"/>
      <c r="EW122" s="162"/>
      <c r="EX122" s="162"/>
      <c r="EY122" s="162"/>
      <c r="EZ122" s="162"/>
      <c r="FA122" s="162"/>
      <c r="FB122" s="162"/>
      <c r="FC122" s="162"/>
      <c r="FD122" s="163"/>
      <c r="FE122" s="40"/>
      <c r="FF122" s="41"/>
      <c r="FG122" s="40"/>
      <c r="FH122" s="102">
        <f t="shared" si="51"/>
        <v>0</v>
      </c>
      <c r="FI122" s="41">
        <f t="shared" si="57"/>
        <v>0</v>
      </c>
      <c r="FJ122" s="45">
        <f t="shared" si="58"/>
        <v>0</v>
      </c>
      <c r="FK122" s="42"/>
      <c r="FL122" s="45"/>
      <c r="FM122" s="104"/>
      <c r="FN122" s="44">
        <f t="shared" si="59"/>
        <v>0</v>
      </c>
      <c r="FP122" s="77" t="str">
        <f t="shared" si="60"/>
        <v>Virginie TRAVERSIER</v>
      </c>
      <c r="FQ122" s="31">
        <v>8</v>
      </c>
    </row>
    <row r="123" spans="1:173" x14ac:dyDescent="0.25">
      <c r="A123" s="31">
        <v>9</v>
      </c>
      <c r="B123" s="32" t="str">
        <f t="shared" si="53"/>
        <v>Thomas LAMBERT</v>
      </c>
      <c r="C123" s="33">
        <f t="shared" si="54"/>
        <v>27.5</v>
      </c>
      <c r="D123" s="34">
        <f t="shared" si="55"/>
        <v>0</v>
      </c>
      <c r="E123" s="35">
        <f t="shared" si="56"/>
        <v>0.5</v>
      </c>
      <c r="F123" s="36">
        <f t="shared" si="50"/>
        <v>28</v>
      </c>
      <c r="G123" s="122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4"/>
      <c r="AC123" s="37"/>
      <c r="AD123" s="38"/>
      <c r="AE123" s="38" t="s">
        <v>304</v>
      </c>
      <c r="AF123" s="38" t="s">
        <v>305</v>
      </c>
      <c r="AG123" s="38" t="s">
        <v>305</v>
      </c>
      <c r="AH123" s="38" t="s">
        <v>305</v>
      </c>
      <c r="AI123" s="38" t="s">
        <v>305</v>
      </c>
      <c r="AJ123" s="38" t="s">
        <v>305</v>
      </c>
      <c r="AK123" s="38"/>
      <c r="AL123" s="38"/>
      <c r="AM123" s="38"/>
      <c r="AN123" s="38"/>
      <c r="AO123" s="38" t="s">
        <v>305</v>
      </c>
      <c r="AP123" s="38" t="s">
        <v>305</v>
      </c>
      <c r="AQ123" s="38" t="s">
        <v>305</v>
      </c>
      <c r="AR123" s="38" t="s">
        <v>305</v>
      </c>
      <c r="AS123" s="38" t="s">
        <v>305</v>
      </c>
      <c r="AT123" s="38" t="s">
        <v>305</v>
      </c>
      <c r="AU123" s="38" t="s">
        <v>305</v>
      </c>
      <c r="AV123" s="38" t="s">
        <v>305</v>
      </c>
      <c r="AW123" s="38" t="s">
        <v>308</v>
      </c>
      <c r="AX123" s="39"/>
      <c r="AY123" s="37"/>
      <c r="AZ123" s="38"/>
      <c r="BA123" s="38"/>
      <c r="BB123" s="38" t="s">
        <v>305</v>
      </c>
      <c r="BC123" s="38" t="s">
        <v>305</v>
      </c>
      <c r="BD123" s="38" t="s">
        <v>305</v>
      </c>
      <c r="BE123" s="38" t="s">
        <v>305</v>
      </c>
      <c r="BF123" s="38" t="s">
        <v>305</v>
      </c>
      <c r="BG123" s="38"/>
      <c r="BH123" s="38"/>
      <c r="BI123" s="38"/>
      <c r="BJ123" s="38"/>
      <c r="BK123" s="38" t="s">
        <v>305</v>
      </c>
      <c r="BL123" s="38" t="s">
        <v>305</v>
      </c>
      <c r="BM123" s="38" t="s">
        <v>305</v>
      </c>
      <c r="BN123" s="38" t="s">
        <v>305</v>
      </c>
      <c r="BO123" s="38" t="s">
        <v>305</v>
      </c>
      <c r="BP123" s="38" t="s">
        <v>305</v>
      </c>
      <c r="BQ123" s="38" t="s">
        <v>305</v>
      </c>
      <c r="BR123" s="38" t="s">
        <v>305</v>
      </c>
      <c r="BS123" s="38" t="s">
        <v>305</v>
      </c>
      <c r="BT123" s="39"/>
      <c r="BU123" s="37"/>
      <c r="BV123" s="38"/>
      <c r="BW123" s="38"/>
      <c r="BX123" s="38" t="s">
        <v>305</v>
      </c>
      <c r="BY123" s="38" t="s">
        <v>305</v>
      </c>
      <c r="BZ123" s="38" t="s">
        <v>305</v>
      </c>
      <c r="CA123" s="38" t="s">
        <v>305</v>
      </c>
      <c r="CB123" s="38" t="s">
        <v>305</v>
      </c>
      <c r="CC123" s="38"/>
      <c r="CD123" s="38"/>
      <c r="CE123" s="38"/>
      <c r="CF123" s="38"/>
      <c r="CG123" s="38" t="s">
        <v>305</v>
      </c>
      <c r="CH123" s="38" t="s">
        <v>305</v>
      </c>
      <c r="CI123" s="38" t="s">
        <v>305</v>
      </c>
      <c r="CJ123" s="38" t="s">
        <v>305</v>
      </c>
      <c r="CK123" s="38" t="s">
        <v>305</v>
      </c>
      <c r="CL123" s="38" t="s">
        <v>305</v>
      </c>
      <c r="CM123" s="38" t="s">
        <v>305</v>
      </c>
      <c r="CN123" s="38" t="s">
        <v>305</v>
      </c>
      <c r="CO123" s="38" t="s">
        <v>305</v>
      </c>
      <c r="CP123" s="39"/>
      <c r="CQ123" s="37"/>
      <c r="CR123" s="38"/>
      <c r="CS123" s="38"/>
      <c r="CT123" s="38" t="s">
        <v>305</v>
      </c>
      <c r="CU123" s="38" t="s">
        <v>305</v>
      </c>
      <c r="CV123" s="38" t="s">
        <v>305</v>
      </c>
      <c r="CW123" s="38" t="s">
        <v>305</v>
      </c>
      <c r="CX123" s="38" t="s">
        <v>305</v>
      </c>
      <c r="CY123" s="38"/>
      <c r="CZ123" s="38"/>
      <c r="DA123" s="38"/>
      <c r="DB123" s="38"/>
      <c r="DC123" s="38" t="s">
        <v>305</v>
      </c>
      <c r="DD123" s="38" t="s">
        <v>305</v>
      </c>
      <c r="DE123" s="38" t="s">
        <v>305</v>
      </c>
      <c r="DF123" s="38" t="s">
        <v>305</v>
      </c>
      <c r="DG123" s="38" t="s">
        <v>305</v>
      </c>
      <c r="DH123" s="38" t="s">
        <v>305</v>
      </c>
      <c r="DI123" s="38" t="s">
        <v>305</v>
      </c>
      <c r="DJ123" s="38" t="s">
        <v>305</v>
      </c>
      <c r="DK123" s="38" t="s">
        <v>305</v>
      </c>
      <c r="DL123" s="39"/>
      <c r="DM123" s="161"/>
      <c r="DN123" s="162"/>
      <c r="DO123" s="162"/>
      <c r="DP123" s="162"/>
      <c r="DQ123" s="162"/>
      <c r="DR123" s="162"/>
      <c r="DS123" s="162"/>
      <c r="DT123" s="162"/>
      <c r="DU123" s="162"/>
      <c r="DV123" s="162"/>
      <c r="DW123" s="162"/>
      <c r="DX123" s="162"/>
      <c r="DY123" s="162"/>
      <c r="DZ123" s="162"/>
      <c r="EA123" s="162"/>
      <c r="EB123" s="162"/>
      <c r="EC123" s="162"/>
      <c r="ED123" s="162"/>
      <c r="EE123" s="162"/>
      <c r="EF123" s="162"/>
      <c r="EG123" s="162"/>
      <c r="EH123" s="163"/>
      <c r="EI123" s="161"/>
      <c r="EJ123" s="162"/>
      <c r="EK123" s="162"/>
      <c r="EL123" s="162"/>
      <c r="EM123" s="162"/>
      <c r="EN123" s="162"/>
      <c r="EO123" s="162"/>
      <c r="EP123" s="162"/>
      <c r="EQ123" s="162"/>
      <c r="ER123" s="162"/>
      <c r="ES123" s="162"/>
      <c r="ET123" s="162"/>
      <c r="EU123" s="162"/>
      <c r="EV123" s="162"/>
      <c r="EW123" s="162"/>
      <c r="EX123" s="162"/>
      <c r="EY123" s="162"/>
      <c r="EZ123" s="162"/>
      <c r="FA123" s="162"/>
      <c r="FB123" s="162"/>
      <c r="FC123" s="162"/>
      <c r="FD123" s="163"/>
      <c r="FE123" s="40"/>
      <c r="FF123" s="41"/>
      <c r="FG123" s="40"/>
      <c r="FH123" s="102">
        <f t="shared" si="51"/>
        <v>0</v>
      </c>
      <c r="FI123" s="41">
        <f t="shared" si="57"/>
        <v>0</v>
      </c>
      <c r="FJ123" s="45">
        <f t="shared" si="58"/>
        <v>0</v>
      </c>
      <c r="FK123" s="42"/>
      <c r="FL123" s="45"/>
      <c r="FM123" s="104"/>
      <c r="FN123" s="44">
        <f t="shared" si="59"/>
        <v>0</v>
      </c>
      <c r="FP123" s="77" t="str">
        <f t="shared" si="60"/>
        <v>Thomas LAMBERT</v>
      </c>
      <c r="FQ123" s="31">
        <v>9</v>
      </c>
    </row>
    <row r="124" spans="1:173" x14ac:dyDescent="0.25">
      <c r="A124" s="31">
        <v>10</v>
      </c>
      <c r="B124" s="32">
        <f t="shared" si="53"/>
        <v>0</v>
      </c>
      <c r="C124" s="33">
        <f t="shared" si="54"/>
        <v>0</v>
      </c>
      <c r="D124" s="34">
        <f t="shared" si="55"/>
        <v>0</v>
      </c>
      <c r="E124" s="35">
        <f t="shared" si="56"/>
        <v>0</v>
      </c>
      <c r="F124" s="36">
        <f t="shared" si="50"/>
        <v>0</v>
      </c>
      <c r="G124" s="122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4"/>
      <c r="AC124" s="37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9"/>
      <c r="AY124" s="37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9"/>
      <c r="BU124" s="37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9"/>
      <c r="CQ124" s="37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9"/>
      <c r="DM124" s="37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9"/>
      <c r="EI124" s="37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9"/>
      <c r="FE124" s="40"/>
      <c r="FF124" s="41"/>
      <c r="FG124" s="40"/>
      <c r="FH124" s="102">
        <f t="shared" si="51"/>
        <v>0</v>
      </c>
      <c r="FI124" s="41">
        <f t="shared" si="57"/>
        <v>0</v>
      </c>
      <c r="FJ124" s="45">
        <f t="shared" si="58"/>
        <v>0</v>
      </c>
      <c r="FK124" s="42"/>
      <c r="FL124" s="45"/>
      <c r="FM124" s="104"/>
      <c r="FN124" s="44">
        <f t="shared" si="59"/>
        <v>0</v>
      </c>
      <c r="FP124" s="77">
        <f t="shared" si="60"/>
        <v>0</v>
      </c>
      <c r="FQ124" s="31">
        <v>10</v>
      </c>
    </row>
    <row r="125" spans="1:173" x14ac:dyDescent="0.25">
      <c r="A125" s="31">
        <v>11</v>
      </c>
      <c r="B125" s="32">
        <f t="shared" si="53"/>
        <v>0</v>
      </c>
      <c r="C125" s="33">
        <f t="shared" si="54"/>
        <v>0</v>
      </c>
      <c r="D125" s="34">
        <f t="shared" si="55"/>
        <v>0</v>
      </c>
      <c r="E125" s="35">
        <f t="shared" si="56"/>
        <v>0</v>
      </c>
      <c r="F125" s="36">
        <f t="shared" si="50"/>
        <v>0</v>
      </c>
      <c r="G125" s="122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4"/>
      <c r="AC125" s="37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9"/>
      <c r="AY125" s="37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9"/>
      <c r="BU125" s="37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9"/>
      <c r="CQ125" s="37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9"/>
      <c r="DM125" s="37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9"/>
      <c r="EI125" s="37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9"/>
      <c r="FE125" s="40"/>
      <c r="FF125" s="41"/>
      <c r="FG125" s="40"/>
      <c r="FH125" s="102">
        <f t="shared" si="51"/>
        <v>0</v>
      </c>
      <c r="FI125" s="41">
        <f t="shared" si="57"/>
        <v>0</v>
      </c>
      <c r="FJ125" s="45">
        <f t="shared" si="58"/>
        <v>0</v>
      </c>
      <c r="FK125" s="42"/>
      <c r="FL125" s="45"/>
      <c r="FM125" s="104"/>
      <c r="FN125" s="44">
        <f t="shared" si="59"/>
        <v>0</v>
      </c>
      <c r="FP125" s="77">
        <f t="shared" si="60"/>
        <v>0</v>
      </c>
      <c r="FQ125" s="31">
        <v>11</v>
      </c>
    </row>
    <row r="126" spans="1:173" x14ac:dyDescent="0.25">
      <c r="A126" s="31">
        <v>12</v>
      </c>
      <c r="B126" s="32">
        <f t="shared" si="53"/>
        <v>0</v>
      </c>
      <c r="C126" s="33">
        <f t="shared" si="54"/>
        <v>0</v>
      </c>
      <c r="D126" s="34">
        <f t="shared" si="55"/>
        <v>0</v>
      </c>
      <c r="E126" s="35">
        <f t="shared" si="56"/>
        <v>0</v>
      </c>
      <c r="F126" s="36">
        <f t="shared" si="50"/>
        <v>0</v>
      </c>
      <c r="G126" s="122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4"/>
      <c r="AC126" s="37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9"/>
      <c r="AY126" s="37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9"/>
      <c r="BU126" s="37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9"/>
      <c r="CQ126" s="37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9"/>
      <c r="DM126" s="37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9"/>
      <c r="EI126" s="37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9"/>
      <c r="FE126" s="40"/>
      <c r="FF126" s="41"/>
      <c r="FG126" s="40"/>
      <c r="FH126" s="102">
        <f t="shared" si="51"/>
        <v>0</v>
      </c>
      <c r="FI126" s="41">
        <f t="shared" si="57"/>
        <v>0</v>
      </c>
      <c r="FJ126" s="45">
        <f t="shared" si="58"/>
        <v>0</v>
      </c>
      <c r="FK126" s="42"/>
      <c r="FL126" s="45"/>
      <c r="FM126" s="104"/>
      <c r="FN126" s="44">
        <f t="shared" si="59"/>
        <v>0</v>
      </c>
      <c r="FP126" s="77">
        <f t="shared" si="60"/>
        <v>0</v>
      </c>
      <c r="FQ126" s="31">
        <v>12</v>
      </c>
    </row>
    <row r="127" spans="1:173" x14ac:dyDescent="0.25">
      <c r="A127" s="31">
        <v>13</v>
      </c>
      <c r="B127" s="32">
        <f t="shared" si="53"/>
        <v>0</v>
      </c>
      <c r="C127" s="33">
        <f t="shared" si="54"/>
        <v>0</v>
      </c>
      <c r="D127" s="34">
        <f t="shared" si="55"/>
        <v>0</v>
      </c>
      <c r="E127" s="35">
        <f t="shared" si="56"/>
        <v>0</v>
      </c>
      <c r="F127" s="36">
        <f t="shared" si="50"/>
        <v>0</v>
      </c>
      <c r="G127" s="122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4"/>
      <c r="AC127" s="37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9"/>
      <c r="AY127" s="37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9"/>
      <c r="BU127" s="37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9"/>
      <c r="CQ127" s="37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9"/>
      <c r="DM127" s="37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9"/>
      <c r="EI127" s="37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9"/>
      <c r="FE127" s="40"/>
      <c r="FF127" s="41"/>
      <c r="FG127" s="40"/>
      <c r="FH127" s="102">
        <f t="shared" si="51"/>
        <v>0</v>
      </c>
      <c r="FI127" s="41">
        <f t="shared" si="57"/>
        <v>0</v>
      </c>
      <c r="FJ127" s="45">
        <f t="shared" si="58"/>
        <v>0</v>
      </c>
      <c r="FK127" s="42"/>
      <c r="FL127" s="45"/>
      <c r="FM127" s="104"/>
      <c r="FN127" s="44">
        <f t="shared" si="59"/>
        <v>0</v>
      </c>
      <c r="FP127" s="77">
        <f t="shared" si="60"/>
        <v>0</v>
      </c>
      <c r="FQ127" s="31">
        <v>13</v>
      </c>
    </row>
    <row r="128" spans="1:173" x14ac:dyDescent="0.25">
      <c r="A128" s="31">
        <v>14</v>
      </c>
      <c r="B128" s="32">
        <f t="shared" si="53"/>
        <v>0</v>
      </c>
      <c r="C128" s="33">
        <f t="shared" si="54"/>
        <v>0</v>
      </c>
      <c r="D128" s="34">
        <f t="shared" si="55"/>
        <v>0</v>
      </c>
      <c r="E128" s="35">
        <f t="shared" si="56"/>
        <v>0</v>
      </c>
      <c r="F128" s="36">
        <f t="shared" si="50"/>
        <v>0</v>
      </c>
      <c r="G128" s="122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4"/>
      <c r="AC128" s="37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9"/>
      <c r="AY128" s="37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9"/>
      <c r="BU128" s="37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9"/>
      <c r="CQ128" s="37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9"/>
      <c r="DM128" s="37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9"/>
      <c r="EI128" s="37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9"/>
      <c r="FE128" s="40"/>
      <c r="FF128" s="41"/>
      <c r="FG128" s="40"/>
      <c r="FH128" s="102">
        <f t="shared" si="51"/>
        <v>0</v>
      </c>
      <c r="FI128" s="41">
        <f t="shared" si="57"/>
        <v>0</v>
      </c>
      <c r="FJ128" s="45">
        <f t="shared" si="58"/>
        <v>0</v>
      </c>
      <c r="FK128" s="42"/>
      <c r="FL128" s="45"/>
      <c r="FM128" s="104"/>
      <c r="FN128" s="44">
        <f t="shared" si="59"/>
        <v>0</v>
      </c>
      <c r="FP128" s="77">
        <f t="shared" si="60"/>
        <v>0</v>
      </c>
      <c r="FQ128" s="31">
        <v>14</v>
      </c>
    </row>
    <row r="129" spans="1:173" x14ac:dyDescent="0.25">
      <c r="A129" s="31">
        <v>15</v>
      </c>
      <c r="B129" s="32">
        <f t="shared" si="53"/>
        <v>0</v>
      </c>
      <c r="C129" s="33">
        <f t="shared" si="54"/>
        <v>0</v>
      </c>
      <c r="D129" s="34">
        <f t="shared" si="55"/>
        <v>0</v>
      </c>
      <c r="E129" s="35">
        <f t="shared" si="56"/>
        <v>0</v>
      </c>
      <c r="F129" s="36">
        <f t="shared" si="50"/>
        <v>0</v>
      </c>
      <c r="G129" s="122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4"/>
      <c r="AC129" s="37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9"/>
      <c r="AY129" s="37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9"/>
      <c r="BU129" s="37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9"/>
      <c r="CQ129" s="37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9"/>
      <c r="DM129" s="37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9"/>
      <c r="EI129" s="37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9"/>
      <c r="FE129" s="40"/>
      <c r="FF129" s="41"/>
      <c r="FG129" s="40"/>
      <c r="FH129" s="102">
        <f t="shared" si="51"/>
        <v>0</v>
      </c>
      <c r="FI129" s="41">
        <f t="shared" si="57"/>
        <v>0</v>
      </c>
      <c r="FJ129" s="45">
        <f t="shared" si="58"/>
        <v>0</v>
      </c>
      <c r="FK129" s="42"/>
      <c r="FL129" s="45"/>
      <c r="FM129" s="104"/>
      <c r="FN129" s="44">
        <f t="shared" si="59"/>
        <v>0</v>
      </c>
      <c r="FP129" s="77">
        <f t="shared" si="60"/>
        <v>0</v>
      </c>
      <c r="FQ129" s="31">
        <v>15</v>
      </c>
    </row>
    <row r="130" spans="1:173" x14ac:dyDescent="0.25">
      <c r="A130" s="31">
        <v>16</v>
      </c>
      <c r="B130" s="32">
        <f t="shared" si="53"/>
        <v>0</v>
      </c>
      <c r="C130" s="33">
        <f t="shared" si="54"/>
        <v>0</v>
      </c>
      <c r="D130" s="34">
        <f t="shared" si="55"/>
        <v>0</v>
      </c>
      <c r="E130" s="35">
        <f t="shared" si="56"/>
        <v>0</v>
      </c>
      <c r="F130" s="36">
        <f t="shared" si="50"/>
        <v>0</v>
      </c>
      <c r="G130" s="122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4"/>
      <c r="AC130" s="37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9"/>
      <c r="AY130" s="37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9"/>
      <c r="BU130" s="37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9"/>
      <c r="CQ130" s="37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9"/>
      <c r="DM130" s="37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9"/>
      <c r="EI130" s="37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9"/>
      <c r="FE130" s="40"/>
      <c r="FF130" s="41"/>
      <c r="FG130" s="40"/>
      <c r="FH130" s="102">
        <f t="shared" si="51"/>
        <v>0</v>
      </c>
      <c r="FI130" s="41">
        <f t="shared" si="57"/>
        <v>0</v>
      </c>
      <c r="FJ130" s="45">
        <f t="shared" si="58"/>
        <v>0</v>
      </c>
      <c r="FK130" s="42"/>
      <c r="FL130" s="45"/>
      <c r="FM130" s="104"/>
      <c r="FN130" s="44">
        <f t="shared" si="59"/>
        <v>0</v>
      </c>
      <c r="FP130" s="77">
        <f t="shared" si="60"/>
        <v>0</v>
      </c>
      <c r="FQ130" s="31">
        <v>16</v>
      </c>
    </row>
    <row r="131" spans="1:173" x14ac:dyDescent="0.25">
      <c r="A131" s="31">
        <v>17</v>
      </c>
      <c r="B131" s="32">
        <f t="shared" si="53"/>
        <v>0</v>
      </c>
      <c r="C131" s="33">
        <f t="shared" ref="C131" si="61">SUMIF($G131:$FK131,"A",$G$4:$FK$4)+SUMIF($G131:$FK131,"P",$G$4:$FK$4)</f>
        <v>0</v>
      </c>
      <c r="D131" s="34">
        <f t="shared" ref="D131" si="62">SUMIF($G131:$FK131,"R",$G$4:$FK$4)</f>
        <v>0</v>
      </c>
      <c r="E131" s="35">
        <f t="shared" ref="E131" si="63">SUMIF($G131:$FK131,"M",$G$4:$FK$4)+SUMIF($G131:$FK131,"F",$G$4:$FK$4)+SUMIF($G131:$FK131,"T",$G$4:$FK$4)</f>
        <v>0</v>
      </c>
      <c r="F131" s="36">
        <f t="shared" si="50"/>
        <v>0</v>
      </c>
      <c r="G131" s="122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4"/>
      <c r="AC131" s="37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9"/>
      <c r="AY131" s="37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9"/>
      <c r="BU131" s="37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9"/>
      <c r="CQ131" s="37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9"/>
      <c r="DM131" s="37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9"/>
      <c r="EI131" s="37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9"/>
      <c r="FE131" s="40"/>
      <c r="FF131" s="41"/>
      <c r="FG131" s="40"/>
      <c r="FH131" s="102">
        <f t="shared" si="51"/>
        <v>0</v>
      </c>
      <c r="FI131" s="41">
        <f t="shared" si="57"/>
        <v>0</v>
      </c>
      <c r="FJ131" s="45">
        <f t="shared" si="58"/>
        <v>0</v>
      </c>
      <c r="FK131" s="42"/>
      <c r="FL131" s="45"/>
      <c r="FM131" s="104"/>
      <c r="FN131" s="44">
        <f t="shared" si="59"/>
        <v>0</v>
      </c>
      <c r="FP131" s="77">
        <f t="shared" si="60"/>
        <v>0</v>
      </c>
      <c r="FQ131" s="31">
        <v>17</v>
      </c>
    </row>
    <row r="132" spans="1:173" x14ac:dyDescent="0.25">
      <c r="G132" s="54" t="s">
        <v>51</v>
      </c>
      <c r="H132" s="268" t="s">
        <v>38</v>
      </c>
      <c r="I132" s="268"/>
      <c r="J132" s="268" t="s">
        <v>39</v>
      </c>
      <c r="K132" s="268"/>
      <c r="L132" s="268" t="s">
        <v>40</v>
      </c>
      <c r="M132" s="268"/>
      <c r="N132" s="268" t="s">
        <v>41</v>
      </c>
      <c r="O132" s="268"/>
      <c r="P132" s="268" t="s">
        <v>42</v>
      </c>
      <c r="Q132" s="268"/>
      <c r="R132" s="268" t="s">
        <v>43</v>
      </c>
      <c r="S132" s="268"/>
      <c r="T132" s="268" t="s">
        <v>44</v>
      </c>
      <c r="U132" s="268"/>
      <c r="V132" s="268" t="s">
        <v>45</v>
      </c>
      <c r="W132" s="268"/>
      <c r="X132" s="268" t="s">
        <v>46</v>
      </c>
      <c r="Y132" s="268"/>
      <c r="Z132" s="268" t="s">
        <v>47</v>
      </c>
      <c r="AA132" s="268"/>
      <c r="AB132" s="55">
        <v>19</v>
      </c>
      <c r="AC132" s="54" t="s">
        <v>51</v>
      </c>
      <c r="AD132" s="268" t="s">
        <v>38</v>
      </c>
      <c r="AE132" s="268"/>
      <c r="AF132" s="268" t="s">
        <v>39</v>
      </c>
      <c r="AG132" s="268"/>
      <c r="AH132" s="268" t="s">
        <v>40</v>
      </c>
      <c r="AI132" s="268"/>
      <c r="AJ132" s="268" t="s">
        <v>41</v>
      </c>
      <c r="AK132" s="268"/>
      <c r="AL132" s="268" t="s">
        <v>42</v>
      </c>
      <c r="AM132" s="268"/>
      <c r="AN132" s="268" t="s">
        <v>43</v>
      </c>
      <c r="AO132" s="268"/>
      <c r="AP132" s="268" t="s">
        <v>44</v>
      </c>
      <c r="AQ132" s="268"/>
      <c r="AR132" s="268" t="s">
        <v>45</v>
      </c>
      <c r="AS132" s="268"/>
      <c r="AT132" s="268" t="s">
        <v>46</v>
      </c>
      <c r="AU132" s="268"/>
      <c r="AV132" s="268" t="s">
        <v>47</v>
      </c>
      <c r="AW132" s="268"/>
      <c r="AX132" s="55">
        <v>19</v>
      </c>
      <c r="AY132" s="54" t="s">
        <v>51</v>
      </c>
      <c r="AZ132" s="268" t="s">
        <v>38</v>
      </c>
      <c r="BA132" s="268"/>
      <c r="BB132" s="268" t="s">
        <v>39</v>
      </c>
      <c r="BC132" s="268"/>
      <c r="BD132" s="268" t="s">
        <v>40</v>
      </c>
      <c r="BE132" s="268"/>
      <c r="BF132" s="268" t="s">
        <v>41</v>
      </c>
      <c r="BG132" s="268"/>
      <c r="BH132" s="268" t="s">
        <v>42</v>
      </c>
      <c r="BI132" s="268"/>
      <c r="BJ132" s="268" t="s">
        <v>43</v>
      </c>
      <c r="BK132" s="268"/>
      <c r="BL132" s="268" t="s">
        <v>44</v>
      </c>
      <c r="BM132" s="268"/>
      <c r="BN132" s="268" t="s">
        <v>45</v>
      </c>
      <c r="BO132" s="268"/>
      <c r="BP132" s="268" t="s">
        <v>46</v>
      </c>
      <c r="BQ132" s="268"/>
      <c r="BR132" s="268" t="s">
        <v>47</v>
      </c>
      <c r="BS132" s="268"/>
      <c r="BT132" s="55">
        <v>19</v>
      </c>
      <c r="BU132" s="54" t="s">
        <v>51</v>
      </c>
      <c r="BV132" s="268" t="s">
        <v>38</v>
      </c>
      <c r="BW132" s="268"/>
      <c r="BX132" s="268" t="s">
        <v>39</v>
      </c>
      <c r="BY132" s="268"/>
      <c r="BZ132" s="268" t="s">
        <v>40</v>
      </c>
      <c r="CA132" s="268"/>
      <c r="CB132" s="268" t="s">
        <v>41</v>
      </c>
      <c r="CC132" s="268"/>
      <c r="CD132" s="268" t="s">
        <v>42</v>
      </c>
      <c r="CE132" s="268"/>
      <c r="CF132" s="268" t="s">
        <v>43</v>
      </c>
      <c r="CG132" s="268"/>
      <c r="CH132" s="268" t="s">
        <v>44</v>
      </c>
      <c r="CI132" s="268"/>
      <c r="CJ132" s="268" t="s">
        <v>45</v>
      </c>
      <c r="CK132" s="268"/>
      <c r="CL132" s="268" t="s">
        <v>46</v>
      </c>
      <c r="CM132" s="268"/>
      <c r="CN132" s="268" t="s">
        <v>47</v>
      </c>
      <c r="CO132" s="268"/>
      <c r="CP132" s="55">
        <v>19</v>
      </c>
      <c r="CQ132" s="54" t="s">
        <v>51</v>
      </c>
      <c r="CR132" s="268" t="s">
        <v>38</v>
      </c>
      <c r="CS132" s="268"/>
      <c r="CT132" s="268" t="s">
        <v>39</v>
      </c>
      <c r="CU132" s="268"/>
      <c r="CV132" s="268" t="s">
        <v>40</v>
      </c>
      <c r="CW132" s="268"/>
      <c r="CX132" s="268" t="s">
        <v>41</v>
      </c>
      <c r="CY132" s="268"/>
      <c r="CZ132" s="268" t="s">
        <v>42</v>
      </c>
      <c r="DA132" s="268"/>
      <c r="DB132" s="268" t="s">
        <v>43</v>
      </c>
      <c r="DC132" s="268"/>
      <c r="DD132" s="268" t="s">
        <v>44</v>
      </c>
      <c r="DE132" s="268"/>
      <c r="DF132" s="268" t="s">
        <v>45</v>
      </c>
      <c r="DG132" s="268"/>
      <c r="DH132" s="268" t="s">
        <v>46</v>
      </c>
      <c r="DI132" s="268"/>
      <c r="DJ132" s="268" t="s">
        <v>47</v>
      </c>
      <c r="DK132" s="268"/>
      <c r="DL132" s="55">
        <v>19</v>
      </c>
      <c r="DM132" s="54" t="s">
        <v>51</v>
      </c>
      <c r="DN132" s="268" t="s">
        <v>38</v>
      </c>
      <c r="DO132" s="268"/>
      <c r="DP132" s="268" t="s">
        <v>39</v>
      </c>
      <c r="DQ132" s="268"/>
      <c r="DR132" s="268" t="s">
        <v>40</v>
      </c>
      <c r="DS132" s="268"/>
      <c r="DT132" s="268" t="s">
        <v>41</v>
      </c>
      <c r="DU132" s="268"/>
      <c r="DV132" s="268" t="s">
        <v>42</v>
      </c>
      <c r="DW132" s="268"/>
      <c r="DX132" s="268" t="s">
        <v>43</v>
      </c>
      <c r="DY132" s="268"/>
      <c r="DZ132" s="268" t="s">
        <v>44</v>
      </c>
      <c r="EA132" s="268"/>
      <c r="EB132" s="268" t="s">
        <v>45</v>
      </c>
      <c r="EC132" s="268"/>
      <c r="ED132" s="268" t="s">
        <v>46</v>
      </c>
      <c r="EE132" s="268"/>
      <c r="EF132" s="268" t="s">
        <v>47</v>
      </c>
      <c r="EG132" s="268"/>
      <c r="EH132" s="55">
        <v>19</v>
      </c>
      <c r="EI132" s="54" t="s">
        <v>51</v>
      </c>
      <c r="EJ132" s="268" t="s">
        <v>38</v>
      </c>
      <c r="EK132" s="268"/>
      <c r="EL132" s="268" t="s">
        <v>39</v>
      </c>
      <c r="EM132" s="268"/>
      <c r="EN132" s="268" t="s">
        <v>40</v>
      </c>
      <c r="EO132" s="268"/>
      <c r="EP132" s="268" t="s">
        <v>41</v>
      </c>
      <c r="EQ132" s="268"/>
      <c r="ER132" s="268" t="s">
        <v>42</v>
      </c>
      <c r="ES132" s="268"/>
      <c r="ET132" s="268" t="s">
        <v>43</v>
      </c>
      <c r="EU132" s="268"/>
      <c r="EV132" s="268" t="s">
        <v>44</v>
      </c>
      <c r="EW132" s="268"/>
      <c r="EX132" s="268" t="s">
        <v>45</v>
      </c>
      <c r="EY132" s="268"/>
      <c r="EZ132" s="268" t="s">
        <v>46</v>
      </c>
      <c r="FA132" s="268"/>
      <c r="FB132" s="268" t="s">
        <v>47</v>
      </c>
      <c r="FC132" s="268"/>
      <c r="FD132" s="55">
        <v>19</v>
      </c>
      <c r="FE132" s="17"/>
      <c r="FF132" s="17"/>
      <c r="FG132" s="17"/>
      <c r="FH132" s="17"/>
      <c r="FI132" s="17"/>
      <c r="FJ132" s="17"/>
      <c r="FK132" s="15"/>
    </row>
    <row r="133" spans="1:173" ht="15.75" thickBot="1" x14ac:dyDescent="0.3">
      <c r="G133" s="263" t="s">
        <v>21</v>
      </c>
      <c r="H133" s="261"/>
      <c r="I133" s="261" t="s">
        <v>22</v>
      </c>
      <c r="J133" s="261"/>
      <c r="K133" s="261" t="s">
        <v>23</v>
      </c>
      <c r="L133" s="261"/>
      <c r="M133" s="261" t="s">
        <v>24</v>
      </c>
      <c r="N133" s="261"/>
      <c r="O133" s="261" t="s">
        <v>25</v>
      </c>
      <c r="P133" s="261"/>
      <c r="Q133" s="261" t="s">
        <v>26</v>
      </c>
      <c r="R133" s="261"/>
      <c r="S133" s="261" t="s">
        <v>27</v>
      </c>
      <c r="T133" s="261"/>
      <c r="U133" s="261" t="s">
        <v>28</v>
      </c>
      <c r="V133" s="261"/>
      <c r="W133" s="261" t="s">
        <v>29</v>
      </c>
      <c r="X133" s="261"/>
      <c r="Y133" s="261" t="s">
        <v>30</v>
      </c>
      <c r="Z133" s="261"/>
      <c r="AA133" s="261" t="s">
        <v>31</v>
      </c>
      <c r="AB133" s="262"/>
      <c r="AC133" s="263" t="s">
        <v>21</v>
      </c>
      <c r="AD133" s="261"/>
      <c r="AE133" s="261" t="s">
        <v>22</v>
      </c>
      <c r="AF133" s="261"/>
      <c r="AG133" s="261" t="s">
        <v>23</v>
      </c>
      <c r="AH133" s="261"/>
      <c r="AI133" s="261" t="s">
        <v>24</v>
      </c>
      <c r="AJ133" s="261"/>
      <c r="AK133" s="261" t="s">
        <v>25</v>
      </c>
      <c r="AL133" s="261"/>
      <c r="AM133" s="261" t="s">
        <v>26</v>
      </c>
      <c r="AN133" s="261"/>
      <c r="AO133" s="261" t="s">
        <v>27</v>
      </c>
      <c r="AP133" s="261"/>
      <c r="AQ133" s="261" t="s">
        <v>28</v>
      </c>
      <c r="AR133" s="261"/>
      <c r="AS133" s="261" t="s">
        <v>29</v>
      </c>
      <c r="AT133" s="261"/>
      <c r="AU133" s="261" t="s">
        <v>30</v>
      </c>
      <c r="AV133" s="261"/>
      <c r="AW133" s="261" t="s">
        <v>31</v>
      </c>
      <c r="AX133" s="262"/>
      <c r="AY133" s="263" t="s">
        <v>21</v>
      </c>
      <c r="AZ133" s="261"/>
      <c r="BA133" s="261" t="s">
        <v>22</v>
      </c>
      <c r="BB133" s="261"/>
      <c r="BC133" s="261" t="s">
        <v>23</v>
      </c>
      <c r="BD133" s="261"/>
      <c r="BE133" s="261" t="s">
        <v>24</v>
      </c>
      <c r="BF133" s="261"/>
      <c r="BG133" s="261" t="s">
        <v>25</v>
      </c>
      <c r="BH133" s="261"/>
      <c r="BI133" s="261" t="s">
        <v>26</v>
      </c>
      <c r="BJ133" s="261"/>
      <c r="BK133" s="261" t="s">
        <v>27</v>
      </c>
      <c r="BL133" s="261"/>
      <c r="BM133" s="261" t="s">
        <v>28</v>
      </c>
      <c r="BN133" s="261"/>
      <c r="BO133" s="261" t="s">
        <v>29</v>
      </c>
      <c r="BP133" s="261"/>
      <c r="BQ133" s="261" t="s">
        <v>30</v>
      </c>
      <c r="BR133" s="261"/>
      <c r="BS133" s="261" t="s">
        <v>31</v>
      </c>
      <c r="BT133" s="262"/>
      <c r="BU133" s="263" t="s">
        <v>21</v>
      </c>
      <c r="BV133" s="261"/>
      <c r="BW133" s="261" t="s">
        <v>22</v>
      </c>
      <c r="BX133" s="261"/>
      <c r="BY133" s="261" t="s">
        <v>23</v>
      </c>
      <c r="BZ133" s="261"/>
      <c r="CA133" s="261" t="s">
        <v>24</v>
      </c>
      <c r="CB133" s="261"/>
      <c r="CC133" s="261" t="s">
        <v>25</v>
      </c>
      <c r="CD133" s="261"/>
      <c r="CE133" s="261" t="s">
        <v>26</v>
      </c>
      <c r="CF133" s="261"/>
      <c r="CG133" s="261" t="s">
        <v>27</v>
      </c>
      <c r="CH133" s="261"/>
      <c r="CI133" s="261" t="s">
        <v>28</v>
      </c>
      <c r="CJ133" s="261"/>
      <c r="CK133" s="261" t="s">
        <v>29</v>
      </c>
      <c r="CL133" s="261"/>
      <c r="CM133" s="261" t="s">
        <v>30</v>
      </c>
      <c r="CN133" s="261"/>
      <c r="CO133" s="261" t="s">
        <v>31</v>
      </c>
      <c r="CP133" s="262"/>
      <c r="CQ133" s="263" t="s">
        <v>21</v>
      </c>
      <c r="CR133" s="261"/>
      <c r="CS133" s="261" t="s">
        <v>22</v>
      </c>
      <c r="CT133" s="261"/>
      <c r="CU133" s="261" t="s">
        <v>23</v>
      </c>
      <c r="CV133" s="261"/>
      <c r="CW133" s="261" t="s">
        <v>24</v>
      </c>
      <c r="CX133" s="261"/>
      <c r="CY133" s="261" t="s">
        <v>25</v>
      </c>
      <c r="CZ133" s="261"/>
      <c r="DA133" s="261" t="s">
        <v>26</v>
      </c>
      <c r="DB133" s="261"/>
      <c r="DC133" s="261" t="s">
        <v>27</v>
      </c>
      <c r="DD133" s="261"/>
      <c r="DE133" s="261" t="s">
        <v>28</v>
      </c>
      <c r="DF133" s="261"/>
      <c r="DG133" s="261" t="s">
        <v>29</v>
      </c>
      <c r="DH133" s="261"/>
      <c r="DI133" s="261" t="s">
        <v>30</v>
      </c>
      <c r="DJ133" s="261"/>
      <c r="DK133" s="261" t="s">
        <v>31</v>
      </c>
      <c r="DL133" s="262"/>
      <c r="DM133" s="263" t="s">
        <v>21</v>
      </c>
      <c r="DN133" s="261"/>
      <c r="DO133" s="261" t="s">
        <v>22</v>
      </c>
      <c r="DP133" s="261"/>
      <c r="DQ133" s="261" t="s">
        <v>23</v>
      </c>
      <c r="DR133" s="261"/>
      <c r="DS133" s="261" t="s">
        <v>24</v>
      </c>
      <c r="DT133" s="261"/>
      <c r="DU133" s="261" t="s">
        <v>25</v>
      </c>
      <c r="DV133" s="261"/>
      <c r="DW133" s="261" t="s">
        <v>26</v>
      </c>
      <c r="DX133" s="261"/>
      <c r="DY133" s="261" t="s">
        <v>27</v>
      </c>
      <c r="DZ133" s="261"/>
      <c r="EA133" s="261" t="s">
        <v>28</v>
      </c>
      <c r="EB133" s="261"/>
      <c r="EC133" s="261" t="s">
        <v>29</v>
      </c>
      <c r="ED133" s="261"/>
      <c r="EE133" s="261" t="s">
        <v>30</v>
      </c>
      <c r="EF133" s="261"/>
      <c r="EG133" s="261" t="s">
        <v>31</v>
      </c>
      <c r="EH133" s="262"/>
      <c r="EI133" s="263" t="s">
        <v>21</v>
      </c>
      <c r="EJ133" s="261"/>
      <c r="EK133" s="261" t="s">
        <v>22</v>
      </c>
      <c r="EL133" s="261"/>
      <c r="EM133" s="261" t="s">
        <v>23</v>
      </c>
      <c r="EN133" s="261"/>
      <c r="EO133" s="261" t="s">
        <v>24</v>
      </c>
      <c r="EP133" s="261"/>
      <c r="EQ133" s="261" t="s">
        <v>25</v>
      </c>
      <c r="ER133" s="261"/>
      <c r="ES133" s="261" t="s">
        <v>26</v>
      </c>
      <c r="ET133" s="261"/>
      <c r="EU133" s="261" t="s">
        <v>27</v>
      </c>
      <c r="EV133" s="261"/>
      <c r="EW133" s="261" t="s">
        <v>28</v>
      </c>
      <c r="EX133" s="261"/>
      <c r="EY133" s="261" t="s">
        <v>29</v>
      </c>
      <c r="EZ133" s="261"/>
      <c r="FA133" s="261" t="s">
        <v>30</v>
      </c>
      <c r="FB133" s="261"/>
      <c r="FC133" s="261" t="s">
        <v>31</v>
      </c>
      <c r="FD133" s="262"/>
      <c r="FE133" s="17"/>
      <c r="FF133" s="17"/>
      <c r="FG133" s="17"/>
      <c r="FH133" s="17"/>
      <c r="FI133" s="17"/>
      <c r="FJ133" s="17"/>
      <c r="FK133" s="17"/>
    </row>
    <row r="135" spans="1:173" x14ac:dyDescent="0.25"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</row>
    <row r="136" spans="1:173" x14ac:dyDescent="0.25">
      <c r="H136" s="281" t="s">
        <v>52</v>
      </c>
      <c r="I136" s="282"/>
      <c r="J136" s="282"/>
      <c r="K136" s="282"/>
      <c r="L136" s="283"/>
      <c r="M136" s="278">
        <f>M1</f>
        <v>9</v>
      </c>
      <c r="N136" s="279"/>
      <c r="O136" s="280"/>
      <c r="P136" s="61"/>
      <c r="Q136" s="281" t="s">
        <v>52</v>
      </c>
      <c r="R136" s="282"/>
      <c r="S136" s="282"/>
      <c r="T136" s="282"/>
      <c r="U136" s="283"/>
      <c r="V136" s="278">
        <f>M28</f>
        <v>10</v>
      </c>
      <c r="W136" s="279"/>
      <c r="X136" s="280"/>
      <c r="Y136" s="61"/>
      <c r="Z136" s="281" t="s">
        <v>52</v>
      </c>
      <c r="AA136" s="282"/>
      <c r="AB136" s="282"/>
      <c r="AC136" s="282"/>
      <c r="AD136" s="283"/>
      <c r="AE136" s="278">
        <f>M55</f>
        <v>11</v>
      </c>
      <c r="AF136" s="279"/>
      <c r="AG136" s="280"/>
      <c r="AH136" s="61"/>
      <c r="AI136" s="281" t="s">
        <v>52</v>
      </c>
      <c r="AJ136" s="282"/>
      <c r="AK136" s="282"/>
      <c r="AL136" s="282"/>
      <c r="AM136" s="283"/>
      <c r="AN136" s="278">
        <f>M82</f>
        <v>12</v>
      </c>
      <c r="AO136" s="279"/>
      <c r="AP136" s="280"/>
      <c r="AQ136" s="61"/>
      <c r="AR136" s="151"/>
      <c r="AS136" s="151"/>
      <c r="AT136" s="151"/>
      <c r="AU136" s="61"/>
      <c r="AV136" s="281" t="s">
        <v>52</v>
      </c>
      <c r="AW136" s="282"/>
      <c r="AX136" s="282"/>
      <c r="AY136" s="282"/>
      <c r="AZ136" s="283"/>
      <c r="BA136" s="278">
        <f>M109</f>
        <v>13</v>
      </c>
      <c r="BB136" s="279"/>
      <c r="BC136" s="280"/>
      <c r="BD136" s="60"/>
      <c r="BE136" s="284" t="s">
        <v>53</v>
      </c>
      <c r="BF136" s="285"/>
      <c r="BG136" s="286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</row>
    <row r="137" spans="1:173" x14ac:dyDescent="0.25">
      <c r="G137" s="62"/>
      <c r="H137" s="274" t="s">
        <v>54</v>
      </c>
      <c r="I137" s="274"/>
      <c r="J137" s="274" t="s">
        <v>55</v>
      </c>
      <c r="K137" s="274"/>
      <c r="L137" s="274" t="s">
        <v>56</v>
      </c>
      <c r="M137" s="274"/>
      <c r="N137" s="274" t="s">
        <v>57</v>
      </c>
      <c r="O137" s="274"/>
      <c r="P137" s="61"/>
      <c r="Q137" s="274" t="s">
        <v>54</v>
      </c>
      <c r="R137" s="274"/>
      <c r="S137" s="274" t="s">
        <v>55</v>
      </c>
      <c r="T137" s="274"/>
      <c r="U137" s="274" t="s">
        <v>56</v>
      </c>
      <c r="V137" s="274"/>
      <c r="W137" s="274" t="s">
        <v>57</v>
      </c>
      <c r="X137" s="274"/>
      <c r="Y137" s="61"/>
      <c r="Z137" s="274" t="s">
        <v>54</v>
      </c>
      <c r="AA137" s="274"/>
      <c r="AB137" s="274" t="s">
        <v>55</v>
      </c>
      <c r="AC137" s="274"/>
      <c r="AD137" s="274" t="s">
        <v>56</v>
      </c>
      <c r="AE137" s="274"/>
      <c r="AF137" s="274" t="s">
        <v>57</v>
      </c>
      <c r="AG137" s="274"/>
      <c r="AH137" s="61"/>
      <c r="AI137" s="274" t="s">
        <v>54</v>
      </c>
      <c r="AJ137" s="274"/>
      <c r="AK137" s="274" t="s">
        <v>55</v>
      </c>
      <c r="AL137" s="274"/>
      <c r="AM137" s="274" t="s">
        <v>56</v>
      </c>
      <c r="AN137" s="274"/>
      <c r="AO137" s="274" t="s">
        <v>57</v>
      </c>
      <c r="AP137" s="274"/>
      <c r="AQ137" s="61"/>
      <c r="AR137" s="151"/>
      <c r="AS137" s="151"/>
      <c r="AT137" s="151"/>
      <c r="AU137" s="63"/>
      <c r="AV137" s="274" t="s">
        <v>54</v>
      </c>
      <c r="AW137" s="274"/>
      <c r="AX137" s="274" t="s">
        <v>55</v>
      </c>
      <c r="AY137" s="274"/>
      <c r="AZ137" s="274" t="s">
        <v>56</v>
      </c>
      <c r="BA137" s="274"/>
      <c r="BB137" s="274" t="s">
        <v>57</v>
      </c>
      <c r="BC137" s="274"/>
      <c r="BD137" s="60"/>
      <c r="BE137" s="275" t="s">
        <v>59</v>
      </c>
      <c r="BF137" s="276"/>
      <c r="BG137" s="277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</row>
    <row r="138" spans="1:173" x14ac:dyDescent="0.25">
      <c r="A138" s="31">
        <v>1</v>
      </c>
      <c r="B138" s="32" t="str">
        <f>B115</f>
        <v>Valérie BERNINI</v>
      </c>
      <c r="C138" s="64">
        <f>C7+C34+C61+C88+C115</f>
        <v>20</v>
      </c>
      <c r="D138" s="65">
        <f>D7+D34+D61+D88+D115</f>
        <v>39.5</v>
      </c>
      <c r="E138" s="66">
        <f>E7+E34+E61+E88+E115</f>
        <v>90.5</v>
      </c>
      <c r="G138" s="67"/>
      <c r="H138" s="269"/>
      <c r="I138" s="270"/>
      <c r="J138" s="269"/>
      <c r="K138" s="270"/>
      <c r="L138" s="269">
        <f>F7</f>
        <v>31</v>
      </c>
      <c r="M138" s="270"/>
      <c r="N138" s="269">
        <f>SUM(H138:M138)</f>
        <v>31</v>
      </c>
      <c r="O138" s="270"/>
      <c r="P138" s="61"/>
      <c r="Q138" s="269"/>
      <c r="R138" s="270"/>
      <c r="S138" s="269"/>
      <c r="T138" s="270"/>
      <c r="U138" s="269">
        <f>F34</f>
        <v>39</v>
      </c>
      <c r="V138" s="270"/>
      <c r="W138" s="269">
        <f>SUM(Q138:V138)</f>
        <v>39</v>
      </c>
      <c r="X138" s="270"/>
      <c r="Y138" s="61"/>
      <c r="Z138" s="269"/>
      <c r="AA138" s="270"/>
      <c r="AB138" s="269"/>
      <c r="AC138" s="270"/>
      <c r="AD138" s="269">
        <f>F61</f>
        <v>35</v>
      </c>
      <c r="AE138" s="270"/>
      <c r="AF138" s="269">
        <f>SUM(Z138:AE138)</f>
        <v>35</v>
      </c>
      <c r="AG138" s="270"/>
      <c r="AH138" s="61"/>
      <c r="AI138" s="269"/>
      <c r="AJ138" s="270"/>
      <c r="AK138" s="269"/>
      <c r="AL138" s="270"/>
      <c r="AM138" s="269">
        <f>F88</f>
        <v>35</v>
      </c>
      <c r="AN138" s="270"/>
      <c r="AO138" s="269">
        <f>SUM(AI138:AN138)</f>
        <v>35</v>
      </c>
      <c r="AP138" s="270"/>
      <c r="AQ138" s="61"/>
      <c r="AR138" s="152"/>
      <c r="AS138" s="152"/>
      <c r="AT138" s="152"/>
      <c r="AU138" s="61"/>
      <c r="AV138" s="269"/>
      <c r="AW138" s="270"/>
      <c r="AX138" s="269">
        <v>7</v>
      </c>
      <c r="AY138" s="270"/>
      <c r="AZ138" s="269">
        <f>F115</f>
        <v>28</v>
      </c>
      <c r="BA138" s="270"/>
      <c r="BB138" s="269">
        <f>SUM(AV138:BA138)</f>
        <v>35</v>
      </c>
      <c r="BC138" s="270"/>
      <c r="BD138" s="60"/>
      <c r="BE138" s="271">
        <f>(BB138+AO138+AF138+W138+N138)/5</f>
        <v>35</v>
      </c>
      <c r="BF138" s="272"/>
      <c r="BG138" s="273"/>
      <c r="BH138" s="60"/>
      <c r="BI138" s="309" t="str">
        <f>B138</f>
        <v>Valérie BERNINI</v>
      </c>
      <c r="BJ138" s="309"/>
      <c r="BK138" s="309"/>
      <c r="BL138" s="309"/>
      <c r="BM138" s="309"/>
      <c r="BN138" s="309"/>
      <c r="BO138" s="309"/>
      <c r="BP138" s="309"/>
      <c r="BQ138" s="310">
        <v>1</v>
      </c>
      <c r="BR138" s="31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</row>
    <row r="139" spans="1:173" x14ac:dyDescent="0.25">
      <c r="A139" s="31">
        <v>2</v>
      </c>
      <c r="B139" s="32" t="str">
        <f t="shared" ref="B139:B154" si="64">B116</f>
        <v>Mara BORNKAMP</v>
      </c>
      <c r="C139" s="64">
        <f t="shared" ref="C139:E154" si="65">C8+C35+C62+C89+C116</f>
        <v>35</v>
      </c>
      <c r="D139" s="65">
        <f t="shared" si="65"/>
        <v>56</v>
      </c>
      <c r="E139" s="66">
        <f t="shared" si="65"/>
        <v>84</v>
      </c>
      <c r="G139" s="67"/>
      <c r="H139" s="269"/>
      <c r="I139" s="270"/>
      <c r="J139" s="269"/>
      <c r="K139" s="270"/>
      <c r="L139" s="269">
        <f t="shared" ref="L139:L154" si="66">F8</f>
        <v>35</v>
      </c>
      <c r="M139" s="270"/>
      <c r="N139" s="269">
        <f t="shared" ref="N139:N154" si="67">SUM(H139:M139)</f>
        <v>35</v>
      </c>
      <c r="O139" s="270"/>
      <c r="P139" s="61"/>
      <c r="Q139" s="269"/>
      <c r="R139" s="270"/>
      <c r="S139" s="269"/>
      <c r="T139" s="270"/>
      <c r="U139" s="269">
        <f t="shared" ref="U139:U154" si="68">F35</f>
        <v>35</v>
      </c>
      <c r="V139" s="270"/>
      <c r="W139" s="269">
        <f t="shared" ref="W139:W154" si="69">SUM(Q139:V139)</f>
        <v>35</v>
      </c>
      <c r="X139" s="270"/>
      <c r="Y139" s="61"/>
      <c r="Z139" s="269"/>
      <c r="AA139" s="270"/>
      <c r="AB139" s="269"/>
      <c r="AC139" s="270"/>
      <c r="AD139" s="269">
        <f t="shared" ref="AD139:AD154" si="70">F62</f>
        <v>35</v>
      </c>
      <c r="AE139" s="270"/>
      <c r="AF139" s="269">
        <f t="shared" ref="AF139:AF154" si="71">SUM(Z139:AE139)</f>
        <v>35</v>
      </c>
      <c r="AG139" s="270"/>
      <c r="AH139" s="61"/>
      <c r="AI139" s="269"/>
      <c r="AJ139" s="270"/>
      <c r="AK139" s="269"/>
      <c r="AL139" s="270"/>
      <c r="AM139" s="269">
        <f t="shared" ref="AM139:AM154" si="72">F89</f>
        <v>35</v>
      </c>
      <c r="AN139" s="270"/>
      <c r="AO139" s="269">
        <f t="shared" ref="AO139:AO154" si="73">SUM(AI139:AN139)</f>
        <v>35</v>
      </c>
      <c r="AP139" s="270"/>
      <c r="AQ139" s="61"/>
      <c r="AR139" s="152"/>
      <c r="AS139" s="152"/>
      <c r="AT139" s="152"/>
      <c r="AU139" s="61"/>
      <c r="AV139" s="269"/>
      <c r="AW139" s="270"/>
      <c r="AX139" s="269"/>
      <c r="AY139" s="270"/>
      <c r="AZ139" s="269">
        <f t="shared" ref="AZ139:AZ154" si="74">F116</f>
        <v>35</v>
      </c>
      <c r="BA139" s="270"/>
      <c r="BB139" s="269">
        <f t="shared" ref="BB139:BB154" si="75">SUM(AV139:BA139)</f>
        <v>35</v>
      </c>
      <c r="BC139" s="270"/>
      <c r="BD139" s="60"/>
      <c r="BE139" s="271">
        <f t="shared" ref="BE139:BE154" si="76">(BB139+AO139+AF139+W139+N139)/5</f>
        <v>35</v>
      </c>
      <c r="BF139" s="272"/>
      <c r="BG139" s="273"/>
      <c r="BH139" s="60"/>
      <c r="BI139" s="309" t="str">
        <f t="shared" ref="BI139:BI154" si="77">B139</f>
        <v>Mara BORNKAMP</v>
      </c>
      <c r="BJ139" s="309"/>
      <c r="BK139" s="309"/>
      <c r="BL139" s="309"/>
      <c r="BM139" s="309"/>
      <c r="BN139" s="309"/>
      <c r="BO139" s="309"/>
      <c r="BP139" s="309"/>
      <c r="BQ139" s="310">
        <v>2</v>
      </c>
      <c r="BR139" s="31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</row>
    <row r="140" spans="1:173" x14ac:dyDescent="0.25">
      <c r="A140" s="31">
        <v>3</v>
      </c>
      <c r="B140" s="32" t="str">
        <f t="shared" si="64"/>
        <v>Hélène DROCHON</v>
      </c>
      <c r="C140" s="64">
        <f t="shared" si="65"/>
        <v>6</v>
      </c>
      <c r="D140" s="65">
        <f t="shared" si="65"/>
        <v>14</v>
      </c>
      <c r="E140" s="66">
        <f t="shared" si="65"/>
        <v>119</v>
      </c>
      <c r="G140" s="67"/>
      <c r="H140" s="269"/>
      <c r="I140" s="270"/>
      <c r="J140" s="269"/>
      <c r="K140" s="270"/>
      <c r="L140" s="269">
        <f t="shared" si="66"/>
        <v>35</v>
      </c>
      <c r="M140" s="270"/>
      <c r="N140" s="269">
        <f t="shared" si="67"/>
        <v>35</v>
      </c>
      <c r="O140" s="270"/>
      <c r="P140" s="61"/>
      <c r="Q140" s="269">
        <v>35</v>
      </c>
      <c r="R140" s="270"/>
      <c r="S140" s="269"/>
      <c r="T140" s="270"/>
      <c r="U140" s="269">
        <f t="shared" si="68"/>
        <v>0</v>
      </c>
      <c r="V140" s="270"/>
      <c r="W140" s="269">
        <f t="shared" si="69"/>
        <v>35</v>
      </c>
      <c r="X140" s="270"/>
      <c r="Y140" s="61"/>
      <c r="Z140" s="269"/>
      <c r="AA140" s="270"/>
      <c r="AB140" s="269"/>
      <c r="AC140" s="270"/>
      <c r="AD140" s="269">
        <f t="shared" si="70"/>
        <v>35</v>
      </c>
      <c r="AE140" s="270"/>
      <c r="AF140" s="269">
        <f t="shared" si="71"/>
        <v>35</v>
      </c>
      <c r="AG140" s="270"/>
      <c r="AH140" s="61"/>
      <c r="AI140" s="269"/>
      <c r="AJ140" s="270"/>
      <c r="AK140" s="269"/>
      <c r="AL140" s="270"/>
      <c r="AM140" s="269">
        <f t="shared" si="72"/>
        <v>39</v>
      </c>
      <c r="AN140" s="270"/>
      <c r="AO140" s="269">
        <f t="shared" si="73"/>
        <v>39</v>
      </c>
      <c r="AP140" s="270"/>
      <c r="AQ140" s="61"/>
      <c r="AR140" s="152"/>
      <c r="AS140" s="152"/>
      <c r="AT140" s="152"/>
      <c r="AU140" s="61"/>
      <c r="AV140" s="269"/>
      <c r="AW140" s="270"/>
      <c r="AX140" s="269"/>
      <c r="AY140" s="270"/>
      <c r="AZ140" s="269">
        <f t="shared" si="74"/>
        <v>31</v>
      </c>
      <c r="BA140" s="270"/>
      <c r="BB140" s="269">
        <f t="shared" si="75"/>
        <v>31</v>
      </c>
      <c r="BC140" s="270"/>
      <c r="BD140" s="60"/>
      <c r="BE140" s="271">
        <f t="shared" si="76"/>
        <v>35</v>
      </c>
      <c r="BF140" s="272"/>
      <c r="BG140" s="273"/>
      <c r="BH140" s="60"/>
      <c r="BI140" s="309" t="str">
        <f t="shared" si="77"/>
        <v>Hélène DROCHON</v>
      </c>
      <c r="BJ140" s="309"/>
      <c r="BK140" s="309"/>
      <c r="BL140" s="309"/>
      <c r="BM140" s="309"/>
      <c r="BN140" s="309"/>
      <c r="BO140" s="309"/>
      <c r="BP140" s="309"/>
      <c r="BQ140" s="310">
        <v>3</v>
      </c>
      <c r="BR140" s="31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</row>
    <row r="141" spans="1:173" x14ac:dyDescent="0.25">
      <c r="A141" s="31">
        <v>4</v>
      </c>
      <c r="B141" s="32" t="str">
        <f t="shared" si="64"/>
        <v>Audrey LAGES</v>
      </c>
      <c r="C141" s="64">
        <f t="shared" si="65"/>
        <v>10</v>
      </c>
      <c r="D141" s="65">
        <f t="shared" si="65"/>
        <v>7</v>
      </c>
      <c r="E141" s="66">
        <f t="shared" si="65"/>
        <v>140</v>
      </c>
      <c r="G141" s="67"/>
      <c r="H141" s="269"/>
      <c r="I141" s="270"/>
      <c r="J141" s="269"/>
      <c r="K141" s="270"/>
      <c r="L141" s="269">
        <f t="shared" si="66"/>
        <v>38.5</v>
      </c>
      <c r="M141" s="270"/>
      <c r="N141" s="269">
        <f t="shared" si="67"/>
        <v>38.5</v>
      </c>
      <c r="O141" s="270"/>
      <c r="P141" s="61"/>
      <c r="Q141" s="269"/>
      <c r="R141" s="270"/>
      <c r="S141" s="269"/>
      <c r="T141" s="270"/>
      <c r="U141" s="269">
        <f t="shared" si="68"/>
        <v>35</v>
      </c>
      <c r="V141" s="270"/>
      <c r="W141" s="269">
        <f t="shared" si="69"/>
        <v>35</v>
      </c>
      <c r="X141" s="270"/>
      <c r="Y141" s="61"/>
      <c r="Z141" s="269"/>
      <c r="AA141" s="270"/>
      <c r="AB141" s="269"/>
      <c r="AC141" s="270"/>
      <c r="AD141" s="269">
        <f t="shared" si="70"/>
        <v>35</v>
      </c>
      <c r="AE141" s="270"/>
      <c r="AF141" s="269">
        <f t="shared" si="71"/>
        <v>35</v>
      </c>
      <c r="AG141" s="270"/>
      <c r="AH141" s="61"/>
      <c r="AI141" s="269"/>
      <c r="AJ141" s="270"/>
      <c r="AK141" s="269"/>
      <c r="AL141" s="270"/>
      <c r="AM141" s="269">
        <f t="shared" si="72"/>
        <v>31.5</v>
      </c>
      <c r="AN141" s="270"/>
      <c r="AO141" s="269">
        <f t="shared" si="73"/>
        <v>31.5</v>
      </c>
      <c r="AP141" s="270"/>
      <c r="AQ141" s="61"/>
      <c r="AR141" s="152"/>
      <c r="AS141" s="152"/>
      <c r="AT141" s="152"/>
      <c r="AU141" s="61"/>
      <c r="AV141" s="269">
        <v>7</v>
      </c>
      <c r="AW141" s="270"/>
      <c r="AX141" s="269">
        <v>7</v>
      </c>
      <c r="AY141" s="270"/>
      <c r="AZ141" s="269">
        <f t="shared" si="74"/>
        <v>21</v>
      </c>
      <c r="BA141" s="270"/>
      <c r="BB141" s="269">
        <f t="shared" si="75"/>
        <v>35</v>
      </c>
      <c r="BC141" s="270"/>
      <c r="BD141" s="60"/>
      <c r="BE141" s="271">
        <f t="shared" si="76"/>
        <v>35</v>
      </c>
      <c r="BF141" s="272"/>
      <c r="BG141" s="273"/>
      <c r="BH141" s="60"/>
      <c r="BI141" s="309" t="str">
        <f t="shared" si="77"/>
        <v>Audrey LAGES</v>
      </c>
      <c r="BJ141" s="309"/>
      <c r="BK141" s="309"/>
      <c r="BL141" s="309"/>
      <c r="BM141" s="309"/>
      <c r="BN141" s="309"/>
      <c r="BO141" s="309"/>
      <c r="BP141" s="309"/>
      <c r="BQ141" s="310">
        <v>4</v>
      </c>
      <c r="BR141" s="31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</row>
    <row r="142" spans="1:173" x14ac:dyDescent="0.25">
      <c r="A142" s="31">
        <v>5</v>
      </c>
      <c r="B142" s="32" t="str">
        <f t="shared" si="64"/>
        <v>Franck LUCAS</v>
      </c>
      <c r="C142" s="64">
        <f t="shared" si="65"/>
        <v>10</v>
      </c>
      <c r="D142" s="65">
        <f t="shared" si="65"/>
        <v>14</v>
      </c>
      <c r="E142" s="66">
        <f t="shared" si="65"/>
        <v>143</v>
      </c>
      <c r="G142" s="67"/>
      <c r="H142" s="269"/>
      <c r="I142" s="270"/>
      <c r="J142" s="269"/>
      <c r="K142" s="270"/>
      <c r="L142" s="269">
        <f t="shared" si="66"/>
        <v>35</v>
      </c>
      <c r="M142" s="270"/>
      <c r="N142" s="269">
        <f t="shared" si="67"/>
        <v>35</v>
      </c>
      <c r="O142" s="270"/>
      <c r="P142" s="61"/>
      <c r="Q142" s="269"/>
      <c r="R142" s="270"/>
      <c r="S142" s="269"/>
      <c r="T142" s="270"/>
      <c r="U142" s="269">
        <f t="shared" si="68"/>
        <v>35</v>
      </c>
      <c r="V142" s="270"/>
      <c r="W142" s="269">
        <f t="shared" si="69"/>
        <v>35</v>
      </c>
      <c r="X142" s="270"/>
      <c r="Y142" s="61"/>
      <c r="Z142" s="269"/>
      <c r="AA142" s="270"/>
      <c r="AB142" s="269"/>
      <c r="AC142" s="270"/>
      <c r="AD142" s="269">
        <f t="shared" si="70"/>
        <v>39</v>
      </c>
      <c r="AE142" s="270"/>
      <c r="AF142" s="269">
        <f t="shared" si="71"/>
        <v>39</v>
      </c>
      <c r="AG142" s="270"/>
      <c r="AH142" s="61"/>
      <c r="AI142" s="269"/>
      <c r="AJ142" s="270"/>
      <c r="AK142" s="269"/>
      <c r="AL142" s="270"/>
      <c r="AM142" s="269">
        <f t="shared" si="72"/>
        <v>31</v>
      </c>
      <c r="AN142" s="270"/>
      <c r="AO142" s="269">
        <f t="shared" si="73"/>
        <v>31</v>
      </c>
      <c r="AP142" s="270"/>
      <c r="AQ142" s="61"/>
      <c r="AR142" s="152"/>
      <c r="AS142" s="152"/>
      <c r="AT142" s="152"/>
      <c r="AU142" s="61"/>
      <c r="AV142" s="269"/>
      <c r="AW142" s="270"/>
      <c r="AX142" s="269">
        <v>7</v>
      </c>
      <c r="AY142" s="270"/>
      <c r="AZ142" s="269">
        <f t="shared" si="74"/>
        <v>28</v>
      </c>
      <c r="BA142" s="270"/>
      <c r="BB142" s="269">
        <f t="shared" si="75"/>
        <v>35</v>
      </c>
      <c r="BC142" s="270"/>
      <c r="BD142" s="60"/>
      <c r="BE142" s="271">
        <f t="shared" si="76"/>
        <v>35</v>
      </c>
      <c r="BF142" s="272"/>
      <c r="BG142" s="273"/>
      <c r="BH142" s="60"/>
      <c r="BI142" s="309" t="str">
        <f t="shared" si="77"/>
        <v>Franck LUCAS</v>
      </c>
      <c r="BJ142" s="309"/>
      <c r="BK142" s="309"/>
      <c r="BL142" s="309"/>
      <c r="BM142" s="309"/>
      <c r="BN142" s="309"/>
      <c r="BO142" s="309"/>
      <c r="BP142" s="309"/>
      <c r="BQ142" s="310">
        <v>5</v>
      </c>
      <c r="BR142" s="31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</row>
    <row r="143" spans="1:173" x14ac:dyDescent="0.25">
      <c r="A143" s="31">
        <v>6</v>
      </c>
      <c r="B143" s="32" t="str">
        <f t="shared" si="64"/>
        <v>Florent MULARD</v>
      </c>
      <c r="C143" s="64">
        <f t="shared" si="65"/>
        <v>8</v>
      </c>
      <c r="D143" s="65">
        <f t="shared" si="65"/>
        <v>14</v>
      </c>
      <c r="E143" s="66">
        <f t="shared" si="65"/>
        <v>114</v>
      </c>
      <c r="G143" s="67"/>
      <c r="H143" s="269"/>
      <c r="I143" s="270"/>
      <c r="J143" s="269"/>
      <c r="K143" s="270"/>
      <c r="L143" s="269">
        <f t="shared" si="66"/>
        <v>35</v>
      </c>
      <c r="M143" s="270"/>
      <c r="N143" s="269">
        <f t="shared" si="67"/>
        <v>35</v>
      </c>
      <c r="O143" s="270"/>
      <c r="P143" s="61"/>
      <c r="Q143" s="269"/>
      <c r="R143" s="270"/>
      <c r="S143" s="269"/>
      <c r="T143" s="270"/>
      <c r="U143" s="269">
        <f t="shared" si="68"/>
        <v>35</v>
      </c>
      <c r="V143" s="270"/>
      <c r="W143" s="269">
        <f t="shared" si="69"/>
        <v>35</v>
      </c>
      <c r="X143" s="270"/>
      <c r="Y143" s="61"/>
      <c r="Z143" s="269"/>
      <c r="AA143" s="270"/>
      <c r="AB143" s="269"/>
      <c r="AC143" s="270"/>
      <c r="AD143" s="269">
        <f t="shared" si="70"/>
        <v>35</v>
      </c>
      <c r="AE143" s="270"/>
      <c r="AF143" s="269">
        <f t="shared" si="71"/>
        <v>35</v>
      </c>
      <c r="AG143" s="270"/>
      <c r="AH143" s="61"/>
      <c r="AI143" s="269"/>
      <c r="AJ143" s="270"/>
      <c r="AK143" s="269"/>
      <c r="AL143" s="270"/>
      <c r="AM143" s="269">
        <f t="shared" si="72"/>
        <v>35</v>
      </c>
      <c r="AN143" s="270"/>
      <c r="AO143" s="269">
        <f t="shared" si="73"/>
        <v>35</v>
      </c>
      <c r="AP143" s="270"/>
      <c r="AQ143" s="61"/>
      <c r="AR143" s="152"/>
      <c r="AS143" s="152"/>
      <c r="AT143" s="152"/>
      <c r="AU143" s="61"/>
      <c r="AV143" s="269">
        <v>28</v>
      </c>
      <c r="AW143" s="270"/>
      <c r="AX143" s="269">
        <v>7</v>
      </c>
      <c r="AY143" s="270"/>
      <c r="AZ143" s="269">
        <f t="shared" si="74"/>
        <v>0</v>
      </c>
      <c r="BA143" s="270"/>
      <c r="BB143" s="269">
        <f t="shared" si="75"/>
        <v>35</v>
      </c>
      <c r="BC143" s="270"/>
      <c r="BD143" s="60"/>
      <c r="BE143" s="271">
        <f t="shared" si="76"/>
        <v>35</v>
      </c>
      <c r="BF143" s="272"/>
      <c r="BG143" s="273"/>
      <c r="BH143" s="60"/>
      <c r="BI143" s="309" t="str">
        <f t="shared" si="77"/>
        <v>Florent MULARD</v>
      </c>
      <c r="BJ143" s="309"/>
      <c r="BK143" s="309"/>
      <c r="BL143" s="309"/>
      <c r="BM143" s="309"/>
      <c r="BN143" s="309"/>
      <c r="BO143" s="309"/>
      <c r="BP143" s="309"/>
      <c r="BQ143" s="310">
        <v>6</v>
      </c>
      <c r="BR143" s="31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</row>
    <row r="144" spans="1:173" x14ac:dyDescent="0.25">
      <c r="A144" s="31">
        <v>7</v>
      </c>
      <c r="B144" s="32" t="str">
        <f t="shared" si="64"/>
        <v>Gautier ROSSO</v>
      </c>
      <c r="C144" s="64">
        <f t="shared" si="65"/>
        <v>4</v>
      </c>
      <c r="D144" s="65">
        <f t="shared" si="65"/>
        <v>11</v>
      </c>
      <c r="E144" s="66">
        <f t="shared" si="65"/>
        <v>80</v>
      </c>
      <c r="G144" s="67"/>
      <c r="H144" s="269">
        <v>28</v>
      </c>
      <c r="I144" s="270"/>
      <c r="J144" s="269"/>
      <c r="K144" s="270"/>
      <c r="L144" s="269">
        <f t="shared" si="66"/>
        <v>4.5</v>
      </c>
      <c r="M144" s="270"/>
      <c r="N144" s="269">
        <f t="shared" si="67"/>
        <v>32.5</v>
      </c>
      <c r="O144" s="270"/>
      <c r="P144" s="61"/>
      <c r="Q144" s="269"/>
      <c r="R144" s="270"/>
      <c r="S144" s="269"/>
      <c r="T144" s="270"/>
      <c r="U144" s="269">
        <f t="shared" si="68"/>
        <v>35</v>
      </c>
      <c r="V144" s="270"/>
      <c r="W144" s="269">
        <f t="shared" si="69"/>
        <v>35</v>
      </c>
      <c r="X144" s="270"/>
      <c r="Y144" s="61"/>
      <c r="Z144" s="269"/>
      <c r="AA144" s="270"/>
      <c r="AB144" s="269"/>
      <c r="AC144" s="270"/>
      <c r="AD144" s="269">
        <f t="shared" si="70"/>
        <v>37</v>
      </c>
      <c r="AE144" s="270"/>
      <c r="AF144" s="269">
        <f t="shared" si="71"/>
        <v>37</v>
      </c>
      <c r="AG144" s="270"/>
      <c r="AH144" s="61"/>
      <c r="AI144" s="269">
        <v>35</v>
      </c>
      <c r="AJ144" s="270"/>
      <c r="AK144" s="269"/>
      <c r="AL144" s="270"/>
      <c r="AM144" s="269">
        <f t="shared" si="72"/>
        <v>0</v>
      </c>
      <c r="AN144" s="270"/>
      <c r="AO144" s="269">
        <f t="shared" si="73"/>
        <v>35</v>
      </c>
      <c r="AP144" s="270"/>
      <c r="AQ144" s="61"/>
      <c r="AR144" s="152"/>
      <c r="AS144" s="152"/>
      <c r="AT144" s="152"/>
      <c r="AU144" s="61"/>
      <c r="AV144" s="269"/>
      <c r="AW144" s="270"/>
      <c r="AX144" s="269">
        <v>7</v>
      </c>
      <c r="AY144" s="270"/>
      <c r="AZ144" s="269">
        <f t="shared" si="74"/>
        <v>28.5</v>
      </c>
      <c r="BA144" s="270"/>
      <c r="BB144" s="269">
        <f t="shared" si="75"/>
        <v>35.5</v>
      </c>
      <c r="BC144" s="270"/>
      <c r="BD144" s="60"/>
      <c r="BE144" s="271">
        <f t="shared" si="76"/>
        <v>35</v>
      </c>
      <c r="BF144" s="272"/>
      <c r="BG144" s="273"/>
      <c r="BH144" s="60"/>
      <c r="BI144" s="309" t="str">
        <f t="shared" si="77"/>
        <v>Gautier ROSSO</v>
      </c>
      <c r="BJ144" s="309"/>
      <c r="BK144" s="309"/>
      <c r="BL144" s="309"/>
      <c r="BM144" s="309"/>
      <c r="BN144" s="309"/>
      <c r="BO144" s="309"/>
      <c r="BP144" s="309"/>
      <c r="BQ144" s="310">
        <v>7</v>
      </c>
      <c r="BR144" s="31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</row>
    <row r="145" spans="1:81" x14ac:dyDescent="0.25">
      <c r="A145" s="31">
        <v>8</v>
      </c>
      <c r="B145" s="32" t="str">
        <f t="shared" si="64"/>
        <v>Virginie TRAVERSIER</v>
      </c>
      <c r="C145" s="64">
        <f t="shared" si="65"/>
        <v>58</v>
      </c>
      <c r="D145" s="65">
        <f t="shared" si="65"/>
        <v>10</v>
      </c>
      <c r="E145" s="66">
        <f t="shared" si="65"/>
        <v>65</v>
      </c>
      <c r="G145" s="67"/>
      <c r="H145" s="269"/>
      <c r="I145" s="270"/>
      <c r="J145" s="269"/>
      <c r="K145" s="270"/>
      <c r="L145" s="269">
        <f t="shared" si="66"/>
        <v>28</v>
      </c>
      <c r="M145" s="270"/>
      <c r="N145" s="269">
        <f t="shared" si="67"/>
        <v>28</v>
      </c>
      <c r="O145" s="270"/>
      <c r="P145" s="61"/>
      <c r="Q145" s="269"/>
      <c r="R145" s="270"/>
      <c r="S145" s="269"/>
      <c r="T145" s="270"/>
      <c r="U145" s="269">
        <f t="shared" si="68"/>
        <v>28</v>
      </c>
      <c r="V145" s="270"/>
      <c r="W145" s="269">
        <f t="shared" si="69"/>
        <v>28</v>
      </c>
      <c r="X145" s="270"/>
      <c r="Y145" s="61"/>
      <c r="Z145" s="269"/>
      <c r="AA145" s="270"/>
      <c r="AB145" s="269"/>
      <c r="AC145" s="270"/>
      <c r="AD145" s="269">
        <f t="shared" si="70"/>
        <v>28</v>
      </c>
      <c r="AE145" s="270"/>
      <c r="AF145" s="269">
        <f t="shared" si="71"/>
        <v>28</v>
      </c>
      <c r="AG145" s="270"/>
      <c r="AH145" s="61"/>
      <c r="AI145" s="269"/>
      <c r="AJ145" s="270"/>
      <c r="AK145" s="269"/>
      <c r="AL145" s="270"/>
      <c r="AM145" s="269">
        <f t="shared" si="72"/>
        <v>28</v>
      </c>
      <c r="AN145" s="270"/>
      <c r="AO145" s="269">
        <f t="shared" si="73"/>
        <v>28</v>
      </c>
      <c r="AP145" s="270"/>
      <c r="AQ145" s="61"/>
      <c r="AR145" s="152"/>
      <c r="AS145" s="152"/>
      <c r="AT145" s="152"/>
      <c r="AU145" s="61"/>
      <c r="AV145" s="269"/>
      <c r="AW145" s="270"/>
      <c r="AX145" s="269">
        <v>7</v>
      </c>
      <c r="AY145" s="270"/>
      <c r="AZ145" s="269">
        <f t="shared" si="74"/>
        <v>21</v>
      </c>
      <c r="BA145" s="270"/>
      <c r="BB145" s="269">
        <f t="shared" si="75"/>
        <v>28</v>
      </c>
      <c r="BC145" s="270"/>
      <c r="BD145" s="60"/>
      <c r="BE145" s="271">
        <f t="shared" si="76"/>
        <v>28</v>
      </c>
      <c r="BF145" s="272"/>
      <c r="BG145" s="273"/>
      <c r="BH145" s="60"/>
      <c r="BI145" s="309" t="str">
        <f t="shared" si="77"/>
        <v>Virginie TRAVERSIER</v>
      </c>
      <c r="BJ145" s="309"/>
      <c r="BK145" s="309"/>
      <c r="BL145" s="309"/>
      <c r="BM145" s="309"/>
      <c r="BN145" s="309"/>
      <c r="BO145" s="309"/>
      <c r="BP145" s="309"/>
      <c r="BQ145" s="310">
        <v>8</v>
      </c>
      <c r="BR145" s="31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</row>
    <row r="146" spans="1:81" x14ac:dyDescent="0.25">
      <c r="A146" s="31">
        <v>9</v>
      </c>
      <c r="B146" s="32" t="str">
        <f t="shared" si="64"/>
        <v>Thomas LAMBERT</v>
      </c>
      <c r="C146" s="64">
        <f t="shared" si="65"/>
        <v>156</v>
      </c>
      <c r="D146" s="65">
        <f t="shared" si="65"/>
        <v>0</v>
      </c>
      <c r="E146" s="66">
        <f t="shared" si="65"/>
        <v>5</v>
      </c>
      <c r="G146" s="67"/>
      <c r="H146" s="269"/>
      <c r="I146" s="270"/>
      <c r="J146" s="269"/>
      <c r="K146" s="270"/>
      <c r="L146" s="269">
        <f t="shared" si="66"/>
        <v>28</v>
      </c>
      <c r="M146" s="270"/>
      <c r="N146" s="269">
        <f t="shared" si="67"/>
        <v>28</v>
      </c>
      <c r="O146" s="270"/>
      <c r="P146" s="61"/>
      <c r="Q146" s="269"/>
      <c r="R146" s="270"/>
      <c r="S146" s="269"/>
      <c r="T146" s="270"/>
      <c r="U146" s="269">
        <f t="shared" si="68"/>
        <v>35</v>
      </c>
      <c r="V146" s="270"/>
      <c r="W146" s="269">
        <f t="shared" si="69"/>
        <v>35</v>
      </c>
      <c r="X146" s="270"/>
      <c r="Y146" s="61"/>
      <c r="Z146" s="269"/>
      <c r="AA146" s="270"/>
      <c r="AB146" s="269"/>
      <c r="AC146" s="270"/>
      <c r="AD146" s="269">
        <f t="shared" si="70"/>
        <v>35</v>
      </c>
      <c r="AE146" s="270"/>
      <c r="AF146" s="269">
        <f t="shared" si="71"/>
        <v>35</v>
      </c>
      <c r="AG146" s="270"/>
      <c r="AH146" s="61"/>
      <c r="AI146" s="269"/>
      <c r="AJ146" s="270"/>
      <c r="AK146" s="269"/>
      <c r="AL146" s="270"/>
      <c r="AM146" s="269">
        <f t="shared" si="72"/>
        <v>35</v>
      </c>
      <c r="AN146" s="270"/>
      <c r="AO146" s="269">
        <f t="shared" si="73"/>
        <v>35</v>
      </c>
      <c r="AP146" s="270"/>
      <c r="AQ146" s="61"/>
      <c r="AR146" s="152"/>
      <c r="AS146" s="152"/>
      <c r="AT146" s="152"/>
      <c r="AU146" s="61"/>
      <c r="AV146" s="269"/>
      <c r="AW146" s="270"/>
      <c r="AX146" s="269">
        <v>7</v>
      </c>
      <c r="AY146" s="270"/>
      <c r="AZ146" s="269">
        <f t="shared" si="74"/>
        <v>28</v>
      </c>
      <c r="BA146" s="270"/>
      <c r="BB146" s="269">
        <f t="shared" si="75"/>
        <v>35</v>
      </c>
      <c r="BC146" s="270"/>
      <c r="BD146" s="60"/>
      <c r="BE146" s="271">
        <f t="shared" si="76"/>
        <v>33.6</v>
      </c>
      <c r="BF146" s="272"/>
      <c r="BG146" s="273"/>
      <c r="BH146" s="60"/>
      <c r="BI146" s="309" t="str">
        <f t="shared" si="77"/>
        <v>Thomas LAMBERT</v>
      </c>
      <c r="BJ146" s="309"/>
      <c r="BK146" s="309"/>
      <c r="BL146" s="309"/>
      <c r="BM146" s="309"/>
      <c r="BN146" s="309"/>
      <c r="BO146" s="309"/>
      <c r="BP146" s="309"/>
      <c r="BQ146" s="310">
        <v>9</v>
      </c>
      <c r="BR146" s="31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</row>
    <row r="147" spans="1:81" x14ac:dyDescent="0.25">
      <c r="A147" s="31">
        <v>10</v>
      </c>
      <c r="B147" s="32">
        <f t="shared" si="64"/>
        <v>0</v>
      </c>
      <c r="C147" s="64">
        <f t="shared" si="65"/>
        <v>0</v>
      </c>
      <c r="D147" s="65">
        <f t="shared" si="65"/>
        <v>0</v>
      </c>
      <c r="E147" s="66">
        <f t="shared" si="65"/>
        <v>0</v>
      </c>
      <c r="G147" s="67"/>
      <c r="H147" s="269"/>
      <c r="I147" s="270"/>
      <c r="J147" s="269"/>
      <c r="K147" s="270"/>
      <c r="L147" s="269">
        <f t="shared" si="66"/>
        <v>0</v>
      </c>
      <c r="M147" s="270"/>
      <c r="N147" s="269">
        <f t="shared" si="67"/>
        <v>0</v>
      </c>
      <c r="O147" s="270"/>
      <c r="P147" s="61"/>
      <c r="Q147" s="269"/>
      <c r="R147" s="270"/>
      <c r="S147" s="269"/>
      <c r="T147" s="270"/>
      <c r="U147" s="269">
        <f t="shared" si="68"/>
        <v>0</v>
      </c>
      <c r="V147" s="270"/>
      <c r="W147" s="269">
        <f t="shared" si="69"/>
        <v>0</v>
      </c>
      <c r="X147" s="270"/>
      <c r="Y147" s="61"/>
      <c r="Z147" s="269"/>
      <c r="AA147" s="270"/>
      <c r="AB147" s="269"/>
      <c r="AC147" s="270"/>
      <c r="AD147" s="269">
        <f t="shared" si="70"/>
        <v>0</v>
      </c>
      <c r="AE147" s="270"/>
      <c r="AF147" s="269">
        <f t="shared" si="71"/>
        <v>0</v>
      </c>
      <c r="AG147" s="270"/>
      <c r="AH147" s="61"/>
      <c r="AI147" s="269"/>
      <c r="AJ147" s="270"/>
      <c r="AK147" s="269"/>
      <c r="AL147" s="270"/>
      <c r="AM147" s="269">
        <f t="shared" si="72"/>
        <v>0</v>
      </c>
      <c r="AN147" s="270"/>
      <c r="AO147" s="269">
        <f t="shared" si="73"/>
        <v>0</v>
      </c>
      <c r="AP147" s="270"/>
      <c r="AQ147" s="61"/>
      <c r="AR147" s="152"/>
      <c r="AS147" s="152"/>
      <c r="AT147" s="152"/>
      <c r="AU147" s="61"/>
      <c r="AV147" s="269"/>
      <c r="AW147" s="270"/>
      <c r="AX147" s="269"/>
      <c r="AY147" s="270"/>
      <c r="AZ147" s="269">
        <f t="shared" si="74"/>
        <v>0</v>
      </c>
      <c r="BA147" s="270"/>
      <c r="BB147" s="269">
        <f t="shared" si="75"/>
        <v>0</v>
      </c>
      <c r="BC147" s="270"/>
      <c r="BD147" s="60"/>
      <c r="BE147" s="271">
        <f t="shared" si="76"/>
        <v>0</v>
      </c>
      <c r="BF147" s="272"/>
      <c r="BG147" s="273"/>
      <c r="BH147" s="60"/>
      <c r="BI147" s="309">
        <f t="shared" si="77"/>
        <v>0</v>
      </c>
      <c r="BJ147" s="309"/>
      <c r="BK147" s="309"/>
      <c r="BL147" s="309"/>
      <c r="BM147" s="309"/>
      <c r="BN147" s="309"/>
      <c r="BO147" s="309"/>
      <c r="BP147" s="309"/>
      <c r="BQ147" s="310">
        <v>10</v>
      </c>
      <c r="BR147" s="31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</row>
    <row r="148" spans="1:81" x14ac:dyDescent="0.25">
      <c r="A148" s="31">
        <v>11</v>
      </c>
      <c r="B148" s="32">
        <f t="shared" si="64"/>
        <v>0</v>
      </c>
      <c r="C148" s="64">
        <f t="shared" si="65"/>
        <v>0</v>
      </c>
      <c r="D148" s="65">
        <f t="shared" si="65"/>
        <v>0</v>
      </c>
      <c r="E148" s="66">
        <f t="shared" si="65"/>
        <v>0</v>
      </c>
      <c r="G148" s="67"/>
      <c r="H148" s="269"/>
      <c r="I148" s="270"/>
      <c r="J148" s="269"/>
      <c r="K148" s="270"/>
      <c r="L148" s="269">
        <f t="shared" si="66"/>
        <v>0</v>
      </c>
      <c r="M148" s="270"/>
      <c r="N148" s="269">
        <f t="shared" si="67"/>
        <v>0</v>
      </c>
      <c r="O148" s="270"/>
      <c r="P148" s="61"/>
      <c r="Q148" s="269"/>
      <c r="R148" s="270"/>
      <c r="S148" s="269"/>
      <c r="T148" s="270"/>
      <c r="U148" s="269">
        <f t="shared" si="68"/>
        <v>0</v>
      </c>
      <c r="V148" s="270"/>
      <c r="W148" s="269">
        <f t="shared" si="69"/>
        <v>0</v>
      </c>
      <c r="X148" s="270"/>
      <c r="Y148" s="61"/>
      <c r="Z148" s="269"/>
      <c r="AA148" s="270"/>
      <c r="AB148" s="269"/>
      <c r="AC148" s="270"/>
      <c r="AD148" s="269">
        <f t="shared" si="70"/>
        <v>0</v>
      </c>
      <c r="AE148" s="270"/>
      <c r="AF148" s="269">
        <f t="shared" si="71"/>
        <v>0</v>
      </c>
      <c r="AG148" s="270"/>
      <c r="AH148" s="61"/>
      <c r="AI148" s="269"/>
      <c r="AJ148" s="270"/>
      <c r="AK148" s="269"/>
      <c r="AL148" s="270"/>
      <c r="AM148" s="269">
        <f t="shared" si="72"/>
        <v>0</v>
      </c>
      <c r="AN148" s="270"/>
      <c r="AO148" s="269">
        <f t="shared" si="73"/>
        <v>0</v>
      </c>
      <c r="AP148" s="270"/>
      <c r="AQ148" s="61"/>
      <c r="AR148" s="152"/>
      <c r="AS148" s="152"/>
      <c r="AT148" s="152"/>
      <c r="AU148" s="61"/>
      <c r="AV148" s="269"/>
      <c r="AW148" s="270"/>
      <c r="AX148" s="269"/>
      <c r="AY148" s="270"/>
      <c r="AZ148" s="269">
        <f t="shared" si="74"/>
        <v>0</v>
      </c>
      <c r="BA148" s="270"/>
      <c r="BB148" s="269">
        <f t="shared" si="75"/>
        <v>0</v>
      </c>
      <c r="BC148" s="270"/>
      <c r="BD148" s="60"/>
      <c r="BE148" s="271">
        <f t="shared" si="76"/>
        <v>0</v>
      </c>
      <c r="BF148" s="272"/>
      <c r="BG148" s="273"/>
      <c r="BH148" s="60"/>
      <c r="BI148" s="309">
        <f t="shared" si="77"/>
        <v>0</v>
      </c>
      <c r="BJ148" s="309"/>
      <c r="BK148" s="309"/>
      <c r="BL148" s="309"/>
      <c r="BM148" s="309"/>
      <c r="BN148" s="309"/>
      <c r="BO148" s="309"/>
      <c r="BP148" s="309"/>
      <c r="BQ148" s="310">
        <v>11</v>
      </c>
      <c r="BR148" s="31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</row>
    <row r="149" spans="1:81" x14ac:dyDescent="0.25">
      <c r="A149" s="31">
        <v>12</v>
      </c>
      <c r="B149" s="32">
        <f t="shared" si="64"/>
        <v>0</v>
      </c>
      <c r="C149" s="64">
        <f t="shared" si="65"/>
        <v>0</v>
      </c>
      <c r="D149" s="65">
        <f t="shared" si="65"/>
        <v>0</v>
      </c>
      <c r="E149" s="66">
        <f t="shared" si="65"/>
        <v>0</v>
      </c>
      <c r="G149" s="67"/>
      <c r="H149" s="269"/>
      <c r="I149" s="270"/>
      <c r="J149" s="269"/>
      <c r="K149" s="270"/>
      <c r="L149" s="269">
        <f t="shared" si="66"/>
        <v>0</v>
      </c>
      <c r="M149" s="270"/>
      <c r="N149" s="269">
        <f t="shared" si="67"/>
        <v>0</v>
      </c>
      <c r="O149" s="270"/>
      <c r="P149" s="61"/>
      <c r="Q149" s="269"/>
      <c r="R149" s="270"/>
      <c r="S149" s="269"/>
      <c r="T149" s="270"/>
      <c r="U149" s="269">
        <f t="shared" si="68"/>
        <v>0</v>
      </c>
      <c r="V149" s="270"/>
      <c r="W149" s="269">
        <f t="shared" si="69"/>
        <v>0</v>
      </c>
      <c r="X149" s="270"/>
      <c r="Y149" s="61"/>
      <c r="Z149" s="269"/>
      <c r="AA149" s="270"/>
      <c r="AB149" s="269"/>
      <c r="AC149" s="270"/>
      <c r="AD149" s="269">
        <f t="shared" si="70"/>
        <v>0</v>
      </c>
      <c r="AE149" s="270"/>
      <c r="AF149" s="269">
        <f t="shared" si="71"/>
        <v>0</v>
      </c>
      <c r="AG149" s="270"/>
      <c r="AH149" s="61"/>
      <c r="AI149" s="269"/>
      <c r="AJ149" s="270"/>
      <c r="AK149" s="269"/>
      <c r="AL149" s="270"/>
      <c r="AM149" s="269">
        <f t="shared" si="72"/>
        <v>0</v>
      </c>
      <c r="AN149" s="270"/>
      <c r="AO149" s="269">
        <f t="shared" si="73"/>
        <v>0</v>
      </c>
      <c r="AP149" s="270"/>
      <c r="AQ149" s="61"/>
      <c r="AR149" s="152"/>
      <c r="AS149" s="152"/>
      <c r="AT149" s="152"/>
      <c r="AU149" s="61"/>
      <c r="AV149" s="269"/>
      <c r="AW149" s="270"/>
      <c r="AX149" s="269"/>
      <c r="AY149" s="270"/>
      <c r="AZ149" s="269">
        <f t="shared" si="74"/>
        <v>0</v>
      </c>
      <c r="BA149" s="270"/>
      <c r="BB149" s="269">
        <f t="shared" si="75"/>
        <v>0</v>
      </c>
      <c r="BC149" s="270"/>
      <c r="BD149" s="60"/>
      <c r="BE149" s="271">
        <f t="shared" si="76"/>
        <v>0</v>
      </c>
      <c r="BF149" s="272"/>
      <c r="BG149" s="273"/>
      <c r="BH149" s="60"/>
      <c r="BI149" s="309">
        <f t="shared" si="77"/>
        <v>0</v>
      </c>
      <c r="BJ149" s="309"/>
      <c r="BK149" s="309"/>
      <c r="BL149" s="309"/>
      <c r="BM149" s="309"/>
      <c r="BN149" s="309"/>
      <c r="BO149" s="309"/>
      <c r="BP149" s="309"/>
      <c r="BQ149" s="310">
        <v>12</v>
      </c>
      <c r="BR149" s="31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</row>
    <row r="150" spans="1:81" x14ac:dyDescent="0.25">
      <c r="A150" s="31">
        <v>13</v>
      </c>
      <c r="B150" s="32">
        <f t="shared" si="64"/>
        <v>0</v>
      </c>
      <c r="C150" s="64">
        <f t="shared" si="65"/>
        <v>0</v>
      </c>
      <c r="D150" s="65">
        <f t="shared" si="65"/>
        <v>0</v>
      </c>
      <c r="E150" s="66">
        <f t="shared" si="65"/>
        <v>0</v>
      </c>
      <c r="G150" s="67"/>
      <c r="H150" s="269"/>
      <c r="I150" s="270"/>
      <c r="J150" s="269"/>
      <c r="K150" s="270"/>
      <c r="L150" s="269">
        <f t="shared" si="66"/>
        <v>0</v>
      </c>
      <c r="M150" s="270"/>
      <c r="N150" s="269">
        <f t="shared" si="67"/>
        <v>0</v>
      </c>
      <c r="O150" s="270"/>
      <c r="P150" s="61"/>
      <c r="Q150" s="269"/>
      <c r="R150" s="270"/>
      <c r="S150" s="269"/>
      <c r="T150" s="270"/>
      <c r="U150" s="269">
        <f t="shared" si="68"/>
        <v>0</v>
      </c>
      <c r="V150" s="270"/>
      <c r="W150" s="269">
        <f t="shared" si="69"/>
        <v>0</v>
      </c>
      <c r="X150" s="270"/>
      <c r="Y150" s="61"/>
      <c r="Z150" s="269"/>
      <c r="AA150" s="270"/>
      <c r="AB150" s="269"/>
      <c r="AC150" s="270"/>
      <c r="AD150" s="269">
        <f t="shared" si="70"/>
        <v>0</v>
      </c>
      <c r="AE150" s="270"/>
      <c r="AF150" s="269">
        <f t="shared" si="71"/>
        <v>0</v>
      </c>
      <c r="AG150" s="270"/>
      <c r="AH150" s="61"/>
      <c r="AI150" s="269"/>
      <c r="AJ150" s="270"/>
      <c r="AK150" s="269"/>
      <c r="AL150" s="270"/>
      <c r="AM150" s="269">
        <f t="shared" si="72"/>
        <v>0</v>
      </c>
      <c r="AN150" s="270"/>
      <c r="AO150" s="269">
        <f t="shared" si="73"/>
        <v>0</v>
      </c>
      <c r="AP150" s="270"/>
      <c r="AQ150" s="61"/>
      <c r="AR150" s="152"/>
      <c r="AS150" s="152"/>
      <c r="AT150" s="152"/>
      <c r="AU150" s="61"/>
      <c r="AV150" s="269"/>
      <c r="AW150" s="270"/>
      <c r="AX150" s="269"/>
      <c r="AY150" s="270"/>
      <c r="AZ150" s="269">
        <f t="shared" si="74"/>
        <v>0</v>
      </c>
      <c r="BA150" s="270"/>
      <c r="BB150" s="269">
        <f t="shared" si="75"/>
        <v>0</v>
      </c>
      <c r="BC150" s="270"/>
      <c r="BD150" s="60"/>
      <c r="BE150" s="271">
        <f t="shared" si="76"/>
        <v>0</v>
      </c>
      <c r="BF150" s="272"/>
      <c r="BG150" s="273"/>
      <c r="BH150" s="60"/>
      <c r="BI150" s="309">
        <f t="shared" si="77"/>
        <v>0</v>
      </c>
      <c r="BJ150" s="309"/>
      <c r="BK150" s="309"/>
      <c r="BL150" s="309"/>
      <c r="BM150" s="309"/>
      <c r="BN150" s="309"/>
      <c r="BO150" s="309"/>
      <c r="BP150" s="309"/>
      <c r="BQ150" s="310">
        <v>13</v>
      </c>
      <c r="BR150" s="31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</row>
    <row r="151" spans="1:81" x14ac:dyDescent="0.25">
      <c r="A151" s="31">
        <v>14</v>
      </c>
      <c r="B151" s="32">
        <f t="shared" si="64"/>
        <v>0</v>
      </c>
      <c r="C151" s="64">
        <f t="shared" si="65"/>
        <v>0</v>
      </c>
      <c r="D151" s="65">
        <f t="shared" si="65"/>
        <v>0</v>
      </c>
      <c r="E151" s="66">
        <f t="shared" si="65"/>
        <v>0</v>
      </c>
      <c r="G151" s="67"/>
      <c r="H151" s="269"/>
      <c r="I151" s="270"/>
      <c r="J151" s="269"/>
      <c r="K151" s="270"/>
      <c r="L151" s="269">
        <f t="shared" si="66"/>
        <v>0</v>
      </c>
      <c r="M151" s="270"/>
      <c r="N151" s="269">
        <f t="shared" si="67"/>
        <v>0</v>
      </c>
      <c r="O151" s="270"/>
      <c r="P151" s="61"/>
      <c r="Q151" s="269"/>
      <c r="R151" s="270"/>
      <c r="S151" s="269"/>
      <c r="T151" s="270"/>
      <c r="U151" s="269">
        <f t="shared" si="68"/>
        <v>0</v>
      </c>
      <c r="V151" s="270"/>
      <c r="W151" s="269">
        <f t="shared" si="69"/>
        <v>0</v>
      </c>
      <c r="X151" s="270"/>
      <c r="Y151" s="61"/>
      <c r="Z151" s="269"/>
      <c r="AA151" s="270"/>
      <c r="AB151" s="269"/>
      <c r="AC151" s="270"/>
      <c r="AD151" s="269">
        <f t="shared" si="70"/>
        <v>0</v>
      </c>
      <c r="AE151" s="270"/>
      <c r="AF151" s="269">
        <f t="shared" si="71"/>
        <v>0</v>
      </c>
      <c r="AG151" s="270"/>
      <c r="AH151" s="61"/>
      <c r="AI151" s="269"/>
      <c r="AJ151" s="270"/>
      <c r="AK151" s="269"/>
      <c r="AL151" s="270"/>
      <c r="AM151" s="269">
        <f t="shared" si="72"/>
        <v>0</v>
      </c>
      <c r="AN151" s="270"/>
      <c r="AO151" s="269">
        <f t="shared" si="73"/>
        <v>0</v>
      </c>
      <c r="AP151" s="270"/>
      <c r="AQ151" s="61"/>
      <c r="AR151" s="152"/>
      <c r="AS151" s="152"/>
      <c r="AT151" s="152"/>
      <c r="AU151" s="61"/>
      <c r="AV151" s="269"/>
      <c r="AW151" s="270"/>
      <c r="AX151" s="269"/>
      <c r="AY151" s="270"/>
      <c r="AZ151" s="269">
        <f t="shared" si="74"/>
        <v>0</v>
      </c>
      <c r="BA151" s="270"/>
      <c r="BB151" s="269">
        <f t="shared" si="75"/>
        <v>0</v>
      </c>
      <c r="BC151" s="270"/>
      <c r="BD151" s="60"/>
      <c r="BE151" s="271">
        <f t="shared" si="76"/>
        <v>0</v>
      </c>
      <c r="BF151" s="272"/>
      <c r="BG151" s="273"/>
      <c r="BH151" s="60"/>
      <c r="BI151" s="309">
        <f t="shared" si="77"/>
        <v>0</v>
      </c>
      <c r="BJ151" s="309"/>
      <c r="BK151" s="309"/>
      <c r="BL151" s="309"/>
      <c r="BM151" s="309"/>
      <c r="BN151" s="309"/>
      <c r="BO151" s="309"/>
      <c r="BP151" s="309"/>
      <c r="BQ151" s="310">
        <v>14</v>
      </c>
      <c r="BR151" s="31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</row>
    <row r="152" spans="1:81" x14ac:dyDescent="0.25">
      <c r="A152" s="31">
        <v>15</v>
      </c>
      <c r="B152" s="32">
        <f t="shared" si="64"/>
        <v>0</v>
      </c>
      <c r="C152" s="64">
        <f t="shared" si="65"/>
        <v>0</v>
      </c>
      <c r="D152" s="65">
        <f t="shared" si="65"/>
        <v>0</v>
      </c>
      <c r="E152" s="66">
        <f t="shared" si="65"/>
        <v>0</v>
      </c>
      <c r="G152" s="67"/>
      <c r="H152" s="269"/>
      <c r="I152" s="270"/>
      <c r="J152" s="269"/>
      <c r="K152" s="270"/>
      <c r="L152" s="269">
        <f t="shared" si="66"/>
        <v>0</v>
      </c>
      <c r="M152" s="270"/>
      <c r="N152" s="269">
        <f t="shared" si="67"/>
        <v>0</v>
      </c>
      <c r="O152" s="270"/>
      <c r="P152" s="61"/>
      <c r="Q152" s="269"/>
      <c r="R152" s="270"/>
      <c r="S152" s="269"/>
      <c r="T152" s="270"/>
      <c r="U152" s="269">
        <f t="shared" si="68"/>
        <v>0</v>
      </c>
      <c r="V152" s="270"/>
      <c r="W152" s="269">
        <f t="shared" si="69"/>
        <v>0</v>
      </c>
      <c r="X152" s="270"/>
      <c r="Y152" s="61"/>
      <c r="Z152" s="269"/>
      <c r="AA152" s="270"/>
      <c r="AB152" s="269"/>
      <c r="AC152" s="270"/>
      <c r="AD152" s="269">
        <f t="shared" si="70"/>
        <v>0</v>
      </c>
      <c r="AE152" s="270"/>
      <c r="AF152" s="269">
        <f t="shared" si="71"/>
        <v>0</v>
      </c>
      <c r="AG152" s="270"/>
      <c r="AH152" s="61"/>
      <c r="AI152" s="269"/>
      <c r="AJ152" s="270"/>
      <c r="AK152" s="269"/>
      <c r="AL152" s="270"/>
      <c r="AM152" s="269">
        <f t="shared" si="72"/>
        <v>0</v>
      </c>
      <c r="AN152" s="270"/>
      <c r="AO152" s="269">
        <f t="shared" si="73"/>
        <v>0</v>
      </c>
      <c r="AP152" s="270"/>
      <c r="AQ152" s="61"/>
      <c r="AR152" s="152"/>
      <c r="AS152" s="152"/>
      <c r="AT152" s="152"/>
      <c r="AU152" s="61"/>
      <c r="AV152" s="269"/>
      <c r="AW152" s="270"/>
      <c r="AX152" s="269"/>
      <c r="AY152" s="270"/>
      <c r="AZ152" s="269">
        <f t="shared" si="74"/>
        <v>0</v>
      </c>
      <c r="BA152" s="270"/>
      <c r="BB152" s="269">
        <f t="shared" si="75"/>
        <v>0</v>
      </c>
      <c r="BC152" s="270"/>
      <c r="BD152" s="60"/>
      <c r="BE152" s="271">
        <f t="shared" si="76"/>
        <v>0</v>
      </c>
      <c r="BF152" s="272"/>
      <c r="BG152" s="273"/>
      <c r="BH152" s="60"/>
      <c r="BI152" s="309">
        <f t="shared" si="77"/>
        <v>0</v>
      </c>
      <c r="BJ152" s="309"/>
      <c r="BK152" s="309"/>
      <c r="BL152" s="309"/>
      <c r="BM152" s="309"/>
      <c r="BN152" s="309"/>
      <c r="BO152" s="309"/>
      <c r="BP152" s="309"/>
      <c r="BQ152" s="310">
        <v>15</v>
      </c>
      <c r="BR152" s="31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</row>
    <row r="153" spans="1:81" x14ac:dyDescent="0.25">
      <c r="A153" s="31">
        <v>16</v>
      </c>
      <c r="B153" s="32">
        <f t="shared" si="64"/>
        <v>0</v>
      </c>
      <c r="C153" s="64">
        <f t="shared" si="65"/>
        <v>0</v>
      </c>
      <c r="D153" s="65">
        <f t="shared" si="65"/>
        <v>0</v>
      </c>
      <c r="E153" s="66">
        <f t="shared" si="65"/>
        <v>0</v>
      </c>
      <c r="G153" s="67"/>
      <c r="H153" s="269"/>
      <c r="I153" s="270"/>
      <c r="J153" s="269"/>
      <c r="K153" s="270"/>
      <c r="L153" s="269">
        <f t="shared" si="66"/>
        <v>0</v>
      </c>
      <c r="M153" s="270"/>
      <c r="N153" s="269">
        <f t="shared" si="67"/>
        <v>0</v>
      </c>
      <c r="O153" s="270"/>
      <c r="P153" s="61"/>
      <c r="Q153" s="269"/>
      <c r="R153" s="270"/>
      <c r="S153" s="269"/>
      <c r="T153" s="270"/>
      <c r="U153" s="269">
        <f t="shared" si="68"/>
        <v>0</v>
      </c>
      <c r="V153" s="270"/>
      <c r="W153" s="269">
        <f t="shared" si="69"/>
        <v>0</v>
      </c>
      <c r="X153" s="270"/>
      <c r="Y153" s="61"/>
      <c r="Z153" s="269"/>
      <c r="AA153" s="270"/>
      <c r="AB153" s="269"/>
      <c r="AC153" s="270"/>
      <c r="AD153" s="269">
        <f t="shared" si="70"/>
        <v>0</v>
      </c>
      <c r="AE153" s="270"/>
      <c r="AF153" s="269">
        <f t="shared" si="71"/>
        <v>0</v>
      </c>
      <c r="AG153" s="270"/>
      <c r="AH153" s="61"/>
      <c r="AI153" s="269"/>
      <c r="AJ153" s="270"/>
      <c r="AK153" s="269"/>
      <c r="AL153" s="270"/>
      <c r="AM153" s="269">
        <f t="shared" si="72"/>
        <v>0</v>
      </c>
      <c r="AN153" s="270"/>
      <c r="AO153" s="269">
        <f t="shared" si="73"/>
        <v>0</v>
      </c>
      <c r="AP153" s="270"/>
      <c r="AQ153" s="61"/>
      <c r="AR153" s="152"/>
      <c r="AS153" s="152"/>
      <c r="AT153" s="152"/>
      <c r="AU153" s="61"/>
      <c r="AV153" s="269"/>
      <c r="AW153" s="270"/>
      <c r="AX153" s="269"/>
      <c r="AY153" s="270"/>
      <c r="AZ153" s="269">
        <f t="shared" si="74"/>
        <v>0</v>
      </c>
      <c r="BA153" s="270"/>
      <c r="BB153" s="269">
        <f t="shared" si="75"/>
        <v>0</v>
      </c>
      <c r="BC153" s="270"/>
      <c r="BD153" s="60"/>
      <c r="BE153" s="271">
        <f t="shared" si="76"/>
        <v>0</v>
      </c>
      <c r="BF153" s="272"/>
      <c r="BG153" s="273"/>
      <c r="BH153" s="60"/>
      <c r="BI153" s="309">
        <f t="shared" si="77"/>
        <v>0</v>
      </c>
      <c r="BJ153" s="309"/>
      <c r="BK153" s="309"/>
      <c r="BL153" s="309"/>
      <c r="BM153" s="309"/>
      <c r="BN153" s="309"/>
      <c r="BO153" s="309"/>
      <c r="BP153" s="309"/>
      <c r="BQ153" s="310">
        <v>16</v>
      </c>
      <c r="BR153" s="31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</row>
    <row r="154" spans="1:81" x14ac:dyDescent="0.25">
      <c r="A154" s="31">
        <v>17</v>
      </c>
      <c r="B154" s="32">
        <f t="shared" si="64"/>
        <v>0</v>
      </c>
      <c r="C154" s="64">
        <f t="shared" si="65"/>
        <v>0</v>
      </c>
      <c r="D154" s="65">
        <f t="shared" si="65"/>
        <v>0</v>
      </c>
      <c r="E154" s="66">
        <f t="shared" si="65"/>
        <v>0</v>
      </c>
      <c r="G154" s="67"/>
      <c r="H154" s="269"/>
      <c r="I154" s="270"/>
      <c r="J154" s="269"/>
      <c r="K154" s="270"/>
      <c r="L154" s="269">
        <f t="shared" si="66"/>
        <v>0</v>
      </c>
      <c r="M154" s="270"/>
      <c r="N154" s="269">
        <f t="shared" si="67"/>
        <v>0</v>
      </c>
      <c r="O154" s="270"/>
      <c r="P154" s="61"/>
      <c r="Q154" s="269"/>
      <c r="R154" s="270"/>
      <c r="S154" s="269"/>
      <c r="T154" s="270"/>
      <c r="U154" s="269">
        <f t="shared" si="68"/>
        <v>0</v>
      </c>
      <c r="V154" s="270"/>
      <c r="W154" s="269">
        <f t="shared" si="69"/>
        <v>0</v>
      </c>
      <c r="X154" s="270"/>
      <c r="Y154" s="61"/>
      <c r="Z154" s="269"/>
      <c r="AA154" s="270"/>
      <c r="AB154" s="269"/>
      <c r="AC154" s="270"/>
      <c r="AD154" s="269">
        <f t="shared" si="70"/>
        <v>0</v>
      </c>
      <c r="AE154" s="270"/>
      <c r="AF154" s="269">
        <f t="shared" si="71"/>
        <v>0</v>
      </c>
      <c r="AG154" s="270"/>
      <c r="AH154" s="61"/>
      <c r="AI154" s="269"/>
      <c r="AJ154" s="270"/>
      <c r="AK154" s="269"/>
      <c r="AL154" s="270"/>
      <c r="AM154" s="269">
        <f t="shared" si="72"/>
        <v>0</v>
      </c>
      <c r="AN154" s="270"/>
      <c r="AO154" s="269">
        <f t="shared" si="73"/>
        <v>0</v>
      </c>
      <c r="AP154" s="270"/>
      <c r="AQ154" s="61"/>
      <c r="AR154" s="152"/>
      <c r="AS154" s="152"/>
      <c r="AT154" s="152"/>
      <c r="AU154" s="61"/>
      <c r="AV154" s="269"/>
      <c r="AW154" s="270"/>
      <c r="AX154" s="269"/>
      <c r="AY154" s="270"/>
      <c r="AZ154" s="269">
        <f t="shared" si="74"/>
        <v>0</v>
      </c>
      <c r="BA154" s="270"/>
      <c r="BB154" s="269">
        <f t="shared" si="75"/>
        <v>0</v>
      </c>
      <c r="BC154" s="270"/>
      <c r="BD154" s="60"/>
      <c r="BE154" s="271">
        <f t="shared" si="76"/>
        <v>0</v>
      </c>
      <c r="BF154" s="272"/>
      <c r="BG154" s="273"/>
      <c r="BH154" s="60"/>
      <c r="BI154" s="309">
        <f t="shared" si="77"/>
        <v>0</v>
      </c>
      <c r="BJ154" s="309"/>
      <c r="BK154" s="309"/>
      <c r="BL154" s="309"/>
      <c r="BM154" s="309"/>
      <c r="BN154" s="309"/>
      <c r="BO154" s="309"/>
      <c r="BP154" s="309"/>
      <c r="BQ154" s="310">
        <v>17</v>
      </c>
      <c r="BR154" s="31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</row>
    <row r="155" spans="1:81" x14ac:dyDescent="0.25"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1"/>
      <c r="T155" s="61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</row>
    <row r="156" spans="1:81" x14ac:dyDescent="0.25"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</row>
    <row r="157" spans="1:81" x14ac:dyDescent="0.25"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</row>
    <row r="158" spans="1:81" x14ac:dyDescent="0.25"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</row>
    <row r="159" spans="1:81" x14ac:dyDescent="0.25"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</row>
  </sheetData>
  <sheetProtection algorithmName="SHA-512" hashValue="afb7o64o3lpYOB9qwrmcGmzX81ysKZChzsMlF4RnwpVYyzeSPV+JYjc4CBcN8xUCr/hoH+aXUZyGpJmVDM/mBA==" saltValue="Wj8CLaV0ZYaWAIoKwEgX+w==" spinCount="100000" sheet="1" selectLockedCells="1" selectUnlockedCells="1"/>
  <mergeCells count="2032">
    <mergeCell ref="AV154:AW154"/>
    <mergeCell ref="AX154:AY154"/>
    <mergeCell ref="W154:X154"/>
    <mergeCell ref="Z154:AA154"/>
    <mergeCell ref="AB154:AC154"/>
    <mergeCell ref="H152:I152"/>
    <mergeCell ref="J152:K152"/>
    <mergeCell ref="L152:M152"/>
    <mergeCell ref="N152:O152"/>
    <mergeCell ref="AI152:AJ152"/>
    <mergeCell ref="BQ153:BR153"/>
    <mergeCell ref="AD154:AE154"/>
    <mergeCell ref="AF154:AG154"/>
    <mergeCell ref="AI154:AJ154"/>
    <mergeCell ref="AO153:AP153"/>
    <mergeCell ref="AV153:AW153"/>
    <mergeCell ref="AX153:AY153"/>
    <mergeCell ref="AZ153:BA153"/>
    <mergeCell ref="Q152:R152"/>
    <mergeCell ref="AO88:AX88"/>
    <mergeCell ref="H154:I154"/>
    <mergeCell ref="J154:K154"/>
    <mergeCell ref="L154:M154"/>
    <mergeCell ref="N154:O154"/>
    <mergeCell ref="Q154:R154"/>
    <mergeCell ref="S154:T154"/>
    <mergeCell ref="U154:V154"/>
    <mergeCell ref="AZ154:BA154"/>
    <mergeCell ref="BB154:BC154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O154:AP154"/>
    <mergeCell ref="U152:V152"/>
    <mergeCell ref="W152:X152"/>
    <mergeCell ref="AM151:AN151"/>
    <mergeCell ref="AO151:AP151"/>
    <mergeCell ref="AV151:AW151"/>
    <mergeCell ref="AX151:AY151"/>
    <mergeCell ref="W151:X151"/>
    <mergeCell ref="Z151:AA151"/>
    <mergeCell ref="AB151:AC151"/>
    <mergeCell ref="AE7:AJ7"/>
    <mergeCell ref="BE154:BG154"/>
    <mergeCell ref="BI154:BP154"/>
    <mergeCell ref="BQ154:BR154"/>
    <mergeCell ref="AK154:AL154"/>
    <mergeCell ref="AM154:AN154"/>
    <mergeCell ref="Z152:AA152"/>
    <mergeCell ref="AB152:AC152"/>
    <mergeCell ref="AD152:AE152"/>
    <mergeCell ref="BE153:BG153"/>
    <mergeCell ref="BI153:BP153"/>
    <mergeCell ref="BQ150:BR150"/>
    <mergeCell ref="BE151:BG151"/>
    <mergeCell ref="BI151:BP151"/>
    <mergeCell ref="BQ151:BR151"/>
    <mergeCell ref="BE150:BG150"/>
    <mergeCell ref="BI150:BP150"/>
    <mergeCell ref="AZ152:BA152"/>
    <mergeCell ref="BB152:BC152"/>
    <mergeCell ref="BE152:BG152"/>
    <mergeCell ref="BI152:BP152"/>
    <mergeCell ref="AF152:AG152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BE148:BG148"/>
    <mergeCell ref="BI148:BP148"/>
    <mergeCell ref="W149:X149"/>
    <mergeCell ref="Z149:AA149"/>
    <mergeCell ref="AB149:AC149"/>
    <mergeCell ref="AD149:AE149"/>
    <mergeCell ref="BB153:BC153"/>
    <mergeCell ref="AB153:AC153"/>
    <mergeCell ref="AD153:AE153"/>
    <mergeCell ref="AF153:AG153"/>
    <mergeCell ref="AI153:AJ153"/>
    <mergeCell ref="AK153:AL153"/>
    <mergeCell ref="AM153:AN153"/>
    <mergeCell ref="AZ151:BA151"/>
    <mergeCell ref="BB151:BC151"/>
    <mergeCell ref="S150:T150"/>
    <mergeCell ref="U150:V150"/>
    <mergeCell ref="W150:X150"/>
    <mergeCell ref="Z150:AA150"/>
    <mergeCell ref="AK151:AL151"/>
    <mergeCell ref="AK152:AL152"/>
    <mergeCell ref="AM152:AN152"/>
    <mergeCell ref="AO152:AP152"/>
    <mergeCell ref="S152:T152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D151:AE151"/>
    <mergeCell ref="AF151:AG151"/>
    <mergeCell ref="AI151:AJ151"/>
    <mergeCell ref="H150:I150"/>
    <mergeCell ref="J150:K150"/>
    <mergeCell ref="L150:M150"/>
    <mergeCell ref="N150:O150"/>
    <mergeCell ref="Q150:R150"/>
    <mergeCell ref="BQ148:BR148"/>
    <mergeCell ref="H149:I149"/>
    <mergeCell ref="J149:K149"/>
    <mergeCell ref="L149:M149"/>
    <mergeCell ref="N149:O149"/>
    <mergeCell ref="Q149:R149"/>
    <mergeCell ref="AK148:AL148"/>
    <mergeCell ref="AM148:AN148"/>
    <mergeCell ref="AO148:AP148"/>
    <mergeCell ref="AV148:AW148"/>
    <mergeCell ref="AX148:AY148"/>
    <mergeCell ref="W148:X148"/>
    <mergeCell ref="Z148:AA148"/>
    <mergeCell ref="AB148:AC148"/>
    <mergeCell ref="AD148:AE148"/>
    <mergeCell ref="AF148:AG148"/>
    <mergeCell ref="AI148:AJ148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AZ148:BA148"/>
    <mergeCell ref="BB148:BC148"/>
    <mergeCell ref="AV149:AW149"/>
    <mergeCell ref="AX149:AY149"/>
    <mergeCell ref="AZ149:BA149"/>
    <mergeCell ref="S149:T149"/>
    <mergeCell ref="U149:V149"/>
    <mergeCell ref="BQ146:BR146"/>
    <mergeCell ref="H147:I147"/>
    <mergeCell ref="J147:K147"/>
    <mergeCell ref="L147:M147"/>
    <mergeCell ref="N147:O147"/>
    <mergeCell ref="Q147:R147"/>
    <mergeCell ref="S147:T147"/>
    <mergeCell ref="U147:V147"/>
    <mergeCell ref="W147:X147"/>
    <mergeCell ref="Z147:AA147"/>
    <mergeCell ref="AV146:AW146"/>
    <mergeCell ref="AX146:AY146"/>
    <mergeCell ref="AZ146:BA146"/>
    <mergeCell ref="BB146:BC146"/>
    <mergeCell ref="BE146:BG146"/>
    <mergeCell ref="BI146:BP146"/>
    <mergeCell ref="AF146:AG146"/>
    <mergeCell ref="AI146:AJ146"/>
    <mergeCell ref="AK146:AL146"/>
    <mergeCell ref="AM146:AN146"/>
    <mergeCell ref="AO146:AP146"/>
    <mergeCell ref="S146:T146"/>
    <mergeCell ref="U146:V146"/>
    <mergeCell ref="W146:X146"/>
    <mergeCell ref="Z146:AA146"/>
    <mergeCell ref="AB146:AC146"/>
    <mergeCell ref="AD146:AE146"/>
    <mergeCell ref="BE147:BG147"/>
    <mergeCell ref="BI147:BP147"/>
    <mergeCell ref="BQ147:BR147"/>
    <mergeCell ref="H146:I146"/>
    <mergeCell ref="J146:K146"/>
    <mergeCell ref="L146:M146"/>
    <mergeCell ref="N146:O146"/>
    <mergeCell ref="Q146:R146"/>
    <mergeCell ref="AO147:AP147"/>
    <mergeCell ref="AV147:AW147"/>
    <mergeCell ref="AX147:AY147"/>
    <mergeCell ref="AZ147:BA147"/>
    <mergeCell ref="BB147:BC147"/>
    <mergeCell ref="AB147:AC147"/>
    <mergeCell ref="AD147:AE147"/>
    <mergeCell ref="AF147:AG147"/>
    <mergeCell ref="AI147:AJ147"/>
    <mergeCell ref="AK147:AL147"/>
    <mergeCell ref="AM147:AN147"/>
    <mergeCell ref="AK145:AL145"/>
    <mergeCell ref="AM145:AN145"/>
    <mergeCell ref="AO145:AP145"/>
    <mergeCell ref="AV145:AW145"/>
    <mergeCell ref="AX145:AY145"/>
    <mergeCell ref="W145:X145"/>
    <mergeCell ref="Z145:AA145"/>
    <mergeCell ref="AB145:AC145"/>
    <mergeCell ref="AD145:AE145"/>
    <mergeCell ref="AF145:AG145"/>
    <mergeCell ref="AI145:AJ145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AO144:AP144"/>
    <mergeCell ref="AV144:AW144"/>
    <mergeCell ref="AX144:AY144"/>
    <mergeCell ref="AZ144:BA144"/>
    <mergeCell ref="BB144:BC144"/>
    <mergeCell ref="AB144:AC144"/>
    <mergeCell ref="AD144:AE144"/>
    <mergeCell ref="AF144:AG144"/>
    <mergeCell ref="AI144:AJ144"/>
    <mergeCell ref="AK144:AL144"/>
    <mergeCell ref="AM144:AN144"/>
    <mergeCell ref="AZ145:BA145"/>
    <mergeCell ref="BB145:BC145"/>
    <mergeCell ref="BE145:BG145"/>
    <mergeCell ref="BI145:BP145"/>
    <mergeCell ref="BQ145:BR145"/>
    <mergeCell ref="H144:I144"/>
    <mergeCell ref="J144:K144"/>
    <mergeCell ref="L144:M144"/>
    <mergeCell ref="N144:O144"/>
    <mergeCell ref="Q144:R144"/>
    <mergeCell ref="S144:T144"/>
    <mergeCell ref="U144:V144"/>
    <mergeCell ref="W144:X144"/>
    <mergeCell ref="Z144:AA144"/>
    <mergeCell ref="AV143:AW143"/>
    <mergeCell ref="AX143:AY143"/>
    <mergeCell ref="AZ143:BA143"/>
    <mergeCell ref="BB143:BC143"/>
    <mergeCell ref="BE143:BG143"/>
    <mergeCell ref="BI143:BP143"/>
    <mergeCell ref="AF143:AG143"/>
    <mergeCell ref="AI143:AJ143"/>
    <mergeCell ref="AK143:AL143"/>
    <mergeCell ref="AM143:AN143"/>
    <mergeCell ref="AO143:AP143"/>
    <mergeCell ref="S143:T143"/>
    <mergeCell ref="U143:V143"/>
    <mergeCell ref="W143:X143"/>
    <mergeCell ref="Z143:AA143"/>
    <mergeCell ref="AB143:AC143"/>
    <mergeCell ref="AD143:AE143"/>
    <mergeCell ref="BE144:BG144"/>
    <mergeCell ref="BI144:BP144"/>
    <mergeCell ref="BE142:BG142"/>
    <mergeCell ref="BI142:BP142"/>
    <mergeCell ref="BQ142:BR142"/>
    <mergeCell ref="H143:I143"/>
    <mergeCell ref="J143:K143"/>
    <mergeCell ref="L143:M143"/>
    <mergeCell ref="N143:O143"/>
    <mergeCell ref="Q143:R143"/>
    <mergeCell ref="AK142:AL142"/>
    <mergeCell ref="AM142:AN142"/>
    <mergeCell ref="AO142:AP142"/>
    <mergeCell ref="AV142:AW142"/>
    <mergeCell ref="AX142:AY142"/>
    <mergeCell ref="W142:X142"/>
    <mergeCell ref="Z142:AA142"/>
    <mergeCell ref="AB142:AC142"/>
    <mergeCell ref="AD142:AE142"/>
    <mergeCell ref="AF142:AG142"/>
    <mergeCell ref="AI142:AJ142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AZ142:BA142"/>
    <mergeCell ref="BB142:BC142"/>
    <mergeCell ref="H141:I141"/>
    <mergeCell ref="J141:K141"/>
    <mergeCell ref="L141:M141"/>
    <mergeCell ref="N141:O141"/>
    <mergeCell ref="Q141:R141"/>
    <mergeCell ref="S141:T141"/>
    <mergeCell ref="U141:V141"/>
    <mergeCell ref="W141:X141"/>
    <mergeCell ref="Z141:AA141"/>
    <mergeCell ref="AV140:AW140"/>
    <mergeCell ref="AX140:AY140"/>
    <mergeCell ref="AZ140:BA140"/>
    <mergeCell ref="BB140:BC140"/>
    <mergeCell ref="BE140:BG140"/>
    <mergeCell ref="BI140:BP140"/>
    <mergeCell ref="AF140:AG140"/>
    <mergeCell ref="AI140:AJ140"/>
    <mergeCell ref="AK140:AL140"/>
    <mergeCell ref="AM140:AN140"/>
    <mergeCell ref="AO140:AP140"/>
    <mergeCell ref="S140:T140"/>
    <mergeCell ref="U140:V140"/>
    <mergeCell ref="W140:X140"/>
    <mergeCell ref="Z140:AA140"/>
    <mergeCell ref="AB140:AC140"/>
    <mergeCell ref="AD140:AE140"/>
    <mergeCell ref="BE141:BG141"/>
    <mergeCell ref="BI141:BP141"/>
    <mergeCell ref="H140:I140"/>
    <mergeCell ref="J140:K140"/>
    <mergeCell ref="L140:M140"/>
    <mergeCell ref="N140:O140"/>
    <mergeCell ref="Q140:R140"/>
    <mergeCell ref="AO141:AP141"/>
    <mergeCell ref="AV141:AW141"/>
    <mergeCell ref="AX141:AY141"/>
    <mergeCell ref="AZ141:BA141"/>
    <mergeCell ref="BB141:BC141"/>
    <mergeCell ref="AB141:AC141"/>
    <mergeCell ref="AD141:AE141"/>
    <mergeCell ref="AF141:AG141"/>
    <mergeCell ref="AI141:AJ141"/>
    <mergeCell ref="AK141:AL141"/>
    <mergeCell ref="AM141:AN141"/>
    <mergeCell ref="BE138:BG138"/>
    <mergeCell ref="BI138:BP138"/>
    <mergeCell ref="BQ138:BR138"/>
    <mergeCell ref="AI139:AJ139"/>
    <mergeCell ref="BQ140:BR140"/>
    <mergeCell ref="BQ141:BR141"/>
    <mergeCell ref="U139:V139"/>
    <mergeCell ref="AO138:AP138"/>
    <mergeCell ref="AV138:AW138"/>
    <mergeCell ref="AX138:AY138"/>
    <mergeCell ref="AZ138:BA138"/>
    <mergeCell ref="BB138:BC138"/>
    <mergeCell ref="AB138:AC138"/>
    <mergeCell ref="AD138:AE138"/>
    <mergeCell ref="AF138:AG138"/>
    <mergeCell ref="AI138:AJ138"/>
    <mergeCell ref="AZ139:BA139"/>
    <mergeCell ref="BB139:BC139"/>
    <mergeCell ref="BE139:BG139"/>
    <mergeCell ref="BI139:BP139"/>
    <mergeCell ref="AM137:AN137"/>
    <mergeCell ref="H137:I137"/>
    <mergeCell ref="J137:K137"/>
    <mergeCell ref="L137:M137"/>
    <mergeCell ref="N137:O137"/>
    <mergeCell ref="AK139:AL139"/>
    <mergeCell ref="AM139:AN139"/>
    <mergeCell ref="AO139:AP139"/>
    <mergeCell ref="AV139:AW139"/>
    <mergeCell ref="AX139:AY139"/>
    <mergeCell ref="W139:X139"/>
    <mergeCell ref="Z139:AA139"/>
    <mergeCell ref="AB139:AC139"/>
    <mergeCell ref="AD139:AE139"/>
    <mergeCell ref="AF139:AG139"/>
    <mergeCell ref="AK138:AL138"/>
    <mergeCell ref="AM138:AN138"/>
    <mergeCell ref="BQ139:BR139"/>
    <mergeCell ref="H138:I138"/>
    <mergeCell ref="J138:K138"/>
    <mergeCell ref="L138:M138"/>
    <mergeCell ref="N138:O138"/>
    <mergeCell ref="Q138:R138"/>
    <mergeCell ref="S138:T138"/>
    <mergeCell ref="U138:V138"/>
    <mergeCell ref="W138:X138"/>
    <mergeCell ref="Z138:AA138"/>
    <mergeCell ref="AO137:AP137"/>
    <mergeCell ref="AV137:AW137"/>
    <mergeCell ref="AX137:AY137"/>
    <mergeCell ref="AZ137:BA137"/>
    <mergeCell ref="BB137:BC137"/>
    <mergeCell ref="AB137:AC137"/>
    <mergeCell ref="AD137:AE137"/>
    <mergeCell ref="AF137:AG137"/>
    <mergeCell ref="AI137:AJ137"/>
    <mergeCell ref="Q137:R137"/>
    <mergeCell ref="H139:I139"/>
    <mergeCell ref="J139:K139"/>
    <mergeCell ref="L139:M139"/>
    <mergeCell ref="N139:O139"/>
    <mergeCell ref="Q139:R139"/>
    <mergeCell ref="S139:T139"/>
    <mergeCell ref="S137:T137"/>
    <mergeCell ref="U137:V137"/>
    <mergeCell ref="W137:X137"/>
    <mergeCell ref="Z137:AA137"/>
    <mergeCell ref="BE137:BG137"/>
    <mergeCell ref="AK137:AL137"/>
    <mergeCell ref="AI136:AM136"/>
    <mergeCell ref="AN136:AP136"/>
    <mergeCell ref="AV136:AZ136"/>
    <mergeCell ref="BA136:BC136"/>
    <mergeCell ref="AI133:AJ133"/>
    <mergeCell ref="AK133:AL133"/>
    <mergeCell ref="AM133:AN133"/>
    <mergeCell ref="AO133:AP133"/>
    <mergeCell ref="EW133:EX133"/>
    <mergeCell ref="EY133:EZ133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DA133:DB133"/>
    <mergeCell ref="FA133:FB133"/>
    <mergeCell ref="FC133:FD133"/>
    <mergeCell ref="H136:L136"/>
    <mergeCell ref="M136:O136"/>
    <mergeCell ref="Q136:U136"/>
    <mergeCell ref="V136:X136"/>
    <mergeCell ref="Z136:AD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BQ133:BR133"/>
    <mergeCell ref="DC133:DD133"/>
    <mergeCell ref="DE133:DF133"/>
    <mergeCell ref="DG133:DH133"/>
    <mergeCell ref="BE136:BG136"/>
    <mergeCell ref="AE136:AG136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BS133:BT133"/>
    <mergeCell ref="BU133:BV133"/>
    <mergeCell ref="BW133:BX133"/>
    <mergeCell ref="BY133:BZ133"/>
    <mergeCell ref="BC133:BD133"/>
    <mergeCell ref="BE133:BF133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S133:T133"/>
    <mergeCell ref="U133:V133"/>
    <mergeCell ref="W133:X133"/>
    <mergeCell ref="Y133:Z133"/>
    <mergeCell ref="AA133:AB133"/>
    <mergeCell ref="AC133:AD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DR132:DS132"/>
    <mergeCell ref="DT132:DU132"/>
    <mergeCell ref="CV132:CW132"/>
    <mergeCell ref="CX132:CY132"/>
    <mergeCell ref="CZ132:DA132"/>
    <mergeCell ref="DB132:DC132"/>
    <mergeCell ref="DQ113:DR113"/>
    <mergeCell ref="DS113:DT113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K113:CL113"/>
    <mergeCell ref="CM113:CN113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O111:ER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CA111:CD111"/>
    <mergeCell ref="CU111:CV111"/>
    <mergeCell ref="CW111:CZ111"/>
    <mergeCell ref="DQ111:DR111"/>
    <mergeCell ref="DS111:DV111"/>
    <mergeCell ref="EM111:EN111"/>
    <mergeCell ref="BQ113:BR113"/>
    <mergeCell ref="BS113:BT113"/>
    <mergeCell ref="BU113:BV113"/>
    <mergeCell ref="BW113:BX113"/>
    <mergeCell ref="CA109:CB110"/>
    <mergeCell ref="EI109:EN110"/>
    <mergeCell ref="EO109:EP110"/>
    <mergeCell ref="J111:K111"/>
    <mergeCell ref="M111:P111"/>
    <mergeCell ref="AF111:AG111"/>
    <mergeCell ref="AI111:AL111"/>
    <mergeCell ref="BC111:BD111"/>
    <mergeCell ref="BE111:BH111"/>
    <mergeCell ref="BX111:BY111"/>
    <mergeCell ref="FA106:FB106"/>
    <mergeCell ref="FC106:FD106"/>
    <mergeCell ref="A109:A114"/>
    <mergeCell ref="C109:C114"/>
    <mergeCell ref="D109:D114"/>
    <mergeCell ref="E109:E114"/>
    <mergeCell ref="F109:F114"/>
    <mergeCell ref="G109:L110"/>
    <mergeCell ref="M109:N110"/>
    <mergeCell ref="BU109:BZ110"/>
    <mergeCell ref="EO106:EP106"/>
    <mergeCell ref="EQ106:ER106"/>
    <mergeCell ref="ES106:ET106"/>
    <mergeCell ref="EU106:EV106"/>
    <mergeCell ref="EW106:EX106"/>
    <mergeCell ref="EY106:EZ106"/>
    <mergeCell ref="EC106:ED106"/>
    <mergeCell ref="EE106:EF106"/>
    <mergeCell ref="EG106:EH106"/>
    <mergeCell ref="EI106:EJ106"/>
    <mergeCell ref="EK106:EL106"/>
    <mergeCell ref="EM106:EN106"/>
    <mergeCell ref="DQ106:DR106"/>
    <mergeCell ref="DS106:DT106"/>
    <mergeCell ref="DU106:DV106"/>
    <mergeCell ref="DW106:DX106"/>
    <mergeCell ref="DY106:DZ106"/>
    <mergeCell ref="EA106:EB106"/>
    <mergeCell ref="DE106:DF106"/>
    <mergeCell ref="DG106:DH106"/>
    <mergeCell ref="DI106:DJ106"/>
    <mergeCell ref="DK106:DL106"/>
    <mergeCell ref="DM106:DN106"/>
    <mergeCell ref="DO106:DP106"/>
    <mergeCell ref="CS106:CT106"/>
    <mergeCell ref="CU106:CV106"/>
    <mergeCell ref="CW106:CX106"/>
    <mergeCell ref="CY106:CZ106"/>
    <mergeCell ref="DA106:DB106"/>
    <mergeCell ref="DC106:DD106"/>
    <mergeCell ref="CG106:CH106"/>
    <mergeCell ref="CI106:CJ106"/>
    <mergeCell ref="CK106:CL106"/>
    <mergeCell ref="CM106:CN106"/>
    <mergeCell ref="CO106:CP106"/>
    <mergeCell ref="CQ106:CR106"/>
    <mergeCell ref="BU106:BV106"/>
    <mergeCell ref="BW106:BX106"/>
    <mergeCell ref="BY106:BZ106"/>
    <mergeCell ref="CA106:CB106"/>
    <mergeCell ref="CC106:CD106"/>
    <mergeCell ref="CE106:CF106"/>
    <mergeCell ref="BI106:BJ106"/>
    <mergeCell ref="BK106:BL106"/>
    <mergeCell ref="BM106:BN106"/>
    <mergeCell ref="BO106:BP106"/>
    <mergeCell ref="BQ106:BR106"/>
    <mergeCell ref="BS106:BT106"/>
    <mergeCell ref="AW106:AX106"/>
    <mergeCell ref="AY106:AZ106"/>
    <mergeCell ref="BA106:BB106"/>
    <mergeCell ref="BC106:BD106"/>
    <mergeCell ref="BE106:BF106"/>
    <mergeCell ref="BG106:BH106"/>
    <mergeCell ref="AK106:AL106"/>
    <mergeCell ref="AM106:AN106"/>
    <mergeCell ref="AO106:AP106"/>
    <mergeCell ref="AQ106:AR106"/>
    <mergeCell ref="AS106:AT106"/>
    <mergeCell ref="AU106:AV106"/>
    <mergeCell ref="Y106:Z106"/>
    <mergeCell ref="AA106:AB106"/>
    <mergeCell ref="AC106:AD106"/>
    <mergeCell ref="AE106:AF106"/>
    <mergeCell ref="AG106:AH106"/>
    <mergeCell ref="AI106:AJ106"/>
    <mergeCell ref="FB105:FC105"/>
    <mergeCell ref="G106:H106"/>
    <mergeCell ref="I106:J106"/>
    <mergeCell ref="K106:L106"/>
    <mergeCell ref="M106:N106"/>
    <mergeCell ref="O106:P106"/>
    <mergeCell ref="Q106:R106"/>
    <mergeCell ref="S106:T106"/>
    <mergeCell ref="U106:V106"/>
    <mergeCell ref="W106:X106"/>
    <mergeCell ref="EP105:EQ105"/>
    <mergeCell ref="ER105:ES105"/>
    <mergeCell ref="ET105:EU105"/>
    <mergeCell ref="EV105:EW105"/>
    <mergeCell ref="EX105:EY105"/>
    <mergeCell ref="EZ105:FA105"/>
    <mergeCell ref="EB105:EC105"/>
    <mergeCell ref="ED105:EE105"/>
    <mergeCell ref="EF105:EG105"/>
    <mergeCell ref="EJ105:EK105"/>
    <mergeCell ref="EL105:EM105"/>
    <mergeCell ref="EN105:EO105"/>
    <mergeCell ref="DP105:DQ105"/>
    <mergeCell ref="DR105:DS105"/>
    <mergeCell ref="DT105:DU105"/>
    <mergeCell ref="DV105:DW105"/>
    <mergeCell ref="DX105:DY105"/>
    <mergeCell ref="DZ105:EA105"/>
    <mergeCell ref="DB105:DC105"/>
    <mergeCell ref="DD105:DE105"/>
    <mergeCell ref="DF105:DG105"/>
    <mergeCell ref="DH105:DI105"/>
    <mergeCell ref="DJ105:DK105"/>
    <mergeCell ref="DN105:DO105"/>
    <mergeCell ref="CN105:CO105"/>
    <mergeCell ref="CR105:CS105"/>
    <mergeCell ref="CT105:CU105"/>
    <mergeCell ref="CV105:CW105"/>
    <mergeCell ref="CX105:CY105"/>
    <mergeCell ref="CZ105:DA105"/>
    <mergeCell ref="CB105:CC105"/>
    <mergeCell ref="CD105:CE105"/>
    <mergeCell ref="CF105:CG105"/>
    <mergeCell ref="CH105:CI105"/>
    <mergeCell ref="CJ105:CK105"/>
    <mergeCell ref="CL105:CM105"/>
    <mergeCell ref="BN105:BO105"/>
    <mergeCell ref="BP105:BQ105"/>
    <mergeCell ref="BR105:BS105"/>
    <mergeCell ref="BV105:BW105"/>
    <mergeCell ref="BX105:BY105"/>
    <mergeCell ref="BZ105:CA105"/>
    <mergeCell ref="BB105:BC105"/>
    <mergeCell ref="BD105:BE105"/>
    <mergeCell ref="BF105:BG105"/>
    <mergeCell ref="BH105:BI105"/>
    <mergeCell ref="BJ105:BK105"/>
    <mergeCell ref="BL105:BM105"/>
    <mergeCell ref="AN105:AO105"/>
    <mergeCell ref="AP105:AQ105"/>
    <mergeCell ref="AR105:AS105"/>
    <mergeCell ref="AT105:AU105"/>
    <mergeCell ref="AV105:AW105"/>
    <mergeCell ref="AZ105:BA105"/>
    <mergeCell ref="Z105:AA105"/>
    <mergeCell ref="AD105:AE105"/>
    <mergeCell ref="AF105:AG105"/>
    <mergeCell ref="AH105:AI105"/>
    <mergeCell ref="AJ105:AK105"/>
    <mergeCell ref="AL105:AM105"/>
    <mergeCell ref="FB87:FC87"/>
    <mergeCell ref="H105:I105"/>
    <mergeCell ref="J105:K105"/>
    <mergeCell ref="L105:M105"/>
    <mergeCell ref="N105:O105"/>
    <mergeCell ref="P105:Q105"/>
    <mergeCell ref="R105:S105"/>
    <mergeCell ref="T105:U105"/>
    <mergeCell ref="V105:W105"/>
    <mergeCell ref="X105:Y105"/>
    <mergeCell ref="EP87:EQ87"/>
    <mergeCell ref="ER87:ES87"/>
    <mergeCell ref="ET87:EU87"/>
    <mergeCell ref="EV87:EW87"/>
    <mergeCell ref="EX87:EY87"/>
    <mergeCell ref="EZ87:FA87"/>
    <mergeCell ref="EB87:EC87"/>
    <mergeCell ref="ED87:EE87"/>
    <mergeCell ref="EF87:EG87"/>
    <mergeCell ref="EJ87:EK87"/>
    <mergeCell ref="EL87:EM87"/>
    <mergeCell ref="EN87:EO87"/>
    <mergeCell ref="DP87:DQ87"/>
    <mergeCell ref="DR87:DS87"/>
    <mergeCell ref="DT87:DU87"/>
    <mergeCell ref="DV87:DW87"/>
    <mergeCell ref="DX87:DY87"/>
    <mergeCell ref="DZ87:EA87"/>
    <mergeCell ref="DB87:DC87"/>
    <mergeCell ref="DD87:DE87"/>
    <mergeCell ref="DF87:DG87"/>
    <mergeCell ref="DH87:DI87"/>
    <mergeCell ref="DJ87:DK87"/>
    <mergeCell ref="DN87:DO87"/>
    <mergeCell ref="CN87:CO87"/>
    <mergeCell ref="CR87:CS87"/>
    <mergeCell ref="CT87:CU87"/>
    <mergeCell ref="CV87:CW87"/>
    <mergeCell ref="CX87:CY87"/>
    <mergeCell ref="CZ87:DA87"/>
    <mergeCell ref="CB87:CC87"/>
    <mergeCell ref="CD87:CE87"/>
    <mergeCell ref="CF87:CG87"/>
    <mergeCell ref="CH87:CI87"/>
    <mergeCell ref="CJ87:CK87"/>
    <mergeCell ref="CL87:CM87"/>
    <mergeCell ref="BN87:BO87"/>
    <mergeCell ref="BP87:BQ87"/>
    <mergeCell ref="BR87:BS87"/>
    <mergeCell ref="BV87:BW87"/>
    <mergeCell ref="BX87:BY87"/>
    <mergeCell ref="BZ87:CA87"/>
    <mergeCell ref="BB87:BC87"/>
    <mergeCell ref="BD87:BE87"/>
    <mergeCell ref="BF87:BG87"/>
    <mergeCell ref="BH87:BI87"/>
    <mergeCell ref="BJ87:BK87"/>
    <mergeCell ref="BL87:BM87"/>
    <mergeCell ref="AN87:AO87"/>
    <mergeCell ref="AP87:AQ87"/>
    <mergeCell ref="AR87:AS87"/>
    <mergeCell ref="AT87:AU87"/>
    <mergeCell ref="AV87:AW87"/>
    <mergeCell ref="AZ87:BA87"/>
    <mergeCell ref="Z87:AA87"/>
    <mergeCell ref="AD87:AE87"/>
    <mergeCell ref="AF87:AG87"/>
    <mergeCell ref="AH87:AI87"/>
    <mergeCell ref="AJ87:AK87"/>
    <mergeCell ref="AL87:AM87"/>
    <mergeCell ref="N87:O87"/>
    <mergeCell ref="P87:Q87"/>
    <mergeCell ref="R87:S87"/>
    <mergeCell ref="T87:U87"/>
    <mergeCell ref="V87:W87"/>
    <mergeCell ref="X87:Y87"/>
    <mergeCell ref="ES86:ET86"/>
    <mergeCell ref="EU86:EV86"/>
    <mergeCell ref="EW86:EX86"/>
    <mergeCell ref="EY86:EZ86"/>
    <mergeCell ref="FA86:FB86"/>
    <mergeCell ref="FC86:FD86"/>
    <mergeCell ref="EG86:EH86"/>
    <mergeCell ref="EI86:EJ86"/>
    <mergeCell ref="EK86:EL86"/>
    <mergeCell ref="EM86:EN86"/>
    <mergeCell ref="EO86:EP86"/>
    <mergeCell ref="EQ86:ER86"/>
    <mergeCell ref="DU86:DV86"/>
    <mergeCell ref="DW86:DX86"/>
    <mergeCell ref="DY86:DZ86"/>
    <mergeCell ref="EA86:EB86"/>
    <mergeCell ref="EC86:ED86"/>
    <mergeCell ref="EE86:EF86"/>
    <mergeCell ref="DI86:DJ86"/>
    <mergeCell ref="DK86:DL86"/>
    <mergeCell ref="DM86:DN86"/>
    <mergeCell ref="DO86:DP86"/>
    <mergeCell ref="DQ86:DR86"/>
    <mergeCell ref="DS86:DT86"/>
    <mergeCell ref="CW86:CX86"/>
    <mergeCell ref="CY86:CZ86"/>
    <mergeCell ref="CM86:CN86"/>
    <mergeCell ref="CO86:CP86"/>
    <mergeCell ref="CQ86:CR86"/>
    <mergeCell ref="CS86:CT86"/>
    <mergeCell ref="CU86:CV86"/>
    <mergeCell ref="BY86:BZ86"/>
    <mergeCell ref="CA86:CB86"/>
    <mergeCell ref="CC86:CD86"/>
    <mergeCell ref="CE86:CF86"/>
    <mergeCell ref="CG86:CH86"/>
    <mergeCell ref="CI86:CJ86"/>
    <mergeCell ref="BM86:BN86"/>
    <mergeCell ref="BO86:BP86"/>
    <mergeCell ref="BQ86:BR86"/>
    <mergeCell ref="BS86:BT86"/>
    <mergeCell ref="BU86:BV86"/>
    <mergeCell ref="BW86:BX86"/>
    <mergeCell ref="FF84:FF87"/>
    <mergeCell ref="FH84:FN84"/>
    <mergeCell ref="G86:H86"/>
    <mergeCell ref="I86:J86"/>
    <mergeCell ref="K86:L86"/>
    <mergeCell ref="M86:N86"/>
    <mergeCell ref="O86:P86"/>
    <mergeCell ref="BE84:BH84"/>
    <mergeCell ref="BX84:BY84"/>
    <mergeCell ref="CA84:CD84"/>
    <mergeCell ref="CU84:CV84"/>
    <mergeCell ref="CW84:CZ84"/>
    <mergeCell ref="DQ84:DR84"/>
    <mergeCell ref="BA86:BB86"/>
    <mergeCell ref="BC86:BD86"/>
    <mergeCell ref="BE86:BF86"/>
    <mergeCell ref="BG86:BH86"/>
    <mergeCell ref="BI86:BJ86"/>
    <mergeCell ref="BK86:BL86"/>
    <mergeCell ref="AO86:AP86"/>
    <mergeCell ref="AQ86:AR86"/>
    <mergeCell ref="AS86:AT86"/>
    <mergeCell ref="AU86:AV86"/>
    <mergeCell ref="AW86:AX86"/>
    <mergeCell ref="AY86:AZ86"/>
    <mergeCell ref="AC86:AD86"/>
    <mergeCell ref="AE86:AF86"/>
    <mergeCell ref="AG86:AH86"/>
    <mergeCell ref="AI86:AJ86"/>
    <mergeCell ref="AK86:AL86"/>
    <mergeCell ref="AM86:AN86"/>
    <mergeCell ref="DA86:DB86"/>
    <mergeCell ref="M82:N83"/>
    <mergeCell ref="BU82:BZ83"/>
    <mergeCell ref="CA82:CB83"/>
    <mergeCell ref="EI82:EN83"/>
    <mergeCell ref="EO82:EP83"/>
    <mergeCell ref="J84:K84"/>
    <mergeCell ref="M84:P84"/>
    <mergeCell ref="AF84:AG84"/>
    <mergeCell ref="AI84:AL84"/>
    <mergeCell ref="BC84:BD84"/>
    <mergeCell ref="A82:A87"/>
    <mergeCell ref="C82:C87"/>
    <mergeCell ref="D82:D87"/>
    <mergeCell ref="E82:E87"/>
    <mergeCell ref="F82:F87"/>
    <mergeCell ref="G82:L83"/>
    <mergeCell ref="H87:I87"/>
    <mergeCell ref="J87:K87"/>
    <mergeCell ref="L87:M87"/>
    <mergeCell ref="Q86:R86"/>
    <mergeCell ref="S86:T86"/>
    <mergeCell ref="U86:V86"/>
    <mergeCell ref="W86:X86"/>
    <mergeCell ref="Y86:Z86"/>
    <mergeCell ref="AA86:AB86"/>
    <mergeCell ref="DS84:DV84"/>
    <mergeCell ref="EM84:EN84"/>
    <mergeCell ref="EO84:ER84"/>
    <mergeCell ref="DC86:DD86"/>
    <mergeCell ref="DE86:DF86"/>
    <mergeCell ref="DG86:DH86"/>
    <mergeCell ref="CK86:CL86"/>
    <mergeCell ref="ES79:ET79"/>
    <mergeCell ref="EU79:EV79"/>
    <mergeCell ref="EW79:EX79"/>
    <mergeCell ref="EY79:EZ79"/>
    <mergeCell ref="FA79:FB79"/>
    <mergeCell ref="FC79:FD79"/>
    <mergeCell ref="EG79:EH79"/>
    <mergeCell ref="EI79:EJ79"/>
    <mergeCell ref="EK79:EL79"/>
    <mergeCell ref="EM79:EN79"/>
    <mergeCell ref="EO79:EP79"/>
    <mergeCell ref="EQ79:ER79"/>
    <mergeCell ref="DU79:DV79"/>
    <mergeCell ref="DW79:DX79"/>
    <mergeCell ref="DY79:DZ79"/>
    <mergeCell ref="EA79:EB79"/>
    <mergeCell ref="EC79:ED79"/>
    <mergeCell ref="EE79:EF79"/>
    <mergeCell ref="DK79:DL79"/>
    <mergeCell ref="DM79:DN79"/>
    <mergeCell ref="DO79:DP79"/>
    <mergeCell ref="DQ79:DR79"/>
    <mergeCell ref="DS79:DT79"/>
    <mergeCell ref="CW79:CX79"/>
    <mergeCell ref="CY79:CZ79"/>
    <mergeCell ref="DA79:DB79"/>
    <mergeCell ref="DC79:DD79"/>
    <mergeCell ref="DE79:DF79"/>
    <mergeCell ref="DG79:DH79"/>
    <mergeCell ref="CK79:CL79"/>
    <mergeCell ref="CM79:CN79"/>
    <mergeCell ref="CO79:CP79"/>
    <mergeCell ref="CQ79:CR79"/>
    <mergeCell ref="CS79:CT79"/>
    <mergeCell ref="CU79:CV79"/>
    <mergeCell ref="CC79:CD79"/>
    <mergeCell ref="CE79:CF79"/>
    <mergeCell ref="CG79:CH79"/>
    <mergeCell ref="CI79:CJ79"/>
    <mergeCell ref="BM79:BN79"/>
    <mergeCell ref="BO79:BP79"/>
    <mergeCell ref="BQ79:BR79"/>
    <mergeCell ref="BS79:BT79"/>
    <mergeCell ref="BU79:BV79"/>
    <mergeCell ref="BW79:BX79"/>
    <mergeCell ref="BA79:BB79"/>
    <mergeCell ref="BC79:BD79"/>
    <mergeCell ref="BE79:BF79"/>
    <mergeCell ref="BG79:BH79"/>
    <mergeCell ref="BI79:BJ79"/>
    <mergeCell ref="BK79:BL79"/>
    <mergeCell ref="DI79:DJ79"/>
    <mergeCell ref="AU79:AV79"/>
    <mergeCell ref="AW79:AX79"/>
    <mergeCell ref="AY79:AZ79"/>
    <mergeCell ref="AC79:AD79"/>
    <mergeCell ref="AE79:AF79"/>
    <mergeCell ref="AG79:AH79"/>
    <mergeCell ref="AI79:AJ79"/>
    <mergeCell ref="AK79:AL79"/>
    <mergeCell ref="AM79:AN79"/>
    <mergeCell ref="Q79:R79"/>
    <mergeCell ref="S79:T79"/>
    <mergeCell ref="U79:V79"/>
    <mergeCell ref="W79:X79"/>
    <mergeCell ref="Y79:Z79"/>
    <mergeCell ref="AA79:AB79"/>
    <mergeCell ref="BY79:BZ79"/>
    <mergeCell ref="CA79:CB79"/>
    <mergeCell ref="EZ78:FA78"/>
    <mergeCell ref="FB78:FC78"/>
    <mergeCell ref="G79:H79"/>
    <mergeCell ref="I79:J79"/>
    <mergeCell ref="K79:L79"/>
    <mergeCell ref="M79:N79"/>
    <mergeCell ref="O79:P79"/>
    <mergeCell ref="EF78:EG78"/>
    <mergeCell ref="EJ78:EK78"/>
    <mergeCell ref="EL78:EM78"/>
    <mergeCell ref="EN78:EO78"/>
    <mergeCell ref="EP78:EQ78"/>
    <mergeCell ref="ER78:ES78"/>
    <mergeCell ref="DT78:DU78"/>
    <mergeCell ref="DV78:DW78"/>
    <mergeCell ref="DX78:DY78"/>
    <mergeCell ref="DZ78:EA78"/>
    <mergeCell ref="EB78:EC78"/>
    <mergeCell ref="ED78:EE78"/>
    <mergeCell ref="DF78:DG78"/>
    <mergeCell ref="DH78:DI78"/>
    <mergeCell ref="DJ78:DK78"/>
    <mergeCell ref="DN78:DO78"/>
    <mergeCell ref="DP78:DQ78"/>
    <mergeCell ref="DR78:DS78"/>
    <mergeCell ref="CT78:CU78"/>
    <mergeCell ref="CV78:CW78"/>
    <mergeCell ref="CX78:CY78"/>
    <mergeCell ref="CZ78:DA78"/>
    <mergeCell ref="AO79:AP79"/>
    <mergeCell ref="AQ79:AR79"/>
    <mergeCell ref="AS79:AT79"/>
    <mergeCell ref="CB78:CC78"/>
    <mergeCell ref="CD78:CE78"/>
    <mergeCell ref="BF78:BG78"/>
    <mergeCell ref="BH78:BI78"/>
    <mergeCell ref="BJ78:BK78"/>
    <mergeCell ref="BL78:BM78"/>
    <mergeCell ref="BN78:BO78"/>
    <mergeCell ref="BP78:BQ78"/>
    <mergeCell ref="AR78:AS78"/>
    <mergeCell ref="AT78:AU78"/>
    <mergeCell ref="AV78:AW78"/>
    <mergeCell ref="AZ78:BA78"/>
    <mergeCell ref="BB78:BC78"/>
    <mergeCell ref="BD78:BE78"/>
    <mergeCell ref="ET78:EU78"/>
    <mergeCell ref="EV78:EW78"/>
    <mergeCell ref="EX78:EY78"/>
    <mergeCell ref="AL78:AM78"/>
    <mergeCell ref="AN78:AO78"/>
    <mergeCell ref="AP78:AQ78"/>
    <mergeCell ref="CB60:CC60"/>
    <mergeCell ref="CD60:CE60"/>
    <mergeCell ref="BF60:BG60"/>
    <mergeCell ref="BH60:BI60"/>
    <mergeCell ref="BJ60:BK60"/>
    <mergeCell ref="BL60:BM60"/>
    <mergeCell ref="BN60:BO60"/>
    <mergeCell ref="BP60:BQ60"/>
    <mergeCell ref="ET60:EU60"/>
    <mergeCell ref="EV60:EW60"/>
    <mergeCell ref="EX60:EY60"/>
    <mergeCell ref="R78:S78"/>
    <mergeCell ref="T78:U78"/>
    <mergeCell ref="V78:W78"/>
    <mergeCell ref="X78:Y78"/>
    <mergeCell ref="Z78:AA78"/>
    <mergeCell ref="AD78:AE78"/>
    <mergeCell ref="DB78:DC78"/>
    <mergeCell ref="DD78:DE78"/>
    <mergeCell ref="CF78:CG78"/>
    <mergeCell ref="CH78:CI78"/>
    <mergeCell ref="CJ78:CK78"/>
    <mergeCell ref="CL78:CM78"/>
    <mergeCell ref="CN78:CO78"/>
    <mergeCell ref="CR78:CS78"/>
    <mergeCell ref="BR78:BS78"/>
    <mergeCell ref="BV78:BW78"/>
    <mergeCell ref="BX78:BY78"/>
    <mergeCell ref="BZ78:CA78"/>
    <mergeCell ref="EZ60:FA60"/>
    <mergeCell ref="FB60:FC60"/>
    <mergeCell ref="H78:I78"/>
    <mergeCell ref="J78:K78"/>
    <mergeCell ref="L78:M78"/>
    <mergeCell ref="N78:O78"/>
    <mergeCell ref="P78:Q78"/>
    <mergeCell ref="EF60:EG60"/>
    <mergeCell ref="EJ60:EK60"/>
    <mergeCell ref="EL60:EM60"/>
    <mergeCell ref="EN60:EO60"/>
    <mergeCell ref="EP60:EQ60"/>
    <mergeCell ref="ER60:ES60"/>
    <mergeCell ref="DT60:DU60"/>
    <mergeCell ref="DV60:DW60"/>
    <mergeCell ref="DX60:DY60"/>
    <mergeCell ref="DZ60:EA60"/>
    <mergeCell ref="EB60:EC60"/>
    <mergeCell ref="ED60:EE60"/>
    <mergeCell ref="DF60:DG60"/>
    <mergeCell ref="DH60:DI60"/>
    <mergeCell ref="DJ60:DK60"/>
    <mergeCell ref="DN60:DO60"/>
    <mergeCell ref="DP60:DQ60"/>
    <mergeCell ref="DR60:DS60"/>
    <mergeCell ref="CT60:CU60"/>
    <mergeCell ref="CV60:CW60"/>
    <mergeCell ref="CX60:CY60"/>
    <mergeCell ref="CZ60:DA60"/>
    <mergeCell ref="AF78:AG78"/>
    <mergeCell ref="AH78:AI78"/>
    <mergeCell ref="AJ78:AK78"/>
    <mergeCell ref="DC59:DD59"/>
    <mergeCell ref="DE59:DF59"/>
    <mergeCell ref="AR60:AS60"/>
    <mergeCell ref="AT60:AU60"/>
    <mergeCell ref="AV60:AW60"/>
    <mergeCell ref="AZ60:BA60"/>
    <mergeCell ref="BB60:BC60"/>
    <mergeCell ref="BD60:BE60"/>
    <mergeCell ref="AF60:AG60"/>
    <mergeCell ref="AH60:AI60"/>
    <mergeCell ref="AJ60:AK60"/>
    <mergeCell ref="AL60:AM60"/>
    <mergeCell ref="AN60:AO60"/>
    <mergeCell ref="AP60:AQ60"/>
    <mergeCell ref="R60:S60"/>
    <mergeCell ref="T60:U60"/>
    <mergeCell ref="V60:W60"/>
    <mergeCell ref="X60:Y60"/>
    <mergeCell ref="Z60:AA60"/>
    <mergeCell ref="AD60:AE60"/>
    <mergeCell ref="DB60:DC60"/>
    <mergeCell ref="DD60:DE60"/>
    <mergeCell ref="CF60:CG60"/>
    <mergeCell ref="CH60:CI60"/>
    <mergeCell ref="CJ60:CK60"/>
    <mergeCell ref="CL60:CM60"/>
    <mergeCell ref="CN60:CO60"/>
    <mergeCell ref="CR60:CS60"/>
    <mergeCell ref="BR60:BS60"/>
    <mergeCell ref="BV60:BW60"/>
    <mergeCell ref="BX60:BY60"/>
    <mergeCell ref="BZ60:CA60"/>
    <mergeCell ref="BW59:BX59"/>
    <mergeCell ref="BY59:BZ59"/>
    <mergeCell ref="EU59:EV59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EI59:EJ59"/>
    <mergeCell ref="EK59:EL59"/>
    <mergeCell ref="EM59:EN59"/>
    <mergeCell ref="EO59:EP59"/>
    <mergeCell ref="EQ59:ER59"/>
    <mergeCell ref="ES59:ET59"/>
    <mergeCell ref="DW59:DX59"/>
    <mergeCell ref="DY59:DZ59"/>
    <mergeCell ref="EA59:EB59"/>
    <mergeCell ref="EC59:ED59"/>
    <mergeCell ref="EE59:EF59"/>
    <mergeCell ref="EG59:EH59"/>
    <mergeCell ref="DK59:DL59"/>
    <mergeCell ref="DM59:DN59"/>
    <mergeCell ref="DO59:DP59"/>
    <mergeCell ref="DQ59:DR59"/>
    <mergeCell ref="DS59:DT59"/>
    <mergeCell ref="DU59:DV59"/>
    <mergeCell ref="CY59:CZ59"/>
    <mergeCell ref="DA59:DB59"/>
    <mergeCell ref="BK59:BL59"/>
    <mergeCell ref="BM59:BN59"/>
    <mergeCell ref="AQ59:AR59"/>
    <mergeCell ref="AS59:AT59"/>
    <mergeCell ref="AU59:AV59"/>
    <mergeCell ref="AW59:AX59"/>
    <mergeCell ref="AY59:AZ59"/>
    <mergeCell ref="BA59:BB59"/>
    <mergeCell ref="AE59:AF59"/>
    <mergeCell ref="AG59:AH59"/>
    <mergeCell ref="AI59:AJ59"/>
    <mergeCell ref="AK59:AL59"/>
    <mergeCell ref="AM59:AN59"/>
    <mergeCell ref="AO59:AP59"/>
    <mergeCell ref="DG59:DH59"/>
    <mergeCell ref="DI59:DJ59"/>
    <mergeCell ref="CM59:CN59"/>
    <mergeCell ref="CO59:CP59"/>
    <mergeCell ref="CQ59:CR59"/>
    <mergeCell ref="CS59:CT59"/>
    <mergeCell ref="CU59:CV59"/>
    <mergeCell ref="CW59:CX59"/>
    <mergeCell ref="CA59:CB59"/>
    <mergeCell ref="CC59:CD59"/>
    <mergeCell ref="CE59:CF59"/>
    <mergeCell ref="CG59:CH59"/>
    <mergeCell ref="CI59:CJ59"/>
    <mergeCell ref="CK59:CL59"/>
    <mergeCell ref="BO59:BP59"/>
    <mergeCell ref="BQ59:BR59"/>
    <mergeCell ref="BS59:BT59"/>
    <mergeCell ref="BU59:BV59"/>
    <mergeCell ref="S59:T59"/>
    <mergeCell ref="U59:V59"/>
    <mergeCell ref="W59:X59"/>
    <mergeCell ref="Y59:Z59"/>
    <mergeCell ref="AA59:AB59"/>
    <mergeCell ref="AC59:AD59"/>
    <mergeCell ref="EM57:EN57"/>
    <mergeCell ref="EO57:ER57"/>
    <mergeCell ref="FF57:FF60"/>
    <mergeCell ref="FH57:FN57"/>
    <mergeCell ref="G59:H59"/>
    <mergeCell ref="I59:J59"/>
    <mergeCell ref="K59:L59"/>
    <mergeCell ref="M59:N59"/>
    <mergeCell ref="O59:P59"/>
    <mergeCell ref="Q59:R59"/>
    <mergeCell ref="BX57:BY57"/>
    <mergeCell ref="CA57:CD57"/>
    <mergeCell ref="CU57:CV57"/>
    <mergeCell ref="CW57:CZ57"/>
    <mergeCell ref="DQ57:DR57"/>
    <mergeCell ref="DS57:DV57"/>
    <mergeCell ref="J57:K57"/>
    <mergeCell ref="M57:P57"/>
    <mergeCell ref="AF57:AG57"/>
    <mergeCell ref="AI57:AL57"/>
    <mergeCell ref="BC57:BD57"/>
    <mergeCell ref="BE57:BH57"/>
    <mergeCell ref="BC59:BD59"/>
    <mergeCell ref="BE59:BF59"/>
    <mergeCell ref="BG59:BH59"/>
    <mergeCell ref="BI59:BJ59"/>
    <mergeCell ref="G55:L56"/>
    <mergeCell ref="M55:N56"/>
    <mergeCell ref="BU55:BZ56"/>
    <mergeCell ref="CA55:CB56"/>
    <mergeCell ref="EI55:EN56"/>
    <mergeCell ref="EO55:EP56"/>
    <mergeCell ref="EU52:EV52"/>
    <mergeCell ref="EW52:EX52"/>
    <mergeCell ref="EY52:EZ52"/>
    <mergeCell ref="FA52:FB52"/>
    <mergeCell ref="FC52:FD52"/>
    <mergeCell ref="A55:A60"/>
    <mergeCell ref="C55:C60"/>
    <mergeCell ref="D55:D60"/>
    <mergeCell ref="E55:E60"/>
    <mergeCell ref="F55:F60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BC52:BD52"/>
    <mergeCell ref="BE52:BF52"/>
    <mergeCell ref="BG52:BH52"/>
    <mergeCell ref="BI52:BJ52"/>
    <mergeCell ref="BK52:BL52"/>
    <mergeCell ref="BM52:BN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S52:T52"/>
    <mergeCell ref="U52:V52"/>
    <mergeCell ref="W52:X52"/>
    <mergeCell ref="Y52:Z52"/>
    <mergeCell ref="AA52:AB52"/>
    <mergeCell ref="AC52:AD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DR51:DS51"/>
    <mergeCell ref="DT51:DU51"/>
    <mergeCell ref="CV51:CW51"/>
    <mergeCell ref="CX51:CY51"/>
    <mergeCell ref="CZ51:DA51"/>
    <mergeCell ref="DB51:DC51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EV33:EW33"/>
    <mergeCell ref="EX33:EY33"/>
    <mergeCell ref="EZ33:FA33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BV51:BW51"/>
    <mergeCell ref="BX51:BY51"/>
    <mergeCell ref="BZ51:CA51"/>
    <mergeCell ref="CB51:CC51"/>
    <mergeCell ref="CD51:CE51"/>
    <mergeCell ref="CF51:CG51"/>
    <mergeCell ref="BH51:BI51"/>
    <mergeCell ref="BJ51:BK51"/>
    <mergeCell ref="BL51:BM51"/>
    <mergeCell ref="BN51:BO51"/>
    <mergeCell ref="BP51:BQ51"/>
    <mergeCell ref="BR51:BS51"/>
    <mergeCell ref="DF33:DG33"/>
    <mergeCell ref="CH33:CI33"/>
    <mergeCell ref="CJ33:CK33"/>
    <mergeCell ref="CL33:CM33"/>
    <mergeCell ref="CN33:CO33"/>
    <mergeCell ref="CR33:CS33"/>
    <mergeCell ref="CT33:CU33"/>
    <mergeCell ref="AH51:AI51"/>
    <mergeCell ref="AJ51:AK51"/>
    <mergeCell ref="AL51:AM51"/>
    <mergeCell ref="AN51:AO51"/>
    <mergeCell ref="AP51:AQ51"/>
    <mergeCell ref="AR51:AS51"/>
    <mergeCell ref="T51:U51"/>
    <mergeCell ref="V51:W51"/>
    <mergeCell ref="X51:Y51"/>
    <mergeCell ref="Z51:AA51"/>
    <mergeCell ref="AD51:AE51"/>
    <mergeCell ref="AF51:AG51"/>
    <mergeCell ref="AT51:AU51"/>
    <mergeCell ref="AV51:AW51"/>
    <mergeCell ref="AZ51:BA51"/>
    <mergeCell ref="BB51:BC51"/>
    <mergeCell ref="BD51:BE51"/>
    <mergeCell ref="BF51:BG51"/>
    <mergeCell ref="BU39:BW39"/>
    <mergeCell ref="CM39:CP39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BV33:BW33"/>
    <mergeCell ref="BX33:BY33"/>
    <mergeCell ref="BZ33:CA33"/>
    <mergeCell ref="CB33:CC33"/>
    <mergeCell ref="CD33:CE33"/>
    <mergeCell ref="CF33:CG33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CY32:CZ32"/>
    <mergeCell ref="AH33:AI33"/>
    <mergeCell ref="AJ33:AK33"/>
    <mergeCell ref="AL33:AM33"/>
    <mergeCell ref="AN33:AO33"/>
    <mergeCell ref="AP33:AQ33"/>
    <mergeCell ref="AR33:AS33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BD33:BE33"/>
    <mergeCell ref="BF33:BG33"/>
    <mergeCell ref="ED33:EE33"/>
    <mergeCell ref="EF33:EG33"/>
    <mergeCell ref="DH33:DI33"/>
    <mergeCell ref="DJ33:DK33"/>
    <mergeCell ref="DN33:DO33"/>
    <mergeCell ref="DP33:DQ33"/>
    <mergeCell ref="DR33:DS33"/>
    <mergeCell ref="DT33:DU33"/>
    <mergeCell ref="CV33:CW33"/>
    <mergeCell ref="CX33:CY33"/>
    <mergeCell ref="CZ33:DA33"/>
    <mergeCell ref="DB33:DC33"/>
    <mergeCell ref="DD33:DE33"/>
    <mergeCell ref="CM32:CN32"/>
    <mergeCell ref="BQ32:BR32"/>
    <mergeCell ref="BS32:BT32"/>
    <mergeCell ref="BU32:BV32"/>
    <mergeCell ref="BW32:BX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EG32:EH32"/>
    <mergeCell ref="EI32:EJ32"/>
    <mergeCell ref="DM32:DN32"/>
    <mergeCell ref="DO32:DP32"/>
    <mergeCell ref="DQ32:DR32"/>
    <mergeCell ref="DS32:DT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CC32:CD32"/>
    <mergeCell ref="CE32:CF32"/>
    <mergeCell ref="CG32:CH32"/>
    <mergeCell ref="CI32:CJ32"/>
    <mergeCell ref="CK32:CL32"/>
    <mergeCell ref="EO30:ER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CA30:CD30"/>
    <mergeCell ref="CU30:CV30"/>
    <mergeCell ref="CW30:CZ30"/>
    <mergeCell ref="DQ30:DR30"/>
    <mergeCell ref="DS30:DV30"/>
    <mergeCell ref="EM30:EN30"/>
    <mergeCell ref="CA28:CB29"/>
    <mergeCell ref="EI28:EN29"/>
    <mergeCell ref="EO28:EP29"/>
    <mergeCell ref="J30:K30"/>
    <mergeCell ref="M30:P30"/>
    <mergeCell ref="AF30:AG30"/>
    <mergeCell ref="AI30:AL30"/>
    <mergeCell ref="BC30:BD30"/>
    <mergeCell ref="BE30:BH30"/>
    <mergeCell ref="BX30:BY30"/>
    <mergeCell ref="AS32:AT32"/>
    <mergeCell ref="AU32:AV32"/>
    <mergeCell ref="AW32:AX32"/>
    <mergeCell ref="AY32:AZ32"/>
    <mergeCell ref="BA32:BB32"/>
    <mergeCell ref="BC32:BD32"/>
    <mergeCell ref="FA25:FB25"/>
    <mergeCell ref="FC25:FD25"/>
    <mergeCell ref="A28:A33"/>
    <mergeCell ref="C28:C33"/>
    <mergeCell ref="D28:D33"/>
    <mergeCell ref="E28:E33"/>
    <mergeCell ref="F28:F33"/>
    <mergeCell ref="G28:L29"/>
    <mergeCell ref="M28:N29"/>
    <mergeCell ref="BU28:BZ29"/>
    <mergeCell ref="EO25:EP25"/>
    <mergeCell ref="EQ25:ER25"/>
    <mergeCell ref="ES25:ET25"/>
    <mergeCell ref="EU25:EV25"/>
    <mergeCell ref="EW25:EX25"/>
    <mergeCell ref="EY25:EZ25"/>
    <mergeCell ref="EC25:ED25"/>
    <mergeCell ref="EE25:EF25"/>
    <mergeCell ref="EG25:EH25"/>
    <mergeCell ref="EI25:EJ25"/>
    <mergeCell ref="EK25:EL25"/>
    <mergeCell ref="EM25:EN25"/>
    <mergeCell ref="DQ25:DR25"/>
    <mergeCell ref="DS25:DT25"/>
    <mergeCell ref="DU25:DV25"/>
    <mergeCell ref="DW25:DX25"/>
    <mergeCell ref="DY25:DZ25"/>
    <mergeCell ref="EA25:EB25"/>
    <mergeCell ref="DE25:DF25"/>
    <mergeCell ref="DG25:DH25"/>
    <mergeCell ref="DI25:DJ25"/>
    <mergeCell ref="DK25:DL25"/>
    <mergeCell ref="DM25:DN25"/>
    <mergeCell ref="DO25:DP25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FB24:FC24"/>
    <mergeCell ref="G25:H25"/>
    <mergeCell ref="I25:J25"/>
    <mergeCell ref="K25:L25"/>
    <mergeCell ref="M25:N25"/>
    <mergeCell ref="O25:P25"/>
    <mergeCell ref="Q25:R25"/>
    <mergeCell ref="S25:T25"/>
    <mergeCell ref="U25:V25"/>
    <mergeCell ref="W25:X25"/>
    <mergeCell ref="EP24:EQ24"/>
    <mergeCell ref="ER24:ES24"/>
    <mergeCell ref="ET24:EU24"/>
    <mergeCell ref="EV24:EW24"/>
    <mergeCell ref="EX24:EY24"/>
    <mergeCell ref="EZ24:FA24"/>
    <mergeCell ref="EB24:EC24"/>
    <mergeCell ref="ED24:EE24"/>
    <mergeCell ref="EF24:EG24"/>
    <mergeCell ref="EJ24:EK24"/>
    <mergeCell ref="EL24:EM24"/>
    <mergeCell ref="EN24:EO24"/>
    <mergeCell ref="DP24:DQ24"/>
    <mergeCell ref="DR24:DS24"/>
    <mergeCell ref="DT24:DU24"/>
    <mergeCell ref="DV24:DW24"/>
    <mergeCell ref="AN24:AO24"/>
    <mergeCell ref="AP24:AQ24"/>
    <mergeCell ref="AR24:AS24"/>
    <mergeCell ref="AT24:AU24"/>
    <mergeCell ref="AV24:AW24"/>
    <mergeCell ref="AZ24:BA24"/>
    <mergeCell ref="DX24:DY24"/>
    <mergeCell ref="DZ24:EA24"/>
    <mergeCell ref="DB24:DC24"/>
    <mergeCell ref="DD24:DE24"/>
    <mergeCell ref="DF24:DG24"/>
    <mergeCell ref="DH24:DI24"/>
    <mergeCell ref="DJ24:DK24"/>
    <mergeCell ref="DN24:DO24"/>
    <mergeCell ref="CN24:CO24"/>
    <mergeCell ref="CR24:CS24"/>
    <mergeCell ref="CT24:CU24"/>
    <mergeCell ref="CV24:CW24"/>
    <mergeCell ref="CX24:CY24"/>
    <mergeCell ref="CZ24:DA24"/>
    <mergeCell ref="CB24:CC24"/>
    <mergeCell ref="CD24:CE24"/>
    <mergeCell ref="CF24:CG24"/>
    <mergeCell ref="CH24:CI24"/>
    <mergeCell ref="CJ24:CK24"/>
    <mergeCell ref="CL24:CM24"/>
    <mergeCell ref="EL6:EM6"/>
    <mergeCell ref="EN6:EO6"/>
    <mergeCell ref="DP6:DQ6"/>
    <mergeCell ref="DR6:DS6"/>
    <mergeCell ref="DT6:DU6"/>
    <mergeCell ref="DV6:DW6"/>
    <mergeCell ref="BN24:BO24"/>
    <mergeCell ref="BP24:BQ24"/>
    <mergeCell ref="BR24:BS24"/>
    <mergeCell ref="BV24:BW24"/>
    <mergeCell ref="BX24:BY24"/>
    <mergeCell ref="BZ24:CA24"/>
    <mergeCell ref="BB24:BC24"/>
    <mergeCell ref="BD24:BE24"/>
    <mergeCell ref="BF24:BG24"/>
    <mergeCell ref="BH24:BI24"/>
    <mergeCell ref="BJ24:BK24"/>
    <mergeCell ref="BL24:BM24"/>
    <mergeCell ref="CB6:CC6"/>
    <mergeCell ref="CD6:CE6"/>
    <mergeCell ref="CF6:CG6"/>
    <mergeCell ref="CH6:CI6"/>
    <mergeCell ref="CJ6:CK6"/>
    <mergeCell ref="CL6:CM6"/>
    <mergeCell ref="BX6:BY6"/>
    <mergeCell ref="BZ6:CA6"/>
    <mergeCell ref="BB6:BC6"/>
    <mergeCell ref="BD6:BE6"/>
    <mergeCell ref="BF6:BG6"/>
    <mergeCell ref="BH6:BI6"/>
    <mergeCell ref="BJ6:BK6"/>
    <mergeCell ref="BL6:BM6"/>
    <mergeCell ref="Z24:AA24"/>
    <mergeCell ref="AD24:AE24"/>
    <mergeCell ref="AF24:AG24"/>
    <mergeCell ref="AH24:AI24"/>
    <mergeCell ref="AJ24:AK24"/>
    <mergeCell ref="AL24:AM24"/>
    <mergeCell ref="FB6:FC6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EP6:EQ6"/>
    <mergeCell ref="ER6:ES6"/>
    <mergeCell ref="ET6:EU6"/>
    <mergeCell ref="EV6:EW6"/>
    <mergeCell ref="EX6:EY6"/>
    <mergeCell ref="EZ6:FA6"/>
    <mergeCell ref="EB6:EC6"/>
    <mergeCell ref="ED6:EE6"/>
    <mergeCell ref="EF6:EG6"/>
    <mergeCell ref="EJ6:EK6"/>
    <mergeCell ref="V6:W6"/>
    <mergeCell ref="X6:Y6"/>
    <mergeCell ref="BN6:BO6"/>
    <mergeCell ref="BP6:BQ6"/>
    <mergeCell ref="BR6:BS6"/>
    <mergeCell ref="BV6:BW6"/>
    <mergeCell ref="EU5:EV5"/>
    <mergeCell ref="EW5:EX5"/>
    <mergeCell ref="EY5:EZ5"/>
    <mergeCell ref="FA5:FB5"/>
    <mergeCell ref="CW5:CX5"/>
    <mergeCell ref="CY5:CZ5"/>
    <mergeCell ref="DA5:DB5"/>
    <mergeCell ref="DC5:DD5"/>
    <mergeCell ref="DE5:DF5"/>
    <mergeCell ref="DG5:DH5"/>
    <mergeCell ref="CK5:CL5"/>
    <mergeCell ref="CM5:CN5"/>
    <mergeCell ref="CO5:CP5"/>
    <mergeCell ref="CQ5:CR5"/>
    <mergeCell ref="CS5:CT5"/>
    <mergeCell ref="CU5:CV5"/>
    <mergeCell ref="BY5:BZ5"/>
    <mergeCell ref="CA5:CB5"/>
    <mergeCell ref="CC5:CD5"/>
    <mergeCell ref="DM5:DN5"/>
    <mergeCell ref="DO5:DP5"/>
    <mergeCell ref="DQ5:DR5"/>
    <mergeCell ref="DS5:DT5"/>
    <mergeCell ref="ES5:ET5"/>
    <mergeCell ref="AN6:AO6"/>
    <mergeCell ref="AP6:AQ6"/>
    <mergeCell ref="AR6:AS6"/>
    <mergeCell ref="DX6:DY6"/>
    <mergeCell ref="DZ6:EA6"/>
    <mergeCell ref="DB6:DC6"/>
    <mergeCell ref="DD6:DE6"/>
    <mergeCell ref="DF6:DG6"/>
    <mergeCell ref="DH6:DI6"/>
    <mergeCell ref="DJ6:DK6"/>
    <mergeCell ref="DN6:DO6"/>
    <mergeCell ref="CN6:CO6"/>
    <mergeCell ref="CR6:CS6"/>
    <mergeCell ref="CT6:CU6"/>
    <mergeCell ref="CV6:CW6"/>
    <mergeCell ref="CX6:CY6"/>
    <mergeCell ref="CZ6:DA6"/>
    <mergeCell ref="FF3:FF6"/>
    <mergeCell ref="FH3:FN3"/>
    <mergeCell ref="CE5:CF5"/>
    <mergeCell ref="CG5:CH5"/>
    <mergeCell ref="CI5:CJ5"/>
    <mergeCell ref="BM5:BN5"/>
    <mergeCell ref="BO5:BP5"/>
    <mergeCell ref="BQ5:BR5"/>
    <mergeCell ref="BS5:BT5"/>
    <mergeCell ref="BU5:BV5"/>
    <mergeCell ref="BW5:BX5"/>
    <mergeCell ref="BA5:BB5"/>
    <mergeCell ref="BC5:BD5"/>
    <mergeCell ref="BE5:BF5"/>
    <mergeCell ref="BG5:BH5"/>
    <mergeCell ref="BI5:BJ5"/>
    <mergeCell ref="BK5:BL5"/>
    <mergeCell ref="FC5:FD5"/>
    <mergeCell ref="EG5:EH5"/>
    <mergeCell ref="EI5:EJ5"/>
    <mergeCell ref="EK5:EL5"/>
    <mergeCell ref="EM5:EN5"/>
    <mergeCell ref="EO5:EP5"/>
    <mergeCell ref="EQ5:ER5"/>
    <mergeCell ref="DU5:DV5"/>
    <mergeCell ref="DW5:DX5"/>
    <mergeCell ref="DY5:DZ5"/>
    <mergeCell ref="EA5:EB5"/>
    <mergeCell ref="EC5:ED5"/>
    <mergeCell ref="EE5:EF5"/>
    <mergeCell ref="DI5:DJ5"/>
    <mergeCell ref="DK5:DL5"/>
    <mergeCell ref="CU3:CV3"/>
    <mergeCell ref="CW3:CZ3"/>
    <mergeCell ref="DQ3:DR3"/>
    <mergeCell ref="M1:N2"/>
    <mergeCell ref="BU1:BZ2"/>
    <mergeCell ref="CA1:CB2"/>
    <mergeCell ref="EI1:EN2"/>
    <mergeCell ref="EO1:EP2"/>
    <mergeCell ref="J3:K3"/>
    <mergeCell ref="M3:P3"/>
    <mergeCell ref="AF3:AG3"/>
    <mergeCell ref="AI3:AL3"/>
    <mergeCell ref="BC3:BD3"/>
    <mergeCell ref="AC5:AD5"/>
    <mergeCell ref="AE5:AF5"/>
    <mergeCell ref="AG5:AH5"/>
    <mergeCell ref="AI5:AJ5"/>
    <mergeCell ref="AK5:AL5"/>
    <mergeCell ref="AM5:AN5"/>
    <mergeCell ref="Q5:R5"/>
    <mergeCell ref="S5:T5"/>
    <mergeCell ref="U5:V5"/>
    <mergeCell ref="W5:X5"/>
    <mergeCell ref="Y5:Z5"/>
    <mergeCell ref="AA5:AB5"/>
    <mergeCell ref="DS3:DV3"/>
    <mergeCell ref="EM3:EN3"/>
    <mergeCell ref="EO3:ER3"/>
    <mergeCell ref="AO5:AP5"/>
    <mergeCell ref="AQ5:AR5"/>
    <mergeCell ref="AS5:AT5"/>
    <mergeCell ref="AU5:AV5"/>
    <mergeCell ref="A1:A6"/>
    <mergeCell ref="C1:C6"/>
    <mergeCell ref="D1:D6"/>
    <mergeCell ref="E1:E6"/>
    <mergeCell ref="F1:F6"/>
    <mergeCell ref="G1:L2"/>
    <mergeCell ref="H6:I6"/>
    <mergeCell ref="J6:K6"/>
    <mergeCell ref="L6:M6"/>
    <mergeCell ref="G5:H5"/>
    <mergeCell ref="I5:J5"/>
    <mergeCell ref="K5:L5"/>
    <mergeCell ref="M5:N5"/>
    <mergeCell ref="O5:P5"/>
    <mergeCell ref="BE3:BH3"/>
    <mergeCell ref="BX3:BY3"/>
    <mergeCell ref="CA3:CD3"/>
    <mergeCell ref="AW5:AX5"/>
    <mergeCell ref="AY5:AZ5"/>
    <mergeCell ref="AT6:AU6"/>
    <mergeCell ref="AV6:AW6"/>
    <mergeCell ref="AZ6:BA6"/>
    <mergeCell ref="Z6:AA6"/>
    <mergeCell ref="AD6:AE6"/>
    <mergeCell ref="AF6:AG6"/>
    <mergeCell ref="AH6:AI6"/>
    <mergeCell ref="AJ6:AK6"/>
    <mergeCell ref="AL6:AM6"/>
    <mergeCell ref="N6:O6"/>
    <mergeCell ref="P6:Q6"/>
    <mergeCell ref="R6:S6"/>
    <mergeCell ref="T6:U6"/>
  </mergeCells>
  <conditionalFormatting sqref="AB115:FD115 G117:FD131">
    <cfRule type="containsText" dxfId="6473" priority="100" operator="containsText" text="T">
      <formula>NOT(ISERROR(SEARCH("T",G115)))</formula>
    </cfRule>
    <cfRule type="containsText" dxfId="6472" priority="101" operator="containsText" text="H">
      <formula>NOT(ISERROR(SEARCH("H",G115)))</formula>
    </cfRule>
    <cfRule type="containsText" dxfId="6471" priority="102" operator="containsText" text="F">
      <formula>NOT(ISERROR(SEARCH("F",G115)))</formula>
    </cfRule>
    <cfRule type="containsText" dxfId="6470" priority="103" operator="containsText" text="M">
      <formula>NOT(ISERROR(SEARCH("M",G115)))</formula>
    </cfRule>
    <cfRule type="containsText" dxfId="6469" priority="104" operator="containsText" text="R">
      <formula>NOT(ISERROR(SEARCH("R",G115)))</formula>
    </cfRule>
    <cfRule type="containsText" dxfId="6468" priority="105" operator="containsText" text="P">
      <formula>NOT(ISERROR(SEARCH("P",G115)))</formula>
    </cfRule>
    <cfRule type="containsText" dxfId="6467" priority="106" operator="containsText" text="A">
      <formula>NOT(ISERROR(SEARCH("A",G115)))</formula>
    </cfRule>
  </conditionalFormatting>
  <conditionalFormatting sqref="G116:AB116">
    <cfRule type="containsText" dxfId="6466" priority="93" operator="containsText" text="T">
      <formula>NOT(ISERROR(SEARCH("T",G116)))</formula>
    </cfRule>
    <cfRule type="containsText" dxfId="6465" priority="94" operator="containsText" text="H">
      <formula>NOT(ISERROR(SEARCH("H",G116)))</formula>
    </cfRule>
    <cfRule type="containsText" dxfId="6464" priority="95" operator="containsText" text="F">
      <formula>NOT(ISERROR(SEARCH("F",G116)))</formula>
    </cfRule>
    <cfRule type="containsText" dxfId="6463" priority="96" operator="containsText" text="M">
      <formula>NOT(ISERROR(SEARCH("M",G116)))</formula>
    </cfRule>
    <cfRule type="containsText" dxfId="6462" priority="97" operator="containsText" text="R">
      <formula>NOT(ISERROR(SEARCH("R",G116)))</formula>
    </cfRule>
    <cfRule type="containsText" dxfId="6461" priority="98" operator="containsText" text="P">
      <formula>NOT(ISERROR(SEARCH("P",G116)))</formula>
    </cfRule>
    <cfRule type="containsText" dxfId="6460" priority="99" operator="containsText" text="A">
      <formula>NOT(ISERROR(SEARCH("A",G116)))</formula>
    </cfRule>
  </conditionalFormatting>
  <conditionalFormatting sqref="AC116:FD116">
    <cfRule type="containsText" dxfId="6459" priority="86" operator="containsText" text="T">
      <formula>NOT(ISERROR(SEARCH("T",AC116)))</formula>
    </cfRule>
    <cfRule type="containsText" dxfId="6458" priority="87" operator="containsText" text="H">
      <formula>NOT(ISERROR(SEARCH("H",AC116)))</formula>
    </cfRule>
    <cfRule type="containsText" dxfId="6457" priority="88" operator="containsText" text="F">
      <formula>NOT(ISERROR(SEARCH("F",AC116)))</formula>
    </cfRule>
    <cfRule type="containsText" dxfId="6456" priority="89" operator="containsText" text="M">
      <formula>NOT(ISERROR(SEARCH("M",AC116)))</formula>
    </cfRule>
    <cfRule type="containsText" dxfId="6455" priority="90" operator="containsText" text="R">
      <formula>NOT(ISERROR(SEARCH("R",AC116)))</formula>
    </cfRule>
    <cfRule type="containsText" dxfId="6454" priority="91" operator="containsText" text="P">
      <formula>NOT(ISERROR(SEARCH("P",AC116)))</formula>
    </cfRule>
    <cfRule type="containsText" dxfId="6453" priority="92" operator="containsText" text="A">
      <formula>NOT(ISERROR(SEARCH("A",AC116)))</formula>
    </cfRule>
  </conditionalFormatting>
  <conditionalFormatting sqref="H115:AA115">
    <cfRule type="containsText" dxfId="6452" priority="79" operator="containsText" text="T">
      <formula>NOT(ISERROR(SEARCH("T",H115)))</formula>
    </cfRule>
    <cfRule type="containsText" dxfId="6451" priority="80" operator="containsText" text="H">
      <formula>NOT(ISERROR(SEARCH("H",H115)))</formula>
    </cfRule>
    <cfRule type="containsText" dxfId="6450" priority="81" operator="containsText" text="F">
      <formula>NOT(ISERROR(SEARCH("F",H115)))</formula>
    </cfRule>
    <cfRule type="containsText" dxfId="6449" priority="82" operator="containsText" text="M">
      <formula>NOT(ISERROR(SEARCH("M",H115)))</formula>
    </cfRule>
    <cfRule type="containsText" dxfId="6448" priority="83" operator="containsText" text="R">
      <formula>NOT(ISERROR(SEARCH("R",H115)))</formula>
    </cfRule>
    <cfRule type="containsText" dxfId="6447" priority="84" operator="containsText" text="P">
      <formula>NOT(ISERROR(SEARCH("P",H115)))</formula>
    </cfRule>
    <cfRule type="containsText" dxfId="6446" priority="85" operator="containsText" text="A">
      <formula>NOT(ISERROR(SEARCH("A",H115)))</formula>
    </cfRule>
  </conditionalFormatting>
  <conditionalFormatting sqref="H138:I154 Q138:R154 Z138:AA154 AI138:AJ154 AV138:AW154">
    <cfRule type="cellIs" dxfId="6445" priority="78" operator="greaterThan">
      <formula>0</formula>
    </cfRule>
  </conditionalFormatting>
  <conditionalFormatting sqref="J138:K154 S138:T154 AB138:AC154 AK138:AL154 AX138:AY154">
    <cfRule type="cellIs" dxfId="6444" priority="77" operator="greaterThan">
      <formula>0</formula>
    </cfRule>
  </conditionalFormatting>
  <conditionalFormatting sqref="FF7:FF23 FF34:FF50 FF61:FF77 FF88:FF104 FF115:FF131">
    <cfRule type="cellIs" dxfId="6443" priority="76" operator="greaterThan">
      <formula>0</formula>
    </cfRule>
  </conditionalFormatting>
  <conditionalFormatting sqref="AK7:FD7 G7:AE7 G8:FD23">
    <cfRule type="cellIs" dxfId="6442" priority="61" operator="equal">
      <formula>"S"</formula>
    </cfRule>
    <cfRule type="cellIs" dxfId="6441" priority="69" operator="equal">
      <formula>"H"</formula>
    </cfRule>
    <cfRule type="cellIs" dxfId="6440" priority="70" operator="equal">
      <formula>"T"</formula>
    </cfRule>
    <cfRule type="cellIs" dxfId="6439" priority="71" operator="equal">
      <formula>"F"</formula>
    </cfRule>
    <cfRule type="cellIs" dxfId="6438" priority="72" operator="equal">
      <formula>"M"</formula>
    </cfRule>
    <cfRule type="cellIs" dxfId="6437" priority="73" operator="equal">
      <formula>"R"</formula>
    </cfRule>
    <cfRule type="cellIs" dxfId="6436" priority="74" operator="equal">
      <formula>"P"</formula>
    </cfRule>
    <cfRule type="cellIs" dxfId="6435" priority="75" operator="equal">
      <formula>"A"</formula>
    </cfRule>
  </conditionalFormatting>
  <conditionalFormatting sqref="G115 G61:FD77 G89:FD104 G39:BU39 BX39:CM39 CQ39:FD39 G34:FD38 G40:FD50 G88:AO88 AY88:FD88">
    <cfRule type="cellIs" dxfId="6434" priority="62" operator="equal">
      <formula>"H"</formula>
    </cfRule>
    <cfRule type="cellIs" dxfId="6433" priority="63" operator="equal">
      <formula>"T"</formula>
    </cfRule>
    <cfRule type="cellIs" dxfId="6432" priority="64" operator="equal">
      <formula>"F"</formula>
    </cfRule>
    <cfRule type="cellIs" dxfId="6431" priority="65" operator="equal">
      <formula>"M"</formula>
    </cfRule>
    <cfRule type="cellIs" dxfId="6430" priority="66" operator="equal">
      <formula>"R"</formula>
    </cfRule>
    <cfRule type="cellIs" dxfId="6429" priority="67" operator="equal">
      <formula>"P"</formula>
    </cfRule>
    <cfRule type="cellIs" dxfId="6428" priority="68" operator="equal">
      <formula>"A"</formula>
    </cfRule>
  </conditionalFormatting>
  <conditionalFormatting sqref="G39:BU39 BX39:CM39 CQ39:FD39 G34:FD38 G40:FD50">
    <cfRule type="cellIs" dxfId="6427" priority="60" operator="equal">
      <formula>"S"</formula>
    </cfRule>
  </conditionalFormatting>
  <conditionalFormatting sqref="G61:FD77">
    <cfRule type="cellIs" dxfId="6426" priority="59" operator="equal">
      <formula>"S"</formula>
    </cfRule>
  </conditionalFormatting>
  <conditionalFormatting sqref="G89:FD104 G88:AO88 AY88:FD88">
    <cfRule type="cellIs" dxfId="6425" priority="58" operator="equal">
      <formula>"S"</formula>
    </cfRule>
  </conditionalFormatting>
  <conditionalFormatting sqref="G115:FD131">
    <cfRule type="cellIs" dxfId="6424" priority="57" operator="equal">
      <formula>"S"</formula>
    </cfRule>
  </conditionalFormatting>
  <conditionalFormatting sqref="N138:O144 W138:X144 AF138:AG144 AO138:AP144 BB138:BC144 BB146:BC154 AO146:AP154 AF146:AG154 W146:X154 N146:O154">
    <cfRule type="cellIs" dxfId="6423" priority="54" operator="between">
      <formula>35.5</formula>
      <formula>39</formula>
    </cfRule>
    <cfRule type="cellIs" dxfId="6422" priority="55" operator="between">
      <formula>31</formula>
      <formula>34.5</formula>
    </cfRule>
    <cfRule type="cellIs" dxfId="6421" priority="56" operator="equal">
      <formula>35</formula>
    </cfRule>
  </conditionalFormatting>
  <conditionalFormatting sqref="BE138:BG144 BE146:BG154">
    <cfRule type="cellIs" dxfId="6420" priority="48" operator="between">
      <formula>0.5</formula>
      <formula>34.9</formula>
    </cfRule>
    <cfRule type="cellIs" dxfId="6419" priority="52" operator="equal">
      <formula>35</formula>
    </cfRule>
    <cfRule type="cellIs" dxfId="6418" priority="53" operator="greaterThan">
      <formula>35</formula>
    </cfRule>
  </conditionalFormatting>
  <conditionalFormatting sqref="AR138:AT144 AR146:AT154">
    <cfRule type="cellIs" dxfId="6417" priority="49" operator="between">
      <formula>0.5</formula>
      <formula>34.9</formula>
    </cfRule>
    <cfRule type="cellIs" dxfId="6416" priority="50" operator="equal">
      <formula>35</formula>
    </cfRule>
    <cfRule type="cellIs" dxfId="6415" priority="51" operator="greaterThan">
      <formula>35</formula>
    </cfRule>
  </conditionalFormatting>
  <conditionalFormatting sqref="FI7:FI23">
    <cfRule type="cellIs" dxfId="6414" priority="47" operator="greaterThan">
      <formula>0</formula>
    </cfRule>
  </conditionalFormatting>
  <conditionalFormatting sqref="FL7:FL23">
    <cfRule type="cellIs" dxfId="6413" priority="46" operator="greaterThan">
      <formula>0</formula>
    </cfRule>
  </conditionalFormatting>
  <conditionalFormatting sqref="FM7:FM23">
    <cfRule type="cellIs" dxfId="6412" priority="45" operator="greaterThan">
      <formula>0</formula>
    </cfRule>
  </conditionalFormatting>
  <conditionalFormatting sqref="FN7:FN23">
    <cfRule type="cellIs" dxfId="6411" priority="44" operator="greaterThan">
      <formula>0</formula>
    </cfRule>
  </conditionalFormatting>
  <conditionalFormatting sqref="FH35 FH40:FH50 FH37:FH38">
    <cfRule type="cellIs" dxfId="6410" priority="43" operator="greaterThan">
      <formula>0</formula>
    </cfRule>
  </conditionalFormatting>
  <conditionalFormatting sqref="FI34:FI50">
    <cfRule type="cellIs" dxfId="6409" priority="42" operator="greaterThan">
      <formula>0</formula>
    </cfRule>
  </conditionalFormatting>
  <conditionalFormatting sqref="FN34:FN50">
    <cfRule type="cellIs" dxfId="6408" priority="41" operator="greaterThan">
      <formula>0</formula>
    </cfRule>
  </conditionalFormatting>
  <conditionalFormatting sqref="FH62 FH67:FH77 FH64:FH65">
    <cfRule type="cellIs" dxfId="6407" priority="40" operator="greaterThan">
      <formula>0</formula>
    </cfRule>
  </conditionalFormatting>
  <conditionalFormatting sqref="FI61:FI77">
    <cfRule type="cellIs" dxfId="6406" priority="39" operator="greaterThan">
      <formula>0</formula>
    </cfRule>
  </conditionalFormatting>
  <conditionalFormatting sqref="FN61:FN77">
    <cfRule type="cellIs" dxfId="6405" priority="38" operator="greaterThan">
      <formula>0</formula>
    </cfRule>
  </conditionalFormatting>
  <conditionalFormatting sqref="FL34:FM50">
    <cfRule type="cellIs" dxfId="6404" priority="37" operator="greaterThan">
      <formula>0</formula>
    </cfRule>
  </conditionalFormatting>
  <conditionalFormatting sqref="FL61:FM77">
    <cfRule type="cellIs" dxfId="6403" priority="36" operator="greaterThan">
      <formula>0</formula>
    </cfRule>
  </conditionalFormatting>
  <conditionalFormatting sqref="FH89 FH94:FH104 FH91:FH92">
    <cfRule type="cellIs" dxfId="6402" priority="35" operator="greaterThan">
      <formula>0</formula>
    </cfRule>
  </conditionalFormatting>
  <conditionalFormatting sqref="FI88:FI104">
    <cfRule type="cellIs" dxfId="6401" priority="34" operator="greaterThan">
      <formula>0</formula>
    </cfRule>
  </conditionalFormatting>
  <conditionalFormatting sqref="FL88:FM104">
    <cfRule type="cellIs" dxfId="6400" priority="33" operator="greaterThan">
      <formula>0</formula>
    </cfRule>
  </conditionalFormatting>
  <conditionalFormatting sqref="FN88:FN104">
    <cfRule type="cellIs" dxfId="6399" priority="32" operator="greaterThan">
      <formula>0</formula>
    </cfRule>
  </conditionalFormatting>
  <conditionalFormatting sqref="FH116 FH121:FH131 FH118:FH119">
    <cfRule type="cellIs" dxfId="6398" priority="31" operator="greaterThan">
      <formula>0</formula>
    </cfRule>
  </conditionalFormatting>
  <conditionalFormatting sqref="FI115:FI131">
    <cfRule type="cellIs" dxfId="6397" priority="30" operator="greaterThan">
      <formula>0</formula>
    </cfRule>
  </conditionalFormatting>
  <conditionalFormatting sqref="FL115:FM131">
    <cfRule type="cellIs" dxfId="6396" priority="29" operator="greaterThan">
      <formula>0</formula>
    </cfRule>
  </conditionalFormatting>
  <conditionalFormatting sqref="FN115:FN131">
    <cfRule type="cellIs" dxfId="6395" priority="28" operator="greaterThan">
      <formula>0</formula>
    </cfRule>
  </conditionalFormatting>
  <conditionalFormatting sqref="N145:O145 W145:X145 AF145:AG145 AO145:AP145 BB145:BC145">
    <cfRule type="cellIs" dxfId="6394" priority="25" operator="between">
      <formula>28.1</formula>
      <formula>31</formula>
    </cfRule>
    <cfRule type="cellIs" dxfId="6393" priority="26" operator="between">
      <formula>25</formula>
      <formula>27.9</formula>
    </cfRule>
    <cfRule type="cellIs" dxfId="6392" priority="27" operator="equal">
      <formula>28</formula>
    </cfRule>
  </conditionalFormatting>
  <conditionalFormatting sqref="AR145:AT145 BE145:BG145">
    <cfRule type="cellIs" dxfId="6391" priority="22" operator="greaterThan">
      <formula>28</formula>
    </cfRule>
    <cfRule type="cellIs" dxfId="6390" priority="23" operator="between">
      <formula>0.5</formula>
      <formula>27.9</formula>
    </cfRule>
    <cfRule type="cellIs" dxfId="6389" priority="24" operator="equal">
      <formula>28</formula>
    </cfRule>
  </conditionalFormatting>
  <conditionalFormatting sqref="FH8 FH13:FH23 FH10:FH11">
    <cfRule type="cellIs" dxfId="6388" priority="21" operator="greaterThan">
      <formula>0</formula>
    </cfRule>
  </conditionalFormatting>
  <conditionalFormatting sqref="FH7">
    <cfRule type="cellIs" dxfId="6387" priority="20" operator="greaterThan">
      <formula>0</formula>
    </cfRule>
  </conditionalFormatting>
  <conditionalFormatting sqref="FH12">
    <cfRule type="cellIs" dxfId="6386" priority="19" operator="greaterThan">
      <formula>0</formula>
    </cfRule>
  </conditionalFormatting>
  <conditionalFormatting sqref="FH34">
    <cfRule type="cellIs" dxfId="6385" priority="18" operator="greaterThan">
      <formula>0</formula>
    </cfRule>
  </conditionalFormatting>
  <conditionalFormatting sqref="FH39">
    <cfRule type="cellIs" dxfId="6384" priority="17" operator="greaterThan">
      <formula>0</formula>
    </cfRule>
  </conditionalFormatting>
  <conditionalFormatting sqref="FH61">
    <cfRule type="cellIs" dxfId="6383" priority="16" operator="greaterThan">
      <formula>0</formula>
    </cfRule>
  </conditionalFormatting>
  <conditionalFormatting sqref="FH66">
    <cfRule type="cellIs" dxfId="6382" priority="15" operator="greaterThan">
      <formula>0</formula>
    </cfRule>
  </conditionalFormatting>
  <conditionalFormatting sqref="FH88">
    <cfRule type="cellIs" dxfId="6381" priority="14" operator="greaterThan">
      <formula>0</formula>
    </cfRule>
  </conditionalFormatting>
  <conditionalFormatting sqref="FH93">
    <cfRule type="cellIs" dxfId="6380" priority="13" operator="greaterThan">
      <formula>0</formula>
    </cfRule>
  </conditionalFormatting>
  <conditionalFormatting sqref="FH115">
    <cfRule type="cellIs" dxfId="6379" priority="12" operator="greaterThan">
      <formula>0</formula>
    </cfRule>
  </conditionalFormatting>
  <conditionalFormatting sqref="FH120">
    <cfRule type="cellIs" dxfId="6378" priority="11" operator="greaterThan">
      <formula>0</formula>
    </cfRule>
  </conditionalFormatting>
  <conditionalFormatting sqref="FH9">
    <cfRule type="cellIs" dxfId="6377" priority="10" operator="greaterThan">
      <formula>0</formula>
    </cfRule>
  </conditionalFormatting>
  <conditionalFormatting sqref="FH36">
    <cfRule type="cellIs" dxfId="6376" priority="9" operator="greaterThan">
      <formula>0</formula>
    </cfRule>
  </conditionalFormatting>
  <conditionalFormatting sqref="FH63">
    <cfRule type="cellIs" dxfId="6375" priority="8" operator="greaterThan">
      <formula>0</formula>
    </cfRule>
  </conditionalFormatting>
  <conditionalFormatting sqref="FH90">
    <cfRule type="cellIs" dxfId="6374" priority="7" operator="greaterThan">
      <formula>0</formula>
    </cfRule>
  </conditionalFormatting>
  <conditionalFormatting sqref="FH117">
    <cfRule type="cellIs" dxfId="6373" priority="6" operator="greaterThan">
      <formula>0</formula>
    </cfRule>
  </conditionalFormatting>
  <conditionalFormatting sqref="FJ7:FJ23">
    <cfRule type="cellIs" dxfId="6372" priority="5" operator="greaterThan">
      <formula>0</formula>
    </cfRule>
  </conditionalFormatting>
  <conditionalFormatting sqref="FJ34:FJ50">
    <cfRule type="cellIs" dxfId="6371" priority="4" operator="greaterThan">
      <formula>0</formula>
    </cfRule>
  </conditionalFormatting>
  <conditionalFormatting sqref="FJ61:FJ77">
    <cfRule type="cellIs" dxfId="6370" priority="3" operator="greaterThan">
      <formula>0</formula>
    </cfRule>
  </conditionalFormatting>
  <conditionalFormatting sqref="FJ88:FJ104">
    <cfRule type="cellIs" dxfId="6369" priority="2" operator="greaterThan">
      <formula>0</formula>
    </cfRule>
  </conditionalFormatting>
  <conditionalFormatting sqref="FJ115:FJ131">
    <cfRule type="cellIs" dxfId="6368" priority="1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R72" sqref="R72"/>
    </sheetView>
  </sheetViews>
  <sheetFormatPr baseColWidth="10" defaultColWidth="11.42578125" defaultRowHeight="15" x14ac:dyDescent="0.25"/>
  <cols>
    <col min="1" max="1" width="2.5703125" style="1" customWidth="1"/>
    <col min="2" max="2" width="17.140625" style="3" customWidth="1"/>
    <col min="3" max="6" width="4.7109375" style="3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7.57031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307" t="s">
        <v>63</v>
      </c>
      <c r="B1" s="2" t="s">
        <v>0</v>
      </c>
      <c r="C1" s="297" t="s">
        <v>1</v>
      </c>
      <c r="D1" s="298" t="s">
        <v>2</v>
      </c>
      <c r="E1" s="299" t="s">
        <v>3</v>
      </c>
      <c r="F1" s="300" t="s">
        <v>4</v>
      </c>
      <c r="G1" s="302" t="s">
        <v>5</v>
      </c>
      <c r="H1" s="303"/>
      <c r="I1" s="303"/>
      <c r="J1" s="303"/>
      <c r="K1" s="303"/>
      <c r="L1" s="303"/>
      <c r="M1" s="266">
        <v>14</v>
      </c>
      <c r="N1" s="266"/>
      <c r="BU1" s="302" t="s">
        <v>5</v>
      </c>
      <c r="BV1" s="303"/>
      <c r="BW1" s="303"/>
      <c r="BX1" s="303"/>
      <c r="BY1" s="303"/>
      <c r="BZ1" s="303"/>
      <c r="CA1" s="266">
        <f>M1</f>
        <v>14</v>
      </c>
      <c r="CB1" s="266"/>
      <c r="EI1" s="302" t="s">
        <v>5</v>
      </c>
      <c r="EJ1" s="303"/>
      <c r="EK1" s="303"/>
      <c r="EL1" s="303"/>
      <c r="EM1" s="303"/>
      <c r="EN1" s="303"/>
      <c r="EO1" s="266">
        <f>M1</f>
        <v>14</v>
      </c>
      <c r="EP1" s="266"/>
    </row>
    <row r="2" spans="1:173" ht="15" customHeight="1" thickBot="1" x14ac:dyDescent="0.3">
      <c r="A2" s="307"/>
      <c r="B2" s="4" t="s">
        <v>6</v>
      </c>
      <c r="C2" s="297"/>
      <c r="D2" s="298"/>
      <c r="E2" s="299"/>
      <c r="F2" s="300"/>
      <c r="G2" s="304"/>
      <c r="H2" s="305"/>
      <c r="I2" s="305"/>
      <c r="J2" s="305"/>
      <c r="K2" s="305"/>
      <c r="L2" s="305"/>
      <c r="M2" s="267"/>
      <c r="N2" s="267"/>
      <c r="BU2" s="304"/>
      <c r="BV2" s="305"/>
      <c r="BW2" s="305"/>
      <c r="BX2" s="305"/>
      <c r="BY2" s="305"/>
      <c r="BZ2" s="305"/>
      <c r="CA2" s="267"/>
      <c r="CB2" s="267"/>
      <c r="EI2" s="304"/>
      <c r="EJ2" s="305"/>
      <c r="EK2" s="305"/>
      <c r="EL2" s="305"/>
      <c r="EM2" s="305"/>
      <c r="EN2" s="305"/>
      <c r="EO2" s="267"/>
      <c r="EP2" s="267"/>
    </row>
    <row r="3" spans="1:173" ht="15" customHeight="1" thickBot="1" x14ac:dyDescent="0.3">
      <c r="A3" s="307"/>
      <c r="B3" s="5" t="s">
        <v>7</v>
      </c>
      <c r="C3" s="297"/>
      <c r="D3" s="298"/>
      <c r="E3" s="299"/>
      <c r="F3" s="301"/>
      <c r="G3" s="68" t="s">
        <v>8</v>
      </c>
      <c r="H3" s="69"/>
      <c r="I3" s="69"/>
      <c r="J3" s="259">
        <v>4</v>
      </c>
      <c r="K3" s="259"/>
      <c r="L3" s="69"/>
      <c r="M3" s="265" t="s">
        <v>282</v>
      </c>
      <c r="N3" s="265"/>
      <c r="O3" s="265"/>
      <c r="P3" s="265"/>
      <c r="Q3" s="69"/>
      <c r="R3" s="69"/>
      <c r="S3" s="72"/>
      <c r="T3" s="72"/>
      <c r="U3" s="72"/>
      <c r="V3" s="72"/>
      <c r="W3" s="72"/>
      <c r="X3" s="72"/>
      <c r="Y3" s="72"/>
      <c r="Z3" s="72"/>
      <c r="AA3" s="72"/>
      <c r="AB3" s="73"/>
      <c r="AC3" s="68" t="s">
        <v>9</v>
      </c>
      <c r="AD3" s="69"/>
      <c r="AE3" s="69"/>
      <c r="AF3" s="259">
        <f>J3+1</f>
        <v>5</v>
      </c>
      <c r="AG3" s="259"/>
      <c r="AH3" s="69"/>
      <c r="AI3" s="265" t="str">
        <f>M3</f>
        <v>Avril</v>
      </c>
      <c r="AJ3" s="265"/>
      <c r="AK3" s="265"/>
      <c r="AL3" s="265"/>
      <c r="AM3" s="69"/>
      <c r="AN3" s="69"/>
      <c r="AO3" s="72"/>
      <c r="AP3" s="72"/>
      <c r="AQ3" s="72"/>
      <c r="AR3" s="72"/>
      <c r="AS3" s="72"/>
      <c r="AT3" s="72"/>
      <c r="AU3" s="72"/>
      <c r="AV3" s="72"/>
      <c r="AW3" s="72"/>
      <c r="AX3" s="73"/>
      <c r="AY3" s="68" t="s">
        <v>10</v>
      </c>
      <c r="AZ3" s="69"/>
      <c r="BA3" s="69"/>
      <c r="BB3" s="69"/>
      <c r="BC3" s="259">
        <f>AF3+1</f>
        <v>6</v>
      </c>
      <c r="BD3" s="259"/>
      <c r="BE3" s="265" t="str">
        <f>AI3</f>
        <v>Avril</v>
      </c>
      <c r="BF3" s="265"/>
      <c r="BG3" s="265"/>
      <c r="BH3" s="265"/>
      <c r="BI3" s="69"/>
      <c r="BJ3" s="69"/>
      <c r="BK3" s="72"/>
      <c r="BL3" s="72"/>
      <c r="BM3" s="72"/>
      <c r="BN3" s="72"/>
      <c r="BO3" s="72"/>
      <c r="BP3" s="72"/>
      <c r="BQ3" s="72"/>
      <c r="BR3" s="72"/>
      <c r="BS3" s="72"/>
      <c r="BT3" s="73"/>
      <c r="BU3" s="68" t="s">
        <v>11</v>
      </c>
      <c r="BV3" s="69"/>
      <c r="BW3" s="69"/>
      <c r="BX3" s="259">
        <f>BC3+1</f>
        <v>7</v>
      </c>
      <c r="BY3" s="259"/>
      <c r="BZ3" s="69"/>
      <c r="CA3" s="265" t="str">
        <f>BE3</f>
        <v>Avril</v>
      </c>
      <c r="CB3" s="265"/>
      <c r="CC3" s="265"/>
      <c r="CD3" s="265"/>
      <c r="CE3" s="69"/>
      <c r="CF3" s="69"/>
      <c r="CG3" s="72"/>
      <c r="CH3" s="72"/>
      <c r="CI3" s="72"/>
      <c r="CJ3" s="72"/>
      <c r="CK3" s="72"/>
      <c r="CL3" s="72"/>
      <c r="CM3" s="72"/>
      <c r="CN3" s="72"/>
      <c r="CO3" s="72"/>
      <c r="CP3" s="73"/>
      <c r="CQ3" s="68" t="s">
        <v>12</v>
      </c>
      <c r="CR3" s="69"/>
      <c r="CS3" s="69"/>
      <c r="CT3" s="69"/>
      <c r="CU3" s="259">
        <f>BX3+1</f>
        <v>8</v>
      </c>
      <c r="CV3" s="259"/>
      <c r="CW3" s="265" t="str">
        <f>CA3</f>
        <v>Avril</v>
      </c>
      <c r="CX3" s="265"/>
      <c r="CY3" s="265"/>
      <c r="CZ3" s="265"/>
      <c r="DA3" s="69"/>
      <c r="DB3" s="69"/>
      <c r="DC3" s="72"/>
      <c r="DD3" s="72"/>
      <c r="DE3" s="72"/>
      <c r="DF3" s="72"/>
      <c r="DG3" s="72"/>
      <c r="DH3" s="72"/>
      <c r="DI3" s="72"/>
      <c r="DJ3" s="72"/>
      <c r="DK3" s="72"/>
      <c r="DL3" s="73"/>
      <c r="DM3" s="68" t="s">
        <v>13</v>
      </c>
      <c r="DN3" s="69"/>
      <c r="DO3" s="69"/>
      <c r="DP3" s="69"/>
      <c r="DQ3" s="259">
        <f>CU3+1</f>
        <v>9</v>
      </c>
      <c r="DR3" s="259"/>
      <c r="DS3" s="265" t="str">
        <f>CW3</f>
        <v>Avril</v>
      </c>
      <c r="DT3" s="265"/>
      <c r="DU3" s="265"/>
      <c r="DV3" s="265"/>
      <c r="DW3" s="69"/>
      <c r="DX3" s="69"/>
      <c r="DY3" s="72"/>
      <c r="DZ3" s="72"/>
      <c r="EA3" s="72"/>
      <c r="EB3" s="72"/>
      <c r="EC3" s="72"/>
      <c r="ED3" s="72"/>
      <c r="EE3" s="72"/>
      <c r="EF3" s="72"/>
      <c r="EG3" s="72"/>
      <c r="EH3" s="73"/>
      <c r="EI3" s="68" t="s">
        <v>14</v>
      </c>
      <c r="EJ3" s="69"/>
      <c r="EK3" s="69"/>
      <c r="EL3" s="69"/>
      <c r="EM3" s="259">
        <f>DQ3+1</f>
        <v>10</v>
      </c>
      <c r="EN3" s="259"/>
      <c r="EO3" s="264" t="str">
        <f>DS3</f>
        <v>Avril</v>
      </c>
      <c r="EP3" s="264"/>
      <c r="EQ3" s="264"/>
      <c r="ER3" s="264"/>
      <c r="ES3" s="69"/>
      <c r="ET3" s="69"/>
      <c r="EU3" s="72"/>
      <c r="EV3" s="72"/>
      <c r="EW3" s="72"/>
      <c r="EX3" s="72"/>
      <c r="EY3" s="72"/>
      <c r="EZ3" s="72"/>
      <c r="FA3" s="72"/>
      <c r="FB3" s="72"/>
      <c r="FC3" s="72"/>
      <c r="FD3" s="73"/>
      <c r="FE3" s="6"/>
      <c r="FF3" s="291" t="s">
        <v>15</v>
      </c>
      <c r="FG3" s="6"/>
      <c r="FH3" s="292" t="s">
        <v>16</v>
      </c>
      <c r="FI3" s="306"/>
      <c r="FJ3" s="293"/>
      <c r="FK3" s="293"/>
      <c r="FL3" s="293"/>
      <c r="FM3" s="293"/>
      <c r="FN3" s="294"/>
    </row>
    <row r="4" spans="1:173" ht="15" customHeight="1" x14ac:dyDescent="0.25">
      <c r="A4" s="307"/>
      <c r="B4" s="23" t="s">
        <v>60</v>
      </c>
      <c r="C4" s="297"/>
      <c r="D4" s="298"/>
      <c r="E4" s="299"/>
      <c r="F4" s="301"/>
      <c r="G4" s="7">
        <v>0.5</v>
      </c>
      <c r="H4" s="8">
        <v>0.5</v>
      </c>
      <c r="I4" s="8">
        <v>0.5</v>
      </c>
      <c r="J4" s="8">
        <v>0.5</v>
      </c>
      <c r="K4" s="8">
        <v>0.5</v>
      </c>
      <c r="L4" s="8">
        <v>0.5</v>
      </c>
      <c r="M4" s="8">
        <v>0.5</v>
      </c>
      <c r="N4" s="8">
        <v>0.5</v>
      </c>
      <c r="O4" s="8">
        <v>0.5</v>
      </c>
      <c r="P4" s="8">
        <v>0.5</v>
      </c>
      <c r="Q4" s="8">
        <v>0.5</v>
      </c>
      <c r="R4" s="8">
        <v>0.5</v>
      </c>
      <c r="S4" s="8">
        <v>0.5</v>
      </c>
      <c r="T4" s="8">
        <v>0.5</v>
      </c>
      <c r="U4" s="8">
        <v>0.5</v>
      </c>
      <c r="V4" s="8">
        <v>0.5</v>
      </c>
      <c r="W4" s="8">
        <v>0.5</v>
      </c>
      <c r="X4" s="8">
        <v>0.5</v>
      </c>
      <c r="Y4" s="8">
        <v>0.5</v>
      </c>
      <c r="Z4" s="8">
        <v>0.5</v>
      </c>
      <c r="AA4" s="8">
        <v>0.5</v>
      </c>
      <c r="AB4" s="9">
        <v>0.5</v>
      </c>
      <c r="AC4" s="7">
        <v>0.5</v>
      </c>
      <c r="AD4" s="8">
        <v>0.5</v>
      </c>
      <c r="AE4" s="8">
        <v>0.5</v>
      </c>
      <c r="AF4" s="8">
        <v>0.5</v>
      </c>
      <c r="AG4" s="8">
        <v>0.5</v>
      </c>
      <c r="AH4" s="8">
        <v>0.5</v>
      </c>
      <c r="AI4" s="8">
        <v>0.5</v>
      </c>
      <c r="AJ4" s="8">
        <v>0.5</v>
      </c>
      <c r="AK4" s="8">
        <v>0.5</v>
      </c>
      <c r="AL4" s="8">
        <v>0.5</v>
      </c>
      <c r="AM4" s="8">
        <v>0.5</v>
      </c>
      <c r="AN4" s="8">
        <v>0.5</v>
      </c>
      <c r="AO4" s="8">
        <v>0.5</v>
      </c>
      <c r="AP4" s="8">
        <v>0.5</v>
      </c>
      <c r="AQ4" s="8">
        <v>0.5</v>
      </c>
      <c r="AR4" s="8">
        <v>0.5</v>
      </c>
      <c r="AS4" s="8">
        <v>0.5</v>
      </c>
      <c r="AT4" s="8">
        <v>0.5</v>
      </c>
      <c r="AU4" s="8">
        <v>0.5</v>
      </c>
      <c r="AV4" s="8">
        <v>0.5</v>
      </c>
      <c r="AW4" s="8">
        <v>0.5</v>
      </c>
      <c r="AX4" s="9">
        <v>0.5</v>
      </c>
      <c r="AY4" s="7">
        <v>0.5</v>
      </c>
      <c r="AZ4" s="8">
        <v>0.5</v>
      </c>
      <c r="BA4" s="8">
        <v>0.5</v>
      </c>
      <c r="BB4" s="8">
        <v>0.5</v>
      </c>
      <c r="BC4" s="8">
        <v>0.5</v>
      </c>
      <c r="BD4" s="8">
        <v>0.5</v>
      </c>
      <c r="BE4" s="8">
        <v>0.5</v>
      </c>
      <c r="BF4" s="8">
        <v>0.5</v>
      </c>
      <c r="BG4" s="8">
        <v>0.5</v>
      </c>
      <c r="BH4" s="8">
        <v>0.5</v>
      </c>
      <c r="BI4" s="8">
        <v>0.5</v>
      </c>
      <c r="BJ4" s="8">
        <v>0.5</v>
      </c>
      <c r="BK4" s="8">
        <v>0.5</v>
      </c>
      <c r="BL4" s="8">
        <v>0.5</v>
      </c>
      <c r="BM4" s="8">
        <v>0.5</v>
      </c>
      <c r="BN4" s="8">
        <v>0.5</v>
      </c>
      <c r="BO4" s="8">
        <v>0.5</v>
      </c>
      <c r="BP4" s="8">
        <v>0.5</v>
      </c>
      <c r="BQ4" s="8">
        <v>0.5</v>
      </c>
      <c r="BR4" s="8">
        <v>0.5</v>
      </c>
      <c r="BS4" s="8">
        <v>0.5</v>
      </c>
      <c r="BT4" s="9">
        <v>0.5</v>
      </c>
      <c r="BU4" s="7">
        <v>0.5</v>
      </c>
      <c r="BV4" s="8">
        <v>0.5</v>
      </c>
      <c r="BW4" s="8">
        <v>0.5</v>
      </c>
      <c r="BX4" s="8">
        <v>0.5</v>
      </c>
      <c r="BY4" s="8">
        <v>0.5</v>
      </c>
      <c r="BZ4" s="8">
        <v>0.5</v>
      </c>
      <c r="CA4" s="8">
        <v>0.5</v>
      </c>
      <c r="CB4" s="8">
        <v>0.5</v>
      </c>
      <c r="CC4" s="8">
        <v>0.5</v>
      </c>
      <c r="CD4" s="8">
        <v>0.5</v>
      </c>
      <c r="CE4" s="8">
        <v>0.5</v>
      </c>
      <c r="CF4" s="8">
        <v>0.5</v>
      </c>
      <c r="CG4" s="8">
        <v>0.5</v>
      </c>
      <c r="CH4" s="8">
        <v>0.5</v>
      </c>
      <c r="CI4" s="8">
        <v>0.5</v>
      </c>
      <c r="CJ4" s="8">
        <v>0.5</v>
      </c>
      <c r="CK4" s="8">
        <v>0.5</v>
      </c>
      <c r="CL4" s="8">
        <v>0.5</v>
      </c>
      <c r="CM4" s="8">
        <v>0.5</v>
      </c>
      <c r="CN4" s="8">
        <v>0.5</v>
      </c>
      <c r="CO4" s="8">
        <v>0.5</v>
      </c>
      <c r="CP4" s="9">
        <v>0.5</v>
      </c>
      <c r="CQ4" s="7">
        <v>0.5</v>
      </c>
      <c r="CR4" s="8">
        <v>0.5</v>
      </c>
      <c r="CS4" s="8">
        <v>0.5</v>
      </c>
      <c r="CT4" s="8">
        <v>0.5</v>
      </c>
      <c r="CU4" s="8">
        <v>0.5</v>
      </c>
      <c r="CV4" s="8">
        <v>0.5</v>
      </c>
      <c r="CW4" s="8">
        <v>0.5</v>
      </c>
      <c r="CX4" s="8">
        <v>0.5</v>
      </c>
      <c r="CY4" s="8">
        <v>0.5</v>
      </c>
      <c r="CZ4" s="8">
        <v>0.5</v>
      </c>
      <c r="DA4" s="8">
        <v>0.5</v>
      </c>
      <c r="DB4" s="8">
        <v>0.5</v>
      </c>
      <c r="DC4" s="8">
        <v>0.5</v>
      </c>
      <c r="DD4" s="8">
        <v>0.5</v>
      </c>
      <c r="DE4" s="8">
        <v>0.5</v>
      </c>
      <c r="DF4" s="8">
        <v>0.5</v>
      </c>
      <c r="DG4" s="8">
        <v>0.5</v>
      </c>
      <c r="DH4" s="8">
        <v>0.5</v>
      </c>
      <c r="DI4" s="8">
        <v>0.5</v>
      </c>
      <c r="DJ4" s="8">
        <v>0.5</v>
      </c>
      <c r="DK4" s="8">
        <v>0.5</v>
      </c>
      <c r="DL4" s="9">
        <v>0.5</v>
      </c>
      <c r="DM4" s="7">
        <v>0.5</v>
      </c>
      <c r="DN4" s="8">
        <v>0.5</v>
      </c>
      <c r="DO4" s="8">
        <v>0.5</v>
      </c>
      <c r="DP4" s="8">
        <v>0.5</v>
      </c>
      <c r="DQ4" s="8">
        <v>0.5</v>
      </c>
      <c r="DR4" s="8">
        <v>0.5</v>
      </c>
      <c r="DS4" s="8">
        <v>0.5</v>
      </c>
      <c r="DT4" s="8">
        <v>0.5</v>
      </c>
      <c r="DU4" s="8">
        <v>0.5</v>
      </c>
      <c r="DV4" s="8">
        <v>0.5</v>
      </c>
      <c r="DW4" s="8">
        <v>0.5</v>
      </c>
      <c r="DX4" s="8">
        <v>0.5</v>
      </c>
      <c r="DY4" s="8">
        <v>0.5</v>
      </c>
      <c r="DZ4" s="8">
        <v>0.5</v>
      </c>
      <c r="EA4" s="8">
        <v>0.5</v>
      </c>
      <c r="EB4" s="8">
        <v>0.5</v>
      </c>
      <c r="EC4" s="8">
        <v>0.5</v>
      </c>
      <c r="ED4" s="8">
        <v>0.5</v>
      </c>
      <c r="EE4" s="8">
        <v>0.5</v>
      </c>
      <c r="EF4" s="8">
        <v>0.5</v>
      </c>
      <c r="EG4" s="8">
        <v>0.5</v>
      </c>
      <c r="EH4" s="9">
        <v>0.5</v>
      </c>
      <c r="EI4" s="7">
        <v>0.5</v>
      </c>
      <c r="EJ4" s="8">
        <v>0.5</v>
      </c>
      <c r="EK4" s="8">
        <v>0.5</v>
      </c>
      <c r="EL4" s="8">
        <v>0.5</v>
      </c>
      <c r="EM4" s="8">
        <v>0.5</v>
      </c>
      <c r="EN4" s="8">
        <v>0.5</v>
      </c>
      <c r="EO4" s="8">
        <v>0.5</v>
      </c>
      <c r="EP4" s="8">
        <v>0.5</v>
      </c>
      <c r="EQ4" s="8">
        <v>0.5</v>
      </c>
      <c r="ER4" s="8">
        <v>0.5</v>
      </c>
      <c r="ES4" s="8">
        <v>0.5</v>
      </c>
      <c r="ET4" s="8">
        <v>0.5</v>
      </c>
      <c r="EU4" s="8">
        <v>0.5</v>
      </c>
      <c r="EV4" s="8">
        <v>0.5</v>
      </c>
      <c r="EW4" s="8">
        <v>0.5</v>
      </c>
      <c r="EX4" s="8">
        <v>0.5</v>
      </c>
      <c r="EY4" s="8">
        <v>0.5</v>
      </c>
      <c r="EZ4" s="8">
        <v>0.5</v>
      </c>
      <c r="FA4" s="8">
        <v>0.5</v>
      </c>
      <c r="FB4" s="8">
        <v>0.5</v>
      </c>
      <c r="FC4" s="8">
        <v>0.5</v>
      </c>
      <c r="FD4" s="9">
        <v>0.5</v>
      </c>
      <c r="FE4" s="10"/>
      <c r="FF4" s="291"/>
      <c r="FG4" s="10"/>
      <c r="FH4" s="11" t="s">
        <v>17</v>
      </c>
      <c r="FI4" s="12" t="s">
        <v>17</v>
      </c>
      <c r="FJ4" s="13" t="s">
        <v>18</v>
      </c>
      <c r="FK4" s="12" t="s">
        <v>19</v>
      </c>
      <c r="FL4" s="14"/>
      <c r="FM4" s="14"/>
      <c r="FN4" s="12" t="s">
        <v>20</v>
      </c>
      <c r="FP4" s="15"/>
    </row>
    <row r="5" spans="1:173" s="22" customFormat="1" ht="15" customHeight="1" x14ac:dyDescent="0.25">
      <c r="A5" s="307"/>
      <c r="B5" s="76" t="s">
        <v>61</v>
      </c>
      <c r="C5" s="297"/>
      <c r="D5" s="298"/>
      <c r="E5" s="299"/>
      <c r="F5" s="301"/>
      <c r="G5" s="290" t="s">
        <v>21</v>
      </c>
      <c r="H5" s="288"/>
      <c r="I5" s="288" t="s">
        <v>22</v>
      </c>
      <c r="J5" s="288"/>
      <c r="K5" s="288" t="s">
        <v>23</v>
      </c>
      <c r="L5" s="288"/>
      <c r="M5" s="288" t="s">
        <v>24</v>
      </c>
      <c r="N5" s="288"/>
      <c r="O5" s="288" t="s">
        <v>25</v>
      </c>
      <c r="P5" s="288"/>
      <c r="Q5" s="288" t="s">
        <v>26</v>
      </c>
      <c r="R5" s="288"/>
      <c r="S5" s="288" t="s">
        <v>27</v>
      </c>
      <c r="T5" s="288"/>
      <c r="U5" s="288" t="s">
        <v>28</v>
      </c>
      <c r="V5" s="288"/>
      <c r="W5" s="288" t="s">
        <v>29</v>
      </c>
      <c r="X5" s="288"/>
      <c r="Y5" s="288" t="s">
        <v>30</v>
      </c>
      <c r="Z5" s="288"/>
      <c r="AA5" s="288" t="s">
        <v>31</v>
      </c>
      <c r="AB5" s="289"/>
      <c r="AC5" s="290" t="s">
        <v>21</v>
      </c>
      <c r="AD5" s="288"/>
      <c r="AE5" s="288" t="s">
        <v>22</v>
      </c>
      <c r="AF5" s="288"/>
      <c r="AG5" s="288" t="s">
        <v>23</v>
      </c>
      <c r="AH5" s="288"/>
      <c r="AI5" s="288" t="s">
        <v>24</v>
      </c>
      <c r="AJ5" s="288"/>
      <c r="AK5" s="288" t="s">
        <v>25</v>
      </c>
      <c r="AL5" s="288"/>
      <c r="AM5" s="288" t="s">
        <v>26</v>
      </c>
      <c r="AN5" s="288"/>
      <c r="AO5" s="288" t="s">
        <v>27</v>
      </c>
      <c r="AP5" s="288"/>
      <c r="AQ5" s="288" t="s">
        <v>28</v>
      </c>
      <c r="AR5" s="288"/>
      <c r="AS5" s="288" t="s">
        <v>29</v>
      </c>
      <c r="AT5" s="288"/>
      <c r="AU5" s="288" t="s">
        <v>30</v>
      </c>
      <c r="AV5" s="288"/>
      <c r="AW5" s="288" t="s">
        <v>31</v>
      </c>
      <c r="AX5" s="289"/>
      <c r="AY5" s="290" t="s">
        <v>21</v>
      </c>
      <c r="AZ5" s="288"/>
      <c r="BA5" s="288" t="s">
        <v>22</v>
      </c>
      <c r="BB5" s="288"/>
      <c r="BC5" s="288" t="s">
        <v>23</v>
      </c>
      <c r="BD5" s="288"/>
      <c r="BE5" s="288" t="s">
        <v>24</v>
      </c>
      <c r="BF5" s="288"/>
      <c r="BG5" s="288" t="s">
        <v>25</v>
      </c>
      <c r="BH5" s="288"/>
      <c r="BI5" s="288" t="s">
        <v>26</v>
      </c>
      <c r="BJ5" s="288"/>
      <c r="BK5" s="288" t="s">
        <v>27</v>
      </c>
      <c r="BL5" s="288"/>
      <c r="BM5" s="288" t="s">
        <v>28</v>
      </c>
      <c r="BN5" s="288"/>
      <c r="BO5" s="288" t="s">
        <v>29</v>
      </c>
      <c r="BP5" s="288"/>
      <c r="BQ5" s="288" t="s">
        <v>30</v>
      </c>
      <c r="BR5" s="288"/>
      <c r="BS5" s="288" t="s">
        <v>31</v>
      </c>
      <c r="BT5" s="289"/>
      <c r="BU5" s="290" t="s">
        <v>21</v>
      </c>
      <c r="BV5" s="288"/>
      <c r="BW5" s="288" t="s">
        <v>22</v>
      </c>
      <c r="BX5" s="288"/>
      <c r="BY5" s="288" t="s">
        <v>23</v>
      </c>
      <c r="BZ5" s="288"/>
      <c r="CA5" s="288" t="s">
        <v>24</v>
      </c>
      <c r="CB5" s="288"/>
      <c r="CC5" s="288" t="s">
        <v>25</v>
      </c>
      <c r="CD5" s="288"/>
      <c r="CE5" s="288" t="s">
        <v>26</v>
      </c>
      <c r="CF5" s="288"/>
      <c r="CG5" s="288" t="s">
        <v>27</v>
      </c>
      <c r="CH5" s="288"/>
      <c r="CI5" s="288" t="s">
        <v>28</v>
      </c>
      <c r="CJ5" s="288"/>
      <c r="CK5" s="288" t="s">
        <v>29</v>
      </c>
      <c r="CL5" s="288"/>
      <c r="CM5" s="288" t="s">
        <v>30</v>
      </c>
      <c r="CN5" s="288"/>
      <c r="CO5" s="288" t="s">
        <v>31</v>
      </c>
      <c r="CP5" s="289"/>
      <c r="CQ5" s="290" t="s">
        <v>21</v>
      </c>
      <c r="CR5" s="288"/>
      <c r="CS5" s="288" t="s">
        <v>22</v>
      </c>
      <c r="CT5" s="288"/>
      <c r="CU5" s="288" t="s">
        <v>23</v>
      </c>
      <c r="CV5" s="288"/>
      <c r="CW5" s="288" t="s">
        <v>24</v>
      </c>
      <c r="CX5" s="288"/>
      <c r="CY5" s="288" t="s">
        <v>25</v>
      </c>
      <c r="CZ5" s="288"/>
      <c r="DA5" s="288" t="s">
        <v>26</v>
      </c>
      <c r="DB5" s="288"/>
      <c r="DC5" s="288" t="s">
        <v>27</v>
      </c>
      <c r="DD5" s="288"/>
      <c r="DE5" s="288" t="s">
        <v>28</v>
      </c>
      <c r="DF5" s="288"/>
      <c r="DG5" s="288" t="s">
        <v>29</v>
      </c>
      <c r="DH5" s="288"/>
      <c r="DI5" s="288" t="s">
        <v>30</v>
      </c>
      <c r="DJ5" s="288"/>
      <c r="DK5" s="288" t="s">
        <v>31</v>
      </c>
      <c r="DL5" s="289"/>
      <c r="DM5" s="290" t="s">
        <v>21</v>
      </c>
      <c r="DN5" s="288"/>
      <c r="DO5" s="288" t="s">
        <v>22</v>
      </c>
      <c r="DP5" s="288"/>
      <c r="DQ5" s="288" t="s">
        <v>23</v>
      </c>
      <c r="DR5" s="288"/>
      <c r="DS5" s="288" t="s">
        <v>24</v>
      </c>
      <c r="DT5" s="288"/>
      <c r="DU5" s="288" t="s">
        <v>25</v>
      </c>
      <c r="DV5" s="288"/>
      <c r="DW5" s="288" t="s">
        <v>26</v>
      </c>
      <c r="DX5" s="288"/>
      <c r="DY5" s="288" t="s">
        <v>27</v>
      </c>
      <c r="DZ5" s="288"/>
      <c r="EA5" s="288" t="s">
        <v>28</v>
      </c>
      <c r="EB5" s="288"/>
      <c r="EC5" s="288" t="s">
        <v>29</v>
      </c>
      <c r="ED5" s="288"/>
      <c r="EE5" s="288" t="s">
        <v>30</v>
      </c>
      <c r="EF5" s="288"/>
      <c r="EG5" s="288" t="s">
        <v>31</v>
      </c>
      <c r="EH5" s="289"/>
      <c r="EI5" s="290" t="s">
        <v>21</v>
      </c>
      <c r="EJ5" s="288"/>
      <c r="EK5" s="288" t="s">
        <v>22</v>
      </c>
      <c r="EL5" s="288"/>
      <c r="EM5" s="288" t="s">
        <v>23</v>
      </c>
      <c r="EN5" s="288"/>
      <c r="EO5" s="288" t="s">
        <v>24</v>
      </c>
      <c r="EP5" s="288"/>
      <c r="EQ5" s="288" t="s">
        <v>25</v>
      </c>
      <c r="ER5" s="288"/>
      <c r="ES5" s="288" t="s">
        <v>26</v>
      </c>
      <c r="ET5" s="288"/>
      <c r="EU5" s="288" t="s">
        <v>27</v>
      </c>
      <c r="EV5" s="288"/>
      <c r="EW5" s="288" t="s">
        <v>28</v>
      </c>
      <c r="EX5" s="288"/>
      <c r="EY5" s="288" t="s">
        <v>29</v>
      </c>
      <c r="EZ5" s="288"/>
      <c r="FA5" s="288" t="s">
        <v>30</v>
      </c>
      <c r="FB5" s="288"/>
      <c r="FC5" s="288" t="s">
        <v>31</v>
      </c>
      <c r="FD5" s="289"/>
      <c r="FE5" s="17"/>
      <c r="FF5" s="291"/>
      <c r="FG5" s="17"/>
      <c r="FH5" s="18" t="s">
        <v>32</v>
      </c>
      <c r="FI5" s="19" t="s">
        <v>33</v>
      </c>
      <c r="FJ5" s="20" t="s">
        <v>34</v>
      </c>
      <c r="FK5" s="21" t="s">
        <v>14</v>
      </c>
      <c r="FL5" s="21" t="s">
        <v>17</v>
      </c>
      <c r="FM5" s="21" t="s">
        <v>35</v>
      </c>
      <c r="FN5" s="21" t="s">
        <v>36</v>
      </c>
      <c r="FP5" s="15"/>
    </row>
    <row r="6" spans="1:173" s="22" customFormat="1" ht="15" customHeight="1" x14ac:dyDescent="0.25">
      <c r="A6" s="308"/>
      <c r="B6" s="16" t="s">
        <v>62</v>
      </c>
      <c r="C6" s="297"/>
      <c r="D6" s="298"/>
      <c r="E6" s="299"/>
      <c r="F6" s="301"/>
      <c r="G6" s="24" t="s">
        <v>37</v>
      </c>
      <c r="H6" s="287" t="s">
        <v>38</v>
      </c>
      <c r="I6" s="287"/>
      <c r="J6" s="287" t="s">
        <v>39</v>
      </c>
      <c r="K6" s="287"/>
      <c r="L6" s="287" t="s">
        <v>40</v>
      </c>
      <c r="M6" s="287"/>
      <c r="N6" s="287" t="s">
        <v>41</v>
      </c>
      <c r="O6" s="287"/>
      <c r="P6" s="287" t="s">
        <v>42</v>
      </c>
      <c r="Q6" s="287"/>
      <c r="R6" s="287" t="s">
        <v>43</v>
      </c>
      <c r="S6" s="287"/>
      <c r="T6" s="287" t="s">
        <v>44</v>
      </c>
      <c r="U6" s="287"/>
      <c r="V6" s="287" t="s">
        <v>45</v>
      </c>
      <c r="W6" s="287"/>
      <c r="X6" s="287" t="s">
        <v>46</v>
      </c>
      <c r="Y6" s="287"/>
      <c r="Z6" s="287" t="s">
        <v>47</v>
      </c>
      <c r="AA6" s="287"/>
      <c r="AB6" s="25">
        <v>19</v>
      </c>
      <c r="AC6" s="24" t="s">
        <v>37</v>
      </c>
      <c r="AD6" s="287" t="s">
        <v>38</v>
      </c>
      <c r="AE6" s="287"/>
      <c r="AF6" s="287" t="s">
        <v>39</v>
      </c>
      <c r="AG6" s="287"/>
      <c r="AH6" s="287" t="s">
        <v>40</v>
      </c>
      <c r="AI6" s="287"/>
      <c r="AJ6" s="287" t="s">
        <v>41</v>
      </c>
      <c r="AK6" s="287"/>
      <c r="AL6" s="287" t="s">
        <v>42</v>
      </c>
      <c r="AM6" s="287"/>
      <c r="AN6" s="287" t="s">
        <v>43</v>
      </c>
      <c r="AO6" s="287"/>
      <c r="AP6" s="287" t="s">
        <v>44</v>
      </c>
      <c r="AQ6" s="287"/>
      <c r="AR6" s="287" t="s">
        <v>45</v>
      </c>
      <c r="AS6" s="287"/>
      <c r="AT6" s="287" t="s">
        <v>46</v>
      </c>
      <c r="AU6" s="287"/>
      <c r="AV6" s="287" t="s">
        <v>47</v>
      </c>
      <c r="AW6" s="287"/>
      <c r="AX6" s="25">
        <v>19</v>
      </c>
      <c r="AY6" s="24" t="s">
        <v>37</v>
      </c>
      <c r="AZ6" s="287" t="s">
        <v>38</v>
      </c>
      <c r="BA6" s="287"/>
      <c r="BB6" s="287" t="s">
        <v>39</v>
      </c>
      <c r="BC6" s="287"/>
      <c r="BD6" s="287" t="s">
        <v>40</v>
      </c>
      <c r="BE6" s="287"/>
      <c r="BF6" s="287" t="s">
        <v>41</v>
      </c>
      <c r="BG6" s="287"/>
      <c r="BH6" s="287" t="s">
        <v>42</v>
      </c>
      <c r="BI6" s="287"/>
      <c r="BJ6" s="287" t="s">
        <v>43</v>
      </c>
      <c r="BK6" s="287"/>
      <c r="BL6" s="287" t="s">
        <v>44</v>
      </c>
      <c r="BM6" s="287"/>
      <c r="BN6" s="287" t="s">
        <v>45</v>
      </c>
      <c r="BO6" s="287"/>
      <c r="BP6" s="287" t="s">
        <v>46</v>
      </c>
      <c r="BQ6" s="287"/>
      <c r="BR6" s="287" t="s">
        <v>47</v>
      </c>
      <c r="BS6" s="287"/>
      <c r="BT6" s="25">
        <v>19</v>
      </c>
      <c r="BU6" s="24" t="s">
        <v>37</v>
      </c>
      <c r="BV6" s="287" t="s">
        <v>38</v>
      </c>
      <c r="BW6" s="287"/>
      <c r="BX6" s="287" t="s">
        <v>39</v>
      </c>
      <c r="BY6" s="287"/>
      <c r="BZ6" s="287" t="s">
        <v>40</v>
      </c>
      <c r="CA6" s="287"/>
      <c r="CB6" s="287" t="s">
        <v>41</v>
      </c>
      <c r="CC6" s="287"/>
      <c r="CD6" s="287" t="s">
        <v>42</v>
      </c>
      <c r="CE6" s="287"/>
      <c r="CF6" s="287" t="s">
        <v>43</v>
      </c>
      <c r="CG6" s="287"/>
      <c r="CH6" s="287" t="s">
        <v>44</v>
      </c>
      <c r="CI6" s="287"/>
      <c r="CJ6" s="287" t="s">
        <v>45</v>
      </c>
      <c r="CK6" s="287"/>
      <c r="CL6" s="287" t="s">
        <v>46</v>
      </c>
      <c r="CM6" s="287"/>
      <c r="CN6" s="287" t="s">
        <v>47</v>
      </c>
      <c r="CO6" s="287"/>
      <c r="CP6" s="25">
        <v>19</v>
      </c>
      <c r="CQ6" s="24" t="s">
        <v>37</v>
      </c>
      <c r="CR6" s="287" t="s">
        <v>38</v>
      </c>
      <c r="CS6" s="287"/>
      <c r="CT6" s="287" t="s">
        <v>39</v>
      </c>
      <c r="CU6" s="287"/>
      <c r="CV6" s="287" t="s">
        <v>40</v>
      </c>
      <c r="CW6" s="287"/>
      <c r="CX6" s="287" t="s">
        <v>41</v>
      </c>
      <c r="CY6" s="287"/>
      <c r="CZ6" s="287" t="s">
        <v>42</v>
      </c>
      <c r="DA6" s="287"/>
      <c r="DB6" s="287" t="s">
        <v>43</v>
      </c>
      <c r="DC6" s="287"/>
      <c r="DD6" s="287" t="s">
        <v>44</v>
      </c>
      <c r="DE6" s="287"/>
      <c r="DF6" s="287" t="s">
        <v>45</v>
      </c>
      <c r="DG6" s="287"/>
      <c r="DH6" s="287" t="s">
        <v>46</v>
      </c>
      <c r="DI6" s="287"/>
      <c r="DJ6" s="287" t="s">
        <v>47</v>
      </c>
      <c r="DK6" s="287"/>
      <c r="DL6" s="25">
        <v>19</v>
      </c>
      <c r="DM6" s="24" t="s">
        <v>37</v>
      </c>
      <c r="DN6" s="287" t="s">
        <v>38</v>
      </c>
      <c r="DO6" s="287"/>
      <c r="DP6" s="287" t="s">
        <v>39</v>
      </c>
      <c r="DQ6" s="287"/>
      <c r="DR6" s="287" t="s">
        <v>40</v>
      </c>
      <c r="DS6" s="287"/>
      <c r="DT6" s="287" t="s">
        <v>41</v>
      </c>
      <c r="DU6" s="287"/>
      <c r="DV6" s="287" t="s">
        <v>42</v>
      </c>
      <c r="DW6" s="287"/>
      <c r="DX6" s="287" t="s">
        <v>43</v>
      </c>
      <c r="DY6" s="287"/>
      <c r="DZ6" s="287" t="s">
        <v>44</v>
      </c>
      <c r="EA6" s="287"/>
      <c r="EB6" s="287" t="s">
        <v>45</v>
      </c>
      <c r="EC6" s="287"/>
      <c r="ED6" s="287" t="s">
        <v>46</v>
      </c>
      <c r="EE6" s="287"/>
      <c r="EF6" s="287" t="s">
        <v>47</v>
      </c>
      <c r="EG6" s="287"/>
      <c r="EH6" s="25">
        <v>19</v>
      </c>
      <c r="EI6" s="24" t="s">
        <v>37</v>
      </c>
      <c r="EJ6" s="287" t="s">
        <v>38</v>
      </c>
      <c r="EK6" s="287"/>
      <c r="EL6" s="287" t="s">
        <v>39</v>
      </c>
      <c r="EM6" s="287"/>
      <c r="EN6" s="287" t="s">
        <v>40</v>
      </c>
      <c r="EO6" s="287"/>
      <c r="EP6" s="287" t="s">
        <v>41</v>
      </c>
      <c r="EQ6" s="287"/>
      <c r="ER6" s="287" t="s">
        <v>42</v>
      </c>
      <c r="ES6" s="287"/>
      <c r="ET6" s="287" t="s">
        <v>43</v>
      </c>
      <c r="EU6" s="287"/>
      <c r="EV6" s="287" t="s">
        <v>44</v>
      </c>
      <c r="EW6" s="287"/>
      <c r="EX6" s="287" t="s">
        <v>45</v>
      </c>
      <c r="EY6" s="287"/>
      <c r="EZ6" s="287" t="s">
        <v>46</v>
      </c>
      <c r="FA6" s="287"/>
      <c r="FB6" s="287" t="s">
        <v>47</v>
      </c>
      <c r="FC6" s="287"/>
      <c r="FD6" s="25">
        <v>19</v>
      </c>
      <c r="FE6" s="17"/>
      <c r="FF6" s="291"/>
      <c r="FG6" s="17"/>
      <c r="FH6" s="26" t="s">
        <v>14</v>
      </c>
      <c r="FI6" s="27"/>
      <c r="FJ6" s="28" t="s">
        <v>48</v>
      </c>
      <c r="FK6" s="29" t="s">
        <v>49</v>
      </c>
      <c r="FL6" s="29" t="s">
        <v>50</v>
      </c>
      <c r="FM6" s="29" t="s">
        <v>50</v>
      </c>
      <c r="FN6" s="29"/>
      <c r="FP6" s="30"/>
    </row>
    <row r="7" spans="1:173" x14ac:dyDescent="0.25">
      <c r="A7" s="31">
        <v>1</v>
      </c>
      <c r="B7" s="32" t="str">
        <f>'03'!B115</f>
        <v>Valérie BERNINI</v>
      </c>
      <c r="C7" s="33">
        <f>SUMIF($G7:$FD7,"A",$G$4:$FD$4)+SUMIF($G7:$FD7,"P",$G$4:$FD$4)</f>
        <v>0</v>
      </c>
      <c r="D7" s="34">
        <f>SUMIF($G7:$FD7,"R",$G$4:$FD$4)</f>
        <v>0</v>
      </c>
      <c r="E7" s="35">
        <f>SUMIF($G7:$FD7,"M",$G$4:$FD$4)+SUMIF($G7:$FD7,"F",$G$4:$FD$4)+SUMIF($G7:$FD7,"T",$G$4:$FD$4)</f>
        <v>27</v>
      </c>
      <c r="F7" s="36">
        <f>(SUM(C7:E7))+(SUMIF($G7:$FD7,"H",$G$4:$FD$4)+(SUMIF($G7:$FD7,"S",$G$4:$FD$4)+FF7))</f>
        <v>31</v>
      </c>
      <c r="G7" s="161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3"/>
      <c r="AC7" s="37"/>
      <c r="AD7" s="178"/>
      <c r="AE7" s="38" t="s">
        <v>314</v>
      </c>
      <c r="AF7" s="38" t="s">
        <v>314</v>
      </c>
      <c r="AG7" s="38" t="s">
        <v>314</v>
      </c>
      <c r="AH7" s="38" t="s">
        <v>314</v>
      </c>
      <c r="AI7" s="38" t="s">
        <v>314</v>
      </c>
      <c r="AJ7" s="38" t="s">
        <v>314</v>
      </c>
      <c r="AK7" s="38"/>
      <c r="AL7" s="38"/>
      <c r="AM7" s="38" t="s">
        <v>314</v>
      </c>
      <c r="AN7" s="38" t="s">
        <v>314</v>
      </c>
      <c r="AO7" s="38" t="s">
        <v>314</v>
      </c>
      <c r="AP7" s="38" t="s">
        <v>314</v>
      </c>
      <c r="AQ7" s="38" t="s">
        <v>314</v>
      </c>
      <c r="AR7" s="38" t="s">
        <v>314</v>
      </c>
      <c r="AS7" s="38" t="s">
        <v>314</v>
      </c>
      <c r="AT7" s="38" t="s">
        <v>314</v>
      </c>
      <c r="AU7" s="178"/>
      <c r="AV7" s="38"/>
      <c r="AW7" s="38"/>
      <c r="AX7" s="39"/>
      <c r="AY7" s="37"/>
      <c r="AZ7" s="38"/>
      <c r="BA7" s="38" t="s">
        <v>304</v>
      </c>
      <c r="BB7" s="38" t="s">
        <v>304</v>
      </c>
      <c r="BC7" s="38" t="s">
        <v>304</v>
      </c>
      <c r="BD7" s="38" t="s">
        <v>304</v>
      </c>
      <c r="BE7" s="38" t="s">
        <v>304</v>
      </c>
      <c r="BF7" s="38" t="s">
        <v>304</v>
      </c>
      <c r="BG7" s="38"/>
      <c r="BH7" s="38"/>
      <c r="BI7" s="38" t="s">
        <v>304</v>
      </c>
      <c r="BJ7" s="38" t="s">
        <v>304</v>
      </c>
      <c r="BK7" s="38" t="s">
        <v>304</v>
      </c>
      <c r="BL7" s="38" t="s">
        <v>304</v>
      </c>
      <c r="BM7" s="38" t="s">
        <v>304</v>
      </c>
      <c r="BN7" s="38" t="s">
        <v>304</v>
      </c>
      <c r="BO7" s="38" t="s">
        <v>304</v>
      </c>
      <c r="BP7" s="38" t="s">
        <v>304</v>
      </c>
      <c r="BQ7" s="38" t="s">
        <v>304</v>
      </c>
      <c r="BR7" s="38" t="s">
        <v>304</v>
      </c>
      <c r="BS7" s="38"/>
      <c r="BT7" s="39"/>
      <c r="BU7" s="37"/>
      <c r="BV7" s="38"/>
      <c r="BW7" s="319" t="s">
        <v>316</v>
      </c>
      <c r="BX7" s="312"/>
      <c r="BY7" s="312"/>
      <c r="BZ7" s="312"/>
      <c r="CA7" s="312"/>
      <c r="CB7" s="320"/>
      <c r="CC7" s="38"/>
      <c r="CD7" s="38"/>
      <c r="CE7" s="38" t="s">
        <v>304</v>
      </c>
      <c r="CF7" s="38" t="s">
        <v>304</v>
      </c>
      <c r="CG7" s="38" t="s">
        <v>304</v>
      </c>
      <c r="CH7" s="38" t="s">
        <v>304</v>
      </c>
      <c r="CI7" s="38" t="s">
        <v>304</v>
      </c>
      <c r="CJ7" s="38" t="s">
        <v>304</v>
      </c>
      <c r="CK7" s="38" t="s">
        <v>304</v>
      </c>
      <c r="CL7" s="38" t="s">
        <v>304</v>
      </c>
      <c r="CM7" s="38" t="s">
        <v>304</v>
      </c>
      <c r="CN7" s="38"/>
      <c r="CO7" s="38"/>
      <c r="CP7" s="39"/>
      <c r="CQ7" s="37"/>
      <c r="CR7" s="178" t="s">
        <v>312</v>
      </c>
      <c r="CS7" s="38" t="s">
        <v>312</v>
      </c>
      <c r="CT7" s="38" t="s">
        <v>312</v>
      </c>
      <c r="CU7" s="38" t="s">
        <v>312</v>
      </c>
      <c r="CV7" s="38" t="s">
        <v>312</v>
      </c>
      <c r="CW7" s="38" t="s">
        <v>312</v>
      </c>
      <c r="CX7" s="38" t="s">
        <v>312</v>
      </c>
      <c r="CY7" s="178" t="s">
        <v>312</v>
      </c>
      <c r="CZ7" s="38" t="s">
        <v>312</v>
      </c>
      <c r="DA7" s="38"/>
      <c r="DB7" s="38"/>
      <c r="DC7" s="38" t="s">
        <v>304</v>
      </c>
      <c r="DD7" s="38" t="s">
        <v>304</v>
      </c>
      <c r="DE7" s="38" t="s">
        <v>304</v>
      </c>
      <c r="DF7" s="38" t="s">
        <v>304</v>
      </c>
      <c r="DG7" s="38" t="s">
        <v>304</v>
      </c>
      <c r="DH7" s="38" t="s">
        <v>304</v>
      </c>
      <c r="DI7" s="38"/>
      <c r="DJ7" s="38"/>
      <c r="DK7" s="38"/>
      <c r="DL7" s="39"/>
      <c r="DM7" s="161"/>
      <c r="DN7" s="162"/>
      <c r="DO7" s="162"/>
      <c r="DP7" s="162" t="s">
        <v>143</v>
      </c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3"/>
      <c r="EI7" s="161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3"/>
      <c r="FE7" s="40"/>
      <c r="FF7" s="41">
        <v>4</v>
      </c>
      <c r="FG7" s="40"/>
      <c r="FH7" s="102">
        <f>SUMIF($EI7:$FD7,"A",$EI$4:$FD$4)+SUMIF($EI7:$FD7,"P",$EI$4:$FD$4)+SUMIF($EI7:$FD7,"T",$EI$4:$FD$4)</f>
        <v>0</v>
      </c>
      <c r="FI7" s="43"/>
      <c r="FJ7" s="45">
        <f>'03'!FN115</f>
        <v>3</v>
      </c>
      <c r="FK7" s="42">
        <f t="shared" ref="FK7:FK12" si="0">FH7*1.5</f>
        <v>0</v>
      </c>
      <c r="FL7" s="45"/>
      <c r="FM7" s="103"/>
      <c r="FN7" s="44">
        <f>FI7+FJ7+FK7-FL7</f>
        <v>3</v>
      </c>
      <c r="FP7" s="77" t="str">
        <f>B7</f>
        <v>Valérie BERNINI</v>
      </c>
      <c r="FQ7" s="31">
        <v>1</v>
      </c>
    </row>
    <row r="8" spans="1:173" x14ac:dyDescent="0.25">
      <c r="A8" s="31">
        <v>2</v>
      </c>
      <c r="B8" s="32" t="str">
        <f>'03'!B116</f>
        <v>Mara BORNKAMP</v>
      </c>
      <c r="C8" s="33">
        <f t="shared" ref="C8:C22" si="1">SUMIF($G8:$FD8,"A",$G$4:$FD$4)+SUMIF($G8:$FD8,"P",$G$4:$FD$4)</f>
        <v>27.5</v>
      </c>
      <c r="D8" s="34">
        <f t="shared" ref="D8:D22" si="2">SUMIF($G8:$FD8,"R",$G$4:$FD$4)</f>
        <v>0</v>
      </c>
      <c r="E8" s="35">
        <f t="shared" ref="E8:E22" si="3">SUMIF($G8:$FD8,"M",$G$4:$FD$4)+SUMIF($G8:$FD8,"F",$G$4:$FD$4)+SUMIF($G8:$FD8,"T",$G$4:$FD$4)</f>
        <v>7.5</v>
      </c>
      <c r="F8" s="36">
        <f t="shared" ref="F8:F23" si="4">(SUM(C8:E8))+(SUMIF($G8:$FD8,"H",$G$4:$FD$4)+(SUMIF($G8:$FD8,"S",$G$4:$FD$4)+FF8))</f>
        <v>35</v>
      </c>
      <c r="G8" s="161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3"/>
      <c r="AC8" s="37"/>
      <c r="AD8" s="38"/>
      <c r="AE8" s="38" t="s">
        <v>304</v>
      </c>
      <c r="AF8" s="38" t="s">
        <v>305</v>
      </c>
      <c r="AG8" s="38" t="s">
        <v>305</v>
      </c>
      <c r="AH8" s="38" t="s">
        <v>305</v>
      </c>
      <c r="AI8" s="38" t="s">
        <v>305</v>
      </c>
      <c r="AJ8" s="38" t="s">
        <v>305</v>
      </c>
      <c r="AK8" s="38"/>
      <c r="AL8" s="38"/>
      <c r="AM8" s="38"/>
      <c r="AN8" s="38"/>
      <c r="AO8" s="38" t="s">
        <v>305</v>
      </c>
      <c r="AP8" s="38" t="s">
        <v>305</v>
      </c>
      <c r="AQ8" s="38" t="s">
        <v>305</v>
      </c>
      <c r="AR8" s="38" t="s">
        <v>305</v>
      </c>
      <c r="AS8" s="38" t="s">
        <v>305</v>
      </c>
      <c r="AT8" s="38" t="s">
        <v>305</v>
      </c>
      <c r="AU8" s="38" t="s">
        <v>305</v>
      </c>
      <c r="AV8" s="38" t="s">
        <v>305</v>
      </c>
      <c r="AW8" s="38"/>
      <c r="AX8" s="39"/>
      <c r="AY8" s="37"/>
      <c r="AZ8" s="38"/>
      <c r="BA8" s="38"/>
      <c r="BB8" s="38" t="s">
        <v>305</v>
      </c>
      <c r="BC8" s="38" t="s">
        <v>305</v>
      </c>
      <c r="BD8" s="38" t="s">
        <v>305</v>
      </c>
      <c r="BE8" s="38" t="s">
        <v>305</v>
      </c>
      <c r="BF8" s="38" t="s">
        <v>305</v>
      </c>
      <c r="BG8" s="38"/>
      <c r="BH8" s="38"/>
      <c r="BI8" s="38"/>
      <c r="BJ8" s="38"/>
      <c r="BK8" s="38" t="s">
        <v>305</v>
      </c>
      <c r="BL8" s="38" t="s">
        <v>305</v>
      </c>
      <c r="BM8" s="38" t="s">
        <v>305</v>
      </c>
      <c r="BN8" s="38" t="s">
        <v>305</v>
      </c>
      <c r="BO8" s="38" t="s">
        <v>305</v>
      </c>
      <c r="BP8" s="38" t="s">
        <v>305</v>
      </c>
      <c r="BQ8" s="38" t="s">
        <v>305</v>
      </c>
      <c r="BR8" s="38" t="s">
        <v>305</v>
      </c>
      <c r="BS8" s="38" t="s">
        <v>305</v>
      </c>
      <c r="BT8" s="39"/>
      <c r="BU8" s="37"/>
      <c r="BV8" s="38"/>
      <c r="BW8" s="38"/>
      <c r="BX8" s="38" t="s">
        <v>305</v>
      </c>
      <c r="BY8" s="38" t="s">
        <v>305</v>
      </c>
      <c r="BZ8" s="38" t="s">
        <v>305</v>
      </c>
      <c r="CA8" s="38" t="s">
        <v>305</v>
      </c>
      <c r="CB8" s="38" t="s">
        <v>305</v>
      </c>
      <c r="CC8" s="38"/>
      <c r="CD8" s="38"/>
      <c r="CE8" s="38"/>
      <c r="CF8" s="38"/>
      <c r="CG8" s="38" t="s">
        <v>305</v>
      </c>
      <c r="CH8" s="38" t="s">
        <v>305</v>
      </c>
      <c r="CI8" s="38" t="s">
        <v>305</v>
      </c>
      <c r="CJ8" s="38" t="s">
        <v>305</v>
      </c>
      <c r="CK8" s="38" t="s">
        <v>305</v>
      </c>
      <c r="CL8" s="38" t="s">
        <v>305</v>
      </c>
      <c r="CM8" s="38" t="s">
        <v>305</v>
      </c>
      <c r="CN8" s="38" t="s">
        <v>305</v>
      </c>
      <c r="CO8" s="38" t="s">
        <v>305</v>
      </c>
      <c r="CP8" s="39"/>
      <c r="CQ8" s="37"/>
      <c r="CR8" s="178" t="s">
        <v>312</v>
      </c>
      <c r="CS8" s="38" t="s">
        <v>312</v>
      </c>
      <c r="CT8" s="38" t="s">
        <v>312</v>
      </c>
      <c r="CU8" s="38" t="s">
        <v>312</v>
      </c>
      <c r="CV8" s="38" t="s">
        <v>312</v>
      </c>
      <c r="CW8" s="38" t="s">
        <v>312</v>
      </c>
      <c r="CX8" s="38" t="s">
        <v>312</v>
      </c>
      <c r="CY8" s="178" t="s">
        <v>312</v>
      </c>
      <c r="CZ8" s="38" t="s">
        <v>312</v>
      </c>
      <c r="DA8" s="38"/>
      <c r="DB8" s="38"/>
      <c r="DC8" s="38" t="s">
        <v>304</v>
      </c>
      <c r="DD8" s="38" t="s">
        <v>304</v>
      </c>
      <c r="DE8" s="38" t="s">
        <v>304</v>
      </c>
      <c r="DF8" s="38" t="s">
        <v>304</v>
      </c>
      <c r="DG8" s="38" t="s">
        <v>304</v>
      </c>
      <c r="DH8" s="38"/>
      <c r="DI8" s="38"/>
      <c r="DJ8" s="38"/>
      <c r="DK8" s="38"/>
      <c r="DL8" s="39"/>
      <c r="DM8" s="37"/>
      <c r="DN8" s="38"/>
      <c r="DO8" s="38"/>
      <c r="DP8" s="38" t="s">
        <v>305</v>
      </c>
      <c r="DQ8" s="38" t="s">
        <v>305</v>
      </c>
      <c r="DR8" s="38" t="s">
        <v>305</v>
      </c>
      <c r="DS8" s="38" t="s">
        <v>305</v>
      </c>
      <c r="DT8" s="38" t="s">
        <v>305</v>
      </c>
      <c r="DU8" s="38"/>
      <c r="DV8" s="38"/>
      <c r="DW8" s="38"/>
      <c r="DX8" s="38"/>
      <c r="DY8" s="38" t="s">
        <v>305</v>
      </c>
      <c r="DZ8" s="38" t="s">
        <v>305</v>
      </c>
      <c r="EA8" s="38" t="s">
        <v>305</v>
      </c>
      <c r="EB8" s="38" t="s">
        <v>305</v>
      </c>
      <c r="EC8" s="38" t="s">
        <v>305</v>
      </c>
      <c r="ED8" s="38" t="s">
        <v>305</v>
      </c>
      <c r="EE8" s="38" t="s">
        <v>305</v>
      </c>
      <c r="EF8" s="38" t="s">
        <v>305</v>
      </c>
      <c r="EG8" s="38" t="s">
        <v>305</v>
      </c>
      <c r="EH8" s="39"/>
      <c r="EI8" s="161"/>
      <c r="EJ8" s="162"/>
      <c r="EK8" s="162"/>
      <c r="EL8" s="162"/>
      <c r="EM8" s="162"/>
      <c r="EN8" s="162"/>
      <c r="EO8" s="162"/>
      <c r="EP8" s="162"/>
      <c r="EQ8" s="162"/>
      <c r="ER8" s="162"/>
      <c r="ES8" s="162"/>
      <c r="ET8" s="162"/>
      <c r="EU8" s="162"/>
      <c r="EV8" s="162"/>
      <c r="EW8" s="162"/>
      <c r="EX8" s="162"/>
      <c r="EY8" s="162"/>
      <c r="EZ8" s="162"/>
      <c r="FA8" s="162"/>
      <c r="FB8" s="162"/>
      <c r="FC8" s="162"/>
      <c r="FD8" s="163"/>
      <c r="FE8" s="40"/>
      <c r="FF8" s="41"/>
      <c r="FG8" s="40"/>
      <c r="FH8" s="102">
        <f t="shared" ref="FH8:FH23" si="5">SUMIF($EI8:$FD8,"A",$EI$4:$FD$4)+SUMIF($EI8:$FD8,"P",$EI$4:$FD$4)+SUMIF($EI8:$FD8,"T",$EI$4:$FD$4)</f>
        <v>0</v>
      </c>
      <c r="FI8" s="41"/>
      <c r="FJ8" s="45">
        <f>'03'!FN116</f>
        <v>5.25</v>
      </c>
      <c r="FK8" s="42"/>
      <c r="FL8" s="45"/>
      <c r="FM8" s="103"/>
      <c r="FN8" s="44">
        <f t="shared" ref="FN8:FN23" si="6">FI8+FJ8+FK8-FL8</f>
        <v>5.25</v>
      </c>
      <c r="FP8" s="77" t="str">
        <f t="shared" ref="FP8:FP23" si="7">B8</f>
        <v>Mara BORNKAMP</v>
      </c>
      <c r="FQ8" s="31">
        <v>2</v>
      </c>
    </row>
    <row r="9" spans="1:173" x14ac:dyDescent="0.25">
      <c r="A9" s="31">
        <v>3</v>
      </c>
      <c r="B9" s="32" t="str">
        <f>'03'!B117</f>
        <v>Hélène DROCHON</v>
      </c>
      <c r="C9" s="33">
        <f t="shared" si="1"/>
        <v>0</v>
      </c>
      <c r="D9" s="34">
        <f t="shared" si="2"/>
        <v>0</v>
      </c>
      <c r="E9" s="35">
        <f t="shared" si="3"/>
        <v>35</v>
      </c>
      <c r="F9" s="36">
        <f t="shared" si="4"/>
        <v>35</v>
      </c>
      <c r="G9" s="37"/>
      <c r="H9" s="38"/>
      <c r="I9" s="38" t="s">
        <v>304</v>
      </c>
      <c r="J9" s="38" t="s">
        <v>304</v>
      </c>
      <c r="K9" s="38" t="s">
        <v>304</v>
      </c>
      <c r="L9" s="38" t="s">
        <v>304</v>
      </c>
      <c r="M9" s="38" t="s">
        <v>304</v>
      </c>
      <c r="N9" s="38" t="s">
        <v>304</v>
      </c>
      <c r="O9" s="38" t="s">
        <v>304</v>
      </c>
      <c r="P9" s="38"/>
      <c r="Q9" s="38"/>
      <c r="R9" s="38" t="s">
        <v>304</v>
      </c>
      <c r="S9" s="38" t="s">
        <v>304</v>
      </c>
      <c r="T9" s="38" t="s">
        <v>304</v>
      </c>
      <c r="U9" s="38" t="s">
        <v>304</v>
      </c>
      <c r="V9" s="38" t="s">
        <v>304</v>
      </c>
      <c r="W9" s="38" t="s">
        <v>304</v>
      </c>
      <c r="X9" s="38" t="s">
        <v>304</v>
      </c>
      <c r="Y9" s="38"/>
      <c r="Z9" s="38"/>
      <c r="AA9" s="38"/>
      <c r="AB9" s="39"/>
      <c r="AC9" s="37"/>
      <c r="AD9" s="38"/>
      <c r="AE9" s="38" t="s">
        <v>304</v>
      </c>
      <c r="AF9" s="38" t="s">
        <v>304</v>
      </c>
      <c r="AG9" s="38" t="s">
        <v>304</v>
      </c>
      <c r="AH9" s="38" t="s">
        <v>304</v>
      </c>
      <c r="AI9" s="38" t="s">
        <v>304</v>
      </c>
      <c r="AJ9" s="38" t="s">
        <v>304</v>
      </c>
      <c r="AK9" s="38" t="s">
        <v>304</v>
      </c>
      <c r="AL9" s="38"/>
      <c r="AM9" s="38"/>
      <c r="AN9" s="38" t="s">
        <v>304</v>
      </c>
      <c r="AO9" s="38" t="s">
        <v>304</v>
      </c>
      <c r="AP9" s="38" t="s">
        <v>304</v>
      </c>
      <c r="AQ9" s="38" t="s">
        <v>304</v>
      </c>
      <c r="AR9" s="38" t="s">
        <v>304</v>
      </c>
      <c r="AS9" s="38" t="s">
        <v>304</v>
      </c>
      <c r="AT9" s="38" t="s">
        <v>304</v>
      </c>
      <c r="AU9" s="38"/>
      <c r="AV9" s="38"/>
      <c r="AW9" s="38"/>
      <c r="AX9" s="39"/>
      <c r="AY9" s="37"/>
      <c r="AZ9" s="38"/>
      <c r="BA9" s="38" t="s">
        <v>304</v>
      </c>
      <c r="BB9" s="38" t="s">
        <v>304</v>
      </c>
      <c r="BC9" s="38" t="s">
        <v>304</v>
      </c>
      <c r="BD9" s="38" t="s">
        <v>304</v>
      </c>
      <c r="BE9" s="38" t="s">
        <v>304</v>
      </c>
      <c r="BF9" s="38" t="s">
        <v>304</v>
      </c>
      <c r="BG9" s="38" t="s">
        <v>304</v>
      </c>
      <c r="BH9" s="38"/>
      <c r="BI9" s="38"/>
      <c r="BJ9" s="38" t="s">
        <v>304</v>
      </c>
      <c r="BK9" s="38" t="s">
        <v>304</v>
      </c>
      <c r="BL9" s="38" t="s">
        <v>304</v>
      </c>
      <c r="BM9" s="38" t="s">
        <v>304</v>
      </c>
      <c r="BN9" s="38" t="s">
        <v>304</v>
      </c>
      <c r="BO9" s="38" t="s">
        <v>304</v>
      </c>
      <c r="BP9" s="38" t="s">
        <v>304</v>
      </c>
      <c r="BQ9" s="38"/>
      <c r="BR9" s="38"/>
      <c r="BS9" s="38"/>
      <c r="BT9" s="39"/>
      <c r="BU9" s="37"/>
      <c r="BV9" s="38"/>
      <c r="BW9" s="38" t="s">
        <v>304</v>
      </c>
      <c r="BX9" s="38" t="s">
        <v>304</v>
      </c>
      <c r="BY9" s="38" t="s">
        <v>304</v>
      </c>
      <c r="BZ9" s="38" t="s">
        <v>304</v>
      </c>
      <c r="CA9" s="38" t="s">
        <v>304</v>
      </c>
      <c r="CB9" s="38" t="s">
        <v>304</v>
      </c>
      <c r="CC9" s="38" t="s">
        <v>304</v>
      </c>
      <c r="CD9" s="38"/>
      <c r="CE9" s="38"/>
      <c r="CF9" s="38" t="s">
        <v>304</v>
      </c>
      <c r="CG9" s="38" t="s">
        <v>304</v>
      </c>
      <c r="CH9" s="38" t="s">
        <v>304</v>
      </c>
      <c r="CI9" s="38" t="s">
        <v>304</v>
      </c>
      <c r="CJ9" s="38" t="s">
        <v>304</v>
      </c>
      <c r="CK9" s="38" t="s">
        <v>304</v>
      </c>
      <c r="CL9" s="38" t="s">
        <v>304</v>
      </c>
      <c r="CM9" s="38"/>
      <c r="CN9" s="38"/>
      <c r="CO9" s="38"/>
      <c r="CP9" s="39"/>
      <c r="CQ9" s="37"/>
      <c r="CR9" s="38"/>
      <c r="CS9" s="38" t="s">
        <v>304</v>
      </c>
      <c r="CT9" s="38" t="s">
        <v>304</v>
      </c>
      <c r="CU9" s="38" t="s">
        <v>304</v>
      </c>
      <c r="CV9" s="38" t="s">
        <v>304</v>
      </c>
      <c r="CW9" s="38" t="s">
        <v>304</v>
      </c>
      <c r="CX9" s="38" t="s">
        <v>304</v>
      </c>
      <c r="CY9" s="38" t="s">
        <v>304</v>
      </c>
      <c r="CZ9" s="38"/>
      <c r="DA9" s="38"/>
      <c r="DB9" s="38" t="s">
        <v>304</v>
      </c>
      <c r="DC9" s="38" t="s">
        <v>304</v>
      </c>
      <c r="DD9" s="38" t="s">
        <v>304</v>
      </c>
      <c r="DE9" s="38" t="s">
        <v>304</v>
      </c>
      <c r="DF9" s="38" t="s">
        <v>304</v>
      </c>
      <c r="DG9" s="38" t="s">
        <v>304</v>
      </c>
      <c r="DH9" s="38" t="s">
        <v>304</v>
      </c>
      <c r="DI9" s="38"/>
      <c r="DJ9" s="38"/>
      <c r="DK9" s="38"/>
      <c r="DL9" s="39"/>
      <c r="DM9" s="161"/>
      <c r="DN9" s="162"/>
      <c r="DO9" s="162"/>
      <c r="DP9" s="162" t="s">
        <v>143</v>
      </c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3"/>
      <c r="EI9" s="161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3"/>
      <c r="FE9" s="40"/>
      <c r="FF9" s="41"/>
      <c r="FG9" s="40"/>
      <c r="FH9" s="102">
        <f t="shared" si="5"/>
        <v>0</v>
      </c>
      <c r="FI9" s="41"/>
      <c r="FJ9" s="45">
        <f>'03'!FN117</f>
        <v>0</v>
      </c>
      <c r="FK9" s="42">
        <f t="shared" si="0"/>
        <v>0</v>
      </c>
      <c r="FL9" s="45"/>
      <c r="FM9" s="103"/>
      <c r="FN9" s="44">
        <f t="shared" si="6"/>
        <v>0</v>
      </c>
      <c r="FP9" s="77" t="str">
        <f t="shared" si="7"/>
        <v>Hélène DROCHON</v>
      </c>
      <c r="FQ9" s="31">
        <v>3</v>
      </c>
    </row>
    <row r="10" spans="1:173" x14ac:dyDescent="0.25">
      <c r="A10" s="31">
        <v>4</v>
      </c>
      <c r="B10" s="32" t="str">
        <f>'03'!B118</f>
        <v>Audrey LAGES</v>
      </c>
      <c r="C10" s="33">
        <f t="shared" si="1"/>
        <v>0</v>
      </c>
      <c r="D10" s="34">
        <f t="shared" si="2"/>
        <v>7</v>
      </c>
      <c r="E10" s="35">
        <f t="shared" si="3"/>
        <v>29.5</v>
      </c>
      <c r="F10" s="36">
        <f t="shared" si="4"/>
        <v>38</v>
      </c>
      <c r="G10" s="37"/>
      <c r="H10" s="38"/>
      <c r="I10" s="38" t="s">
        <v>307</v>
      </c>
      <c r="J10" s="38" t="s">
        <v>307</v>
      </c>
      <c r="K10" s="38" t="s">
        <v>307</v>
      </c>
      <c r="L10" s="38" t="s">
        <v>307</v>
      </c>
      <c r="M10" s="38" t="s">
        <v>307</v>
      </c>
      <c r="N10" s="38" t="s">
        <v>307</v>
      </c>
      <c r="O10" s="38"/>
      <c r="P10" s="38"/>
      <c r="Q10" s="38"/>
      <c r="R10" s="38" t="s">
        <v>304</v>
      </c>
      <c r="S10" s="38" t="s">
        <v>307</v>
      </c>
      <c r="T10" s="38" t="s">
        <v>307</v>
      </c>
      <c r="U10" s="38" t="s">
        <v>307</v>
      </c>
      <c r="V10" s="38" t="s">
        <v>307</v>
      </c>
      <c r="W10" s="38" t="s">
        <v>307</v>
      </c>
      <c r="X10" s="38" t="s">
        <v>307</v>
      </c>
      <c r="Y10" s="38" t="s">
        <v>307</v>
      </c>
      <c r="Z10" s="38" t="s">
        <v>307</v>
      </c>
      <c r="AA10" s="38"/>
      <c r="AB10" s="39"/>
      <c r="AC10" s="46"/>
      <c r="AD10" s="47"/>
      <c r="AE10" s="157" t="s">
        <v>304</v>
      </c>
      <c r="AF10" s="38" t="s">
        <v>304</v>
      </c>
      <c r="AG10" s="38" t="s">
        <v>304</v>
      </c>
      <c r="AH10" s="38" t="s">
        <v>304</v>
      </c>
      <c r="AI10" s="38" t="s">
        <v>304</v>
      </c>
      <c r="AJ10" s="38" t="s">
        <v>304</v>
      </c>
      <c r="AK10" s="38" t="s">
        <v>304</v>
      </c>
      <c r="AL10" s="38"/>
      <c r="AM10" s="38"/>
      <c r="AN10" s="38"/>
      <c r="AO10" s="38" t="s">
        <v>304</v>
      </c>
      <c r="AP10" s="38" t="s">
        <v>304</v>
      </c>
      <c r="AQ10" s="38" t="s">
        <v>304</v>
      </c>
      <c r="AR10" s="38" t="s">
        <v>304</v>
      </c>
      <c r="AS10" s="38" t="s">
        <v>304</v>
      </c>
      <c r="AT10" s="38" t="s">
        <v>304</v>
      </c>
      <c r="AU10" s="38" t="s">
        <v>304</v>
      </c>
      <c r="AV10" s="38"/>
      <c r="AW10" s="38"/>
      <c r="AX10" s="39"/>
      <c r="AY10" s="46"/>
      <c r="AZ10" s="47"/>
      <c r="BA10" s="157" t="s">
        <v>304</v>
      </c>
      <c r="BB10" s="38" t="s">
        <v>304</v>
      </c>
      <c r="BC10" s="38" t="s">
        <v>304</v>
      </c>
      <c r="BD10" s="38" t="s">
        <v>304</v>
      </c>
      <c r="BE10" s="38" t="s">
        <v>304</v>
      </c>
      <c r="BF10" s="38" t="s">
        <v>304</v>
      </c>
      <c r="BG10" s="38" t="s">
        <v>304</v>
      </c>
      <c r="BH10" s="38"/>
      <c r="BI10" s="38"/>
      <c r="BJ10" s="38"/>
      <c r="BK10" s="38" t="s">
        <v>304</v>
      </c>
      <c r="BL10" s="38" t="s">
        <v>304</v>
      </c>
      <c r="BM10" s="38" t="s">
        <v>304</v>
      </c>
      <c r="BN10" s="38" t="s">
        <v>304</v>
      </c>
      <c r="BO10" s="38" t="s">
        <v>304</v>
      </c>
      <c r="BP10" s="38" t="s">
        <v>304</v>
      </c>
      <c r="BQ10" s="38" t="s">
        <v>304</v>
      </c>
      <c r="BR10" s="47"/>
      <c r="BS10" s="47"/>
      <c r="BT10" s="49"/>
      <c r="BU10" s="46"/>
      <c r="BV10" s="47"/>
      <c r="BW10" s="157" t="s">
        <v>304</v>
      </c>
      <c r="BX10" s="38" t="s">
        <v>304</v>
      </c>
      <c r="BY10" s="38" t="s">
        <v>304</v>
      </c>
      <c r="BZ10" s="38" t="s">
        <v>304</v>
      </c>
      <c r="CA10" s="38" t="s">
        <v>304</v>
      </c>
      <c r="CB10" s="38" t="s">
        <v>304</v>
      </c>
      <c r="CC10" s="38" t="s">
        <v>304</v>
      </c>
      <c r="CD10" s="38"/>
      <c r="CE10" s="38"/>
      <c r="CF10" s="38"/>
      <c r="CG10" s="38" t="s">
        <v>304</v>
      </c>
      <c r="CH10" s="38" t="s">
        <v>304</v>
      </c>
      <c r="CI10" s="38" t="s">
        <v>304</v>
      </c>
      <c r="CJ10" s="38" t="s">
        <v>304</v>
      </c>
      <c r="CK10" s="38" t="s">
        <v>304</v>
      </c>
      <c r="CL10" s="38" t="s">
        <v>304</v>
      </c>
      <c r="CM10" s="38" t="s">
        <v>304</v>
      </c>
      <c r="CN10" s="38" t="s">
        <v>304</v>
      </c>
      <c r="CO10" s="38" t="s">
        <v>312</v>
      </c>
      <c r="CP10" s="179" t="s">
        <v>312</v>
      </c>
      <c r="CQ10" s="46"/>
      <c r="CR10" s="47"/>
      <c r="CS10" s="157" t="s">
        <v>304</v>
      </c>
      <c r="CT10" s="38" t="s">
        <v>304</v>
      </c>
      <c r="CU10" s="38" t="s">
        <v>304</v>
      </c>
      <c r="CV10" s="38" t="s">
        <v>304</v>
      </c>
      <c r="CW10" s="38" t="s">
        <v>304</v>
      </c>
      <c r="CX10" s="38" t="s">
        <v>304</v>
      </c>
      <c r="CY10" s="38" t="s">
        <v>304</v>
      </c>
      <c r="CZ10" s="38"/>
      <c r="DA10" s="38"/>
      <c r="DB10" s="38"/>
      <c r="DC10" s="38" t="s">
        <v>304</v>
      </c>
      <c r="DD10" s="38" t="s">
        <v>304</v>
      </c>
      <c r="DE10" s="38" t="s">
        <v>304</v>
      </c>
      <c r="DF10" s="38" t="s">
        <v>304</v>
      </c>
      <c r="DG10" s="38" t="s">
        <v>304</v>
      </c>
      <c r="DH10" s="38" t="s">
        <v>304</v>
      </c>
      <c r="DI10" s="38"/>
      <c r="DJ10" s="38"/>
      <c r="DK10" s="38"/>
      <c r="DL10" s="39"/>
      <c r="DM10" s="161"/>
      <c r="DN10" s="162"/>
      <c r="DO10" s="162"/>
      <c r="DP10" s="162" t="s">
        <v>311</v>
      </c>
      <c r="DQ10" s="162"/>
      <c r="DR10" s="162"/>
      <c r="DS10" s="162"/>
      <c r="DT10" s="162"/>
      <c r="DU10" s="162"/>
      <c r="DV10" s="162"/>
      <c r="DW10" s="162"/>
      <c r="DX10" s="162"/>
      <c r="DY10" s="162"/>
      <c r="DZ10" s="162"/>
      <c r="EA10" s="162"/>
      <c r="EB10" s="162"/>
      <c r="EC10" s="162"/>
      <c r="ED10" s="162"/>
      <c r="EE10" s="162"/>
      <c r="EF10" s="162"/>
      <c r="EG10" s="162"/>
      <c r="EH10" s="163"/>
      <c r="EI10" s="161"/>
      <c r="EJ10" s="162"/>
      <c r="EK10" s="162"/>
      <c r="EL10" s="162"/>
      <c r="EM10" s="162"/>
      <c r="EN10" s="162"/>
      <c r="EO10" s="162"/>
      <c r="EP10" s="162"/>
      <c r="EQ10" s="162"/>
      <c r="ER10" s="162"/>
      <c r="ES10" s="162"/>
      <c r="ET10" s="162"/>
      <c r="EU10" s="162"/>
      <c r="EV10" s="162"/>
      <c r="EW10" s="162"/>
      <c r="EX10" s="162"/>
      <c r="EY10" s="162"/>
      <c r="EZ10" s="162"/>
      <c r="FA10" s="162"/>
      <c r="FB10" s="162"/>
      <c r="FC10" s="162"/>
      <c r="FD10" s="163"/>
      <c r="FE10" s="40"/>
      <c r="FF10" s="41">
        <v>1.5</v>
      </c>
      <c r="FG10" s="40"/>
      <c r="FH10" s="102">
        <f t="shared" si="5"/>
        <v>0</v>
      </c>
      <c r="FI10" s="41"/>
      <c r="FJ10" s="45">
        <f>'03'!FN118</f>
        <v>0</v>
      </c>
      <c r="FK10" s="42"/>
      <c r="FL10" s="45"/>
      <c r="FM10" s="103"/>
      <c r="FN10" s="44">
        <f t="shared" si="6"/>
        <v>0</v>
      </c>
      <c r="FP10" s="77" t="str">
        <f t="shared" si="7"/>
        <v>Audrey LAGES</v>
      </c>
      <c r="FQ10" s="31">
        <v>4</v>
      </c>
    </row>
    <row r="11" spans="1:173" x14ac:dyDescent="0.25">
      <c r="A11" s="31">
        <v>5</v>
      </c>
      <c r="B11" s="32" t="str">
        <f>'03'!B119</f>
        <v>Franck LUCAS</v>
      </c>
      <c r="C11" s="33">
        <f t="shared" si="1"/>
        <v>4</v>
      </c>
      <c r="D11" s="34">
        <f t="shared" si="2"/>
        <v>7</v>
      </c>
      <c r="E11" s="35">
        <f t="shared" si="3"/>
        <v>24</v>
      </c>
      <c r="F11" s="36">
        <f t="shared" si="4"/>
        <v>35</v>
      </c>
      <c r="G11" s="37"/>
      <c r="H11" s="38"/>
      <c r="I11" s="38" t="s">
        <v>304</v>
      </c>
      <c r="J11" s="38" t="s">
        <v>304</v>
      </c>
      <c r="K11" s="38" t="s">
        <v>304</v>
      </c>
      <c r="L11" s="38" t="s">
        <v>304</v>
      </c>
      <c r="M11" s="38" t="s">
        <v>304</v>
      </c>
      <c r="N11" s="38" t="s">
        <v>304</v>
      </c>
      <c r="O11" s="38"/>
      <c r="P11" s="38"/>
      <c r="Q11" s="38" t="s">
        <v>304</v>
      </c>
      <c r="R11" s="38" t="s">
        <v>304</v>
      </c>
      <c r="S11" s="38" t="s">
        <v>304</v>
      </c>
      <c r="T11" s="38" t="s">
        <v>304</v>
      </c>
      <c r="U11" s="38" t="s">
        <v>304</v>
      </c>
      <c r="V11" s="38" t="s">
        <v>304</v>
      </c>
      <c r="W11" s="38" t="s">
        <v>304</v>
      </c>
      <c r="X11" s="38" t="s">
        <v>304</v>
      </c>
      <c r="Y11" s="38"/>
      <c r="Z11" s="38"/>
      <c r="AA11" s="38"/>
      <c r="AB11" s="39"/>
      <c r="AC11" s="37"/>
      <c r="AD11" s="38"/>
      <c r="AE11" s="38" t="s">
        <v>304</v>
      </c>
      <c r="AF11" s="38" t="s">
        <v>304</v>
      </c>
      <c r="AG11" s="38" t="s">
        <v>304</v>
      </c>
      <c r="AH11" s="38" t="s">
        <v>304</v>
      </c>
      <c r="AI11" s="38" t="s">
        <v>304</v>
      </c>
      <c r="AJ11" s="38" t="s">
        <v>304</v>
      </c>
      <c r="AK11" s="38"/>
      <c r="AL11" s="38"/>
      <c r="AM11" s="38" t="s">
        <v>304</v>
      </c>
      <c r="AN11" s="38" t="s">
        <v>304</v>
      </c>
      <c r="AO11" s="38" t="s">
        <v>304</v>
      </c>
      <c r="AP11" s="38" t="s">
        <v>304</v>
      </c>
      <c r="AQ11" s="38" t="s">
        <v>304</v>
      </c>
      <c r="AR11" s="38" t="s">
        <v>304</v>
      </c>
      <c r="AS11" s="38" t="s">
        <v>304</v>
      </c>
      <c r="AT11" s="38" t="s">
        <v>304</v>
      </c>
      <c r="AU11" s="38"/>
      <c r="AV11" s="38"/>
      <c r="AW11" s="38"/>
      <c r="AX11" s="39"/>
      <c r="AY11" s="37"/>
      <c r="AZ11" s="38"/>
      <c r="BA11" s="38" t="s">
        <v>304</v>
      </c>
      <c r="BB11" s="38" t="s">
        <v>304</v>
      </c>
      <c r="BC11" s="38" t="s">
        <v>304</v>
      </c>
      <c r="BD11" s="38" t="s">
        <v>304</v>
      </c>
      <c r="BE11" s="38" t="s">
        <v>304</v>
      </c>
      <c r="BF11" s="38" t="s">
        <v>304</v>
      </c>
      <c r="BG11" s="38"/>
      <c r="BH11" s="38"/>
      <c r="BI11" s="38"/>
      <c r="BJ11" s="38"/>
      <c r="BK11" s="38" t="s">
        <v>307</v>
      </c>
      <c r="BL11" s="38" t="s">
        <v>307</v>
      </c>
      <c r="BM11" s="38" t="s">
        <v>307</v>
      </c>
      <c r="BN11" s="38" t="s">
        <v>307</v>
      </c>
      <c r="BO11" s="38" t="s">
        <v>307</v>
      </c>
      <c r="BP11" s="38" t="s">
        <v>307</v>
      </c>
      <c r="BQ11" s="38" t="s">
        <v>307</v>
      </c>
      <c r="BR11" s="38" t="s">
        <v>307</v>
      </c>
      <c r="BS11" s="38"/>
      <c r="BT11" s="39"/>
      <c r="BU11" s="37"/>
      <c r="BV11" s="38"/>
      <c r="BW11" s="38" t="s">
        <v>304</v>
      </c>
      <c r="BX11" s="38" t="s">
        <v>304</v>
      </c>
      <c r="BY11" s="38" t="s">
        <v>304</v>
      </c>
      <c r="BZ11" s="38" t="s">
        <v>304</v>
      </c>
      <c r="CA11" s="38" t="s">
        <v>304</v>
      </c>
      <c r="CB11" s="38" t="s">
        <v>304</v>
      </c>
      <c r="CC11" s="38"/>
      <c r="CD11" s="38"/>
      <c r="CE11" s="38" t="s">
        <v>304</v>
      </c>
      <c r="CF11" s="38" t="s">
        <v>304</v>
      </c>
      <c r="CG11" s="38" t="s">
        <v>304</v>
      </c>
      <c r="CH11" s="38" t="s">
        <v>304</v>
      </c>
      <c r="CI11" s="38" t="s">
        <v>304</v>
      </c>
      <c r="CJ11" s="38" t="s">
        <v>304</v>
      </c>
      <c r="CK11" s="38" t="s">
        <v>304</v>
      </c>
      <c r="CL11" s="38" t="s">
        <v>304</v>
      </c>
      <c r="CM11" s="38"/>
      <c r="CN11" s="38"/>
      <c r="CO11" s="38"/>
      <c r="CP11" s="39"/>
      <c r="CQ11" s="37"/>
      <c r="CR11" s="38"/>
      <c r="CS11" s="38" t="s">
        <v>307</v>
      </c>
      <c r="CT11" s="38" t="s">
        <v>307</v>
      </c>
      <c r="CU11" s="38" t="s">
        <v>307</v>
      </c>
      <c r="CV11" s="38" t="s">
        <v>307</v>
      </c>
      <c r="CW11" s="38" t="s">
        <v>307</v>
      </c>
      <c r="CX11" s="38" t="s">
        <v>307</v>
      </c>
      <c r="CY11" s="38"/>
      <c r="CZ11" s="38"/>
      <c r="DA11" s="38" t="s">
        <v>306</v>
      </c>
      <c r="DB11" s="38" t="s">
        <v>306</v>
      </c>
      <c r="DC11" s="38" t="s">
        <v>306</v>
      </c>
      <c r="DD11" s="38" t="s">
        <v>306</v>
      </c>
      <c r="DE11" s="38" t="s">
        <v>306</v>
      </c>
      <c r="DF11" s="38" t="s">
        <v>306</v>
      </c>
      <c r="DG11" s="38" t="s">
        <v>306</v>
      </c>
      <c r="DH11" s="38" t="s">
        <v>306</v>
      </c>
      <c r="DI11" s="38"/>
      <c r="DJ11" s="38"/>
      <c r="DK11" s="38"/>
      <c r="DL11" s="39"/>
      <c r="DM11" s="161"/>
      <c r="DN11" s="162"/>
      <c r="DO11" s="162"/>
      <c r="DP11" s="162"/>
      <c r="DQ11" s="162"/>
      <c r="DR11" s="162"/>
      <c r="DS11" s="162"/>
      <c r="DT11" s="162"/>
      <c r="DU11" s="162"/>
      <c r="DV11" s="162"/>
      <c r="DW11" s="162"/>
      <c r="DX11" s="162"/>
      <c r="DY11" s="162"/>
      <c r="DZ11" s="162"/>
      <c r="EA11" s="162"/>
      <c r="EB11" s="162"/>
      <c r="EC11" s="162"/>
      <c r="ED11" s="162"/>
      <c r="EE11" s="162"/>
      <c r="EF11" s="162"/>
      <c r="EG11" s="162"/>
      <c r="EH11" s="163"/>
      <c r="EI11" s="161"/>
      <c r="EJ11" s="162"/>
      <c r="EK11" s="162"/>
      <c r="EL11" s="162"/>
      <c r="EM11" s="162"/>
      <c r="EN11" s="162"/>
      <c r="EO11" s="162"/>
      <c r="EP11" s="162"/>
      <c r="EQ11" s="162"/>
      <c r="ER11" s="162"/>
      <c r="ES11" s="162"/>
      <c r="ET11" s="162"/>
      <c r="EU11" s="162"/>
      <c r="EV11" s="162"/>
      <c r="EW11" s="162"/>
      <c r="EX11" s="162"/>
      <c r="EY11" s="162"/>
      <c r="EZ11" s="162"/>
      <c r="FA11" s="162"/>
      <c r="FB11" s="162"/>
      <c r="FC11" s="162"/>
      <c r="FD11" s="163"/>
      <c r="FE11" s="40"/>
      <c r="FF11" s="41"/>
      <c r="FG11" s="40"/>
      <c r="FH11" s="102">
        <f t="shared" si="5"/>
        <v>0</v>
      </c>
      <c r="FI11" s="41"/>
      <c r="FJ11" s="45">
        <f>'03'!FN119</f>
        <v>3.5</v>
      </c>
      <c r="FK11" s="42"/>
      <c r="FL11" s="45"/>
      <c r="FM11" s="103"/>
      <c r="FN11" s="44">
        <f t="shared" si="6"/>
        <v>3.5</v>
      </c>
      <c r="FP11" s="77" t="str">
        <f t="shared" si="7"/>
        <v>Franck LUCAS</v>
      </c>
      <c r="FQ11" s="31">
        <v>5</v>
      </c>
    </row>
    <row r="12" spans="1:173" x14ac:dyDescent="0.25">
      <c r="A12" s="31">
        <v>6</v>
      </c>
      <c r="B12" s="32" t="str">
        <f>'03'!B120</f>
        <v>Florent MULARD</v>
      </c>
      <c r="C12" s="33">
        <f t="shared" si="1"/>
        <v>6</v>
      </c>
      <c r="D12" s="34">
        <f t="shared" si="2"/>
        <v>8</v>
      </c>
      <c r="E12" s="35">
        <f t="shared" si="3"/>
        <v>25</v>
      </c>
      <c r="F12" s="36">
        <f t="shared" si="4"/>
        <v>39</v>
      </c>
      <c r="G12" s="164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6"/>
      <c r="AC12" s="50"/>
      <c r="AD12" s="51"/>
      <c r="AE12" s="51" t="s">
        <v>304</v>
      </c>
      <c r="AF12" s="51" t="s">
        <v>304</v>
      </c>
      <c r="AG12" s="51" t="s">
        <v>304</v>
      </c>
      <c r="AH12" s="51" t="s">
        <v>304</v>
      </c>
      <c r="AI12" s="51" t="s">
        <v>304</v>
      </c>
      <c r="AJ12" s="51" t="s">
        <v>304</v>
      </c>
      <c r="AK12" s="51" t="s">
        <v>304</v>
      </c>
      <c r="AL12" s="51"/>
      <c r="AM12" s="51"/>
      <c r="AN12" s="51" t="s">
        <v>304</v>
      </c>
      <c r="AO12" s="51" t="s">
        <v>304</v>
      </c>
      <c r="AP12" s="51" t="s">
        <v>304</v>
      </c>
      <c r="AQ12" s="51" t="s">
        <v>304</v>
      </c>
      <c r="AR12" s="51" t="s">
        <v>304</v>
      </c>
      <c r="AS12" s="51" t="s">
        <v>304</v>
      </c>
      <c r="AT12" s="51" t="s">
        <v>304</v>
      </c>
      <c r="AU12" s="51" t="s">
        <v>304</v>
      </c>
      <c r="AV12" s="51" t="s">
        <v>304</v>
      </c>
      <c r="AW12" s="51"/>
      <c r="AX12" s="52"/>
      <c r="AY12" s="50"/>
      <c r="AZ12" s="51"/>
      <c r="BA12" s="51" t="s">
        <v>304</v>
      </c>
      <c r="BB12" s="51" t="s">
        <v>304</v>
      </c>
      <c r="BC12" s="51" t="s">
        <v>304</v>
      </c>
      <c r="BD12" s="51" t="s">
        <v>304</v>
      </c>
      <c r="BE12" s="51" t="s">
        <v>304</v>
      </c>
      <c r="BF12" s="51" t="s">
        <v>304</v>
      </c>
      <c r="BG12" s="51" t="s">
        <v>304</v>
      </c>
      <c r="BH12" s="51"/>
      <c r="BI12" s="51"/>
      <c r="BJ12" s="51" t="s">
        <v>304</v>
      </c>
      <c r="BK12" s="51" t="s">
        <v>304</v>
      </c>
      <c r="BL12" s="51" t="s">
        <v>304</v>
      </c>
      <c r="BM12" s="51" t="s">
        <v>304</v>
      </c>
      <c r="BN12" s="51" t="s">
        <v>304</v>
      </c>
      <c r="BO12" s="51" t="s">
        <v>304</v>
      </c>
      <c r="BP12" s="51" t="s">
        <v>304</v>
      </c>
      <c r="BQ12" s="51" t="s">
        <v>304</v>
      </c>
      <c r="BR12" s="51" t="s">
        <v>304</v>
      </c>
      <c r="BS12" s="51"/>
      <c r="BT12" s="52"/>
      <c r="BU12" s="37"/>
      <c r="BV12" s="38"/>
      <c r="BW12" s="38" t="s">
        <v>304</v>
      </c>
      <c r="BX12" s="38" t="s">
        <v>304</v>
      </c>
      <c r="BY12" s="38" t="s">
        <v>304</v>
      </c>
      <c r="BZ12" s="38" t="s">
        <v>304</v>
      </c>
      <c r="CA12" s="38" t="s">
        <v>304</v>
      </c>
      <c r="CB12" s="38" t="s">
        <v>304</v>
      </c>
      <c r="CC12" s="38" t="s">
        <v>304</v>
      </c>
      <c r="CD12" s="38"/>
      <c r="CE12" s="38"/>
      <c r="CF12" s="38" t="s">
        <v>304</v>
      </c>
      <c r="CG12" s="38" t="s">
        <v>307</v>
      </c>
      <c r="CH12" s="38" t="s">
        <v>307</v>
      </c>
      <c r="CI12" s="38" t="s">
        <v>307</v>
      </c>
      <c r="CJ12" s="38" t="s">
        <v>307</v>
      </c>
      <c r="CK12" s="38" t="s">
        <v>307</v>
      </c>
      <c r="CL12" s="38" t="s">
        <v>307</v>
      </c>
      <c r="CM12" s="38" t="s">
        <v>307</v>
      </c>
      <c r="CN12" s="38" t="s">
        <v>307</v>
      </c>
      <c r="CO12" s="51"/>
      <c r="CP12" s="52"/>
      <c r="CQ12" s="50"/>
      <c r="CR12" s="51"/>
      <c r="CS12" s="51" t="s">
        <v>304</v>
      </c>
      <c r="CT12" s="51" t="s">
        <v>304</v>
      </c>
      <c r="CU12" s="51" t="s">
        <v>304</v>
      </c>
      <c r="CV12" s="51" t="s">
        <v>304</v>
      </c>
      <c r="CW12" s="51" t="s">
        <v>304</v>
      </c>
      <c r="CX12" s="51" t="s">
        <v>304</v>
      </c>
      <c r="CY12" s="51" t="s">
        <v>304</v>
      </c>
      <c r="CZ12" s="51"/>
      <c r="DA12" s="51"/>
      <c r="DB12" s="51" t="s">
        <v>304</v>
      </c>
      <c r="DC12" s="51" t="s">
        <v>307</v>
      </c>
      <c r="DD12" s="51" t="s">
        <v>307</v>
      </c>
      <c r="DE12" s="51" t="s">
        <v>307</v>
      </c>
      <c r="DF12" s="51" t="s">
        <v>307</v>
      </c>
      <c r="DG12" s="51" t="s">
        <v>307</v>
      </c>
      <c r="DH12" s="51" t="s">
        <v>307</v>
      </c>
      <c r="DI12" s="51" t="s">
        <v>307</v>
      </c>
      <c r="DJ12" s="51" t="s">
        <v>307</v>
      </c>
      <c r="DK12" s="51"/>
      <c r="DL12" s="52"/>
      <c r="DM12" s="50"/>
      <c r="DN12" s="51"/>
      <c r="DO12" s="51" t="s">
        <v>304</v>
      </c>
      <c r="DP12" s="51" t="s">
        <v>304</v>
      </c>
      <c r="DQ12" s="51" t="s">
        <v>306</v>
      </c>
      <c r="DR12" s="51" t="s">
        <v>306</v>
      </c>
      <c r="DS12" s="51" t="s">
        <v>306</v>
      </c>
      <c r="DT12" s="51" t="s">
        <v>306</v>
      </c>
      <c r="DU12" s="51"/>
      <c r="DV12" s="51"/>
      <c r="DW12" s="51" t="s">
        <v>306</v>
      </c>
      <c r="DX12" s="51" t="s">
        <v>306</v>
      </c>
      <c r="DY12" s="51" t="s">
        <v>306</v>
      </c>
      <c r="DZ12" s="51" t="s">
        <v>306</v>
      </c>
      <c r="EA12" s="51" t="s">
        <v>306</v>
      </c>
      <c r="EB12" s="51" t="s">
        <v>306</v>
      </c>
      <c r="EC12" s="51" t="s">
        <v>306</v>
      </c>
      <c r="ED12" s="51" t="s">
        <v>306</v>
      </c>
      <c r="EE12" s="51"/>
      <c r="EF12" s="51"/>
      <c r="EG12" s="51"/>
      <c r="EH12" s="52"/>
      <c r="EI12" s="16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6"/>
      <c r="FE12" s="53"/>
      <c r="FF12" s="41"/>
      <c r="FG12" s="53"/>
      <c r="FH12" s="102">
        <f t="shared" si="5"/>
        <v>0</v>
      </c>
      <c r="FI12" s="41"/>
      <c r="FJ12" s="45">
        <f>'03'!FN120</f>
        <v>0</v>
      </c>
      <c r="FK12" s="42">
        <f t="shared" si="0"/>
        <v>0</v>
      </c>
      <c r="FL12" s="45"/>
      <c r="FM12" s="103"/>
      <c r="FN12" s="44">
        <f t="shared" si="6"/>
        <v>0</v>
      </c>
      <c r="FP12" s="77" t="str">
        <f t="shared" si="7"/>
        <v>Florent MULARD</v>
      </c>
      <c r="FQ12" s="31">
        <v>6</v>
      </c>
    </row>
    <row r="13" spans="1:173" x14ac:dyDescent="0.25">
      <c r="A13" s="31">
        <v>7</v>
      </c>
      <c r="B13" s="32" t="str">
        <f>'03'!B121</f>
        <v>Gautier ROSSO</v>
      </c>
      <c r="C13" s="33">
        <f t="shared" si="1"/>
        <v>3</v>
      </c>
      <c r="D13" s="34">
        <f t="shared" si="2"/>
        <v>0</v>
      </c>
      <c r="E13" s="35">
        <f t="shared" si="3"/>
        <v>31.5</v>
      </c>
      <c r="F13" s="36">
        <f t="shared" si="4"/>
        <v>35</v>
      </c>
      <c r="G13" s="37"/>
      <c r="H13" s="38"/>
      <c r="I13" s="38" t="s">
        <v>304</v>
      </c>
      <c r="J13" s="38" t="s">
        <v>304</v>
      </c>
      <c r="K13" s="38" t="s">
        <v>304</v>
      </c>
      <c r="L13" s="38" t="s">
        <v>304</v>
      </c>
      <c r="M13" s="38" t="s">
        <v>304</v>
      </c>
      <c r="N13" s="38" t="s">
        <v>304</v>
      </c>
      <c r="O13" s="38"/>
      <c r="P13" s="38"/>
      <c r="Q13" s="38" t="s">
        <v>304</v>
      </c>
      <c r="R13" s="38" t="s">
        <v>304</v>
      </c>
      <c r="S13" s="38" t="s">
        <v>304</v>
      </c>
      <c r="T13" s="38" t="s">
        <v>304</v>
      </c>
      <c r="U13" s="38" t="s">
        <v>304</v>
      </c>
      <c r="V13" s="38" t="s">
        <v>304</v>
      </c>
      <c r="W13" s="38" t="s">
        <v>304</v>
      </c>
      <c r="X13" s="38" t="s">
        <v>303</v>
      </c>
      <c r="Y13" s="38"/>
      <c r="Z13" s="38"/>
      <c r="AA13" s="38"/>
      <c r="AB13" s="39"/>
      <c r="AC13" s="37"/>
      <c r="AD13" s="38"/>
      <c r="AE13" s="38" t="s">
        <v>304</v>
      </c>
      <c r="AF13" s="38" t="s">
        <v>304</v>
      </c>
      <c r="AG13" s="38" t="s">
        <v>304</v>
      </c>
      <c r="AH13" s="38" t="s">
        <v>304</v>
      </c>
      <c r="AI13" s="38" t="s">
        <v>304</v>
      </c>
      <c r="AJ13" s="38" t="s">
        <v>304</v>
      </c>
      <c r="AK13" s="38"/>
      <c r="AL13" s="38"/>
      <c r="AM13" s="38" t="s">
        <v>304</v>
      </c>
      <c r="AN13" s="38" t="s">
        <v>304</v>
      </c>
      <c r="AO13" s="38" t="s">
        <v>304</v>
      </c>
      <c r="AP13" s="38" t="s">
        <v>304</v>
      </c>
      <c r="AQ13" s="38" t="s">
        <v>304</v>
      </c>
      <c r="AR13" s="38" t="s">
        <v>304</v>
      </c>
      <c r="AS13" s="38" t="s">
        <v>304</v>
      </c>
      <c r="AT13" s="38" t="s">
        <v>304</v>
      </c>
      <c r="AU13" s="38"/>
      <c r="AV13" s="38"/>
      <c r="AW13" s="38"/>
      <c r="AX13" s="39"/>
      <c r="AY13" s="37"/>
      <c r="AZ13" s="38"/>
      <c r="BA13" s="38" t="s">
        <v>304</v>
      </c>
      <c r="BB13" s="38" t="s">
        <v>304</v>
      </c>
      <c r="BC13" s="38" t="s">
        <v>304</v>
      </c>
      <c r="BD13" s="38" t="s">
        <v>304</v>
      </c>
      <c r="BE13" s="38" t="s">
        <v>304</v>
      </c>
      <c r="BF13" s="38" t="s">
        <v>304</v>
      </c>
      <c r="BG13" s="38"/>
      <c r="BH13" s="38"/>
      <c r="BI13" s="38" t="s">
        <v>304</v>
      </c>
      <c r="BJ13" s="38" t="s">
        <v>304</v>
      </c>
      <c r="BK13" s="38" t="s">
        <v>304</v>
      </c>
      <c r="BL13" s="38" t="s">
        <v>304</v>
      </c>
      <c r="BM13" s="38" t="s">
        <v>304</v>
      </c>
      <c r="BN13" s="38" t="s">
        <v>304</v>
      </c>
      <c r="BO13" s="38" t="s">
        <v>304</v>
      </c>
      <c r="BP13" s="38" t="s">
        <v>304</v>
      </c>
      <c r="BQ13" s="38"/>
      <c r="BR13" s="38"/>
      <c r="BS13" s="38"/>
      <c r="BT13" s="39"/>
      <c r="BU13" s="37"/>
      <c r="BV13" s="38"/>
      <c r="BW13" s="38" t="s">
        <v>304</v>
      </c>
      <c r="BX13" s="38" t="s">
        <v>304</v>
      </c>
      <c r="BY13" s="38" t="s">
        <v>304</v>
      </c>
      <c r="BZ13" s="38" t="s">
        <v>304</v>
      </c>
      <c r="CA13" s="38" t="s">
        <v>304</v>
      </c>
      <c r="CB13" s="38" t="s">
        <v>304</v>
      </c>
      <c r="CC13" s="38"/>
      <c r="CD13" s="38"/>
      <c r="CE13" s="38" t="s">
        <v>304</v>
      </c>
      <c r="CF13" s="38" t="s">
        <v>304</v>
      </c>
      <c r="CG13" s="38" t="s">
        <v>304</v>
      </c>
      <c r="CH13" s="38" t="s">
        <v>304</v>
      </c>
      <c r="CI13" s="38" t="s">
        <v>304</v>
      </c>
      <c r="CJ13" s="38" t="s">
        <v>304</v>
      </c>
      <c r="CK13" s="38" t="s">
        <v>304</v>
      </c>
      <c r="CL13" s="38" t="s">
        <v>304</v>
      </c>
      <c r="CM13" s="38"/>
      <c r="CN13" s="38"/>
      <c r="CO13" s="38"/>
      <c r="CP13" s="39"/>
      <c r="CQ13" s="37"/>
      <c r="CR13" s="38"/>
      <c r="CS13" s="38" t="s">
        <v>305</v>
      </c>
      <c r="CT13" s="38" t="s">
        <v>305</v>
      </c>
      <c r="CU13" s="38" t="s">
        <v>305</v>
      </c>
      <c r="CV13" s="38" t="s">
        <v>305</v>
      </c>
      <c r="CW13" s="38" t="s">
        <v>305</v>
      </c>
      <c r="CX13" s="38" t="s">
        <v>305</v>
      </c>
      <c r="CY13" s="38"/>
      <c r="CZ13" s="38"/>
      <c r="DA13" s="38" t="s">
        <v>304</v>
      </c>
      <c r="DB13" s="38" t="s">
        <v>304</v>
      </c>
      <c r="DC13" s="38" t="s">
        <v>304</v>
      </c>
      <c r="DD13" s="38" t="s">
        <v>304</v>
      </c>
      <c r="DE13" s="38" t="s">
        <v>304</v>
      </c>
      <c r="DF13" s="38" t="s">
        <v>304</v>
      </c>
      <c r="DG13" s="38" t="s">
        <v>304</v>
      </c>
      <c r="DH13" s="38" t="s">
        <v>304</v>
      </c>
      <c r="DI13" s="38"/>
      <c r="DJ13" s="38"/>
      <c r="DK13" s="38"/>
      <c r="DL13" s="39"/>
      <c r="DM13" s="161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162"/>
      <c r="EA13" s="162"/>
      <c r="EB13" s="162"/>
      <c r="EC13" s="162"/>
      <c r="ED13" s="162"/>
      <c r="EE13" s="162"/>
      <c r="EF13" s="162"/>
      <c r="EG13" s="162"/>
      <c r="EH13" s="163"/>
      <c r="EI13" s="161"/>
      <c r="EJ13" s="162"/>
      <c r="EK13" s="162"/>
      <c r="EL13" s="162"/>
      <c r="EM13" s="162"/>
      <c r="EN13" s="162"/>
      <c r="EO13" s="162"/>
      <c r="EP13" s="162"/>
      <c r="EQ13" s="162"/>
      <c r="ER13" s="162"/>
      <c r="ES13" s="162"/>
      <c r="ET13" s="162"/>
      <c r="EU13" s="162"/>
      <c r="EV13" s="162"/>
      <c r="EW13" s="162"/>
      <c r="EX13" s="162"/>
      <c r="EY13" s="162"/>
      <c r="EZ13" s="162"/>
      <c r="FA13" s="162"/>
      <c r="FB13" s="162"/>
      <c r="FC13" s="162"/>
      <c r="FD13" s="163"/>
      <c r="FE13" s="40"/>
      <c r="FF13" s="41"/>
      <c r="FG13" s="40"/>
      <c r="FH13" s="102">
        <f t="shared" si="5"/>
        <v>0</v>
      </c>
      <c r="FI13" s="41"/>
      <c r="FJ13" s="45">
        <f>'03'!FN121</f>
        <v>0</v>
      </c>
      <c r="FK13" s="42"/>
      <c r="FL13" s="45"/>
      <c r="FM13" s="103"/>
      <c r="FN13" s="44">
        <f t="shared" si="6"/>
        <v>0</v>
      </c>
      <c r="FP13" s="77" t="str">
        <f t="shared" si="7"/>
        <v>Gautier ROSSO</v>
      </c>
      <c r="FQ13" s="31">
        <v>7</v>
      </c>
    </row>
    <row r="14" spans="1:173" x14ac:dyDescent="0.25">
      <c r="A14" s="31">
        <v>8</v>
      </c>
      <c r="B14" s="32" t="str">
        <f>'03'!B122</f>
        <v>Virginie TRAVERSIER</v>
      </c>
      <c r="C14" s="33">
        <f t="shared" si="1"/>
        <v>0</v>
      </c>
      <c r="D14" s="34">
        <f t="shared" si="2"/>
        <v>4.5</v>
      </c>
      <c r="E14" s="35">
        <f t="shared" si="3"/>
        <v>23.5</v>
      </c>
      <c r="F14" s="36">
        <f t="shared" si="4"/>
        <v>28</v>
      </c>
      <c r="G14" s="37"/>
      <c r="H14" s="38"/>
      <c r="I14" s="38" t="s">
        <v>304</v>
      </c>
      <c r="J14" s="38" t="s">
        <v>304</v>
      </c>
      <c r="K14" s="38" t="s">
        <v>304</v>
      </c>
      <c r="L14" s="38" t="s">
        <v>304</v>
      </c>
      <c r="M14" s="38" t="s">
        <v>304</v>
      </c>
      <c r="N14" s="38" t="s">
        <v>304</v>
      </c>
      <c r="O14" s="38" t="s">
        <v>304</v>
      </c>
      <c r="P14" s="38"/>
      <c r="Q14" s="38"/>
      <c r="R14" s="38" t="s">
        <v>304</v>
      </c>
      <c r="S14" s="38" t="s">
        <v>304</v>
      </c>
      <c r="T14" s="38" t="s">
        <v>304</v>
      </c>
      <c r="U14" s="38" t="s">
        <v>304</v>
      </c>
      <c r="V14" s="38" t="s">
        <v>304</v>
      </c>
      <c r="W14" s="38" t="s">
        <v>304</v>
      </c>
      <c r="X14" s="38" t="s">
        <v>304</v>
      </c>
      <c r="Y14" s="38"/>
      <c r="Z14" s="38"/>
      <c r="AA14" s="38"/>
      <c r="AB14" s="39"/>
      <c r="AC14" s="37"/>
      <c r="AD14" s="38"/>
      <c r="AE14" s="38" t="s">
        <v>304</v>
      </c>
      <c r="AF14" s="38" t="s">
        <v>304</v>
      </c>
      <c r="AG14" s="38" t="s">
        <v>304</v>
      </c>
      <c r="AH14" s="38" t="s">
        <v>304</v>
      </c>
      <c r="AI14" s="38" t="s">
        <v>304</v>
      </c>
      <c r="AJ14" s="38" t="s">
        <v>304</v>
      </c>
      <c r="AK14" s="38" t="s">
        <v>304</v>
      </c>
      <c r="AL14" s="38" t="s">
        <v>304</v>
      </c>
      <c r="AM14" s="38"/>
      <c r="AN14" s="38"/>
      <c r="AO14" s="38" t="s">
        <v>307</v>
      </c>
      <c r="AP14" s="38" t="s">
        <v>307</v>
      </c>
      <c r="AQ14" s="38" t="s">
        <v>307</v>
      </c>
      <c r="AR14" s="38" t="s">
        <v>307</v>
      </c>
      <c r="AS14" s="38" t="s">
        <v>307</v>
      </c>
      <c r="AT14" s="38" t="s">
        <v>307</v>
      </c>
      <c r="AU14" s="38" t="s">
        <v>307</v>
      </c>
      <c r="AV14" s="38" t="s">
        <v>307</v>
      </c>
      <c r="AW14" s="38" t="s">
        <v>307</v>
      </c>
      <c r="AX14" s="39"/>
      <c r="AY14" s="122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4"/>
      <c r="BU14" s="37"/>
      <c r="BV14" s="38"/>
      <c r="BW14" s="38" t="s">
        <v>304</v>
      </c>
      <c r="BX14" s="38" t="s">
        <v>304</v>
      </c>
      <c r="BY14" s="38" t="s">
        <v>304</v>
      </c>
      <c r="BZ14" s="38" t="s">
        <v>304</v>
      </c>
      <c r="CA14" s="38" t="s">
        <v>304</v>
      </c>
      <c r="CB14" s="38" t="s">
        <v>304</v>
      </c>
      <c r="CC14" s="38" t="s">
        <v>304</v>
      </c>
      <c r="CD14" s="38"/>
      <c r="CE14" s="38"/>
      <c r="CF14" s="38" t="s">
        <v>304</v>
      </c>
      <c r="CG14" s="38" t="s">
        <v>304</v>
      </c>
      <c r="CH14" s="38" t="s">
        <v>304</v>
      </c>
      <c r="CI14" s="38" t="s">
        <v>304</v>
      </c>
      <c r="CJ14" s="38" t="s">
        <v>304</v>
      </c>
      <c r="CK14" s="38" t="s">
        <v>304</v>
      </c>
      <c r="CL14" s="38" t="s">
        <v>304</v>
      </c>
      <c r="CM14" s="38"/>
      <c r="CN14" s="38"/>
      <c r="CO14" s="38"/>
      <c r="CP14" s="39"/>
      <c r="CQ14" s="37"/>
      <c r="CR14" s="178" t="s">
        <v>312</v>
      </c>
      <c r="CS14" s="38" t="s">
        <v>312</v>
      </c>
      <c r="CT14" s="38" t="s">
        <v>312</v>
      </c>
      <c r="CU14" s="38" t="s">
        <v>312</v>
      </c>
      <c r="CV14" s="38" t="s">
        <v>312</v>
      </c>
      <c r="CW14" s="38" t="s">
        <v>312</v>
      </c>
      <c r="CX14" s="38" t="s">
        <v>312</v>
      </c>
      <c r="CY14" s="178" t="s">
        <v>312</v>
      </c>
      <c r="CZ14" s="38" t="s">
        <v>312</v>
      </c>
      <c r="DA14" s="38"/>
      <c r="DB14" s="38"/>
      <c r="DC14" s="38" t="s">
        <v>304</v>
      </c>
      <c r="DD14" s="38" t="s">
        <v>304</v>
      </c>
      <c r="DE14" s="38" t="s">
        <v>308</v>
      </c>
      <c r="DF14" s="38" t="s">
        <v>308</v>
      </c>
      <c r="DG14" s="38" t="s">
        <v>308</v>
      </c>
      <c r="DH14" s="38" t="s">
        <v>308</v>
      </c>
      <c r="DI14" s="38"/>
      <c r="DJ14" s="38"/>
      <c r="DK14" s="38"/>
      <c r="DL14" s="39"/>
      <c r="DM14" s="161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3"/>
      <c r="EI14" s="161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3"/>
      <c r="FE14" s="40"/>
      <c r="FF14" s="41"/>
      <c r="FG14" s="40"/>
      <c r="FH14" s="102">
        <f t="shared" si="5"/>
        <v>0</v>
      </c>
      <c r="FI14" s="41"/>
      <c r="FJ14" s="45">
        <f>'03'!FN122</f>
        <v>0</v>
      </c>
      <c r="FK14" s="42"/>
      <c r="FL14" s="45"/>
      <c r="FM14" s="103"/>
      <c r="FN14" s="44">
        <f t="shared" si="6"/>
        <v>0</v>
      </c>
      <c r="FP14" s="77" t="str">
        <f t="shared" si="7"/>
        <v>Virginie TRAVERSIER</v>
      </c>
      <c r="FQ14" s="31">
        <v>8</v>
      </c>
    </row>
    <row r="15" spans="1:173" x14ac:dyDescent="0.25">
      <c r="A15" s="31">
        <v>9</v>
      </c>
      <c r="B15" s="32" t="str">
        <f>'03'!B123</f>
        <v>Thomas LAMBERT</v>
      </c>
      <c r="C15" s="33">
        <f t="shared" si="1"/>
        <v>23.5</v>
      </c>
      <c r="D15" s="34">
        <f t="shared" si="2"/>
        <v>9</v>
      </c>
      <c r="E15" s="35">
        <f t="shared" si="3"/>
        <v>4.5</v>
      </c>
      <c r="F15" s="36">
        <f t="shared" si="4"/>
        <v>37</v>
      </c>
      <c r="G15" s="37"/>
      <c r="H15" s="38"/>
      <c r="I15" s="38"/>
      <c r="J15" s="38" t="s">
        <v>305</v>
      </c>
      <c r="K15" s="38" t="s">
        <v>305</v>
      </c>
      <c r="L15" s="38" t="s">
        <v>305</v>
      </c>
      <c r="M15" s="38" t="s">
        <v>305</v>
      </c>
      <c r="N15" s="38" t="s">
        <v>305</v>
      </c>
      <c r="O15" s="38"/>
      <c r="P15" s="38"/>
      <c r="Q15" s="38"/>
      <c r="R15" s="38"/>
      <c r="S15" s="38" t="s">
        <v>305</v>
      </c>
      <c r="T15" s="38" t="s">
        <v>305</v>
      </c>
      <c r="U15" s="38" t="s">
        <v>305</v>
      </c>
      <c r="V15" s="38" t="s">
        <v>305</v>
      </c>
      <c r="W15" s="38" t="s">
        <v>305</v>
      </c>
      <c r="X15" s="38" t="s">
        <v>305</v>
      </c>
      <c r="Y15" s="38" t="s">
        <v>305</v>
      </c>
      <c r="Z15" s="38" t="s">
        <v>305</v>
      </c>
      <c r="AA15" s="38" t="s">
        <v>305</v>
      </c>
      <c r="AB15" s="39"/>
      <c r="AC15" s="37"/>
      <c r="AD15" s="38"/>
      <c r="AE15" s="38" t="s">
        <v>307</v>
      </c>
      <c r="AF15" s="38" t="s">
        <v>307</v>
      </c>
      <c r="AG15" s="38" t="s">
        <v>307</v>
      </c>
      <c r="AH15" s="38" t="s">
        <v>307</v>
      </c>
      <c r="AI15" s="38" t="s">
        <v>307</v>
      </c>
      <c r="AJ15" s="38" t="s">
        <v>307</v>
      </c>
      <c r="AK15" s="38"/>
      <c r="AL15" s="38"/>
      <c r="AM15" s="38" t="s">
        <v>306</v>
      </c>
      <c r="AN15" s="38" t="s">
        <v>306</v>
      </c>
      <c r="AO15" s="38" t="s">
        <v>306</v>
      </c>
      <c r="AP15" s="38" t="s">
        <v>306</v>
      </c>
      <c r="AQ15" s="38" t="s">
        <v>306</v>
      </c>
      <c r="AR15" s="38" t="s">
        <v>306</v>
      </c>
      <c r="AS15" s="38" t="s">
        <v>306</v>
      </c>
      <c r="AT15" s="38" t="s">
        <v>306</v>
      </c>
      <c r="AU15" s="38"/>
      <c r="AV15" s="38"/>
      <c r="AW15" s="38"/>
      <c r="AX15" s="39"/>
      <c r="AY15" s="37"/>
      <c r="AZ15" s="38"/>
      <c r="BA15" s="38" t="s">
        <v>307</v>
      </c>
      <c r="BB15" s="38" t="s">
        <v>307</v>
      </c>
      <c r="BC15" s="38" t="s">
        <v>307</v>
      </c>
      <c r="BD15" s="38" t="s">
        <v>307</v>
      </c>
      <c r="BE15" s="38" t="s">
        <v>307</v>
      </c>
      <c r="BF15" s="38" t="s">
        <v>307</v>
      </c>
      <c r="BG15" s="38"/>
      <c r="BH15" s="38"/>
      <c r="BI15" s="38" t="s">
        <v>306</v>
      </c>
      <c r="BJ15" s="38" t="s">
        <v>306</v>
      </c>
      <c r="BK15" s="38" t="s">
        <v>306</v>
      </c>
      <c r="BL15" s="38" t="s">
        <v>306</v>
      </c>
      <c r="BM15" s="38" t="s">
        <v>306</v>
      </c>
      <c r="BN15" s="38" t="s">
        <v>306</v>
      </c>
      <c r="BO15" s="38" t="s">
        <v>306</v>
      </c>
      <c r="BP15" s="38" t="s">
        <v>306</v>
      </c>
      <c r="BQ15" s="38"/>
      <c r="BR15" s="38"/>
      <c r="BS15" s="38"/>
      <c r="BT15" s="39"/>
      <c r="BU15" s="37"/>
      <c r="BV15" s="38"/>
      <c r="BW15" s="38" t="s">
        <v>307</v>
      </c>
      <c r="BX15" s="38" t="s">
        <v>307</v>
      </c>
      <c r="BY15" s="38" t="s">
        <v>307</v>
      </c>
      <c r="BZ15" s="38" t="s">
        <v>307</v>
      </c>
      <c r="CA15" s="38" t="s">
        <v>307</v>
      </c>
      <c r="CB15" s="38" t="s">
        <v>307</v>
      </c>
      <c r="CC15" s="38"/>
      <c r="CD15" s="38"/>
      <c r="CE15" s="38" t="s">
        <v>306</v>
      </c>
      <c r="CF15" s="38" t="s">
        <v>306</v>
      </c>
      <c r="CG15" s="38" t="s">
        <v>306</v>
      </c>
      <c r="CH15" s="38" t="s">
        <v>306</v>
      </c>
      <c r="CI15" s="38" t="s">
        <v>306</v>
      </c>
      <c r="CJ15" s="38" t="s">
        <v>306</v>
      </c>
      <c r="CK15" s="38" t="s">
        <v>306</v>
      </c>
      <c r="CL15" s="38" t="s">
        <v>306</v>
      </c>
      <c r="CM15" s="38"/>
      <c r="CN15" s="38"/>
      <c r="CO15" s="38"/>
      <c r="CP15" s="39"/>
      <c r="CQ15" s="37"/>
      <c r="CR15" s="178" t="s">
        <v>312</v>
      </c>
      <c r="CS15" s="38" t="s">
        <v>312</v>
      </c>
      <c r="CT15" s="38" t="s">
        <v>312</v>
      </c>
      <c r="CU15" s="38" t="s">
        <v>312</v>
      </c>
      <c r="CV15" s="38" t="s">
        <v>312</v>
      </c>
      <c r="CW15" s="38" t="s">
        <v>312</v>
      </c>
      <c r="CX15" s="38" t="s">
        <v>312</v>
      </c>
      <c r="CY15" s="178" t="s">
        <v>312</v>
      </c>
      <c r="CZ15" s="38" t="s">
        <v>312</v>
      </c>
      <c r="DA15" s="38"/>
      <c r="DB15" s="38"/>
      <c r="DC15" s="38" t="s">
        <v>305</v>
      </c>
      <c r="DD15" s="38" t="s">
        <v>305</v>
      </c>
      <c r="DE15" s="38" t="s">
        <v>305</v>
      </c>
      <c r="DF15" s="38" t="s">
        <v>305</v>
      </c>
      <c r="DG15" s="38" t="s">
        <v>305</v>
      </c>
      <c r="DH15" s="38" t="s">
        <v>305</v>
      </c>
      <c r="DI15" s="38" t="s">
        <v>305</v>
      </c>
      <c r="DJ15" s="38" t="s">
        <v>305</v>
      </c>
      <c r="DK15" s="38" t="s">
        <v>305</v>
      </c>
      <c r="DL15" s="39"/>
      <c r="DM15" s="161"/>
      <c r="DN15" s="162"/>
      <c r="DO15" s="162"/>
      <c r="DP15" s="162"/>
      <c r="DQ15" s="162"/>
      <c r="DR15" s="162"/>
      <c r="DS15" s="162"/>
      <c r="DT15" s="162"/>
      <c r="DU15" s="162"/>
      <c r="DV15" s="162"/>
      <c r="DW15" s="162"/>
      <c r="DX15" s="162"/>
      <c r="DY15" s="162"/>
      <c r="DZ15" s="162"/>
      <c r="EA15" s="162"/>
      <c r="EB15" s="162"/>
      <c r="EC15" s="162"/>
      <c r="ED15" s="162"/>
      <c r="EE15" s="162"/>
      <c r="EF15" s="162"/>
      <c r="EG15" s="162"/>
      <c r="EH15" s="163"/>
      <c r="EI15" s="161"/>
      <c r="EJ15" s="162"/>
      <c r="EK15" s="162"/>
      <c r="EL15" s="162"/>
      <c r="EM15" s="162"/>
      <c r="EN15" s="162"/>
      <c r="EO15" s="162"/>
      <c r="EP15" s="162"/>
      <c r="EQ15" s="162"/>
      <c r="ER15" s="162"/>
      <c r="ES15" s="162"/>
      <c r="ET15" s="162"/>
      <c r="EU15" s="162"/>
      <c r="EV15" s="162"/>
      <c r="EW15" s="162"/>
      <c r="EX15" s="162"/>
      <c r="EY15" s="162"/>
      <c r="EZ15" s="162"/>
      <c r="FA15" s="162"/>
      <c r="FB15" s="162"/>
      <c r="FC15" s="162"/>
      <c r="FD15" s="163"/>
      <c r="FE15" s="40"/>
      <c r="FF15" s="41"/>
      <c r="FG15" s="40"/>
      <c r="FH15" s="102">
        <f t="shared" si="5"/>
        <v>0</v>
      </c>
      <c r="FI15" s="41"/>
      <c r="FJ15" s="45">
        <f>'03'!FN123</f>
        <v>0</v>
      </c>
      <c r="FK15" s="42"/>
      <c r="FL15" s="45"/>
      <c r="FM15" s="103"/>
      <c r="FN15" s="44">
        <f t="shared" si="6"/>
        <v>0</v>
      </c>
      <c r="FP15" s="77" t="str">
        <f t="shared" si="7"/>
        <v>Thomas LAMBERT</v>
      </c>
      <c r="FQ15" s="31">
        <v>9</v>
      </c>
    </row>
    <row r="16" spans="1:173" x14ac:dyDescent="0.25">
      <c r="A16" s="31">
        <v>10</v>
      </c>
      <c r="B16" s="32">
        <f>'03'!B124</f>
        <v>0</v>
      </c>
      <c r="C16" s="33">
        <f t="shared" si="1"/>
        <v>0</v>
      </c>
      <c r="D16" s="34">
        <f t="shared" si="2"/>
        <v>0</v>
      </c>
      <c r="E16" s="35">
        <f t="shared" si="3"/>
        <v>0</v>
      </c>
      <c r="F16" s="36">
        <f t="shared" si="4"/>
        <v>0</v>
      </c>
      <c r="G16" s="37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9"/>
      <c r="AC16" s="37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9"/>
      <c r="AY16" s="37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9"/>
      <c r="BU16" s="37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9"/>
      <c r="CQ16" s="37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9"/>
      <c r="DM16" s="37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9"/>
      <c r="EI16" s="37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9"/>
      <c r="FE16" s="40"/>
      <c r="FF16" s="41"/>
      <c r="FG16" s="40"/>
      <c r="FH16" s="102">
        <f t="shared" si="5"/>
        <v>0</v>
      </c>
      <c r="FI16" s="41"/>
      <c r="FJ16" s="45">
        <f>'03'!FN124</f>
        <v>0</v>
      </c>
      <c r="FK16" s="42"/>
      <c r="FL16" s="45"/>
      <c r="FM16" s="103"/>
      <c r="FN16" s="44">
        <f t="shared" si="6"/>
        <v>0</v>
      </c>
      <c r="FP16" s="77">
        <f t="shared" si="7"/>
        <v>0</v>
      </c>
      <c r="FQ16" s="31">
        <v>10</v>
      </c>
    </row>
    <row r="17" spans="1:173" x14ac:dyDescent="0.25">
      <c r="A17" s="31">
        <v>11</v>
      </c>
      <c r="B17" s="32">
        <f>'03'!B125</f>
        <v>0</v>
      </c>
      <c r="C17" s="33">
        <f t="shared" si="1"/>
        <v>0</v>
      </c>
      <c r="D17" s="34">
        <f t="shared" si="2"/>
        <v>0</v>
      </c>
      <c r="E17" s="35">
        <f t="shared" si="3"/>
        <v>0</v>
      </c>
      <c r="F17" s="36">
        <f t="shared" si="4"/>
        <v>0</v>
      </c>
      <c r="G17" s="37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9"/>
      <c r="AC17" s="37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9"/>
      <c r="AY17" s="37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9"/>
      <c r="BU17" s="37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9"/>
      <c r="CQ17" s="37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9"/>
      <c r="DM17" s="37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9"/>
      <c r="EI17" s="37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9"/>
      <c r="FE17" s="40"/>
      <c r="FF17" s="41"/>
      <c r="FG17" s="40"/>
      <c r="FH17" s="102">
        <f t="shared" si="5"/>
        <v>0</v>
      </c>
      <c r="FI17" s="41"/>
      <c r="FJ17" s="45">
        <f>'03'!FN125</f>
        <v>0</v>
      </c>
      <c r="FK17" s="42"/>
      <c r="FL17" s="45"/>
      <c r="FM17" s="103"/>
      <c r="FN17" s="44">
        <f t="shared" si="6"/>
        <v>0</v>
      </c>
      <c r="FP17" s="77">
        <f t="shared" si="7"/>
        <v>0</v>
      </c>
      <c r="FQ17" s="31">
        <v>11</v>
      </c>
    </row>
    <row r="18" spans="1:173" x14ac:dyDescent="0.25">
      <c r="A18" s="31">
        <v>12</v>
      </c>
      <c r="B18" s="32">
        <f>'03'!B126</f>
        <v>0</v>
      </c>
      <c r="C18" s="33">
        <f t="shared" si="1"/>
        <v>0</v>
      </c>
      <c r="D18" s="34">
        <f t="shared" si="2"/>
        <v>0</v>
      </c>
      <c r="E18" s="35">
        <f t="shared" si="3"/>
        <v>0</v>
      </c>
      <c r="F18" s="36">
        <f t="shared" si="4"/>
        <v>0</v>
      </c>
      <c r="G18" s="37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9"/>
      <c r="AC18" s="37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9"/>
      <c r="AY18" s="37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9"/>
      <c r="BU18" s="37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9"/>
      <c r="CQ18" s="37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9"/>
      <c r="DM18" s="37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9"/>
      <c r="EI18" s="37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9"/>
      <c r="FE18" s="40"/>
      <c r="FF18" s="41"/>
      <c r="FG18" s="40"/>
      <c r="FH18" s="102">
        <f t="shared" si="5"/>
        <v>0</v>
      </c>
      <c r="FI18" s="41"/>
      <c r="FJ18" s="45">
        <f>'03'!FN126</f>
        <v>0</v>
      </c>
      <c r="FK18" s="42"/>
      <c r="FL18" s="45"/>
      <c r="FM18" s="103"/>
      <c r="FN18" s="44">
        <f t="shared" si="6"/>
        <v>0</v>
      </c>
      <c r="FP18" s="77">
        <f t="shared" si="7"/>
        <v>0</v>
      </c>
      <c r="FQ18" s="31">
        <v>12</v>
      </c>
    </row>
    <row r="19" spans="1:173" x14ac:dyDescent="0.25">
      <c r="A19" s="31">
        <v>13</v>
      </c>
      <c r="B19" s="32">
        <f>'03'!B127</f>
        <v>0</v>
      </c>
      <c r="C19" s="33">
        <f t="shared" si="1"/>
        <v>0</v>
      </c>
      <c r="D19" s="34">
        <f t="shared" si="2"/>
        <v>0</v>
      </c>
      <c r="E19" s="35">
        <f t="shared" si="3"/>
        <v>0</v>
      </c>
      <c r="F19" s="36">
        <f t="shared" si="4"/>
        <v>0</v>
      </c>
      <c r="G19" s="37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9"/>
      <c r="AC19" s="37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9"/>
      <c r="AY19" s="37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37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9"/>
      <c r="CQ19" s="37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9"/>
      <c r="DM19" s="37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9"/>
      <c r="EI19" s="37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9"/>
      <c r="FE19" s="40"/>
      <c r="FF19" s="41"/>
      <c r="FG19" s="40"/>
      <c r="FH19" s="102">
        <f t="shared" si="5"/>
        <v>0</v>
      </c>
      <c r="FI19" s="41"/>
      <c r="FJ19" s="45">
        <f>'03'!FN127</f>
        <v>0</v>
      </c>
      <c r="FK19" s="42"/>
      <c r="FL19" s="45"/>
      <c r="FM19" s="103"/>
      <c r="FN19" s="44">
        <f t="shared" si="6"/>
        <v>0</v>
      </c>
      <c r="FP19" s="77">
        <f t="shared" si="7"/>
        <v>0</v>
      </c>
      <c r="FQ19" s="31">
        <v>13</v>
      </c>
    </row>
    <row r="20" spans="1:173" x14ac:dyDescent="0.25">
      <c r="A20" s="31">
        <v>14</v>
      </c>
      <c r="B20" s="32">
        <f>'03'!B128</f>
        <v>0</v>
      </c>
      <c r="C20" s="33">
        <f t="shared" si="1"/>
        <v>0</v>
      </c>
      <c r="D20" s="34">
        <f t="shared" si="2"/>
        <v>0</v>
      </c>
      <c r="E20" s="35">
        <f t="shared" si="3"/>
        <v>0</v>
      </c>
      <c r="F20" s="36">
        <f t="shared" si="4"/>
        <v>0</v>
      </c>
      <c r="G20" s="37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9"/>
      <c r="AC20" s="37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9"/>
      <c r="AY20" s="37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9"/>
      <c r="BU20" s="37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9"/>
      <c r="CQ20" s="37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9"/>
      <c r="DM20" s="37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9"/>
      <c r="EI20" s="37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9"/>
      <c r="FE20" s="40"/>
      <c r="FF20" s="41"/>
      <c r="FG20" s="40"/>
      <c r="FH20" s="102">
        <f t="shared" si="5"/>
        <v>0</v>
      </c>
      <c r="FI20" s="41"/>
      <c r="FJ20" s="45">
        <f>'03'!FN128</f>
        <v>0</v>
      </c>
      <c r="FK20" s="42"/>
      <c r="FL20" s="45"/>
      <c r="FM20" s="103"/>
      <c r="FN20" s="44">
        <f t="shared" si="6"/>
        <v>0</v>
      </c>
      <c r="FP20" s="77">
        <f t="shared" si="7"/>
        <v>0</v>
      </c>
      <c r="FQ20" s="31">
        <v>14</v>
      </c>
    </row>
    <row r="21" spans="1:173" x14ac:dyDescent="0.25">
      <c r="A21" s="31">
        <v>15</v>
      </c>
      <c r="B21" s="32">
        <f>'03'!B129</f>
        <v>0</v>
      </c>
      <c r="C21" s="33">
        <f t="shared" si="1"/>
        <v>0</v>
      </c>
      <c r="D21" s="34">
        <f t="shared" si="2"/>
        <v>0</v>
      </c>
      <c r="E21" s="35">
        <f t="shared" si="3"/>
        <v>0</v>
      </c>
      <c r="F21" s="36">
        <f t="shared" si="4"/>
        <v>0</v>
      </c>
      <c r="G21" s="37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9"/>
      <c r="AC21" s="37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9"/>
      <c r="AY21" s="37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9"/>
      <c r="CQ21" s="37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9"/>
      <c r="DM21" s="37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9"/>
      <c r="EI21" s="37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9"/>
      <c r="FE21" s="40"/>
      <c r="FF21" s="41"/>
      <c r="FG21" s="40"/>
      <c r="FH21" s="102">
        <f t="shared" si="5"/>
        <v>0</v>
      </c>
      <c r="FI21" s="41"/>
      <c r="FJ21" s="45">
        <f>'03'!FN129</f>
        <v>0</v>
      </c>
      <c r="FK21" s="42"/>
      <c r="FL21" s="45"/>
      <c r="FM21" s="103"/>
      <c r="FN21" s="44">
        <f t="shared" si="6"/>
        <v>0</v>
      </c>
      <c r="FP21" s="77">
        <f t="shared" si="7"/>
        <v>0</v>
      </c>
      <c r="FQ21" s="31">
        <v>15</v>
      </c>
    </row>
    <row r="22" spans="1:173" x14ac:dyDescent="0.25">
      <c r="A22" s="31">
        <v>16</v>
      </c>
      <c r="B22" s="32">
        <f>'03'!B130</f>
        <v>0</v>
      </c>
      <c r="C22" s="33">
        <f t="shared" si="1"/>
        <v>0</v>
      </c>
      <c r="D22" s="34">
        <f t="shared" si="2"/>
        <v>0</v>
      </c>
      <c r="E22" s="35">
        <f t="shared" si="3"/>
        <v>0</v>
      </c>
      <c r="F22" s="36">
        <f t="shared" si="4"/>
        <v>0</v>
      </c>
      <c r="G22" s="37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9"/>
      <c r="AC22" s="37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9"/>
      <c r="AY22" s="37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9"/>
      <c r="BU22" s="37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9"/>
      <c r="CQ22" s="37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9"/>
      <c r="DM22" s="37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9"/>
      <c r="EI22" s="37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9"/>
      <c r="FE22" s="40"/>
      <c r="FF22" s="41"/>
      <c r="FG22" s="40"/>
      <c r="FH22" s="102">
        <f t="shared" si="5"/>
        <v>0</v>
      </c>
      <c r="FI22" s="41"/>
      <c r="FJ22" s="45">
        <f>'03'!FN130</f>
        <v>0</v>
      </c>
      <c r="FK22" s="42"/>
      <c r="FL22" s="45"/>
      <c r="FM22" s="103"/>
      <c r="FN22" s="44">
        <f t="shared" si="6"/>
        <v>0</v>
      </c>
      <c r="FP22" s="77">
        <f t="shared" si="7"/>
        <v>0</v>
      </c>
      <c r="FQ22" s="31">
        <v>16</v>
      </c>
    </row>
    <row r="23" spans="1:173" ht="15" customHeight="1" x14ac:dyDescent="0.25">
      <c r="A23" s="31">
        <v>17</v>
      </c>
      <c r="B23" s="32">
        <f>'03'!B131</f>
        <v>0</v>
      </c>
      <c r="C23" s="33">
        <f t="shared" ref="C23" si="8">SUMIF($G23:$FK23,"A",$G$4:$FK$4)+SUMIF($G23:$FK23,"P",$G$4:$FK$4)</f>
        <v>0</v>
      </c>
      <c r="D23" s="34">
        <f t="shared" ref="D23" si="9">SUMIF($G23:$FK23,"R",$G$4:$FK$4)</f>
        <v>0</v>
      </c>
      <c r="E23" s="35">
        <f t="shared" ref="E23" si="10">SUMIF($G23:$FK23,"M",$G$4:$FK$4)+SUMIF($G23:$FK23,"F",$G$4:$FK$4)+SUMIF($G23:$FK23,"T",$G$4:$FK$4)</f>
        <v>0</v>
      </c>
      <c r="F23" s="36">
        <f t="shared" si="4"/>
        <v>0</v>
      </c>
      <c r="G23" s="37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9"/>
      <c r="AC23" s="37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9"/>
      <c r="AY23" s="37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9"/>
      <c r="CQ23" s="37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9"/>
      <c r="DM23" s="37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9"/>
      <c r="EI23" s="37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9"/>
      <c r="FE23" s="40"/>
      <c r="FF23" s="41"/>
      <c r="FG23" s="40"/>
      <c r="FH23" s="102">
        <f t="shared" si="5"/>
        <v>0</v>
      </c>
      <c r="FI23" s="41"/>
      <c r="FJ23" s="45">
        <f>'03'!FN131</f>
        <v>0</v>
      </c>
      <c r="FK23" s="42"/>
      <c r="FL23" s="45"/>
      <c r="FM23" s="103"/>
      <c r="FN23" s="44">
        <f t="shared" si="6"/>
        <v>0</v>
      </c>
      <c r="FP23" s="77">
        <f t="shared" si="7"/>
        <v>0</v>
      </c>
      <c r="FQ23" s="31">
        <v>17</v>
      </c>
    </row>
    <row r="24" spans="1:173" x14ac:dyDescent="0.25">
      <c r="G24" s="54" t="s">
        <v>51</v>
      </c>
      <c r="H24" s="268" t="s">
        <v>38</v>
      </c>
      <c r="I24" s="268"/>
      <c r="J24" s="268" t="s">
        <v>39</v>
      </c>
      <c r="K24" s="268"/>
      <c r="L24" s="268" t="s">
        <v>40</v>
      </c>
      <c r="M24" s="268"/>
      <c r="N24" s="268" t="s">
        <v>41</v>
      </c>
      <c r="O24" s="268"/>
      <c r="P24" s="268" t="s">
        <v>42</v>
      </c>
      <c r="Q24" s="268"/>
      <c r="R24" s="268" t="s">
        <v>43</v>
      </c>
      <c r="S24" s="268"/>
      <c r="T24" s="268" t="s">
        <v>44</v>
      </c>
      <c r="U24" s="268"/>
      <c r="V24" s="268" t="s">
        <v>45</v>
      </c>
      <c r="W24" s="268"/>
      <c r="X24" s="268" t="s">
        <v>46</v>
      </c>
      <c r="Y24" s="268"/>
      <c r="Z24" s="268" t="s">
        <v>47</v>
      </c>
      <c r="AA24" s="268"/>
      <c r="AB24" s="55">
        <v>19</v>
      </c>
      <c r="AC24" s="54" t="s">
        <v>51</v>
      </c>
      <c r="AD24" s="268" t="s">
        <v>38</v>
      </c>
      <c r="AE24" s="268"/>
      <c r="AF24" s="268" t="s">
        <v>39</v>
      </c>
      <c r="AG24" s="268"/>
      <c r="AH24" s="268" t="s">
        <v>40</v>
      </c>
      <c r="AI24" s="268"/>
      <c r="AJ24" s="268" t="s">
        <v>41</v>
      </c>
      <c r="AK24" s="268"/>
      <c r="AL24" s="268" t="s">
        <v>42</v>
      </c>
      <c r="AM24" s="268"/>
      <c r="AN24" s="268" t="s">
        <v>43</v>
      </c>
      <c r="AO24" s="268"/>
      <c r="AP24" s="268" t="s">
        <v>44</v>
      </c>
      <c r="AQ24" s="268"/>
      <c r="AR24" s="268" t="s">
        <v>45</v>
      </c>
      <c r="AS24" s="268"/>
      <c r="AT24" s="268" t="s">
        <v>46</v>
      </c>
      <c r="AU24" s="268"/>
      <c r="AV24" s="268" t="s">
        <v>47</v>
      </c>
      <c r="AW24" s="268"/>
      <c r="AX24" s="55">
        <v>19</v>
      </c>
      <c r="AY24" s="54" t="s">
        <v>51</v>
      </c>
      <c r="AZ24" s="268" t="s">
        <v>38</v>
      </c>
      <c r="BA24" s="268"/>
      <c r="BB24" s="268" t="s">
        <v>39</v>
      </c>
      <c r="BC24" s="268"/>
      <c r="BD24" s="268" t="s">
        <v>40</v>
      </c>
      <c r="BE24" s="268"/>
      <c r="BF24" s="268" t="s">
        <v>41</v>
      </c>
      <c r="BG24" s="268"/>
      <c r="BH24" s="268" t="s">
        <v>42</v>
      </c>
      <c r="BI24" s="268"/>
      <c r="BJ24" s="268" t="s">
        <v>43</v>
      </c>
      <c r="BK24" s="268"/>
      <c r="BL24" s="268" t="s">
        <v>44</v>
      </c>
      <c r="BM24" s="268"/>
      <c r="BN24" s="268" t="s">
        <v>45</v>
      </c>
      <c r="BO24" s="268"/>
      <c r="BP24" s="268" t="s">
        <v>46</v>
      </c>
      <c r="BQ24" s="268"/>
      <c r="BR24" s="268" t="s">
        <v>47</v>
      </c>
      <c r="BS24" s="268"/>
      <c r="BT24" s="55">
        <v>19</v>
      </c>
      <c r="BU24" s="54" t="s">
        <v>51</v>
      </c>
      <c r="BV24" s="268" t="s">
        <v>38</v>
      </c>
      <c r="BW24" s="268"/>
      <c r="BX24" s="268" t="s">
        <v>39</v>
      </c>
      <c r="BY24" s="268"/>
      <c r="BZ24" s="268" t="s">
        <v>40</v>
      </c>
      <c r="CA24" s="268"/>
      <c r="CB24" s="268" t="s">
        <v>41</v>
      </c>
      <c r="CC24" s="268"/>
      <c r="CD24" s="268" t="s">
        <v>42</v>
      </c>
      <c r="CE24" s="268"/>
      <c r="CF24" s="268" t="s">
        <v>43</v>
      </c>
      <c r="CG24" s="268"/>
      <c r="CH24" s="268" t="s">
        <v>44</v>
      </c>
      <c r="CI24" s="268"/>
      <c r="CJ24" s="268" t="s">
        <v>45</v>
      </c>
      <c r="CK24" s="268"/>
      <c r="CL24" s="268" t="s">
        <v>46</v>
      </c>
      <c r="CM24" s="268"/>
      <c r="CN24" s="268" t="s">
        <v>47</v>
      </c>
      <c r="CO24" s="268"/>
      <c r="CP24" s="55">
        <v>19</v>
      </c>
      <c r="CQ24" s="54" t="s">
        <v>51</v>
      </c>
      <c r="CR24" s="268" t="s">
        <v>38</v>
      </c>
      <c r="CS24" s="268"/>
      <c r="CT24" s="268" t="s">
        <v>39</v>
      </c>
      <c r="CU24" s="268"/>
      <c r="CV24" s="268" t="s">
        <v>40</v>
      </c>
      <c r="CW24" s="268"/>
      <c r="CX24" s="268" t="s">
        <v>41</v>
      </c>
      <c r="CY24" s="268"/>
      <c r="CZ24" s="268" t="s">
        <v>42</v>
      </c>
      <c r="DA24" s="268"/>
      <c r="DB24" s="268" t="s">
        <v>43</v>
      </c>
      <c r="DC24" s="268"/>
      <c r="DD24" s="268" t="s">
        <v>44</v>
      </c>
      <c r="DE24" s="268"/>
      <c r="DF24" s="268" t="s">
        <v>45</v>
      </c>
      <c r="DG24" s="268"/>
      <c r="DH24" s="268" t="s">
        <v>46</v>
      </c>
      <c r="DI24" s="268"/>
      <c r="DJ24" s="268" t="s">
        <v>47</v>
      </c>
      <c r="DK24" s="268"/>
      <c r="DL24" s="55">
        <v>19</v>
      </c>
      <c r="DM24" s="54" t="s">
        <v>51</v>
      </c>
      <c r="DN24" s="268" t="s">
        <v>38</v>
      </c>
      <c r="DO24" s="268"/>
      <c r="DP24" s="268" t="s">
        <v>39</v>
      </c>
      <c r="DQ24" s="268"/>
      <c r="DR24" s="268" t="s">
        <v>40</v>
      </c>
      <c r="DS24" s="268"/>
      <c r="DT24" s="268" t="s">
        <v>41</v>
      </c>
      <c r="DU24" s="268"/>
      <c r="DV24" s="268" t="s">
        <v>42</v>
      </c>
      <c r="DW24" s="268"/>
      <c r="DX24" s="268" t="s">
        <v>43</v>
      </c>
      <c r="DY24" s="268"/>
      <c r="DZ24" s="268" t="s">
        <v>44</v>
      </c>
      <c r="EA24" s="268"/>
      <c r="EB24" s="268" t="s">
        <v>45</v>
      </c>
      <c r="EC24" s="268"/>
      <c r="ED24" s="268" t="s">
        <v>46</v>
      </c>
      <c r="EE24" s="268"/>
      <c r="EF24" s="268" t="s">
        <v>47</v>
      </c>
      <c r="EG24" s="268"/>
      <c r="EH24" s="55">
        <v>19</v>
      </c>
      <c r="EI24" s="54" t="s">
        <v>51</v>
      </c>
      <c r="EJ24" s="268" t="s">
        <v>38</v>
      </c>
      <c r="EK24" s="268"/>
      <c r="EL24" s="268" t="s">
        <v>39</v>
      </c>
      <c r="EM24" s="268"/>
      <c r="EN24" s="268" t="s">
        <v>40</v>
      </c>
      <c r="EO24" s="268"/>
      <c r="EP24" s="268" t="s">
        <v>41</v>
      </c>
      <c r="EQ24" s="268"/>
      <c r="ER24" s="268" t="s">
        <v>42</v>
      </c>
      <c r="ES24" s="268"/>
      <c r="ET24" s="268" t="s">
        <v>43</v>
      </c>
      <c r="EU24" s="268"/>
      <c r="EV24" s="268" t="s">
        <v>44</v>
      </c>
      <c r="EW24" s="268"/>
      <c r="EX24" s="268" t="s">
        <v>45</v>
      </c>
      <c r="EY24" s="268"/>
      <c r="EZ24" s="268" t="s">
        <v>46</v>
      </c>
      <c r="FA24" s="268"/>
      <c r="FB24" s="268" t="s">
        <v>47</v>
      </c>
      <c r="FC24" s="268"/>
      <c r="FD24" s="55">
        <v>19</v>
      </c>
      <c r="FE24" s="17"/>
      <c r="FF24" s="17"/>
      <c r="FG24" s="17"/>
      <c r="FH24" s="17"/>
      <c r="FI24" s="17"/>
      <c r="FJ24" s="17"/>
      <c r="FK24" s="15"/>
    </row>
    <row r="25" spans="1:173" ht="15.75" thickBot="1" x14ac:dyDescent="0.3">
      <c r="G25" s="263" t="s">
        <v>21</v>
      </c>
      <c r="H25" s="261"/>
      <c r="I25" s="261" t="s">
        <v>22</v>
      </c>
      <c r="J25" s="261"/>
      <c r="K25" s="261" t="s">
        <v>23</v>
      </c>
      <c r="L25" s="261"/>
      <c r="M25" s="261" t="s">
        <v>24</v>
      </c>
      <c r="N25" s="261"/>
      <c r="O25" s="261" t="s">
        <v>25</v>
      </c>
      <c r="P25" s="261"/>
      <c r="Q25" s="261" t="s">
        <v>26</v>
      </c>
      <c r="R25" s="261"/>
      <c r="S25" s="261" t="s">
        <v>27</v>
      </c>
      <c r="T25" s="261"/>
      <c r="U25" s="261" t="s">
        <v>28</v>
      </c>
      <c r="V25" s="261"/>
      <c r="W25" s="261" t="s">
        <v>29</v>
      </c>
      <c r="X25" s="261"/>
      <c r="Y25" s="261" t="s">
        <v>30</v>
      </c>
      <c r="Z25" s="261"/>
      <c r="AA25" s="261" t="s">
        <v>31</v>
      </c>
      <c r="AB25" s="262"/>
      <c r="AC25" s="263" t="s">
        <v>21</v>
      </c>
      <c r="AD25" s="261"/>
      <c r="AE25" s="261" t="s">
        <v>22</v>
      </c>
      <c r="AF25" s="261"/>
      <c r="AG25" s="261" t="s">
        <v>23</v>
      </c>
      <c r="AH25" s="261"/>
      <c r="AI25" s="261" t="s">
        <v>24</v>
      </c>
      <c r="AJ25" s="261"/>
      <c r="AK25" s="261" t="s">
        <v>25</v>
      </c>
      <c r="AL25" s="261"/>
      <c r="AM25" s="261" t="s">
        <v>26</v>
      </c>
      <c r="AN25" s="261"/>
      <c r="AO25" s="261" t="s">
        <v>27</v>
      </c>
      <c r="AP25" s="261"/>
      <c r="AQ25" s="261" t="s">
        <v>28</v>
      </c>
      <c r="AR25" s="261"/>
      <c r="AS25" s="261" t="s">
        <v>29</v>
      </c>
      <c r="AT25" s="261"/>
      <c r="AU25" s="261" t="s">
        <v>30</v>
      </c>
      <c r="AV25" s="261"/>
      <c r="AW25" s="261" t="s">
        <v>31</v>
      </c>
      <c r="AX25" s="262"/>
      <c r="AY25" s="263" t="s">
        <v>21</v>
      </c>
      <c r="AZ25" s="261"/>
      <c r="BA25" s="261" t="s">
        <v>22</v>
      </c>
      <c r="BB25" s="261"/>
      <c r="BC25" s="261" t="s">
        <v>23</v>
      </c>
      <c r="BD25" s="261"/>
      <c r="BE25" s="261" t="s">
        <v>24</v>
      </c>
      <c r="BF25" s="261"/>
      <c r="BG25" s="261" t="s">
        <v>25</v>
      </c>
      <c r="BH25" s="261"/>
      <c r="BI25" s="261" t="s">
        <v>26</v>
      </c>
      <c r="BJ25" s="261"/>
      <c r="BK25" s="261" t="s">
        <v>27</v>
      </c>
      <c r="BL25" s="261"/>
      <c r="BM25" s="261" t="s">
        <v>28</v>
      </c>
      <c r="BN25" s="261"/>
      <c r="BO25" s="261" t="s">
        <v>29</v>
      </c>
      <c r="BP25" s="261"/>
      <c r="BQ25" s="261" t="s">
        <v>30</v>
      </c>
      <c r="BR25" s="261"/>
      <c r="BS25" s="261" t="s">
        <v>31</v>
      </c>
      <c r="BT25" s="262"/>
      <c r="BU25" s="263" t="s">
        <v>21</v>
      </c>
      <c r="BV25" s="261"/>
      <c r="BW25" s="261" t="s">
        <v>22</v>
      </c>
      <c r="BX25" s="261"/>
      <c r="BY25" s="261" t="s">
        <v>23</v>
      </c>
      <c r="BZ25" s="261"/>
      <c r="CA25" s="261" t="s">
        <v>24</v>
      </c>
      <c r="CB25" s="261"/>
      <c r="CC25" s="261" t="s">
        <v>25</v>
      </c>
      <c r="CD25" s="261"/>
      <c r="CE25" s="261" t="s">
        <v>26</v>
      </c>
      <c r="CF25" s="261"/>
      <c r="CG25" s="261" t="s">
        <v>27</v>
      </c>
      <c r="CH25" s="261"/>
      <c r="CI25" s="261" t="s">
        <v>28</v>
      </c>
      <c r="CJ25" s="261"/>
      <c r="CK25" s="261" t="s">
        <v>29</v>
      </c>
      <c r="CL25" s="261"/>
      <c r="CM25" s="261" t="s">
        <v>30</v>
      </c>
      <c r="CN25" s="261"/>
      <c r="CO25" s="261" t="s">
        <v>31</v>
      </c>
      <c r="CP25" s="262"/>
      <c r="CQ25" s="263" t="s">
        <v>21</v>
      </c>
      <c r="CR25" s="261"/>
      <c r="CS25" s="261" t="s">
        <v>22</v>
      </c>
      <c r="CT25" s="261"/>
      <c r="CU25" s="261" t="s">
        <v>23</v>
      </c>
      <c r="CV25" s="261"/>
      <c r="CW25" s="261" t="s">
        <v>24</v>
      </c>
      <c r="CX25" s="261"/>
      <c r="CY25" s="261" t="s">
        <v>25</v>
      </c>
      <c r="CZ25" s="261"/>
      <c r="DA25" s="261" t="s">
        <v>26</v>
      </c>
      <c r="DB25" s="261"/>
      <c r="DC25" s="261" t="s">
        <v>27</v>
      </c>
      <c r="DD25" s="261"/>
      <c r="DE25" s="261" t="s">
        <v>28</v>
      </c>
      <c r="DF25" s="261"/>
      <c r="DG25" s="261" t="s">
        <v>29</v>
      </c>
      <c r="DH25" s="261"/>
      <c r="DI25" s="261" t="s">
        <v>30</v>
      </c>
      <c r="DJ25" s="261"/>
      <c r="DK25" s="261" t="s">
        <v>31</v>
      </c>
      <c r="DL25" s="262"/>
      <c r="DM25" s="263" t="s">
        <v>21</v>
      </c>
      <c r="DN25" s="261"/>
      <c r="DO25" s="261" t="s">
        <v>22</v>
      </c>
      <c r="DP25" s="261"/>
      <c r="DQ25" s="261" t="s">
        <v>23</v>
      </c>
      <c r="DR25" s="261"/>
      <c r="DS25" s="261" t="s">
        <v>24</v>
      </c>
      <c r="DT25" s="261"/>
      <c r="DU25" s="261" t="s">
        <v>25</v>
      </c>
      <c r="DV25" s="261"/>
      <c r="DW25" s="261" t="s">
        <v>26</v>
      </c>
      <c r="DX25" s="261"/>
      <c r="DY25" s="261" t="s">
        <v>27</v>
      </c>
      <c r="DZ25" s="261"/>
      <c r="EA25" s="261" t="s">
        <v>28</v>
      </c>
      <c r="EB25" s="261"/>
      <c r="EC25" s="261" t="s">
        <v>29</v>
      </c>
      <c r="ED25" s="261"/>
      <c r="EE25" s="261" t="s">
        <v>30</v>
      </c>
      <c r="EF25" s="261"/>
      <c r="EG25" s="261" t="s">
        <v>31</v>
      </c>
      <c r="EH25" s="262"/>
      <c r="EI25" s="263" t="s">
        <v>21</v>
      </c>
      <c r="EJ25" s="261"/>
      <c r="EK25" s="261" t="s">
        <v>22</v>
      </c>
      <c r="EL25" s="261"/>
      <c r="EM25" s="261" t="s">
        <v>23</v>
      </c>
      <c r="EN25" s="261"/>
      <c r="EO25" s="261" t="s">
        <v>24</v>
      </c>
      <c r="EP25" s="261"/>
      <c r="EQ25" s="261" t="s">
        <v>25</v>
      </c>
      <c r="ER25" s="261"/>
      <c r="ES25" s="261" t="s">
        <v>26</v>
      </c>
      <c r="ET25" s="261"/>
      <c r="EU25" s="261" t="s">
        <v>27</v>
      </c>
      <c r="EV25" s="261"/>
      <c r="EW25" s="261" t="s">
        <v>28</v>
      </c>
      <c r="EX25" s="261"/>
      <c r="EY25" s="261" t="s">
        <v>29</v>
      </c>
      <c r="EZ25" s="261"/>
      <c r="FA25" s="261" t="s">
        <v>30</v>
      </c>
      <c r="FB25" s="261"/>
      <c r="FC25" s="261" t="s">
        <v>31</v>
      </c>
      <c r="FD25" s="262"/>
      <c r="FE25" s="17"/>
      <c r="FF25" s="17"/>
      <c r="FG25" s="17"/>
      <c r="FH25" s="17"/>
      <c r="FI25" s="17"/>
      <c r="FJ25" s="17"/>
      <c r="FK25" s="17"/>
    </row>
    <row r="28" spans="1:173" ht="15" customHeight="1" x14ac:dyDescent="0.25">
      <c r="A28" s="307" t="s">
        <v>63</v>
      </c>
      <c r="B28" s="2" t="s">
        <v>0</v>
      </c>
      <c r="C28" s="297" t="s">
        <v>1</v>
      </c>
      <c r="D28" s="298" t="s">
        <v>2</v>
      </c>
      <c r="E28" s="299" t="s">
        <v>3</v>
      </c>
      <c r="F28" s="300" t="s">
        <v>4</v>
      </c>
      <c r="G28" s="302" t="s">
        <v>5</v>
      </c>
      <c r="H28" s="303"/>
      <c r="I28" s="303"/>
      <c r="J28" s="303"/>
      <c r="K28" s="303"/>
      <c r="L28" s="303"/>
      <c r="M28" s="266">
        <f>M1+1</f>
        <v>15</v>
      </c>
      <c r="N28" s="266"/>
      <c r="BU28" s="302" t="s">
        <v>5</v>
      </c>
      <c r="BV28" s="303"/>
      <c r="BW28" s="303"/>
      <c r="BX28" s="303"/>
      <c r="BY28" s="303"/>
      <c r="BZ28" s="303"/>
      <c r="CA28" s="266">
        <f>M28</f>
        <v>15</v>
      </c>
      <c r="CB28" s="266"/>
      <c r="EI28" s="302" t="s">
        <v>5</v>
      </c>
      <c r="EJ28" s="303"/>
      <c r="EK28" s="303"/>
      <c r="EL28" s="303"/>
      <c r="EM28" s="303"/>
      <c r="EN28" s="303"/>
      <c r="EO28" s="266">
        <f>M28</f>
        <v>15</v>
      </c>
      <c r="EP28" s="266"/>
    </row>
    <row r="29" spans="1:173" ht="15.75" customHeight="1" thickBot="1" x14ac:dyDescent="0.3">
      <c r="A29" s="307"/>
      <c r="B29" s="4" t="s">
        <v>6</v>
      </c>
      <c r="C29" s="297"/>
      <c r="D29" s="298"/>
      <c r="E29" s="299"/>
      <c r="F29" s="300"/>
      <c r="G29" s="304"/>
      <c r="H29" s="305"/>
      <c r="I29" s="305"/>
      <c r="J29" s="305"/>
      <c r="K29" s="305"/>
      <c r="L29" s="305"/>
      <c r="M29" s="267"/>
      <c r="N29" s="267"/>
      <c r="BU29" s="304"/>
      <c r="BV29" s="305"/>
      <c r="BW29" s="305"/>
      <c r="BX29" s="305"/>
      <c r="BY29" s="305"/>
      <c r="BZ29" s="305"/>
      <c r="CA29" s="267"/>
      <c r="CB29" s="267"/>
      <c r="EI29" s="304"/>
      <c r="EJ29" s="305"/>
      <c r="EK29" s="305"/>
      <c r="EL29" s="305"/>
      <c r="EM29" s="305"/>
      <c r="EN29" s="305"/>
      <c r="EO29" s="267"/>
      <c r="EP29" s="267"/>
    </row>
    <row r="30" spans="1:173" ht="15.75" customHeight="1" thickBot="1" x14ac:dyDescent="0.3">
      <c r="A30" s="307"/>
      <c r="B30" s="5" t="s">
        <v>7</v>
      </c>
      <c r="C30" s="297"/>
      <c r="D30" s="298"/>
      <c r="E30" s="299"/>
      <c r="F30" s="301"/>
      <c r="G30" s="68" t="s">
        <v>8</v>
      </c>
      <c r="H30" s="69"/>
      <c r="I30" s="69"/>
      <c r="J30" s="259">
        <f>EM3+1</f>
        <v>11</v>
      </c>
      <c r="K30" s="259"/>
      <c r="L30" s="69"/>
      <c r="M30" s="264" t="str">
        <f>EO3</f>
        <v>Avril</v>
      </c>
      <c r="N30" s="265"/>
      <c r="O30" s="265"/>
      <c r="P30" s="265"/>
      <c r="Q30" s="69"/>
      <c r="R30" s="69"/>
      <c r="S30" s="72"/>
      <c r="T30" s="72"/>
      <c r="U30" s="72"/>
      <c r="V30" s="72"/>
      <c r="W30" s="72"/>
      <c r="X30" s="72"/>
      <c r="Y30" s="72"/>
      <c r="Z30" s="72"/>
      <c r="AA30" s="72"/>
      <c r="AB30" s="73"/>
      <c r="AC30" s="68" t="s">
        <v>9</v>
      </c>
      <c r="AD30" s="69"/>
      <c r="AE30" s="69"/>
      <c r="AF30" s="259">
        <f>J30+1</f>
        <v>12</v>
      </c>
      <c r="AG30" s="259"/>
      <c r="AH30" s="69"/>
      <c r="AI30" s="264" t="str">
        <f>M30</f>
        <v>Avril</v>
      </c>
      <c r="AJ30" s="265"/>
      <c r="AK30" s="265"/>
      <c r="AL30" s="265"/>
      <c r="AM30" s="69"/>
      <c r="AN30" s="69"/>
      <c r="AO30" s="72"/>
      <c r="AP30" s="72"/>
      <c r="AQ30" s="72"/>
      <c r="AR30" s="72"/>
      <c r="AS30" s="72"/>
      <c r="AT30" s="72"/>
      <c r="AU30" s="72"/>
      <c r="AV30" s="72"/>
      <c r="AW30" s="72"/>
      <c r="AX30" s="73"/>
      <c r="AY30" s="68" t="s">
        <v>10</v>
      </c>
      <c r="AZ30" s="69"/>
      <c r="BA30" s="69"/>
      <c r="BB30" s="69"/>
      <c r="BC30" s="259">
        <f>AF30+1</f>
        <v>13</v>
      </c>
      <c r="BD30" s="259"/>
      <c r="BE30" s="264" t="str">
        <f>AI30</f>
        <v>Avril</v>
      </c>
      <c r="BF30" s="264"/>
      <c r="BG30" s="264"/>
      <c r="BH30" s="264"/>
      <c r="BI30" s="69"/>
      <c r="BJ30" s="69"/>
      <c r="BK30" s="72"/>
      <c r="BL30" s="72"/>
      <c r="BM30" s="72"/>
      <c r="BN30" s="72"/>
      <c r="BO30" s="72"/>
      <c r="BP30" s="72"/>
      <c r="BQ30" s="72"/>
      <c r="BR30" s="72"/>
      <c r="BS30" s="72"/>
      <c r="BT30" s="73"/>
      <c r="BU30" s="68" t="s">
        <v>11</v>
      </c>
      <c r="BV30" s="69"/>
      <c r="BW30" s="69"/>
      <c r="BX30" s="259">
        <f>BC30+1</f>
        <v>14</v>
      </c>
      <c r="BY30" s="259"/>
      <c r="BZ30" s="69"/>
      <c r="CA30" s="264" t="str">
        <f>BE30</f>
        <v>Avril</v>
      </c>
      <c r="CB30" s="265"/>
      <c r="CC30" s="265"/>
      <c r="CD30" s="265"/>
      <c r="CE30" s="69"/>
      <c r="CF30" s="69"/>
      <c r="CG30" s="72"/>
      <c r="CH30" s="72"/>
      <c r="CI30" s="72"/>
      <c r="CJ30" s="72"/>
      <c r="CK30" s="72"/>
      <c r="CL30" s="72"/>
      <c r="CM30" s="72"/>
      <c r="CN30" s="72"/>
      <c r="CO30" s="72"/>
      <c r="CP30" s="73"/>
      <c r="CQ30" s="68" t="s">
        <v>12</v>
      </c>
      <c r="CR30" s="69"/>
      <c r="CS30" s="69"/>
      <c r="CT30" s="69"/>
      <c r="CU30" s="259">
        <f>BX30+1</f>
        <v>15</v>
      </c>
      <c r="CV30" s="259"/>
      <c r="CW30" s="264" t="str">
        <f>CA30</f>
        <v>Avril</v>
      </c>
      <c r="CX30" s="264"/>
      <c r="CY30" s="264"/>
      <c r="CZ30" s="264"/>
      <c r="DA30" s="69"/>
      <c r="DB30" s="69"/>
      <c r="DC30" s="72"/>
      <c r="DD30" s="72"/>
      <c r="DE30" s="72"/>
      <c r="DF30" s="72"/>
      <c r="DG30" s="72"/>
      <c r="DH30" s="72"/>
      <c r="DI30" s="72"/>
      <c r="DJ30" s="72"/>
      <c r="DK30" s="72"/>
      <c r="DL30" s="73"/>
      <c r="DM30" s="68" t="s">
        <v>13</v>
      </c>
      <c r="DN30" s="69"/>
      <c r="DO30" s="69"/>
      <c r="DP30" s="69"/>
      <c r="DQ30" s="259">
        <f>CU30+1</f>
        <v>16</v>
      </c>
      <c r="DR30" s="259"/>
      <c r="DS30" s="264" t="str">
        <f>CW30</f>
        <v>Avril</v>
      </c>
      <c r="DT30" s="265"/>
      <c r="DU30" s="265"/>
      <c r="DV30" s="265"/>
      <c r="DW30" s="69"/>
      <c r="DX30" s="69"/>
      <c r="DY30" s="72"/>
      <c r="DZ30" s="72"/>
      <c r="EA30" s="72"/>
      <c r="EB30" s="72"/>
      <c r="EC30" s="72"/>
      <c r="ED30" s="72"/>
      <c r="EE30" s="72"/>
      <c r="EF30" s="72"/>
      <c r="EG30" s="72"/>
      <c r="EH30" s="73"/>
      <c r="EI30" s="68" t="s">
        <v>14</v>
      </c>
      <c r="EJ30" s="69"/>
      <c r="EK30" s="69"/>
      <c r="EL30" s="69"/>
      <c r="EM30" s="259">
        <f>DQ30+1</f>
        <v>17</v>
      </c>
      <c r="EN30" s="259"/>
      <c r="EO30" s="264" t="str">
        <f>DS30</f>
        <v>Avril</v>
      </c>
      <c r="EP30" s="264"/>
      <c r="EQ30" s="264"/>
      <c r="ER30" s="264"/>
      <c r="ES30" s="69"/>
      <c r="ET30" s="69"/>
      <c r="EU30" s="72"/>
      <c r="EV30" s="72"/>
      <c r="EW30" s="72"/>
      <c r="EX30" s="72"/>
      <c r="EY30" s="72"/>
      <c r="EZ30" s="72"/>
      <c r="FA30" s="72"/>
      <c r="FB30" s="72"/>
      <c r="FC30" s="72"/>
      <c r="FD30" s="73"/>
      <c r="FE30" s="6"/>
      <c r="FF30" s="291" t="s">
        <v>15</v>
      </c>
      <c r="FG30" s="6"/>
      <c r="FH30" s="292" t="s">
        <v>16</v>
      </c>
      <c r="FI30" s="293"/>
      <c r="FJ30" s="293"/>
      <c r="FK30" s="293"/>
      <c r="FL30" s="293"/>
      <c r="FM30" s="293"/>
      <c r="FN30" s="294"/>
    </row>
    <row r="31" spans="1:173" x14ac:dyDescent="0.25">
      <c r="A31" s="307"/>
      <c r="B31" s="23" t="s">
        <v>60</v>
      </c>
      <c r="C31" s="297"/>
      <c r="D31" s="298"/>
      <c r="E31" s="299"/>
      <c r="F31" s="301"/>
      <c r="G31" s="7">
        <v>0.5</v>
      </c>
      <c r="H31" s="8">
        <v>0.5</v>
      </c>
      <c r="I31" s="8">
        <v>0.5</v>
      </c>
      <c r="J31" s="8">
        <v>0.5</v>
      </c>
      <c r="K31" s="8">
        <v>0.5</v>
      </c>
      <c r="L31" s="8">
        <v>0.5</v>
      </c>
      <c r="M31" s="8">
        <v>0.5</v>
      </c>
      <c r="N31" s="8">
        <v>0.5</v>
      </c>
      <c r="O31" s="8">
        <v>0.5</v>
      </c>
      <c r="P31" s="8">
        <v>0.5</v>
      </c>
      <c r="Q31" s="8">
        <v>0.5</v>
      </c>
      <c r="R31" s="8">
        <v>0.5</v>
      </c>
      <c r="S31" s="8">
        <v>0.5</v>
      </c>
      <c r="T31" s="8">
        <v>0.5</v>
      </c>
      <c r="U31" s="8">
        <v>0.5</v>
      </c>
      <c r="V31" s="8">
        <v>0.5</v>
      </c>
      <c r="W31" s="8">
        <v>0.5</v>
      </c>
      <c r="X31" s="8">
        <v>0.5</v>
      </c>
      <c r="Y31" s="8">
        <v>0.5</v>
      </c>
      <c r="Z31" s="8">
        <v>0.5</v>
      </c>
      <c r="AA31" s="8">
        <v>0.5</v>
      </c>
      <c r="AB31" s="9">
        <v>0.5</v>
      </c>
      <c r="AC31" s="7">
        <v>0.5</v>
      </c>
      <c r="AD31" s="8">
        <v>0.5</v>
      </c>
      <c r="AE31" s="8">
        <v>0.5</v>
      </c>
      <c r="AF31" s="8">
        <v>0.5</v>
      </c>
      <c r="AG31" s="8">
        <v>0.5</v>
      </c>
      <c r="AH31" s="8">
        <v>0.5</v>
      </c>
      <c r="AI31" s="8">
        <v>0.5</v>
      </c>
      <c r="AJ31" s="8">
        <v>0.5</v>
      </c>
      <c r="AK31" s="8">
        <v>0.5</v>
      </c>
      <c r="AL31" s="8">
        <v>0.5</v>
      </c>
      <c r="AM31" s="8">
        <v>0.5</v>
      </c>
      <c r="AN31" s="8">
        <v>0.5</v>
      </c>
      <c r="AO31" s="8">
        <v>0.5</v>
      </c>
      <c r="AP31" s="8">
        <v>0.5</v>
      </c>
      <c r="AQ31" s="8">
        <v>0.5</v>
      </c>
      <c r="AR31" s="8">
        <v>0.5</v>
      </c>
      <c r="AS31" s="8">
        <v>0.5</v>
      </c>
      <c r="AT31" s="8">
        <v>0.5</v>
      </c>
      <c r="AU31" s="8">
        <v>0.5</v>
      </c>
      <c r="AV31" s="8">
        <v>0.5</v>
      </c>
      <c r="AW31" s="8">
        <v>0.5</v>
      </c>
      <c r="AX31" s="9">
        <v>0.5</v>
      </c>
      <c r="AY31" s="7">
        <v>0.5</v>
      </c>
      <c r="AZ31" s="8">
        <v>0.5</v>
      </c>
      <c r="BA31" s="8">
        <v>0.5</v>
      </c>
      <c r="BB31" s="8">
        <v>0.5</v>
      </c>
      <c r="BC31" s="8">
        <v>0.5</v>
      </c>
      <c r="BD31" s="8">
        <v>0.5</v>
      </c>
      <c r="BE31" s="8">
        <v>0.5</v>
      </c>
      <c r="BF31" s="8">
        <v>0.5</v>
      </c>
      <c r="BG31" s="8">
        <v>0.5</v>
      </c>
      <c r="BH31" s="8">
        <v>0.5</v>
      </c>
      <c r="BI31" s="8">
        <v>0.5</v>
      </c>
      <c r="BJ31" s="8">
        <v>0.5</v>
      </c>
      <c r="BK31" s="8">
        <v>0.5</v>
      </c>
      <c r="BL31" s="8">
        <v>0.5</v>
      </c>
      <c r="BM31" s="8">
        <v>0.5</v>
      </c>
      <c r="BN31" s="8">
        <v>0.5</v>
      </c>
      <c r="BO31" s="8">
        <v>0.5</v>
      </c>
      <c r="BP31" s="8">
        <v>0.5</v>
      </c>
      <c r="BQ31" s="8">
        <v>0.5</v>
      </c>
      <c r="BR31" s="8">
        <v>0.5</v>
      </c>
      <c r="BS31" s="8">
        <v>0.5</v>
      </c>
      <c r="BT31" s="9">
        <v>0.5</v>
      </c>
      <c r="BU31" s="7">
        <v>0.5</v>
      </c>
      <c r="BV31" s="8">
        <v>0.5</v>
      </c>
      <c r="BW31" s="8">
        <v>0.5</v>
      </c>
      <c r="BX31" s="8">
        <v>0.5</v>
      </c>
      <c r="BY31" s="8">
        <v>0.5</v>
      </c>
      <c r="BZ31" s="8">
        <v>0.5</v>
      </c>
      <c r="CA31" s="8">
        <v>0.5</v>
      </c>
      <c r="CB31" s="8">
        <v>0.5</v>
      </c>
      <c r="CC31" s="8">
        <v>0.5</v>
      </c>
      <c r="CD31" s="8">
        <v>0.5</v>
      </c>
      <c r="CE31" s="8">
        <v>0.5</v>
      </c>
      <c r="CF31" s="8">
        <v>0.5</v>
      </c>
      <c r="CG31" s="8">
        <v>0.5</v>
      </c>
      <c r="CH31" s="8">
        <v>0.5</v>
      </c>
      <c r="CI31" s="8">
        <v>0.5</v>
      </c>
      <c r="CJ31" s="8">
        <v>0.5</v>
      </c>
      <c r="CK31" s="8">
        <v>0.5</v>
      </c>
      <c r="CL31" s="8">
        <v>0.5</v>
      </c>
      <c r="CM31" s="8">
        <v>0.5</v>
      </c>
      <c r="CN31" s="8">
        <v>0.5</v>
      </c>
      <c r="CO31" s="8">
        <v>0.5</v>
      </c>
      <c r="CP31" s="9">
        <v>0.5</v>
      </c>
      <c r="CQ31" s="7">
        <v>0.5</v>
      </c>
      <c r="CR31" s="8">
        <v>0.5</v>
      </c>
      <c r="CS31" s="8">
        <v>0.5</v>
      </c>
      <c r="CT31" s="8">
        <v>0.5</v>
      </c>
      <c r="CU31" s="8">
        <v>0.5</v>
      </c>
      <c r="CV31" s="8">
        <v>0.5</v>
      </c>
      <c r="CW31" s="8">
        <v>0.5</v>
      </c>
      <c r="CX31" s="8">
        <v>0.5</v>
      </c>
      <c r="CY31" s="8">
        <v>0.5</v>
      </c>
      <c r="CZ31" s="8">
        <v>0.5</v>
      </c>
      <c r="DA31" s="8">
        <v>0.5</v>
      </c>
      <c r="DB31" s="8">
        <v>0.5</v>
      </c>
      <c r="DC31" s="8">
        <v>0.5</v>
      </c>
      <c r="DD31" s="8">
        <v>0.5</v>
      </c>
      <c r="DE31" s="8">
        <v>0.5</v>
      </c>
      <c r="DF31" s="8">
        <v>0.5</v>
      </c>
      <c r="DG31" s="8">
        <v>0.5</v>
      </c>
      <c r="DH31" s="8">
        <v>0.5</v>
      </c>
      <c r="DI31" s="8">
        <v>0.5</v>
      </c>
      <c r="DJ31" s="8">
        <v>0.5</v>
      </c>
      <c r="DK31" s="8">
        <v>0.5</v>
      </c>
      <c r="DL31" s="9">
        <v>0.5</v>
      </c>
      <c r="DM31" s="7">
        <v>0.5</v>
      </c>
      <c r="DN31" s="8">
        <v>0.5</v>
      </c>
      <c r="DO31" s="8">
        <v>0.5</v>
      </c>
      <c r="DP31" s="8">
        <v>0.5</v>
      </c>
      <c r="DQ31" s="8">
        <v>0.5</v>
      </c>
      <c r="DR31" s="8">
        <v>0.5</v>
      </c>
      <c r="DS31" s="8">
        <v>0.5</v>
      </c>
      <c r="DT31" s="8">
        <v>0.5</v>
      </c>
      <c r="DU31" s="8">
        <v>0.5</v>
      </c>
      <c r="DV31" s="8">
        <v>0.5</v>
      </c>
      <c r="DW31" s="8">
        <v>0.5</v>
      </c>
      <c r="DX31" s="8">
        <v>0.5</v>
      </c>
      <c r="DY31" s="8">
        <v>0.5</v>
      </c>
      <c r="DZ31" s="8">
        <v>0.5</v>
      </c>
      <c r="EA31" s="8">
        <v>0.5</v>
      </c>
      <c r="EB31" s="8">
        <v>0.5</v>
      </c>
      <c r="EC31" s="8">
        <v>0.5</v>
      </c>
      <c r="ED31" s="8">
        <v>0.5</v>
      </c>
      <c r="EE31" s="8">
        <v>0.5</v>
      </c>
      <c r="EF31" s="8">
        <v>0.5</v>
      </c>
      <c r="EG31" s="8">
        <v>0.5</v>
      </c>
      <c r="EH31" s="9">
        <v>0.5</v>
      </c>
      <c r="EI31" s="7">
        <v>0.5</v>
      </c>
      <c r="EJ31" s="8">
        <v>0.5</v>
      </c>
      <c r="EK31" s="8">
        <v>0.5</v>
      </c>
      <c r="EL31" s="8">
        <v>0.5</v>
      </c>
      <c r="EM31" s="8">
        <v>0.5</v>
      </c>
      <c r="EN31" s="8">
        <v>0.5</v>
      </c>
      <c r="EO31" s="8">
        <v>0.5</v>
      </c>
      <c r="EP31" s="8">
        <v>0.5</v>
      </c>
      <c r="EQ31" s="8">
        <v>0.5</v>
      </c>
      <c r="ER31" s="8">
        <v>0.5</v>
      </c>
      <c r="ES31" s="8">
        <v>0.5</v>
      </c>
      <c r="ET31" s="8">
        <v>0.5</v>
      </c>
      <c r="EU31" s="8">
        <v>0.5</v>
      </c>
      <c r="EV31" s="8">
        <v>0.5</v>
      </c>
      <c r="EW31" s="8">
        <v>0.5</v>
      </c>
      <c r="EX31" s="8">
        <v>0.5</v>
      </c>
      <c r="EY31" s="8">
        <v>0.5</v>
      </c>
      <c r="EZ31" s="8">
        <v>0.5</v>
      </c>
      <c r="FA31" s="8">
        <v>0.5</v>
      </c>
      <c r="FB31" s="8">
        <v>0.5</v>
      </c>
      <c r="FC31" s="8">
        <v>0.5</v>
      </c>
      <c r="FD31" s="9">
        <v>0.5</v>
      </c>
      <c r="FE31" s="10"/>
      <c r="FF31" s="291"/>
      <c r="FG31" s="10"/>
      <c r="FH31" s="12" t="s">
        <v>17</v>
      </c>
      <c r="FI31" s="12" t="s">
        <v>17</v>
      </c>
      <c r="FJ31" s="13" t="s">
        <v>18</v>
      </c>
      <c r="FK31" s="12" t="s">
        <v>19</v>
      </c>
      <c r="FL31" s="14"/>
      <c r="FM31" s="14"/>
      <c r="FN31" s="12" t="s">
        <v>20</v>
      </c>
    </row>
    <row r="32" spans="1:173" x14ac:dyDescent="0.25">
      <c r="A32" s="307"/>
      <c r="B32" s="76" t="s">
        <v>61</v>
      </c>
      <c r="C32" s="297"/>
      <c r="D32" s="298"/>
      <c r="E32" s="299"/>
      <c r="F32" s="301"/>
      <c r="G32" s="290" t="s">
        <v>21</v>
      </c>
      <c r="H32" s="288"/>
      <c r="I32" s="288" t="s">
        <v>22</v>
      </c>
      <c r="J32" s="288"/>
      <c r="K32" s="288" t="s">
        <v>23</v>
      </c>
      <c r="L32" s="288"/>
      <c r="M32" s="288" t="s">
        <v>24</v>
      </c>
      <c r="N32" s="288"/>
      <c r="O32" s="288" t="s">
        <v>25</v>
      </c>
      <c r="P32" s="288"/>
      <c r="Q32" s="288" t="s">
        <v>26</v>
      </c>
      <c r="R32" s="288"/>
      <c r="S32" s="288" t="s">
        <v>27</v>
      </c>
      <c r="T32" s="288"/>
      <c r="U32" s="288" t="s">
        <v>28</v>
      </c>
      <c r="V32" s="288"/>
      <c r="W32" s="288" t="s">
        <v>29</v>
      </c>
      <c r="X32" s="288"/>
      <c r="Y32" s="288" t="s">
        <v>30</v>
      </c>
      <c r="Z32" s="288"/>
      <c r="AA32" s="288" t="s">
        <v>31</v>
      </c>
      <c r="AB32" s="289"/>
      <c r="AC32" s="290" t="s">
        <v>21</v>
      </c>
      <c r="AD32" s="288"/>
      <c r="AE32" s="288" t="s">
        <v>22</v>
      </c>
      <c r="AF32" s="288"/>
      <c r="AG32" s="288" t="s">
        <v>23</v>
      </c>
      <c r="AH32" s="288"/>
      <c r="AI32" s="288" t="s">
        <v>24</v>
      </c>
      <c r="AJ32" s="288"/>
      <c r="AK32" s="288" t="s">
        <v>25</v>
      </c>
      <c r="AL32" s="288"/>
      <c r="AM32" s="288" t="s">
        <v>26</v>
      </c>
      <c r="AN32" s="288"/>
      <c r="AO32" s="288" t="s">
        <v>27</v>
      </c>
      <c r="AP32" s="288"/>
      <c r="AQ32" s="288" t="s">
        <v>28</v>
      </c>
      <c r="AR32" s="288"/>
      <c r="AS32" s="288" t="s">
        <v>29</v>
      </c>
      <c r="AT32" s="288"/>
      <c r="AU32" s="288" t="s">
        <v>30</v>
      </c>
      <c r="AV32" s="288"/>
      <c r="AW32" s="288" t="s">
        <v>31</v>
      </c>
      <c r="AX32" s="289"/>
      <c r="AY32" s="290" t="s">
        <v>21</v>
      </c>
      <c r="AZ32" s="288"/>
      <c r="BA32" s="288" t="s">
        <v>22</v>
      </c>
      <c r="BB32" s="288"/>
      <c r="BC32" s="288" t="s">
        <v>23</v>
      </c>
      <c r="BD32" s="288"/>
      <c r="BE32" s="288" t="s">
        <v>24</v>
      </c>
      <c r="BF32" s="288"/>
      <c r="BG32" s="288" t="s">
        <v>25</v>
      </c>
      <c r="BH32" s="288"/>
      <c r="BI32" s="288" t="s">
        <v>26</v>
      </c>
      <c r="BJ32" s="288"/>
      <c r="BK32" s="288" t="s">
        <v>27</v>
      </c>
      <c r="BL32" s="288"/>
      <c r="BM32" s="288" t="s">
        <v>28</v>
      </c>
      <c r="BN32" s="288"/>
      <c r="BO32" s="288" t="s">
        <v>29</v>
      </c>
      <c r="BP32" s="288"/>
      <c r="BQ32" s="288" t="s">
        <v>30</v>
      </c>
      <c r="BR32" s="288"/>
      <c r="BS32" s="288" t="s">
        <v>31</v>
      </c>
      <c r="BT32" s="289"/>
      <c r="BU32" s="290" t="s">
        <v>21</v>
      </c>
      <c r="BV32" s="288"/>
      <c r="BW32" s="288" t="s">
        <v>22</v>
      </c>
      <c r="BX32" s="288"/>
      <c r="BY32" s="288" t="s">
        <v>23</v>
      </c>
      <c r="BZ32" s="288"/>
      <c r="CA32" s="288" t="s">
        <v>24</v>
      </c>
      <c r="CB32" s="288"/>
      <c r="CC32" s="288" t="s">
        <v>25</v>
      </c>
      <c r="CD32" s="288"/>
      <c r="CE32" s="288" t="s">
        <v>26</v>
      </c>
      <c r="CF32" s="288"/>
      <c r="CG32" s="288" t="s">
        <v>27</v>
      </c>
      <c r="CH32" s="288"/>
      <c r="CI32" s="288" t="s">
        <v>28</v>
      </c>
      <c r="CJ32" s="288"/>
      <c r="CK32" s="288" t="s">
        <v>29</v>
      </c>
      <c r="CL32" s="288"/>
      <c r="CM32" s="288" t="s">
        <v>30</v>
      </c>
      <c r="CN32" s="288"/>
      <c r="CO32" s="288" t="s">
        <v>31</v>
      </c>
      <c r="CP32" s="289"/>
      <c r="CQ32" s="290" t="s">
        <v>21</v>
      </c>
      <c r="CR32" s="288"/>
      <c r="CS32" s="288" t="s">
        <v>22</v>
      </c>
      <c r="CT32" s="288"/>
      <c r="CU32" s="288" t="s">
        <v>23</v>
      </c>
      <c r="CV32" s="288"/>
      <c r="CW32" s="288" t="s">
        <v>24</v>
      </c>
      <c r="CX32" s="288"/>
      <c r="CY32" s="288" t="s">
        <v>25</v>
      </c>
      <c r="CZ32" s="288"/>
      <c r="DA32" s="288" t="s">
        <v>26</v>
      </c>
      <c r="DB32" s="288"/>
      <c r="DC32" s="288" t="s">
        <v>27</v>
      </c>
      <c r="DD32" s="288"/>
      <c r="DE32" s="288" t="s">
        <v>28</v>
      </c>
      <c r="DF32" s="288"/>
      <c r="DG32" s="288" t="s">
        <v>29</v>
      </c>
      <c r="DH32" s="288"/>
      <c r="DI32" s="288" t="s">
        <v>30</v>
      </c>
      <c r="DJ32" s="288"/>
      <c r="DK32" s="288" t="s">
        <v>31</v>
      </c>
      <c r="DL32" s="289"/>
      <c r="DM32" s="290" t="s">
        <v>21</v>
      </c>
      <c r="DN32" s="288"/>
      <c r="DO32" s="288" t="s">
        <v>22</v>
      </c>
      <c r="DP32" s="288"/>
      <c r="DQ32" s="288" t="s">
        <v>23</v>
      </c>
      <c r="DR32" s="288"/>
      <c r="DS32" s="288" t="s">
        <v>24</v>
      </c>
      <c r="DT32" s="288"/>
      <c r="DU32" s="288" t="s">
        <v>25</v>
      </c>
      <c r="DV32" s="288"/>
      <c r="DW32" s="288" t="s">
        <v>26</v>
      </c>
      <c r="DX32" s="288"/>
      <c r="DY32" s="288" t="s">
        <v>27</v>
      </c>
      <c r="DZ32" s="288"/>
      <c r="EA32" s="288" t="s">
        <v>28</v>
      </c>
      <c r="EB32" s="288"/>
      <c r="EC32" s="288" t="s">
        <v>29</v>
      </c>
      <c r="ED32" s="288"/>
      <c r="EE32" s="288" t="s">
        <v>30</v>
      </c>
      <c r="EF32" s="288"/>
      <c r="EG32" s="288" t="s">
        <v>31</v>
      </c>
      <c r="EH32" s="289"/>
      <c r="EI32" s="290" t="s">
        <v>21</v>
      </c>
      <c r="EJ32" s="288"/>
      <c r="EK32" s="288" t="s">
        <v>22</v>
      </c>
      <c r="EL32" s="288"/>
      <c r="EM32" s="288" t="s">
        <v>23</v>
      </c>
      <c r="EN32" s="288"/>
      <c r="EO32" s="288" t="s">
        <v>24</v>
      </c>
      <c r="EP32" s="288"/>
      <c r="EQ32" s="288" t="s">
        <v>25</v>
      </c>
      <c r="ER32" s="288"/>
      <c r="ES32" s="288" t="s">
        <v>26</v>
      </c>
      <c r="ET32" s="288"/>
      <c r="EU32" s="288" t="s">
        <v>27</v>
      </c>
      <c r="EV32" s="288"/>
      <c r="EW32" s="288" t="s">
        <v>28</v>
      </c>
      <c r="EX32" s="288"/>
      <c r="EY32" s="288" t="s">
        <v>29</v>
      </c>
      <c r="EZ32" s="288"/>
      <c r="FA32" s="288" t="s">
        <v>30</v>
      </c>
      <c r="FB32" s="288"/>
      <c r="FC32" s="288" t="s">
        <v>31</v>
      </c>
      <c r="FD32" s="289"/>
      <c r="FE32" s="17"/>
      <c r="FF32" s="291"/>
      <c r="FG32" s="17"/>
      <c r="FH32" s="21" t="s">
        <v>32</v>
      </c>
      <c r="FI32" s="19" t="s">
        <v>33</v>
      </c>
      <c r="FJ32" s="20" t="s">
        <v>34</v>
      </c>
      <c r="FK32" s="21" t="s">
        <v>14</v>
      </c>
      <c r="FL32" s="21" t="s">
        <v>17</v>
      </c>
      <c r="FM32" s="21" t="s">
        <v>35</v>
      </c>
      <c r="FN32" s="21" t="s">
        <v>36</v>
      </c>
    </row>
    <row r="33" spans="1:173" x14ac:dyDescent="0.25">
      <c r="A33" s="308"/>
      <c r="B33" s="16" t="s">
        <v>62</v>
      </c>
      <c r="C33" s="297"/>
      <c r="D33" s="298"/>
      <c r="E33" s="299"/>
      <c r="F33" s="301"/>
      <c r="G33" s="24" t="s">
        <v>37</v>
      </c>
      <c r="H33" s="287" t="s">
        <v>38</v>
      </c>
      <c r="I33" s="287"/>
      <c r="J33" s="287" t="s">
        <v>39</v>
      </c>
      <c r="K33" s="287"/>
      <c r="L33" s="287" t="s">
        <v>40</v>
      </c>
      <c r="M33" s="287"/>
      <c r="N33" s="287" t="s">
        <v>41</v>
      </c>
      <c r="O33" s="287"/>
      <c r="P33" s="287" t="s">
        <v>42</v>
      </c>
      <c r="Q33" s="287"/>
      <c r="R33" s="287" t="s">
        <v>43</v>
      </c>
      <c r="S33" s="287"/>
      <c r="T33" s="287" t="s">
        <v>44</v>
      </c>
      <c r="U33" s="287"/>
      <c r="V33" s="287" t="s">
        <v>45</v>
      </c>
      <c r="W33" s="287"/>
      <c r="X33" s="287" t="s">
        <v>46</v>
      </c>
      <c r="Y33" s="287"/>
      <c r="Z33" s="287" t="s">
        <v>47</v>
      </c>
      <c r="AA33" s="287"/>
      <c r="AB33" s="25">
        <v>19</v>
      </c>
      <c r="AC33" s="24" t="s">
        <v>37</v>
      </c>
      <c r="AD33" s="287" t="s">
        <v>38</v>
      </c>
      <c r="AE33" s="287"/>
      <c r="AF33" s="287" t="s">
        <v>39</v>
      </c>
      <c r="AG33" s="287"/>
      <c r="AH33" s="287" t="s">
        <v>40</v>
      </c>
      <c r="AI33" s="287"/>
      <c r="AJ33" s="287" t="s">
        <v>41</v>
      </c>
      <c r="AK33" s="287"/>
      <c r="AL33" s="287" t="s">
        <v>42</v>
      </c>
      <c r="AM33" s="287"/>
      <c r="AN33" s="287" t="s">
        <v>43</v>
      </c>
      <c r="AO33" s="287"/>
      <c r="AP33" s="287" t="s">
        <v>44</v>
      </c>
      <c r="AQ33" s="287"/>
      <c r="AR33" s="287" t="s">
        <v>45</v>
      </c>
      <c r="AS33" s="287"/>
      <c r="AT33" s="287" t="s">
        <v>46</v>
      </c>
      <c r="AU33" s="287"/>
      <c r="AV33" s="287" t="s">
        <v>47</v>
      </c>
      <c r="AW33" s="287"/>
      <c r="AX33" s="25">
        <v>19</v>
      </c>
      <c r="AY33" s="24" t="s">
        <v>37</v>
      </c>
      <c r="AZ33" s="287" t="s">
        <v>38</v>
      </c>
      <c r="BA33" s="287"/>
      <c r="BB33" s="287" t="s">
        <v>39</v>
      </c>
      <c r="BC33" s="287"/>
      <c r="BD33" s="287" t="s">
        <v>40</v>
      </c>
      <c r="BE33" s="287"/>
      <c r="BF33" s="287" t="s">
        <v>41</v>
      </c>
      <c r="BG33" s="287"/>
      <c r="BH33" s="287" t="s">
        <v>42</v>
      </c>
      <c r="BI33" s="287"/>
      <c r="BJ33" s="287" t="s">
        <v>43</v>
      </c>
      <c r="BK33" s="287"/>
      <c r="BL33" s="287" t="s">
        <v>44</v>
      </c>
      <c r="BM33" s="287"/>
      <c r="BN33" s="287" t="s">
        <v>45</v>
      </c>
      <c r="BO33" s="287"/>
      <c r="BP33" s="287" t="s">
        <v>46</v>
      </c>
      <c r="BQ33" s="287"/>
      <c r="BR33" s="287" t="s">
        <v>47</v>
      </c>
      <c r="BS33" s="287"/>
      <c r="BT33" s="25">
        <v>19</v>
      </c>
      <c r="BU33" s="24" t="s">
        <v>37</v>
      </c>
      <c r="BV33" s="287" t="s">
        <v>38</v>
      </c>
      <c r="BW33" s="287"/>
      <c r="BX33" s="287" t="s">
        <v>39</v>
      </c>
      <c r="BY33" s="287"/>
      <c r="BZ33" s="287" t="s">
        <v>40</v>
      </c>
      <c r="CA33" s="287"/>
      <c r="CB33" s="287" t="s">
        <v>41</v>
      </c>
      <c r="CC33" s="287"/>
      <c r="CD33" s="287" t="s">
        <v>42</v>
      </c>
      <c r="CE33" s="287"/>
      <c r="CF33" s="287" t="s">
        <v>43</v>
      </c>
      <c r="CG33" s="287"/>
      <c r="CH33" s="287" t="s">
        <v>44</v>
      </c>
      <c r="CI33" s="287"/>
      <c r="CJ33" s="287" t="s">
        <v>45</v>
      </c>
      <c r="CK33" s="287"/>
      <c r="CL33" s="287" t="s">
        <v>46</v>
      </c>
      <c r="CM33" s="287"/>
      <c r="CN33" s="287" t="s">
        <v>47</v>
      </c>
      <c r="CO33" s="287"/>
      <c r="CP33" s="25">
        <v>19</v>
      </c>
      <c r="CQ33" s="24" t="s">
        <v>37</v>
      </c>
      <c r="CR33" s="287" t="s">
        <v>38</v>
      </c>
      <c r="CS33" s="287"/>
      <c r="CT33" s="287" t="s">
        <v>39</v>
      </c>
      <c r="CU33" s="287"/>
      <c r="CV33" s="287" t="s">
        <v>40</v>
      </c>
      <c r="CW33" s="287"/>
      <c r="CX33" s="287" t="s">
        <v>41</v>
      </c>
      <c r="CY33" s="287"/>
      <c r="CZ33" s="287" t="s">
        <v>42</v>
      </c>
      <c r="DA33" s="287"/>
      <c r="DB33" s="287" t="s">
        <v>43</v>
      </c>
      <c r="DC33" s="287"/>
      <c r="DD33" s="287" t="s">
        <v>44</v>
      </c>
      <c r="DE33" s="287"/>
      <c r="DF33" s="287" t="s">
        <v>45</v>
      </c>
      <c r="DG33" s="287"/>
      <c r="DH33" s="287" t="s">
        <v>46</v>
      </c>
      <c r="DI33" s="287"/>
      <c r="DJ33" s="287" t="s">
        <v>47</v>
      </c>
      <c r="DK33" s="287"/>
      <c r="DL33" s="25">
        <v>19</v>
      </c>
      <c r="DM33" s="24" t="s">
        <v>37</v>
      </c>
      <c r="DN33" s="287" t="s">
        <v>38</v>
      </c>
      <c r="DO33" s="287"/>
      <c r="DP33" s="287" t="s">
        <v>39</v>
      </c>
      <c r="DQ33" s="287"/>
      <c r="DR33" s="287" t="s">
        <v>40</v>
      </c>
      <c r="DS33" s="287"/>
      <c r="DT33" s="287" t="s">
        <v>41</v>
      </c>
      <c r="DU33" s="287"/>
      <c r="DV33" s="287" t="s">
        <v>42</v>
      </c>
      <c r="DW33" s="287"/>
      <c r="DX33" s="287" t="s">
        <v>43</v>
      </c>
      <c r="DY33" s="287"/>
      <c r="DZ33" s="287" t="s">
        <v>44</v>
      </c>
      <c r="EA33" s="287"/>
      <c r="EB33" s="287" t="s">
        <v>45</v>
      </c>
      <c r="EC33" s="287"/>
      <c r="ED33" s="287" t="s">
        <v>46</v>
      </c>
      <c r="EE33" s="287"/>
      <c r="EF33" s="287" t="s">
        <v>47</v>
      </c>
      <c r="EG33" s="287"/>
      <c r="EH33" s="25">
        <v>19</v>
      </c>
      <c r="EI33" s="24" t="s">
        <v>37</v>
      </c>
      <c r="EJ33" s="287" t="s">
        <v>38</v>
      </c>
      <c r="EK33" s="287"/>
      <c r="EL33" s="287" t="s">
        <v>39</v>
      </c>
      <c r="EM33" s="287"/>
      <c r="EN33" s="287" t="s">
        <v>40</v>
      </c>
      <c r="EO33" s="287"/>
      <c r="EP33" s="287" t="s">
        <v>41</v>
      </c>
      <c r="EQ33" s="287"/>
      <c r="ER33" s="287" t="s">
        <v>42</v>
      </c>
      <c r="ES33" s="287"/>
      <c r="ET33" s="287" t="s">
        <v>43</v>
      </c>
      <c r="EU33" s="287"/>
      <c r="EV33" s="287" t="s">
        <v>44</v>
      </c>
      <c r="EW33" s="287"/>
      <c r="EX33" s="287" t="s">
        <v>45</v>
      </c>
      <c r="EY33" s="287"/>
      <c r="EZ33" s="287" t="s">
        <v>46</v>
      </c>
      <c r="FA33" s="287"/>
      <c r="FB33" s="287" t="s">
        <v>47</v>
      </c>
      <c r="FC33" s="287"/>
      <c r="FD33" s="25">
        <v>19</v>
      </c>
      <c r="FE33" s="17"/>
      <c r="FF33" s="291"/>
      <c r="FG33" s="17"/>
      <c r="FH33" s="56" t="s">
        <v>14</v>
      </c>
      <c r="FI33" s="27"/>
      <c r="FJ33" s="28" t="s">
        <v>48</v>
      </c>
      <c r="FK33" s="29" t="s">
        <v>49</v>
      </c>
      <c r="FL33" s="29" t="s">
        <v>50</v>
      </c>
      <c r="FM33" s="29" t="s">
        <v>50</v>
      </c>
      <c r="FN33" s="29"/>
    </row>
    <row r="34" spans="1:173" x14ac:dyDescent="0.25">
      <c r="A34" s="31">
        <v>1</v>
      </c>
      <c r="B34" s="32" t="str">
        <f>B7</f>
        <v>Valérie BERNINI</v>
      </c>
      <c r="C34" s="33">
        <f>SUMIF($G34:$FD34,"A",$G$4:$FD$4)+SUMIF($G34:$FD34,"P",$G$4:$FD$4)</f>
        <v>0</v>
      </c>
      <c r="D34" s="34">
        <f>SUMIF($G34:$FD34,"R",$G$4:$FD$4)</f>
        <v>0</v>
      </c>
      <c r="E34" s="35">
        <f>SUMIF($G34:$FD34,"M",$G$4:$FD$4)+SUMIF($G34:$FD34,"F",$G$4:$FD$4)+SUMIF($G34:$FD34,"T",$G$4:$FD$4)</f>
        <v>0</v>
      </c>
      <c r="F34" s="36">
        <f t="shared" ref="F34:F50" si="11">(SUM(C34:E34))+(SUMIF($G34:$FD34,"H",$G$4:$FD$4)+(SUMIF($G34:$FD34,"S",$G$4:$FD$4)+FF34))</f>
        <v>0</v>
      </c>
      <c r="G34" s="153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5"/>
      <c r="AC34" s="173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5"/>
      <c r="AY34" s="153"/>
      <c r="AZ34" s="154"/>
      <c r="BA34" s="154"/>
      <c r="BB34" s="154"/>
      <c r="BC34" s="154"/>
      <c r="BD34" s="154"/>
      <c r="BE34" s="154"/>
      <c r="BF34" s="154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  <c r="BS34" s="154"/>
      <c r="BT34" s="155"/>
      <c r="BU34" s="153"/>
      <c r="BV34" s="154"/>
      <c r="BW34" s="154"/>
      <c r="BX34" s="154"/>
      <c r="BY34" s="154"/>
      <c r="BZ34" s="154"/>
      <c r="CA34" s="154"/>
      <c r="CB34" s="154"/>
      <c r="CC34" s="154"/>
      <c r="CD34" s="154"/>
      <c r="CE34" s="154"/>
      <c r="CF34" s="154"/>
      <c r="CG34" s="154"/>
      <c r="CH34" s="154"/>
      <c r="CI34" s="154"/>
      <c r="CJ34" s="154"/>
      <c r="CK34" s="154"/>
      <c r="CL34" s="154"/>
      <c r="CM34" s="154"/>
      <c r="CN34" s="154"/>
      <c r="CO34" s="154"/>
      <c r="CP34" s="155"/>
      <c r="CQ34" s="153"/>
      <c r="CR34" s="154"/>
      <c r="CS34" s="154"/>
      <c r="CT34" s="154"/>
      <c r="CU34" s="154"/>
      <c r="CV34" s="154"/>
      <c r="CW34" s="154"/>
      <c r="CX34" s="154"/>
      <c r="CY34" s="154"/>
      <c r="CZ34" s="154"/>
      <c r="DA34" s="154"/>
      <c r="DB34" s="154"/>
      <c r="DC34" s="154"/>
      <c r="DD34" s="154"/>
      <c r="DE34" s="154"/>
      <c r="DF34" s="154"/>
      <c r="DG34" s="154"/>
      <c r="DH34" s="154"/>
      <c r="DI34" s="154"/>
      <c r="DJ34" s="154"/>
      <c r="DK34" s="154"/>
      <c r="DL34" s="155"/>
      <c r="DM34" s="153"/>
      <c r="DN34" s="154"/>
      <c r="DO34" s="154"/>
      <c r="DP34" s="154"/>
      <c r="DQ34" s="154"/>
      <c r="DR34" s="154"/>
      <c r="DS34" s="154"/>
      <c r="DT34" s="154"/>
      <c r="DU34" s="154"/>
      <c r="DV34" s="154"/>
      <c r="DW34" s="154"/>
      <c r="DX34" s="154"/>
      <c r="DY34" s="154"/>
      <c r="DZ34" s="154"/>
      <c r="EA34" s="154"/>
      <c r="EB34" s="154"/>
      <c r="EC34" s="154"/>
      <c r="ED34" s="154"/>
      <c r="EE34" s="154"/>
      <c r="EF34" s="154"/>
      <c r="EG34" s="154"/>
      <c r="EH34" s="155"/>
      <c r="EI34" s="153"/>
      <c r="EJ34" s="154"/>
      <c r="EK34" s="154"/>
      <c r="EL34" s="154"/>
      <c r="EM34" s="154"/>
      <c r="EN34" s="154"/>
      <c r="EO34" s="154"/>
      <c r="EP34" s="154"/>
      <c r="EQ34" s="154"/>
      <c r="ER34" s="154"/>
      <c r="ES34" s="154"/>
      <c r="ET34" s="154"/>
      <c r="EU34" s="154"/>
      <c r="EV34" s="154"/>
      <c r="EW34" s="154"/>
      <c r="EX34" s="154"/>
      <c r="EY34" s="154"/>
      <c r="EZ34" s="154"/>
      <c r="FA34" s="154"/>
      <c r="FB34" s="154"/>
      <c r="FC34" s="154"/>
      <c r="FD34" s="155"/>
      <c r="FE34" s="40"/>
      <c r="FF34" s="41"/>
      <c r="FG34" s="40"/>
      <c r="FH34" s="102">
        <f t="shared" ref="FH34:FH50" si="12">SUMIF($EI34:$FD34,"A",$EI$4:$FD$4)+SUMIF($EI34:$FD34,"P",$EI$4:$FD$4)+SUMIF($EI34:$FD34,"T",$EI$4:$FD$4)</f>
        <v>0</v>
      </c>
      <c r="FI34" s="41"/>
      <c r="FJ34" s="45">
        <f>FN7</f>
        <v>3</v>
      </c>
      <c r="FK34" s="42">
        <f t="shared" ref="FK34:FK39" si="13">FH34*1.5</f>
        <v>0</v>
      </c>
      <c r="FL34" s="45"/>
      <c r="FM34" s="103"/>
      <c r="FN34" s="44">
        <f>FI34+FJ34+FK34-FL34</f>
        <v>3</v>
      </c>
      <c r="FP34" s="77" t="str">
        <f>B34</f>
        <v>Valérie BERNINI</v>
      </c>
      <c r="FQ34" s="31">
        <v>1</v>
      </c>
    </row>
    <row r="35" spans="1:173" x14ac:dyDescent="0.25">
      <c r="A35" s="31">
        <v>2</v>
      </c>
      <c r="B35" s="32" t="str">
        <f t="shared" ref="B35:B50" si="14">B8</f>
        <v>Mara BORNKAMP</v>
      </c>
      <c r="C35" s="33">
        <f t="shared" ref="C35:C49" si="15">SUMIF($G35:$FD35,"A",$G$4:$FD$4)+SUMIF($G35:$FD35,"P",$G$4:$FD$4)</f>
        <v>7</v>
      </c>
      <c r="D35" s="34">
        <f t="shared" ref="D35:D49" si="16">SUMIF($G35:$FD35,"R",$G$4:$FD$4)</f>
        <v>14</v>
      </c>
      <c r="E35" s="35">
        <f t="shared" ref="E35:E49" si="17">SUMIF($G35:$FD35,"M",$G$4:$FD$4)+SUMIF($G35:$FD35,"F",$G$4:$FD$4)+SUMIF($G35:$FD35,"T",$G$4:$FD$4)</f>
        <v>14</v>
      </c>
      <c r="F35" s="36">
        <f t="shared" si="11"/>
        <v>35</v>
      </c>
      <c r="G35" s="161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3"/>
      <c r="AC35" s="37"/>
      <c r="AD35" s="38"/>
      <c r="AE35" s="38" t="s">
        <v>307</v>
      </c>
      <c r="AF35" s="38" t="s">
        <v>307</v>
      </c>
      <c r="AG35" s="38" t="s">
        <v>307</v>
      </c>
      <c r="AH35" s="38" t="s">
        <v>307</v>
      </c>
      <c r="AI35" s="38" t="s">
        <v>307</v>
      </c>
      <c r="AJ35" s="38" t="s">
        <v>307</v>
      </c>
      <c r="AK35" s="38"/>
      <c r="AL35" s="38"/>
      <c r="AM35" s="38"/>
      <c r="AN35" s="38"/>
      <c r="AO35" s="38"/>
      <c r="AP35" s="38" t="s">
        <v>307</v>
      </c>
      <c r="AQ35" s="38" t="s">
        <v>307</v>
      </c>
      <c r="AR35" s="38" t="s">
        <v>307</v>
      </c>
      <c r="AS35" s="38" t="s">
        <v>307</v>
      </c>
      <c r="AT35" s="38" t="s">
        <v>307</v>
      </c>
      <c r="AU35" s="38" t="s">
        <v>307</v>
      </c>
      <c r="AV35" s="38" t="s">
        <v>307</v>
      </c>
      <c r="AW35" s="38" t="s">
        <v>307</v>
      </c>
      <c r="AX35" s="39"/>
      <c r="AY35" s="37"/>
      <c r="AZ35" s="38"/>
      <c r="BA35" s="38" t="s">
        <v>307</v>
      </c>
      <c r="BB35" s="38" t="s">
        <v>307</v>
      </c>
      <c r="BC35" s="38" t="s">
        <v>307</v>
      </c>
      <c r="BD35" s="38" t="s">
        <v>307</v>
      </c>
      <c r="BE35" s="38" t="s">
        <v>307</v>
      </c>
      <c r="BF35" s="38" t="s">
        <v>307</v>
      </c>
      <c r="BG35" s="38"/>
      <c r="BH35" s="38"/>
      <c r="BI35" s="38"/>
      <c r="BJ35" s="38"/>
      <c r="BK35" s="38" t="s">
        <v>307</v>
      </c>
      <c r="BL35" s="38" t="s">
        <v>307</v>
      </c>
      <c r="BM35" s="38" t="s">
        <v>307</v>
      </c>
      <c r="BN35" s="38" t="s">
        <v>307</v>
      </c>
      <c r="BO35" s="38" t="s">
        <v>307</v>
      </c>
      <c r="BP35" s="38" t="s">
        <v>307</v>
      </c>
      <c r="BQ35" s="38" t="s">
        <v>307</v>
      </c>
      <c r="BR35" s="38" t="s">
        <v>307</v>
      </c>
      <c r="BS35" s="38"/>
      <c r="BT35" s="39"/>
      <c r="BU35" s="37"/>
      <c r="BV35" s="38"/>
      <c r="BW35" s="38" t="s">
        <v>304</v>
      </c>
      <c r="BX35" s="38" t="s">
        <v>304</v>
      </c>
      <c r="BY35" s="38" t="s">
        <v>304</v>
      </c>
      <c r="BZ35" s="38" t="s">
        <v>304</v>
      </c>
      <c r="CA35" s="38" t="s">
        <v>304</v>
      </c>
      <c r="CB35" s="38" t="s">
        <v>304</v>
      </c>
      <c r="CC35" s="38"/>
      <c r="CD35" s="38"/>
      <c r="CE35" s="38"/>
      <c r="CF35" s="38"/>
      <c r="CG35" s="38" t="s">
        <v>304</v>
      </c>
      <c r="CH35" s="38" t="s">
        <v>304</v>
      </c>
      <c r="CI35" s="38" t="s">
        <v>304</v>
      </c>
      <c r="CJ35" s="38" t="s">
        <v>304</v>
      </c>
      <c r="CK35" s="38" t="s">
        <v>304</v>
      </c>
      <c r="CL35" s="38" t="s">
        <v>304</v>
      </c>
      <c r="CM35" s="38" t="s">
        <v>304</v>
      </c>
      <c r="CN35" s="38" t="s">
        <v>304</v>
      </c>
      <c r="CO35" s="38"/>
      <c r="CP35" s="39"/>
      <c r="CQ35" s="37"/>
      <c r="CR35" s="38"/>
      <c r="CS35" s="38" t="s">
        <v>304</v>
      </c>
      <c r="CT35" s="38" t="s">
        <v>304</v>
      </c>
      <c r="CU35" s="38" t="s">
        <v>304</v>
      </c>
      <c r="CV35" s="38" t="s">
        <v>304</v>
      </c>
      <c r="CW35" s="38" t="s">
        <v>304</v>
      </c>
      <c r="CX35" s="38" t="s">
        <v>304</v>
      </c>
      <c r="CY35" s="38"/>
      <c r="CZ35" s="38"/>
      <c r="DA35" s="38"/>
      <c r="DB35" s="38"/>
      <c r="DC35" s="38" t="s">
        <v>304</v>
      </c>
      <c r="DD35" s="38" t="s">
        <v>304</v>
      </c>
      <c r="DE35" s="38" t="s">
        <v>304</v>
      </c>
      <c r="DF35" s="38" t="s">
        <v>304</v>
      </c>
      <c r="DG35" s="38" t="s">
        <v>304</v>
      </c>
      <c r="DH35" s="38" t="s">
        <v>304</v>
      </c>
      <c r="DI35" s="38" t="s">
        <v>304</v>
      </c>
      <c r="DJ35" s="38" t="s">
        <v>304</v>
      </c>
      <c r="DK35" s="38"/>
      <c r="DL35" s="39"/>
      <c r="DM35" s="37"/>
      <c r="DN35" s="38"/>
      <c r="DO35" s="38"/>
      <c r="DP35" s="38" t="s">
        <v>305</v>
      </c>
      <c r="DQ35" s="38" t="s">
        <v>305</v>
      </c>
      <c r="DR35" s="38" t="s">
        <v>305</v>
      </c>
      <c r="DS35" s="38" t="s">
        <v>305</v>
      </c>
      <c r="DT35" s="38" t="s">
        <v>305</v>
      </c>
      <c r="DU35" s="38"/>
      <c r="DV35" s="38"/>
      <c r="DW35" s="38"/>
      <c r="DX35" s="38"/>
      <c r="DY35" s="38" t="s">
        <v>305</v>
      </c>
      <c r="DZ35" s="38" t="s">
        <v>305</v>
      </c>
      <c r="EA35" s="38" t="s">
        <v>305</v>
      </c>
      <c r="EB35" s="38" t="s">
        <v>305</v>
      </c>
      <c r="EC35" s="38" t="s">
        <v>305</v>
      </c>
      <c r="ED35" s="38" t="s">
        <v>305</v>
      </c>
      <c r="EE35" s="38" t="s">
        <v>305</v>
      </c>
      <c r="EF35" s="38" t="s">
        <v>305</v>
      </c>
      <c r="EG35" s="38" t="s">
        <v>305</v>
      </c>
      <c r="EH35" s="39"/>
      <c r="EI35" s="161"/>
      <c r="EJ35" s="162"/>
      <c r="EK35" s="162"/>
      <c r="EL35" s="162"/>
      <c r="EM35" s="162"/>
      <c r="EN35" s="162"/>
      <c r="EO35" s="162"/>
      <c r="EP35" s="162"/>
      <c r="EQ35" s="162"/>
      <c r="ER35" s="162"/>
      <c r="ES35" s="162"/>
      <c r="ET35" s="162"/>
      <c r="EU35" s="162"/>
      <c r="EV35" s="162"/>
      <c r="EW35" s="162"/>
      <c r="EX35" s="162"/>
      <c r="EY35" s="162"/>
      <c r="EZ35" s="162"/>
      <c r="FA35" s="162"/>
      <c r="FB35" s="162"/>
      <c r="FC35" s="162"/>
      <c r="FD35" s="163"/>
      <c r="FE35" s="40"/>
      <c r="FF35" s="41"/>
      <c r="FG35" s="40"/>
      <c r="FH35" s="102">
        <f t="shared" si="12"/>
        <v>0</v>
      </c>
      <c r="FI35" s="41"/>
      <c r="FJ35" s="45">
        <f t="shared" ref="FJ35:FJ50" si="18">FN8</f>
        <v>5.25</v>
      </c>
      <c r="FK35" s="42"/>
      <c r="FL35" s="45"/>
      <c r="FM35" s="103"/>
      <c r="FN35" s="44">
        <f t="shared" ref="FN35:FN50" si="19">FI35+FJ35+FK35-FL35</f>
        <v>5.25</v>
      </c>
      <c r="FP35" s="77" t="str">
        <f t="shared" ref="FP35:FP50" si="20">B35</f>
        <v>Mara BORNKAMP</v>
      </c>
      <c r="FQ35" s="31">
        <v>2</v>
      </c>
    </row>
    <row r="36" spans="1:173" x14ac:dyDescent="0.25">
      <c r="A36" s="31">
        <v>3</v>
      </c>
      <c r="B36" s="32" t="str">
        <f t="shared" si="14"/>
        <v>Hélène DROCHON</v>
      </c>
      <c r="C36" s="33">
        <f t="shared" si="15"/>
        <v>0</v>
      </c>
      <c r="D36" s="34">
        <f t="shared" si="16"/>
        <v>0</v>
      </c>
      <c r="E36" s="35">
        <f t="shared" si="17"/>
        <v>0</v>
      </c>
      <c r="F36" s="36">
        <f t="shared" si="11"/>
        <v>0</v>
      </c>
      <c r="G36" s="153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5"/>
      <c r="AC36" s="153"/>
      <c r="AD36" s="154"/>
      <c r="AE36" s="154"/>
      <c r="AF36" s="154"/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5"/>
      <c r="AY36" s="153"/>
      <c r="AZ36" s="154"/>
      <c r="BA36" s="154"/>
      <c r="BB36" s="154"/>
      <c r="BC36" s="154"/>
      <c r="BD36" s="154"/>
      <c r="BE36" s="154"/>
      <c r="BF36" s="154"/>
      <c r="BG36" s="154"/>
      <c r="BH36" s="154"/>
      <c r="BI36" s="154"/>
      <c r="BJ36" s="154"/>
      <c r="BK36" s="154"/>
      <c r="BL36" s="154"/>
      <c r="BM36" s="154"/>
      <c r="BN36" s="154"/>
      <c r="BO36" s="154"/>
      <c r="BP36" s="154"/>
      <c r="BQ36" s="154"/>
      <c r="BR36" s="154"/>
      <c r="BS36" s="154"/>
      <c r="BT36" s="155"/>
      <c r="BU36" s="153"/>
      <c r="BV36" s="154"/>
      <c r="BW36" s="154"/>
      <c r="BX36" s="154"/>
      <c r="BY36" s="154"/>
      <c r="BZ36" s="154"/>
      <c r="CA36" s="154"/>
      <c r="CB36" s="154"/>
      <c r="CC36" s="154"/>
      <c r="CD36" s="154"/>
      <c r="CE36" s="154"/>
      <c r="CF36" s="154"/>
      <c r="CG36" s="154"/>
      <c r="CH36" s="154"/>
      <c r="CI36" s="154"/>
      <c r="CJ36" s="154"/>
      <c r="CK36" s="154"/>
      <c r="CL36" s="154"/>
      <c r="CM36" s="154"/>
      <c r="CN36" s="154"/>
      <c r="CO36" s="154"/>
      <c r="CP36" s="155"/>
      <c r="CQ36" s="153"/>
      <c r="CR36" s="154"/>
      <c r="CS36" s="154"/>
      <c r="CT36" s="154"/>
      <c r="CU36" s="154"/>
      <c r="CV36" s="154"/>
      <c r="CW36" s="154"/>
      <c r="CX36" s="154"/>
      <c r="CY36" s="154"/>
      <c r="CZ36" s="154"/>
      <c r="DA36" s="154"/>
      <c r="DB36" s="154"/>
      <c r="DC36" s="154"/>
      <c r="DD36" s="154"/>
      <c r="DE36" s="154"/>
      <c r="DF36" s="154"/>
      <c r="DG36" s="154"/>
      <c r="DH36" s="154"/>
      <c r="DI36" s="154"/>
      <c r="DJ36" s="154"/>
      <c r="DK36" s="154"/>
      <c r="DL36" s="155"/>
      <c r="DM36" s="153"/>
      <c r="DN36" s="154"/>
      <c r="DO36" s="154"/>
      <c r="DP36" s="154"/>
      <c r="DQ36" s="154"/>
      <c r="DR36" s="154"/>
      <c r="DS36" s="154"/>
      <c r="DT36" s="154"/>
      <c r="DU36" s="154"/>
      <c r="DV36" s="154"/>
      <c r="DW36" s="154"/>
      <c r="DX36" s="154"/>
      <c r="DY36" s="154"/>
      <c r="DZ36" s="154"/>
      <c r="EA36" s="154"/>
      <c r="EB36" s="154"/>
      <c r="EC36" s="154"/>
      <c r="ED36" s="154"/>
      <c r="EE36" s="154"/>
      <c r="EF36" s="154"/>
      <c r="EG36" s="154"/>
      <c r="EH36" s="155"/>
      <c r="EI36" s="153"/>
      <c r="EJ36" s="154"/>
      <c r="EK36" s="154"/>
      <c r="EL36" s="154"/>
      <c r="EM36" s="154"/>
      <c r="EN36" s="154"/>
      <c r="EO36" s="154"/>
      <c r="EP36" s="154"/>
      <c r="EQ36" s="154"/>
      <c r="ER36" s="154"/>
      <c r="ES36" s="154"/>
      <c r="ET36" s="154"/>
      <c r="EU36" s="154"/>
      <c r="EV36" s="154"/>
      <c r="EW36" s="154"/>
      <c r="EX36" s="154"/>
      <c r="EY36" s="154"/>
      <c r="EZ36" s="154"/>
      <c r="FA36" s="154"/>
      <c r="FB36" s="154"/>
      <c r="FC36" s="154"/>
      <c r="FD36" s="155"/>
      <c r="FE36" s="40"/>
      <c r="FF36" s="41"/>
      <c r="FG36" s="40"/>
      <c r="FH36" s="102">
        <f t="shared" si="12"/>
        <v>0</v>
      </c>
      <c r="FI36" s="41"/>
      <c r="FJ36" s="45">
        <f t="shared" si="18"/>
        <v>0</v>
      </c>
      <c r="FK36" s="42">
        <f t="shared" si="13"/>
        <v>0</v>
      </c>
      <c r="FL36" s="45"/>
      <c r="FM36" s="103"/>
      <c r="FN36" s="44">
        <f t="shared" si="19"/>
        <v>0</v>
      </c>
      <c r="FP36" s="77" t="str">
        <f t="shared" si="20"/>
        <v>Hélène DROCHON</v>
      </c>
      <c r="FQ36" s="31">
        <v>3</v>
      </c>
    </row>
    <row r="37" spans="1:173" x14ac:dyDescent="0.25">
      <c r="A37" s="31">
        <v>4</v>
      </c>
      <c r="B37" s="32" t="str">
        <f t="shared" si="14"/>
        <v>Audrey LAGES</v>
      </c>
      <c r="C37" s="33">
        <f t="shared" si="15"/>
        <v>0</v>
      </c>
      <c r="D37" s="34">
        <f t="shared" si="16"/>
        <v>0</v>
      </c>
      <c r="E37" s="35">
        <f t="shared" si="17"/>
        <v>0</v>
      </c>
      <c r="F37" s="36">
        <f t="shared" si="11"/>
        <v>0</v>
      </c>
      <c r="G37" s="153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5"/>
      <c r="AC37" s="153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5"/>
      <c r="AY37" s="153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  <c r="BS37" s="154"/>
      <c r="BT37" s="155"/>
      <c r="BU37" s="153"/>
      <c r="BV37" s="154"/>
      <c r="BW37" s="154"/>
      <c r="BX37" s="154"/>
      <c r="BY37" s="154"/>
      <c r="BZ37" s="154"/>
      <c r="CA37" s="154"/>
      <c r="CB37" s="154"/>
      <c r="CC37" s="154"/>
      <c r="CD37" s="154"/>
      <c r="CE37" s="154"/>
      <c r="CF37" s="154"/>
      <c r="CG37" s="154"/>
      <c r="CH37" s="154"/>
      <c r="CI37" s="154"/>
      <c r="CJ37" s="154"/>
      <c r="CK37" s="154"/>
      <c r="CL37" s="154"/>
      <c r="CM37" s="154"/>
      <c r="CN37" s="154"/>
      <c r="CO37" s="154"/>
      <c r="CP37" s="155"/>
      <c r="CQ37" s="153"/>
      <c r="CR37" s="154"/>
      <c r="CS37" s="154"/>
      <c r="CT37" s="154"/>
      <c r="CU37" s="154"/>
      <c r="CV37" s="154"/>
      <c r="CW37" s="154"/>
      <c r="CX37" s="154"/>
      <c r="CY37" s="154"/>
      <c r="CZ37" s="154"/>
      <c r="DA37" s="154"/>
      <c r="DB37" s="154"/>
      <c r="DC37" s="154"/>
      <c r="DD37" s="154"/>
      <c r="DE37" s="154"/>
      <c r="DF37" s="154"/>
      <c r="DG37" s="154"/>
      <c r="DH37" s="154"/>
      <c r="DI37" s="154"/>
      <c r="DJ37" s="154"/>
      <c r="DK37" s="154"/>
      <c r="DL37" s="155"/>
      <c r="DM37" s="153"/>
      <c r="DN37" s="154"/>
      <c r="DO37" s="154"/>
      <c r="DP37" s="154"/>
      <c r="DQ37" s="154"/>
      <c r="DR37" s="154"/>
      <c r="DS37" s="154"/>
      <c r="DT37" s="154"/>
      <c r="DU37" s="154"/>
      <c r="DV37" s="154"/>
      <c r="DW37" s="154"/>
      <c r="DX37" s="154"/>
      <c r="DY37" s="154"/>
      <c r="DZ37" s="154"/>
      <c r="EA37" s="154"/>
      <c r="EB37" s="154"/>
      <c r="EC37" s="154"/>
      <c r="ED37" s="154"/>
      <c r="EE37" s="154"/>
      <c r="EF37" s="154"/>
      <c r="EG37" s="154"/>
      <c r="EH37" s="155"/>
      <c r="EI37" s="153"/>
      <c r="EJ37" s="154"/>
      <c r="EK37" s="154"/>
      <c r="EL37" s="154"/>
      <c r="EM37" s="154"/>
      <c r="EN37" s="154"/>
      <c r="EO37" s="154"/>
      <c r="EP37" s="154"/>
      <c r="EQ37" s="154"/>
      <c r="ER37" s="154"/>
      <c r="ES37" s="154"/>
      <c r="ET37" s="154"/>
      <c r="EU37" s="154"/>
      <c r="EV37" s="154"/>
      <c r="EW37" s="154"/>
      <c r="EX37" s="154"/>
      <c r="EY37" s="154"/>
      <c r="EZ37" s="154"/>
      <c r="FA37" s="154"/>
      <c r="FB37" s="154"/>
      <c r="FC37" s="154"/>
      <c r="FD37" s="155"/>
      <c r="FE37" s="40"/>
      <c r="FF37" s="41"/>
      <c r="FG37" s="40"/>
      <c r="FH37" s="102">
        <f t="shared" si="12"/>
        <v>0</v>
      </c>
      <c r="FI37" s="41"/>
      <c r="FJ37" s="45">
        <f t="shared" si="18"/>
        <v>0</v>
      </c>
      <c r="FK37" s="42"/>
      <c r="FL37" s="45"/>
      <c r="FM37" s="103"/>
      <c r="FN37" s="44">
        <f t="shared" si="19"/>
        <v>0</v>
      </c>
      <c r="FP37" s="77" t="str">
        <f t="shared" si="20"/>
        <v>Audrey LAGES</v>
      </c>
      <c r="FQ37" s="31">
        <v>4</v>
      </c>
    </row>
    <row r="38" spans="1:173" x14ac:dyDescent="0.25">
      <c r="A38" s="31">
        <v>5</v>
      </c>
      <c r="B38" s="32" t="str">
        <f t="shared" si="14"/>
        <v>Franck LUCAS</v>
      </c>
      <c r="C38" s="33">
        <f t="shared" si="15"/>
        <v>6</v>
      </c>
      <c r="D38" s="34">
        <f t="shared" si="16"/>
        <v>7</v>
      </c>
      <c r="E38" s="35">
        <f t="shared" si="17"/>
        <v>15</v>
      </c>
      <c r="F38" s="36">
        <f t="shared" si="11"/>
        <v>28</v>
      </c>
      <c r="G38" s="153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5"/>
      <c r="AC38" s="153"/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5"/>
      <c r="AY38" s="37"/>
      <c r="AZ38" s="38"/>
      <c r="BA38" s="38" t="s">
        <v>304</v>
      </c>
      <c r="BB38" s="38" t="s">
        <v>304</v>
      </c>
      <c r="BC38" s="38" t="s">
        <v>304</v>
      </c>
      <c r="BD38" s="38" t="s">
        <v>304</v>
      </c>
      <c r="BE38" s="38" t="s">
        <v>304</v>
      </c>
      <c r="BF38" s="38" t="s">
        <v>304</v>
      </c>
      <c r="BG38" s="38" t="s">
        <v>304</v>
      </c>
      <c r="BH38" s="38"/>
      <c r="BI38" s="38"/>
      <c r="BJ38" s="38" t="s">
        <v>304</v>
      </c>
      <c r="BK38" s="38" t="s">
        <v>304</v>
      </c>
      <c r="BL38" s="38" t="s">
        <v>304</v>
      </c>
      <c r="BM38" s="38" t="s">
        <v>304</v>
      </c>
      <c r="BN38" s="38" t="s">
        <v>304</v>
      </c>
      <c r="BO38" s="38" t="s">
        <v>304</v>
      </c>
      <c r="BP38" s="38" t="s">
        <v>304</v>
      </c>
      <c r="BQ38" s="38" t="s">
        <v>308</v>
      </c>
      <c r="BR38" s="38" t="s">
        <v>308</v>
      </c>
      <c r="BS38" s="38"/>
      <c r="BT38" s="39"/>
      <c r="BU38" s="37"/>
      <c r="BV38" s="38"/>
      <c r="BW38" s="38" t="s">
        <v>304</v>
      </c>
      <c r="BX38" s="38" t="s">
        <v>304</v>
      </c>
      <c r="BY38" s="38" t="s">
        <v>304</v>
      </c>
      <c r="BZ38" s="38" t="s">
        <v>304</v>
      </c>
      <c r="CA38" s="38" t="s">
        <v>304</v>
      </c>
      <c r="CB38" s="38" t="s">
        <v>304</v>
      </c>
      <c r="CC38" s="38" t="s">
        <v>304</v>
      </c>
      <c r="CD38" s="38"/>
      <c r="CE38" s="38"/>
      <c r="CF38" s="38" t="s">
        <v>304</v>
      </c>
      <c r="CG38" s="38" t="s">
        <v>304</v>
      </c>
      <c r="CH38" s="38" t="s">
        <v>304</v>
      </c>
      <c r="CI38" s="38" t="s">
        <v>304</v>
      </c>
      <c r="CJ38" s="38" t="s">
        <v>304</v>
      </c>
      <c r="CK38" s="38" t="s">
        <v>304</v>
      </c>
      <c r="CL38" s="38" t="s">
        <v>304</v>
      </c>
      <c r="CM38" s="38" t="s">
        <v>308</v>
      </c>
      <c r="CN38" s="38" t="s">
        <v>308</v>
      </c>
      <c r="CO38" s="38"/>
      <c r="CP38" s="39"/>
      <c r="CQ38" s="37"/>
      <c r="CR38" s="38"/>
      <c r="CS38" s="38" t="s">
        <v>307</v>
      </c>
      <c r="CT38" s="38" t="s">
        <v>307</v>
      </c>
      <c r="CU38" s="38" t="s">
        <v>307</v>
      </c>
      <c r="CV38" s="38" t="s">
        <v>307</v>
      </c>
      <c r="CW38" s="38" t="s">
        <v>307</v>
      </c>
      <c r="CX38" s="38" t="s">
        <v>307</v>
      </c>
      <c r="CY38" s="38" t="s">
        <v>304</v>
      </c>
      <c r="CZ38" s="38"/>
      <c r="DA38" s="38"/>
      <c r="DB38" s="38" t="s">
        <v>304</v>
      </c>
      <c r="DC38" s="38" t="s">
        <v>307</v>
      </c>
      <c r="DD38" s="38" t="s">
        <v>307</v>
      </c>
      <c r="DE38" s="38" t="s">
        <v>307</v>
      </c>
      <c r="DF38" s="38" t="s">
        <v>307</v>
      </c>
      <c r="DG38" s="38" t="s">
        <v>307</v>
      </c>
      <c r="DH38" s="38" t="s">
        <v>307</v>
      </c>
      <c r="DI38" s="38" t="s">
        <v>307</v>
      </c>
      <c r="DJ38" s="38" t="s">
        <v>307</v>
      </c>
      <c r="DK38" s="38"/>
      <c r="DL38" s="39"/>
      <c r="DM38" s="37"/>
      <c r="DN38" s="38"/>
      <c r="DO38" s="38" t="s">
        <v>308</v>
      </c>
      <c r="DP38" s="38" t="s">
        <v>308</v>
      </c>
      <c r="DQ38" s="38" t="s">
        <v>306</v>
      </c>
      <c r="DR38" s="38" t="s">
        <v>306</v>
      </c>
      <c r="DS38" s="38" t="s">
        <v>306</v>
      </c>
      <c r="DT38" s="38" t="s">
        <v>306</v>
      </c>
      <c r="DU38" s="38"/>
      <c r="DV38" s="38"/>
      <c r="DW38" s="38" t="s">
        <v>306</v>
      </c>
      <c r="DX38" s="38" t="s">
        <v>306</v>
      </c>
      <c r="DY38" s="38" t="s">
        <v>306</v>
      </c>
      <c r="DZ38" s="38" t="s">
        <v>306</v>
      </c>
      <c r="EA38" s="38" t="s">
        <v>306</v>
      </c>
      <c r="EB38" s="38" t="s">
        <v>306</v>
      </c>
      <c r="EC38" s="38" t="s">
        <v>306</v>
      </c>
      <c r="ED38" s="38" t="s">
        <v>306</v>
      </c>
      <c r="EE38" s="38"/>
      <c r="EF38" s="38"/>
      <c r="EG38" s="38"/>
      <c r="EH38" s="39"/>
      <c r="EI38" s="161"/>
      <c r="EJ38" s="162"/>
      <c r="EK38" s="162"/>
      <c r="EL38" s="162"/>
      <c r="EM38" s="162"/>
      <c r="EN38" s="162"/>
      <c r="EO38" s="162"/>
      <c r="EP38" s="162"/>
      <c r="EQ38" s="162"/>
      <c r="ER38" s="162"/>
      <c r="ES38" s="162"/>
      <c r="ET38" s="162"/>
      <c r="EU38" s="162"/>
      <c r="EV38" s="162"/>
      <c r="EW38" s="162"/>
      <c r="EX38" s="162"/>
      <c r="EY38" s="162"/>
      <c r="EZ38" s="162"/>
      <c r="FA38" s="162"/>
      <c r="FB38" s="162"/>
      <c r="FC38" s="162"/>
      <c r="FD38" s="163"/>
      <c r="FE38" s="40"/>
      <c r="FF38" s="41"/>
      <c r="FG38" s="40"/>
      <c r="FH38" s="102">
        <f t="shared" si="12"/>
        <v>0</v>
      </c>
      <c r="FI38" s="41"/>
      <c r="FJ38" s="45">
        <f t="shared" si="18"/>
        <v>3.5</v>
      </c>
      <c r="FK38" s="42"/>
      <c r="FL38" s="45"/>
      <c r="FM38" s="103"/>
      <c r="FN38" s="44">
        <f t="shared" si="19"/>
        <v>3.5</v>
      </c>
      <c r="FP38" s="77" t="str">
        <f t="shared" si="20"/>
        <v>Franck LUCAS</v>
      </c>
      <c r="FQ38" s="31">
        <v>5</v>
      </c>
    </row>
    <row r="39" spans="1:173" x14ac:dyDescent="0.25">
      <c r="A39" s="31">
        <v>6</v>
      </c>
      <c r="B39" s="32" t="str">
        <f t="shared" si="14"/>
        <v>Florent MULARD</v>
      </c>
      <c r="C39" s="33">
        <f t="shared" si="15"/>
        <v>4</v>
      </c>
      <c r="D39" s="34">
        <f t="shared" si="16"/>
        <v>7</v>
      </c>
      <c r="E39" s="35">
        <f t="shared" si="17"/>
        <v>20</v>
      </c>
      <c r="F39" s="36">
        <f t="shared" si="11"/>
        <v>31</v>
      </c>
      <c r="G39" s="164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6"/>
      <c r="AC39" s="50"/>
      <c r="AD39" s="51"/>
      <c r="AE39" s="51" t="s">
        <v>304</v>
      </c>
      <c r="AF39" s="51" t="s">
        <v>304</v>
      </c>
      <c r="AG39" s="51" t="s">
        <v>304</v>
      </c>
      <c r="AH39" s="51" t="s">
        <v>304</v>
      </c>
      <c r="AI39" s="51" t="s">
        <v>304</v>
      </c>
      <c r="AJ39" s="51" t="s">
        <v>304</v>
      </c>
      <c r="AK39" s="51" t="s">
        <v>304</v>
      </c>
      <c r="AL39" s="51"/>
      <c r="AM39" s="51"/>
      <c r="AN39" s="51" t="s">
        <v>304</v>
      </c>
      <c r="AO39" s="51" t="s">
        <v>304</v>
      </c>
      <c r="AP39" s="51" t="s">
        <v>304</v>
      </c>
      <c r="AQ39" s="51" t="s">
        <v>304</v>
      </c>
      <c r="AR39" s="51" t="s">
        <v>304</v>
      </c>
      <c r="AS39" s="51" t="s">
        <v>304</v>
      </c>
      <c r="AT39" s="51" t="s">
        <v>304</v>
      </c>
      <c r="AU39" s="51" t="s">
        <v>304</v>
      </c>
      <c r="AV39" s="51" t="s">
        <v>304</v>
      </c>
      <c r="AW39" s="51"/>
      <c r="AX39" s="52"/>
      <c r="AY39" s="50"/>
      <c r="AZ39" s="51"/>
      <c r="BA39" s="51" t="s">
        <v>304</v>
      </c>
      <c r="BB39" s="51" t="s">
        <v>304</v>
      </c>
      <c r="BC39" s="51" t="s">
        <v>304</v>
      </c>
      <c r="BD39" s="51" t="s">
        <v>304</v>
      </c>
      <c r="BE39" s="51" t="s">
        <v>304</v>
      </c>
      <c r="BF39" s="51" t="s">
        <v>304</v>
      </c>
      <c r="BG39" s="51" t="s">
        <v>304</v>
      </c>
      <c r="BH39" s="51"/>
      <c r="BI39" s="51"/>
      <c r="BJ39" s="51" t="s">
        <v>304</v>
      </c>
      <c r="BK39" s="51" t="s">
        <v>304</v>
      </c>
      <c r="BL39" s="51" t="s">
        <v>304</v>
      </c>
      <c r="BM39" s="51" t="s">
        <v>304</v>
      </c>
      <c r="BN39" s="51" t="s">
        <v>304</v>
      </c>
      <c r="BO39" s="51" t="s">
        <v>304</v>
      </c>
      <c r="BP39" s="51" t="s">
        <v>304</v>
      </c>
      <c r="BQ39" s="51" t="s">
        <v>304</v>
      </c>
      <c r="BR39" s="51" t="s">
        <v>304</v>
      </c>
      <c r="BS39" s="51"/>
      <c r="BT39" s="52"/>
      <c r="BU39" s="50"/>
      <c r="BV39" s="51"/>
      <c r="BW39" s="51" t="s">
        <v>307</v>
      </c>
      <c r="BX39" s="51" t="s">
        <v>307</v>
      </c>
      <c r="BY39" s="51" t="s">
        <v>307</v>
      </c>
      <c r="BZ39" s="51" t="s">
        <v>307</v>
      </c>
      <c r="CA39" s="51" t="s">
        <v>307</v>
      </c>
      <c r="CB39" s="51" t="s">
        <v>307</v>
      </c>
      <c r="CC39" s="51" t="s">
        <v>304</v>
      </c>
      <c r="CD39" s="51"/>
      <c r="CE39" s="51"/>
      <c r="CF39" s="51" t="s">
        <v>304</v>
      </c>
      <c r="CG39" s="51" t="s">
        <v>307</v>
      </c>
      <c r="CH39" s="51" t="s">
        <v>307</v>
      </c>
      <c r="CI39" s="51" t="s">
        <v>307</v>
      </c>
      <c r="CJ39" s="51" t="s">
        <v>307</v>
      </c>
      <c r="CK39" s="51" t="s">
        <v>307</v>
      </c>
      <c r="CL39" s="51" t="s">
        <v>307</v>
      </c>
      <c r="CM39" s="51" t="s">
        <v>307</v>
      </c>
      <c r="CN39" s="51" t="s">
        <v>307</v>
      </c>
      <c r="CO39" s="51"/>
      <c r="CP39" s="52"/>
      <c r="CQ39" s="50"/>
      <c r="CR39" s="51"/>
      <c r="CS39" s="51" t="s">
        <v>304</v>
      </c>
      <c r="CT39" s="51" t="s">
        <v>304</v>
      </c>
      <c r="CU39" s="51" t="s">
        <v>304</v>
      </c>
      <c r="CV39" s="51" t="s">
        <v>304</v>
      </c>
      <c r="CW39" s="51" t="s">
        <v>304</v>
      </c>
      <c r="CX39" s="51" t="s">
        <v>304</v>
      </c>
      <c r="CY39" s="51"/>
      <c r="CZ39" s="51"/>
      <c r="DA39" s="51" t="s">
        <v>306</v>
      </c>
      <c r="DB39" s="51" t="s">
        <v>306</v>
      </c>
      <c r="DC39" s="51" t="s">
        <v>306</v>
      </c>
      <c r="DD39" s="51" t="s">
        <v>306</v>
      </c>
      <c r="DE39" s="51" t="s">
        <v>306</v>
      </c>
      <c r="DF39" s="51" t="s">
        <v>306</v>
      </c>
      <c r="DG39" s="51" t="s">
        <v>306</v>
      </c>
      <c r="DH39" s="51" t="s">
        <v>306</v>
      </c>
      <c r="DI39" s="51"/>
      <c r="DJ39" s="51"/>
      <c r="DK39" s="51"/>
      <c r="DL39" s="52"/>
      <c r="DM39" s="164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6"/>
      <c r="EI39" s="164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6"/>
      <c r="FE39" s="53"/>
      <c r="FF39" s="41"/>
      <c r="FG39" s="53"/>
      <c r="FH39" s="102">
        <f t="shared" si="12"/>
        <v>0</v>
      </c>
      <c r="FI39" s="41"/>
      <c r="FJ39" s="45">
        <f t="shared" si="18"/>
        <v>0</v>
      </c>
      <c r="FK39" s="42">
        <f t="shared" si="13"/>
        <v>0</v>
      </c>
      <c r="FL39" s="45"/>
      <c r="FM39" s="103"/>
      <c r="FN39" s="44">
        <f t="shared" si="19"/>
        <v>0</v>
      </c>
      <c r="FP39" s="77" t="str">
        <f t="shared" si="20"/>
        <v>Florent MULARD</v>
      </c>
      <c r="FQ39" s="31">
        <v>6</v>
      </c>
    </row>
    <row r="40" spans="1:173" x14ac:dyDescent="0.25">
      <c r="A40" s="31">
        <v>7</v>
      </c>
      <c r="B40" s="32" t="str">
        <f t="shared" si="14"/>
        <v>Gautier ROSSO</v>
      </c>
      <c r="C40" s="33">
        <f t="shared" si="15"/>
        <v>4</v>
      </c>
      <c r="D40" s="34">
        <f t="shared" si="16"/>
        <v>0</v>
      </c>
      <c r="E40" s="35">
        <f t="shared" si="17"/>
        <v>31</v>
      </c>
      <c r="F40" s="36">
        <f t="shared" si="11"/>
        <v>35</v>
      </c>
      <c r="G40" s="37"/>
      <c r="H40" s="38"/>
      <c r="I40" s="38" t="s">
        <v>304</v>
      </c>
      <c r="J40" s="38" t="s">
        <v>304</v>
      </c>
      <c r="K40" s="38" t="s">
        <v>304</v>
      </c>
      <c r="L40" s="38" t="s">
        <v>304</v>
      </c>
      <c r="M40" s="38" t="s">
        <v>304</v>
      </c>
      <c r="N40" s="38" t="s">
        <v>304</v>
      </c>
      <c r="O40" s="38"/>
      <c r="P40" s="38"/>
      <c r="Q40" s="38" t="s">
        <v>304</v>
      </c>
      <c r="R40" s="38" t="s">
        <v>304</v>
      </c>
      <c r="S40" s="38" t="s">
        <v>304</v>
      </c>
      <c r="T40" s="38" t="s">
        <v>304</v>
      </c>
      <c r="U40" s="38" t="s">
        <v>304</v>
      </c>
      <c r="V40" s="38" t="s">
        <v>304</v>
      </c>
      <c r="W40" s="38" t="s">
        <v>304</v>
      </c>
      <c r="X40" s="38" t="s">
        <v>304</v>
      </c>
      <c r="Y40" s="38"/>
      <c r="Z40" s="38" t="s">
        <v>308</v>
      </c>
      <c r="AA40" s="38"/>
      <c r="AB40" s="39"/>
      <c r="AC40" s="37"/>
      <c r="AD40" s="38"/>
      <c r="AE40" s="38" t="s">
        <v>304</v>
      </c>
      <c r="AF40" s="38" t="s">
        <v>304</v>
      </c>
      <c r="AG40" s="38" t="s">
        <v>304</v>
      </c>
      <c r="AH40" s="38" t="s">
        <v>304</v>
      </c>
      <c r="AI40" s="38" t="s">
        <v>304</v>
      </c>
      <c r="AJ40" s="38" t="s">
        <v>304</v>
      </c>
      <c r="AK40" s="38"/>
      <c r="AL40" s="38"/>
      <c r="AM40" s="38" t="s">
        <v>304</v>
      </c>
      <c r="AN40" s="38" t="s">
        <v>304</v>
      </c>
      <c r="AO40" s="38" t="s">
        <v>304</v>
      </c>
      <c r="AP40" s="38" t="s">
        <v>304</v>
      </c>
      <c r="AQ40" s="38" t="s">
        <v>304</v>
      </c>
      <c r="AR40" s="38" t="s">
        <v>304</v>
      </c>
      <c r="AS40" s="38" t="s">
        <v>304</v>
      </c>
      <c r="AT40" s="38" t="s">
        <v>304</v>
      </c>
      <c r="AU40" s="38"/>
      <c r="AV40" s="38"/>
      <c r="AW40" s="38"/>
      <c r="AX40" s="39"/>
      <c r="AY40" s="37"/>
      <c r="AZ40" s="38"/>
      <c r="BA40" s="38" t="s">
        <v>308</v>
      </c>
      <c r="BB40" s="38" t="s">
        <v>308</v>
      </c>
      <c r="BC40" s="38" t="s">
        <v>308</v>
      </c>
      <c r="BD40" s="38" t="s">
        <v>308</v>
      </c>
      <c r="BE40" s="38" t="s">
        <v>308</v>
      </c>
      <c r="BF40" s="38" t="s">
        <v>308</v>
      </c>
      <c r="BG40" s="38"/>
      <c r="BH40" s="38"/>
      <c r="BI40" s="38" t="s">
        <v>306</v>
      </c>
      <c r="BJ40" s="38" t="s">
        <v>306</v>
      </c>
      <c r="BK40" s="38" t="s">
        <v>306</v>
      </c>
      <c r="BL40" s="38" t="s">
        <v>306</v>
      </c>
      <c r="BM40" s="38" t="s">
        <v>306</v>
      </c>
      <c r="BN40" s="38" t="s">
        <v>306</v>
      </c>
      <c r="BO40" s="38" t="s">
        <v>306</v>
      </c>
      <c r="BP40" s="38" t="s">
        <v>306</v>
      </c>
      <c r="BQ40" s="38"/>
      <c r="BR40" s="38"/>
      <c r="BS40" s="38"/>
      <c r="BT40" s="39"/>
      <c r="BU40" s="37"/>
      <c r="BV40" s="38"/>
      <c r="BW40" s="38" t="s">
        <v>304</v>
      </c>
      <c r="BX40" s="38" t="s">
        <v>304</v>
      </c>
      <c r="BY40" s="38" t="s">
        <v>304</v>
      </c>
      <c r="BZ40" s="38" t="s">
        <v>304</v>
      </c>
      <c r="CA40" s="38" t="s">
        <v>304</v>
      </c>
      <c r="CB40" s="38" t="s">
        <v>304</v>
      </c>
      <c r="CC40" s="38"/>
      <c r="CD40" s="38"/>
      <c r="CE40" s="38" t="s">
        <v>312</v>
      </c>
      <c r="CF40" s="38" t="s">
        <v>312</v>
      </c>
      <c r="CG40" s="38" t="s">
        <v>312</v>
      </c>
      <c r="CH40" s="38" t="s">
        <v>312</v>
      </c>
      <c r="CI40" s="38" t="s">
        <v>312</v>
      </c>
      <c r="CJ40" s="38" t="s">
        <v>312</v>
      </c>
      <c r="CK40" s="38" t="s">
        <v>312</v>
      </c>
      <c r="CL40" s="38" t="s">
        <v>312</v>
      </c>
      <c r="CM40" s="38" t="s">
        <v>312</v>
      </c>
      <c r="CN40" s="38" t="s">
        <v>312</v>
      </c>
      <c r="CO40" s="38" t="s">
        <v>312</v>
      </c>
      <c r="CP40" s="39" t="s">
        <v>312</v>
      </c>
      <c r="CQ40" s="37"/>
      <c r="CR40" s="38"/>
      <c r="CS40" s="38" t="s">
        <v>312</v>
      </c>
      <c r="CT40" s="38" t="s">
        <v>312</v>
      </c>
      <c r="CU40" s="38" t="s">
        <v>312</v>
      </c>
      <c r="CV40" s="38" t="s">
        <v>312</v>
      </c>
      <c r="CW40" s="38" t="s">
        <v>312</v>
      </c>
      <c r="CX40" s="38" t="s">
        <v>312</v>
      </c>
      <c r="CY40" s="38" t="s">
        <v>312</v>
      </c>
      <c r="CZ40" s="38" t="s">
        <v>312</v>
      </c>
      <c r="DA40" s="38"/>
      <c r="DB40" s="38"/>
      <c r="DC40" s="38" t="s">
        <v>312</v>
      </c>
      <c r="DD40" s="38" t="s">
        <v>312</v>
      </c>
      <c r="DE40" s="38" t="s">
        <v>312</v>
      </c>
      <c r="DF40" s="38" t="s">
        <v>312</v>
      </c>
      <c r="DG40" s="38" t="s">
        <v>312</v>
      </c>
      <c r="DH40" s="38" t="s">
        <v>312</v>
      </c>
      <c r="DI40" s="38" t="s">
        <v>312</v>
      </c>
      <c r="DJ40" s="38" t="s">
        <v>312</v>
      </c>
      <c r="DK40" s="38"/>
      <c r="DL40" s="39"/>
      <c r="DM40" s="161"/>
      <c r="DN40" s="162"/>
      <c r="DO40" s="162"/>
      <c r="DP40" s="162"/>
      <c r="DQ40" s="162"/>
      <c r="DR40" s="162"/>
      <c r="DS40" s="162"/>
      <c r="DT40" s="162"/>
      <c r="DU40" s="162"/>
      <c r="DV40" s="162"/>
      <c r="DW40" s="162"/>
      <c r="DX40" s="162"/>
      <c r="DY40" s="162"/>
      <c r="DZ40" s="162"/>
      <c r="EA40" s="162"/>
      <c r="EB40" s="162"/>
      <c r="EC40" s="162"/>
      <c r="ED40" s="162"/>
      <c r="EE40" s="162"/>
      <c r="EF40" s="162"/>
      <c r="EG40" s="162"/>
      <c r="EH40" s="163"/>
      <c r="EI40" s="161"/>
      <c r="EJ40" s="162"/>
      <c r="EK40" s="162"/>
      <c r="EL40" s="162"/>
      <c r="EM40" s="162"/>
      <c r="EN40" s="162"/>
      <c r="EO40" s="162"/>
      <c r="EP40" s="162"/>
      <c r="EQ40" s="162"/>
      <c r="ER40" s="162"/>
      <c r="ES40" s="162"/>
      <c r="ET40" s="162"/>
      <c r="EU40" s="162"/>
      <c r="EV40" s="162"/>
      <c r="EW40" s="162"/>
      <c r="EX40" s="162"/>
      <c r="EY40" s="162"/>
      <c r="EZ40" s="162"/>
      <c r="FA40" s="162"/>
      <c r="FB40" s="162"/>
      <c r="FC40" s="162"/>
      <c r="FD40" s="163"/>
      <c r="FE40" s="40"/>
      <c r="FF40" s="41"/>
      <c r="FG40" s="40"/>
      <c r="FH40" s="102">
        <f t="shared" si="12"/>
        <v>0</v>
      </c>
      <c r="FI40" s="41"/>
      <c r="FJ40" s="45">
        <f t="shared" si="18"/>
        <v>0</v>
      </c>
      <c r="FK40" s="42"/>
      <c r="FL40" s="45"/>
      <c r="FM40" s="103"/>
      <c r="FN40" s="44">
        <f t="shared" si="19"/>
        <v>0</v>
      </c>
      <c r="FP40" s="77" t="str">
        <f t="shared" si="20"/>
        <v>Gautier ROSSO</v>
      </c>
      <c r="FQ40" s="31">
        <v>7</v>
      </c>
    </row>
    <row r="41" spans="1:173" x14ac:dyDescent="0.25">
      <c r="A41" s="31">
        <v>8</v>
      </c>
      <c r="B41" s="32" t="str">
        <f t="shared" si="14"/>
        <v>Virginie TRAVERSIER</v>
      </c>
      <c r="C41" s="33">
        <f t="shared" si="15"/>
        <v>8</v>
      </c>
      <c r="D41" s="34">
        <f t="shared" si="16"/>
        <v>7</v>
      </c>
      <c r="E41" s="35">
        <f t="shared" si="17"/>
        <v>13</v>
      </c>
      <c r="F41" s="36">
        <f t="shared" si="11"/>
        <v>28</v>
      </c>
      <c r="G41" s="50"/>
      <c r="H41" s="51"/>
      <c r="I41" s="51" t="s">
        <v>307</v>
      </c>
      <c r="J41" s="51" t="s">
        <v>307</v>
      </c>
      <c r="K41" s="51" t="s">
        <v>307</v>
      </c>
      <c r="L41" s="51" t="s">
        <v>307</v>
      </c>
      <c r="M41" s="51" t="s">
        <v>307</v>
      </c>
      <c r="N41" s="51" t="s">
        <v>307</v>
      </c>
      <c r="O41" s="51"/>
      <c r="P41" s="51"/>
      <c r="Q41" s="51"/>
      <c r="R41" s="51"/>
      <c r="S41" s="51" t="s">
        <v>307</v>
      </c>
      <c r="T41" s="51" t="s">
        <v>307</v>
      </c>
      <c r="U41" s="51" t="s">
        <v>307</v>
      </c>
      <c r="V41" s="51" t="s">
        <v>307</v>
      </c>
      <c r="W41" s="51" t="s">
        <v>307</v>
      </c>
      <c r="X41" s="51" t="s">
        <v>307</v>
      </c>
      <c r="Y41" s="51" t="s">
        <v>307</v>
      </c>
      <c r="Z41" s="51" t="s">
        <v>307</v>
      </c>
      <c r="AA41" s="51"/>
      <c r="AB41" s="39"/>
      <c r="AC41" s="37"/>
      <c r="AD41" s="38"/>
      <c r="AE41" s="38" t="s">
        <v>304</v>
      </c>
      <c r="AF41" s="38" t="s">
        <v>304</v>
      </c>
      <c r="AG41" s="38" t="s">
        <v>304</v>
      </c>
      <c r="AH41" s="38" t="s">
        <v>304</v>
      </c>
      <c r="AI41" s="38" t="s">
        <v>304</v>
      </c>
      <c r="AJ41" s="38" t="s">
        <v>304</v>
      </c>
      <c r="AK41" s="38"/>
      <c r="AL41" s="38"/>
      <c r="AM41" s="38" t="s">
        <v>306</v>
      </c>
      <c r="AN41" s="38" t="s">
        <v>306</v>
      </c>
      <c r="AO41" s="38" t="s">
        <v>306</v>
      </c>
      <c r="AP41" s="38" t="s">
        <v>306</v>
      </c>
      <c r="AQ41" s="38" t="s">
        <v>306</v>
      </c>
      <c r="AR41" s="38" t="s">
        <v>306</v>
      </c>
      <c r="AS41" s="38" t="s">
        <v>306</v>
      </c>
      <c r="AT41" s="38" t="s">
        <v>306</v>
      </c>
      <c r="AU41" s="38"/>
      <c r="AV41" s="38"/>
      <c r="AW41" s="38"/>
      <c r="AX41" s="39"/>
      <c r="AY41" s="122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4"/>
      <c r="BU41" s="37"/>
      <c r="BV41" s="38"/>
      <c r="BW41" s="38" t="s">
        <v>304</v>
      </c>
      <c r="BX41" s="38" t="s">
        <v>304</v>
      </c>
      <c r="BY41" s="38" t="s">
        <v>304</v>
      </c>
      <c r="BZ41" s="38" t="s">
        <v>304</v>
      </c>
      <c r="CA41" s="38" t="s">
        <v>304</v>
      </c>
      <c r="CB41" s="38" t="s">
        <v>304</v>
      </c>
      <c r="CC41" s="38"/>
      <c r="CD41" s="38"/>
      <c r="CE41" s="38" t="s">
        <v>306</v>
      </c>
      <c r="CF41" s="38" t="s">
        <v>306</v>
      </c>
      <c r="CG41" s="38" t="s">
        <v>306</v>
      </c>
      <c r="CH41" s="38" t="s">
        <v>306</v>
      </c>
      <c r="CI41" s="38" t="s">
        <v>306</v>
      </c>
      <c r="CJ41" s="38" t="s">
        <v>306</v>
      </c>
      <c r="CK41" s="38" t="s">
        <v>306</v>
      </c>
      <c r="CL41" s="38" t="s">
        <v>306</v>
      </c>
      <c r="CM41" s="38"/>
      <c r="CN41" s="38"/>
      <c r="CO41" s="38"/>
      <c r="CP41" s="39"/>
      <c r="CQ41" s="37"/>
      <c r="CR41" s="38"/>
      <c r="CS41" s="38" t="s">
        <v>304</v>
      </c>
      <c r="CT41" s="38" t="s">
        <v>304</v>
      </c>
      <c r="CU41" s="38" t="s">
        <v>304</v>
      </c>
      <c r="CV41" s="38" t="s">
        <v>304</v>
      </c>
      <c r="CW41" s="38" t="s">
        <v>304</v>
      </c>
      <c r="CX41" s="38" t="s">
        <v>304</v>
      </c>
      <c r="CY41" s="38" t="s">
        <v>304</v>
      </c>
      <c r="CZ41" s="38"/>
      <c r="DA41" s="38"/>
      <c r="DB41" s="38" t="s">
        <v>304</v>
      </c>
      <c r="DC41" s="38" t="s">
        <v>304</v>
      </c>
      <c r="DD41" s="38" t="s">
        <v>304</v>
      </c>
      <c r="DE41" s="38" t="s">
        <v>304</v>
      </c>
      <c r="DF41" s="38" t="s">
        <v>304</v>
      </c>
      <c r="DG41" s="38" t="s">
        <v>304</v>
      </c>
      <c r="DH41" s="38" t="s">
        <v>304</v>
      </c>
      <c r="DI41" s="38"/>
      <c r="DJ41" s="38"/>
      <c r="DK41" s="38"/>
      <c r="DL41" s="39"/>
      <c r="DM41" s="161"/>
      <c r="DN41" s="162"/>
      <c r="DO41" s="162"/>
      <c r="DP41" s="162" t="s">
        <v>143</v>
      </c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3"/>
      <c r="EI41" s="161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3"/>
      <c r="FE41" s="40"/>
      <c r="FF41" s="41"/>
      <c r="FG41" s="40"/>
      <c r="FH41" s="102">
        <f t="shared" si="12"/>
        <v>0</v>
      </c>
      <c r="FI41" s="41"/>
      <c r="FJ41" s="45">
        <f t="shared" si="18"/>
        <v>0</v>
      </c>
      <c r="FK41" s="42"/>
      <c r="FL41" s="45"/>
      <c r="FM41" s="103"/>
      <c r="FN41" s="44">
        <f t="shared" si="19"/>
        <v>0</v>
      </c>
      <c r="FP41" s="77" t="str">
        <f t="shared" si="20"/>
        <v>Virginie TRAVERSIER</v>
      </c>
      <c r="FQ41" s="31">
        <v>8</v>
      </c>
    </row>
    <row r="42" spans="1:173" x14ac:dyDescent="0.25">
      <c r="A42" s="31">
        <v>9</v>
      </c>
      <c r="B42" s="32" t="str">
        <f t="shared" si="14"/>
        <v>Thomas LAMBERT</v>
      </c>
      <c r="C42" s="33">
        <f t="shared" si="15"/>
        <v>34.5</v>
      </c>
      <c r="D42" s="34">
        <f t="shared" si="16"/>
        <v>0</v>
      </c>
      <c r="E42" s="35">
        <f t="shared" si="17"/>
        <v>0.5</v>
      </c>
      <c r="F42" s="36">
        <f t="shared" si="11"/>
        <v>35</v>
      </c>
      <c r="G42" s="37"/>
      <c r="H42" s="38"/>
      <c r="I42" s="38"/>
      <c r="J42" s="38" t="s">
        <v>305</v>
      </c>
      <c r="K42" s="38" t="s">
        <v>305</v>
      </c>
      <c r="L42" s="38" t="s">
        <v>305</v>
      </c>
      <c r="M42" s="38" t="s">
        <v>305</v>
      </c>
      <c r="N42" s="38" t="s">
        <v>305</v>
      </c>
      <c r="O42" s="38"/>
      <c r="P42" s="38"/>
      <c r="Q42" s="38"/>
      <c r="R42" s="38"/>
      <c r="S42" s="38" t="s">
        <v>305</v>
      </c>
      <c r="T42" s="38" t="s">
        <v>305</v>
      </c>
      <c r="U42" s="38" t="s">
        <v>305</v>
      </c>
      <c r="V42" s="38" t="s">
        <v>305</v>
      </c>
      <c r="W42" s="38" t="s">
        <v>305</v>
      </c>
      <c r="X42" s="38" t="s">
        <v>305</v>
      </c>
      <c r="Y42" s="38" t="s">
        <v>305</v>
      </c>
      <c r="Z42" s="38" t="s">
        <v>305</v>
      </c>
      <c r="AA42" s="38" t="s">
        <v>305</v>
      </c>
      <c r="AB42" s="39"/>
      <c r="AC42" s="37"/>
      <c r="AD42" s="38"/>
      <c r="AE42" s="38" t="s">
        <v>304</v>
      </c>
      <c r="AF42" s="38" t="s">
        <v>305</v>
      </c>
      <c r="AG42" s="38" t="s">
        <v>305</v>
      </c>
      <c r="AH42" s="38" t="s">
        <v>305</v>
      </c>
      <c r="AI42" s="38" t="s">
        <v>305</v>
      </c>
      <c r="AJ42" s="38" t="s">
        <v>305</v>
      </c>
      <c r="AK42" s="38"/>
      <c r="AL42" s="38"/>
      <c r="AM42" s="38"/>
      <c r="AN42" s="38"/>
      <c r="AO42" s="38" t="s">
        <v>305</v>
      </c>
      <c r="AP42" s="38" t="s">
        <v>305</v>
      </c>
      <c r="AQ42" s="38" t="s">
        <v>305</v>
      </c>
      <c r="AR42" s="38" t="s">
        <v>305</v>
      </c>
      <c r="AS42" s="38" t="s">
        <v>305</v>
      </c>
      <c r="AT42" s="38" t="s">
        <v>305</v>
      </c>
      <c r="AU42" s="38" t="s">
        <v>305</v>
      </c>
      <c r="AV42" s="38" t="s">
        <v>305</v>
      </c>
      <c r="AW42" s="38"/>
      <c r="AX42" s="39"/>
      <c r="AY42" s="37"/>
      <c r="AZ42" s="38"/>
      <c r="BA42" s="38"/>
      <c r="BB42" s="38" t="s">
        <v>305</v>
      </c>
      <c r="BC42" s="38" t="s">
        <v>305</v>
      </c>
      <c r="BD42" s="38" t="s">
        <v>305</v>
      </c>
      <c r="BE42" s="38" t="s">
        <v>305</v>
      </c>
      <c r="BF42" s="38" t="s">
        <v>305</v>
      </c>
      <c r="BG42" s="38"/>
      <c r="BH42" s="38"/>
      <c r="BI42" s="38"/>
      <c r="BJ42" s="38"/>
      <c r="BK42" s="38" t="s">
        <v>305</v>
      </c>
      <c r="BL42" s="38" t="s">
        <v>305</v>
      </c>
      <c r="BM42" s="38" t="s">
        <v>305</v>
      </c>
      <c r="BN42" s="38" t="s">
        <v>305</v>
      </c>
      <c r="BO42" s="38" t="s">
        <v>305</v>
      </c>
      <c r="BP42" s="38" t="s">
        <v>305</v>
      </c>
      <c r="BQ42" s="38" t="s">
        <v>305</v>
      </c>
      <c r="BR42" s="38" t="s">
        <v>305</v>
      </c>
      <c r="BS42" s="38" t="s">
        <v>305</v>
      </c>
      <c r="BT42" s="39"/>
      <c r="BU42" s="37"/>
      <c r="BV42" s="38"/>
      <c r="BW42" s="38"/>
      <c r="BX42" s="38" t="s">
        <v>305</v>
      </c>
      <c r="BY42" s="38" t="s">
        <v>305</v>
      </c>
      <c r="BZ42" s="38" t="s">
        <v>305</v>
      </c>
      <c r="CA42" s="38" t="s">
        <v>305</v>
      </c>
      <c r="CB42" s="38" t="s">
        <v>305</v>
      </c>
      <c r="CC42" s="38"/>
      <c r="CD42" s="38"/>
      <c r="CE42" s="38"/>
      <c r="CF42" s="38"/>
      <c r="CG42" s="38" t="s">
        <v>305</v>
      </c>
      <c r="CH42" s="38" t="s">
        <v>305</v>
      </c>
      <c r="CI42" s="38" t="s">
        <v>305</v>
      </c>
      <c r="CJ42" s="38" t="s">
        <v>305</v>
      </c>
      <c r="CK42" s="38" t="s">
        <v>305</v>
      </c>
      <c r="CL42" s="38" t="s">
        <v>305</v>
      </c>
      <c r="CM42" s="38" t="s">
        <v>305</v>
      </c>
      <c r="CN42" s="38" t="s">
        <v>305</v>
      </c>
      <c r="CO42" s="38" t="s">
        <v>305</v>
      </c>
      <c r="CP42" s="39"/>
      <c r="CQ42" s="37"/>
      <c r="CR42" s="38"/>
      <c r="CS42" s="38"/>
      <c r="CT42" s="38" t="s">
        <v>305</v>
      </c>
      <c r="CU42" s="38" t="s">
        <v>305</v>
      </c>
      <c r="CV42" s="38" t="s">
        <v>305</v>
      </c>
      <c r="CW42" s="38" t="s">
        <v>305</v>
      </c>
      <c r="CX42" s="38" t="s">
        <v>305</v>
      </c>
      <c r="CY42" s="38"/>
      <c r="CZ42" s="38"/>
      <c r="DA42" s="38"/>
      <c r="DB42" s="38"/>
      <c r="DC42" s="38" t="s">
        <v>305</v>
      </c>
      <c r="DD42" s="38" t="s">
        <v>305</v>
      </c>
      <c r="DE42" s="38" t="s">
        <v>305</v>
      </c>
      <c r="DF42" s="38" t="s">
        <v>305</v>
      </c>
      <c r="DG42" s="38" t="s">
        <v>305</v>
      </c>
      <c r="DH42" s="38" t="s">
        <v>305</v>
      </c>
      <c r="DI42" s="38" t="s">
        <v>305</v>
      </c>
      <c r="DJ42" s="38" t="s">
        <v>305</v>
      </c>
      <c r="DK42" s="38" t="s">
        <v>305</v>
      </c>
      <c r="DL42" s="39"/>
      <c r="DM42" s="161"/>
      <c r="DN42" s="162"/>
      <c r="DO42" s="162"/>
      <c r="DP42" s="162"/>
      <c r="DQ42" s="162"/>
      <c r="DR42" s="162"/>
      <c r="DS42" s="162"/>
      <c r="DT42" s="162"/>
      <c r="DU42" s="162"/>
      <c r="DV42" s="162"/>
      <c r="DW42" s="162"/>
      <c r="DX42" s="162"/>
      <c r="DY42" s="162"/>
      <c r="DZ42" s="162"/>
      <c r="EA42" s="162"/>
      <c r="EB42" s="162"/>
      <c r="EC42" s="162"/>
      <c r="ED42" s="162"/>
      <c r="EE42" s="162"/>
      <c r="EF42" s="162"/>
      <c r="EG42" s="162"/>
      <c r="EH42" s="163"/>
      <c r="EI42" s="161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/>
      <c r="EU42" s="162"/>
      <c r="EV42" s="162"/>
      <c r="EW42" s="162"/>
      <c r="EX42" s="162"/>
      <c r="EY42" s="162"/>
      <c r="EZ42" s="162"/>
      <c r="FA42" s="162"/>
      <c r="FB42" s="162"/>
      <c r="FC42" s="162"/>
      <c r="FD42" s="163"/>
      <c r="FE42" s="40"/>
      <c r="FF42" s="41"/>
      <c r="FG42" s="40"/>
      <c r="FH42" s="102">
        <f t="shared" si="12"/>
        <v>0</v>
      </c>
      <c r="FI42" s="41"/>
      <c r="FJ42" s="45">
        <f t="shared" si="18"/>
        <v>0</v>
      </c>
      <c r="FK42" s="42"/>
      <c r="FL42" s="45"/>
      <c r="FM42" s="103"/>
      <c r="FN42" s="44">
        <f t="shared" si="19"/>
        <v>0</v>
      </c>
      <c r="FP42" s="77" t="str">
        <f t="shared" si="20"/>
        <v>Thomas LAMBERT</v>
      </c>
      <c r="FQ42" s="31">
        <v>9</v>
      </c>
    </row>
    <row r="43" spans="1:173" x14ac:dyDescent="0.25">
      <c r="A43" s="31">
        <v>10</v>
      </c>
      <c r="B43" s="32">
        <f t="shared" si="14"/>
        <v>0</v>
      </c>
      <c r="C43" s="33">
        <f t="shared" si="15"/>
        <v>0</v>
      </c>
      <c r="D43" s="34">
        <f t="shared" si="16"/>
        <v>0</v>
      </c>
      <c r="E43" s="35">
        <f t="shared" si="17"/>
        <v>0</v>
      </c>
      <c r="F43" s="36">
        <f t="shared" si="11"/>
        <v>0</v>
      </c>
      <c r="G43" s="37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9"/>
      <c r="AC43" s="37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9"/>
      <c r="AY43" s="37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9"/>
      <c r="BU43" s="37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9"/>
      <c r="CQ43" s="37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9"/>
      <c r="DM43" s="37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9"/>
      <c r="EI43" s="37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9"/>
      <c r="FE43" s="40"/>
      <c r="FF43" s="41"/>
      <c r="FG43" s="40"/>
      <c r="FH43" s="102">
        <f t="shared" si="12"/>
        <v>0</v>
      </c>
      <c r="FI43" s="41"/>
      <c r="FJ43" s="45">
        <f t="shared" si="18"/>
        <v>0</v>
      </c>
      <c r="FK43" s="42"/>
      <c r="FL43" s="45"/>
      <c r="FM43" s="103"/>
      <c r="FN43" s="44">
        <f t="shared" si="19"/>
        <v>0</v>
      </c>
      <c r="FP43" s="77">
        <f t="shared" si="20"/>
        <v>0</v>
      </c>
      <c r="FQ43" s="31">
        <v>10</v>
      </c>
    </row>
    <row r="44" spans="1:173" x14ac:dyDescent="0.25">
      <c r="A44" s="31">
        <v>11</v>
      </c>
      <c r="B44" s="32">
        <f t="shared" si="14"/>
        <v>0</v>
      </c>
      <c r="C44" s="33">
        <f t="shared" si="15"/>
        <v>0</v>
      </c>
      <c r="D44" s="34">
        <f t="shared" si="16"/>
        <v>0</v>
      </c>
      <c r="E44" s="35">
        <f t="shared" si="17"/>
        <v>0</v>
      </c>
      <c r="F44" s="36">
        <f t="shared" si="11"/>
        <v>0</v>
      </c>
      <c r="G44" s="37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9"/>
      <c r="AC44" s="37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9"/>
      <c r="AY44" s="37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9"/>
      <c r="BU44" s="37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9"/>
      <c r="CQ44" s="37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9"/>
      <c r="DM44" s="37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9"/>
      <c r="EI44" s="37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9"/>
      <c r="FE44" s="40"/>
      <c r="FF44" s="41"/>
      <c r="FG44" s="40"/>
      <c r="FH44" s="102">
        <f t="shared" si="12"/>
        <v>0</v>
      </c>
      <c r="FI44" s="41"/>
      <c r="FJ44" s="45">
        <f t="shared" si="18"/>
        <v>0</v>
      </c>
      <c r="FK44" s="42"/>
      <c r="FL44" s="45"/>
      <c r="FM44" s="103"/>
      <c r="FN44" s="44">
        <f t="shared" si="19"/>
        <v>0</v>
      </c>
      <c r="FP44" s="77">
        <f t="shared" si="20"/>
        <v>0</v>
      </c>
      <c r="FQ44" s="31">
        <v>11</v>
      </c>
    </row>
    <row r="45" spans="1:173" x14ac:dyDescent="0.25">
      <c r="A45" s="31">
        <v>12</v>
      </c>
      <c r="B45" s="32">
        <f t="shared" si="14"/>
        <v>0</v>
      </c>
      <c r="C45" s="33">
        <f t="shared" si="15"/>
        <v>0</v>
      </c>
      <c r="D45" s="34">
        <f t="shared" si="16"/>
        <v>0</v>
      </c>
      <c r="E45" s="35">
        <f t="shared" si="17"/>
        <v>0</v>
      </c>
      <c r="F45" s="36">
        <f t="shared" si="11"/>
        <v>0</v>
      </c>
      <c r="G45" s="37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9"/>
      <c r="AC45" s="37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9"/>
      <c r="AY45" s="37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9"/>
      <c r="BU45" s="37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9"/>
      <c r="CQ45" s="37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9"/>
      <c r="DM45" s="37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9"/>
      <c r="EI45" s="37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9"/>
      <c r="FE45" s="40"/>
      <c r="FF45" s="41"/>
      <c r="FG45" s="40"/>
      <c r="FH45" s="102">
        <f t="shared" si="12"/>
        <v>0</v>
      </c>
      <c r="FI45" s="41"/>
      <c r="FJ45" s="45">
        <f t="shared" si="18"/>
        <v>0</v>
      </c>
      <c r="FK45" s="42"/>
      <c r="FL45" s="45"/>
      <c r="FM45" s="103"/>
      <c r="FN45" s="44">
        <f t="shared" si="19"/>
        <v>0</v>
      </c>
      <c r="FP45" s="77">
        <f t="shared" si="20"/>
        <v>0</v>
      </c>
      <c r="FQ45" s="31">
        <v>12</v>
      </c>
    </row>
    <row r="46" spans="1:173" x14ac:dyDescent="0.25">
      <c r="A46" s="31">
        <v>13</v>
      </c>
      <c r="B46" s="32">
        <f t="shared" si="14"/>
        <v>0</v>
      </c>
      <c r="C46" s="33">
        <f t="shared" si="15"/>
        <v>0</v>
      </c>
      <c r="D46" s="34">
        <f t="shared" si="16"/>
        <v>0</v>
      </c>
      <c r="E46" s="35">
        <f t="shared" si="17"/>
        <v>0</v>
      </c>
      <c r="F46" s="36">
        <f t="shared" si="11"/>
        <v>0</v>
      </c>
      <c r="G46" s="37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9"/>
      <c r="AC46" s="37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9"/>
      <c r="AY46" s="37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9"/>
      <c r="BU46" s="37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9"/>
      <c r="CQ46" s="37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9"/>
      <c r="DM46" s="37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9"/>
      <c r="EI46" s="37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9"/>
      <c r="FE46" s="40"/>
      <c r="FF46" s="41"/>
      <c r="FG46" s="40"/>
      <c r="FH46" s="102">
        <f t="shared" si="12"/>
        <v>0</v>
      </c>
      <c r="FI46" s="41"/>
      <c r="FJ46" s="45">
        <f t="shared" si="18"/>
        <v>0</v>
      </c>
      <c r="FK46" s="42"/>
      <c r="FL46" s="45"/>
      <c r="FM46" s="103"/>
      <c r="FN46" s="44">
        <f t="shared" si="19"/>
        <v>0</v>
      </c>
      <c r="FP46" s="77">
        <f t="shared" si="20"/>
        <v>0</v>
      </c>
      <c r="FQ46" s="31">
        <v>13</v>
      </c>
    </row>
    <row r="47" spans="1:173" x14ac:dyDescent="0.25">
      <c r="A47" s="31">
        <v>14</v>
      </c>
      <c r="B47" s="32">
        <f t="shared" si="14"/>
        <v>0</v>
      </c>
      <c r="C47" s="33">
        <f t="shared" si="15"/>
        <v>0</v>
      </c>
      <c r="D47" s="34">
        <f t="shared" si="16"/>
        <v>0</v>
      </c>
      <c r="E47" s="35">
        <f t="shared" si="17"/>
        <v>0</v>
      </c>
      <c r="F47" s="36">
        <f t="shared" si="11"/>
        <v>0</v>
      </c>
      <c r="G47" s="37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9"/>
      <c r="AC47" s="37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9"/>
      <c r="AY47" s="37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9"/>
      <c r="BU47" s="37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9"/>
      <c r="CQ47" s="37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9"/>
      <c r="DM47" s="37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9"/>
      <c r="EI47" s="37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9"/>
      <c r="FE47" s="40"/>
      <c r="FF47" s="41"/>
      <c r="FG47" s="40"/>
      <c r="FH47" s="102">
        <f t="shared" si="12"/>
        <v>0</v>
      </c>
      <c r="FI47" s="41"/>
      <c r="FJ47" s="45">
        <f t="shared" si="18"/>
        <v>0</v>
      </c>
      <c r="FK47" s="42"/>
      <c r="FL47" s="45"/>
      <c r="FM47" s="103"/>
      <c r="FN47" s="44">
        <f t="shared" si="19"/>
        <v>0</v>
      </c>
      <c r="FP47" s="77">
        <f t="shared" si="20"/>
        <v>0</v>
      </c>
      <c r="FQ47" s="31">
        <v>14</v>
      </c>
    </row>
    <row r="48" spans="1:173" x14ac:dyDescent="0.25">
      <c r="A48" s="31">
        <v>15</v>
      </c>
      <c r="B48" s="32">
        <f t="shared" si="14"/>
        <v>0</v>
      </c>
      <c r="C48" s="33">
        <f t="shared" si="15"/>
        <v>0</v>
      </c>
      <c r="D48" s="34">
        <f t="shared" si="16"/>
        <v>0</v>
      </c>
      <c r="E48" s="35">
        <f t="shared" si="17"/>
        <v>0</v>
      </c>
      <c r="F48" s="36">
        <f t="shared" si="11"/>
        <v>0</v>
      </c>
      <c r="G48" s="37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9"/>
      <c r="AC48" s="37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9"/>
      <c r="AY48" s="37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9"/>
      <c r="BU48" s="37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9"/>
      <c r="CQ48" s="37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9"/>
      <c r="DM48" s="37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9"/>
      <c r="EI48" s="37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9"/>
      <c r="FE48" s="40"/>
      <c r="FF48" s="41"/>
      <c r="FG48" s="40"/>
      <c r="FH48" s="102">
        <f t="shared" si="12"/>
        <v>0</v>
      </c>
      <c r="FI48" s="41"/>
      <c r="FJ48" s="45">
        <f t="shared" si="18"/>
        <v>0</v>
      </c>
      <c r="FK48" s="42"/>
      <c r="FL48" s="45"/>
      <c r="FM48" s="103"/>
      <c r="FN48" s="44">
        <f t="shared" si="19"/>
        <v>0</v>
      </c>
      <c r="FP48" s="77">
        <f t="shared" si="20"/>
        <v>0</v>
      </c>
      <c r="FQ48" s="31">
        <v>15</v>
      </c>
    </row>
    <row r="49" spans="1:173" x14ac:dyDescent="0.25">
      <c r="A49" s="31">
        <v>16</v>
      </c>
      <c r="B49" s="32">
        <f t="shared" si="14"/>
        <v>0</v>
      </c>
      <c r="C49" s="33">
        <f t="shared" si="15"/>
        <v>0</v>
      </c>
      <c r="D49" s="34">
        <f t="shared" si="16"/>
        <v>0</v>
      </c>
      <c r="E49" s="35">
        <f t="shared" si="17"/>
        <v>0</v>
      </c>
      <c r="F49" s="36">
        <f t="shared" si="11"/>
        <v>0</v>
      </c>
      <c r="G49" s="37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9"/>
      <c r="AC49" s="37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9"/>
      <c r="AY49" s="37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9"/>
      <c r="BU49" s="37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9"/>
      <c r="CQ49" s="37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9"/>
      <c r="DM49" s="37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9"/>
      <c r="EI49" s="37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9"/>
      <c r="FE49" s="40"/>
      <c r="FF49" s="41"/>
      <c r="FG49" s="40"/>
      <c r="FH49" s="102">
        <f t="shared" si="12"/>
        <v>0</v>
      </c>
      <c r="FI49" s="41"/>
      <c r="FJ49" s="45">
        <f t="shared" si="18"/>
        <v>0</v>
      </c>
      <c r="FK49" s="42"/>
      <c r="FL49" s="45"/>
      <c r="FM49" s="103"/>
      <c r="FN49" s="44">
        <f t="shared" si="19"/>
        <v>0</v>
      </c>
      <c r="FP49" s="77">
        <f t="shared" si="20"/>
        <v>0</v>
      </c>
      <c r="FQ49" s="31">
        <v>16</v>
      </c>
    </row>
    <row r="50" spans="1:173" x14ac:dyDescent="0.25">
      <c r="A50" s="31">
        <v>17</v>
      </c>
      <c r="B50" s="32">
        <f t="shared" si="14"/>
        <v>0</v>
      </c>
      <c r="C50" s="33">
        <f t="shared" ref="C50" si="21">SUMIF($G50:$FK50,"A",$G$4:$FK$4)+SUMIF($G50:$FK50,"P",$G$4:$FK$4)</f>
        <v>0</v>
      </c>
      <c r="D50" s="34">
        <f t="shared" ref="D50" si="22">SUMIF($G50:$FK50,"R",$G$4:$FK$4)</f>
        <v>0</v>
      </c>
      <c r="E50" s="35">
        <f t="shared" ref="E50" si="23">SUMIF($G50:$FK50,"M",$G$4:$FK$4)+SUMIF($G50:$FK50,"F",$G$4:$FK$4)+SUMIF($G50:$FK50,"T",$G$4:$FK$4)</f>
        <v>0</v>
      </c>
      <c r="F50" s="36">
        <f t="shared" si="11"/>
        <v>0</v>
      </c>
      <c r="G50" s="37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9"/>
      <c r="AC50" s="37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9"/>
      <c r="AY50" s="37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9"/>
      <c r="CQ50" s="37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9"/>
      <c r="DM50" s="37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9"/>
      <c r="EI50" s="37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9"/>
      <c r="FE50" s="40"/>
      <c r="FF50" s="41"/>
      <c r="FG50" s="40"/>
      <c r="FH50" s="102">
        <f t="shared" si="12"/>
        <v>0</v>
      </c>
      <c r="FI50" s="41"/>
      <c r="FJ50" s="45">
        <f t="shared" si="18"/>
        <v>0</v>
      </c>
      <c r="FK50" s="42"/>
      <c r="FL50" s="45"/>
      <c r="FM50" s="103"/>
      <c r="FN50" s="44">
        <f t="shared" si="19"/>
        <v>0</v>
      </c>
      <c r="FP50" s="77">
        <f t="shared" si="20"/>
        <v>0</v>
      </c>
      <c r="FQ50" s="31">
        <v>17</v>
      </c>
    </row>
    <row r="51" spans="1:173" x14ac:dyDescent="0.25">
      <c r="G51" s="54" t="s">
        <v>51</v>
      </c>
      <c r="H51" s="268" t="s">
        <v>38</v>
      </c>
      <c r="I51" s="268"/>
      <c r="J51" s="268" t="s">
        <v>39</v>
      </c>
      <c r="K51" s="268"/>
      <c r="L51" s="268" t="s">
        <v>40</v>
      </c>
      <c r="M51" s="268"/>
      <c r="N51" s="268" t="s">
        <v>41</v>
      </c>
      <c r="O51" s="268"/>
      <c r="P51" s="268" t="s">
        <v>42</v>
      </c>
      <c r="Q51" s="268"/>
      <c r="R51" s="268" t="s">
        <v>43</v>
      </c>
      <c r="S51" s="268"/>
      <c r="T51" s="268" t="s">
        <v>44</v>
      </c>
      <c r="U51" s="268"/>
      <c r="V51" s="268" t="s">
        <v>45</v>
      </c>
      <c r="W51" s="268"/>
      <c r="X51" s="268" t="s">
        <v>46</v>
      </c>
      <c r="Y51" s="268"/>
      <c r="Z51" s="268" t="s">
        <v>47</v>
      </c>
      <c r="AA51" s="268"/>
      <c r="AB51" s="55">
        <v>19</v>
      </c>
      <c r="AC51" s="54" t="s">
        <v>51</v>
      </c>
      <c r="AD51" s="268" t="s">
        <v>38</v>
      </c>
      <c r="AE51" s="268"/>
      <c r="AF51" s="268" t="s">
        <v>39</v>
      </c>
      <c r="AG51" s="268"/>
      <c r="AH51" s="268" t="s">
        <v>40</v>
      </c>
      <c r="AI51" s="268"/>
      <c r="AJ51" s="268" t="s">
        <v>41</v>
      </c>
      <c r="AK51" s="268"/>
      <c r="AL51" s="268" t="s">
        <v>42</v>
      </c>
      <c r="AM51" s="268"/>
      <c r="AN51" s="268" t="s">
        <v>43</v>
      </c>
      <c r="AO51" s="268"/>
      <c r="AP51" s="268" t="s">
        <v>44</v>
      </c>
      <c r="AQ51" s="268"/>
      <c r="AR51" s="268" t="s">
        <v>45</v>
      </c>
      <c r="AS51" s="268"/>
      <c r="AT51" s="268" t="s">
        <v>46</v>
      </c>
      <c r="AU51" s="268"/>
      <c r="AV51" s="268" t="s">
        <v>47</v>
      </c>
      <c r="AW51" s="268"/>
      <c r="AX51" s="55">
        <v>19</v>
      </c>
      <c r="AY51" s="54" t="s">
        <v>51</v>
      </c>
      <c r="AZ51" s="268" t="s">
        <v>38</v>
      </c>
      <c r="BA51" s="268"/>
      <c r="BB51" s="268" t="s">
        <v>39</v>
      </c>
      <c r="BC51" s="268"/>
      <c r="BD51" s="268" t="s">
        <v>40</v>
      </c>
      <c r="BE51" s="268"/>
      <c r="BF51" s="268" t="s">
        <v>41</v>
      </c>
      <c r="BG51" s="268"/>
      <c r="BH51" s="268" t="s">
        <v>42</v>
      </c>
      <c r="BI51" s="268"/>
      <c r="BJ51" s="268" t="s">
        <v>43</v>
      </c>
      <c r="BK51" s="268"/>
      <c r="BL51" s="268" t="s">
        <v>44</v>
      </c>
      <c r="BM51" s="268"/>
      <c r="BN51" s="268" t="s">
        <v>45</v>
      </c>
      <c r="BO51" s="268"/>
      <c r="BP51" s="268" t="s">
        <v>46</v>
      </c>
      <c r="BQ51" s="268"/>
      <c r="BR51" s="268" t="s">
        <v>47</v>
      </c>
      <c r="BS51" s="268"/>
      <c r="BT51" s="55">
        <v>19</v>
      </c>
      <c r="BU51" s="54" t="s">
        <v>51</v>
      </c>
      <c r="BV51" s="268" t="s">
        <v>38</v>
      </c>
      <c r="BW51" s="268"/>
      <c r="BX51" s="268" t="s">
        <v>39</v>
      </c>
      <c r="BY51" s="268"/>
      <c r="BZ51" s="268" t="s">
        <v>40</v>
      </c>
      <c r="CA51" s="268"/>
      <c r="CB51" s="268" t="s">
        <v>41</v>
      </c>
      <c r="CC51" s="268"/>
      <c r="CD51" s="268" t="s">
        <v>42</v>
      </c>
      <c r="CE51" s="268"/>
      <c r="CF51" s="268" t="s">
        <v>43</v>
      </c>
      <c r="CG51" s="268"/>
      <c r="CH51" s="268" t="s">
        <v>44</v>
      </c>
      <c r="CI51" s="268"/>
      <c r="CJ51" s="268" t="s">
        <v>45</v>
      </c>
      <c r="CK51" s="268"/>
      <c r="CL51" s="268" t="s">
        <v>46</v>
      </c>
      <c r="CM51" s="268"/>
      <c r="CN51" s="268" t="s">
        <v>47</v>
      </c>
      <c r="CO51" s="268"/>
      <c r="CP51" s="55">
        <v>19</v>
      </c>
      <c r="CQ51" s="54" t="s">
        <v>51</v>
      </c>
      <c r="CR51" s="268" t="s">
        <v>38</v>
      </c>
      <c r="CS51" s="268"/>
      <c r="CT51" s="268" t="s">
        <v>39</v>
      </c>
      <c r="CU51" s="268"/>
      <c r="CV51" s="268" t="s">
        <v>40</v>
      </c>
      <c r="CW51" s="268"/>
      <c r="CX51" s="268" t="s">
        <v>41</v>
      </c>
      <c r="CY51" s="268"/>
      <c r="CZ51" s="268" t="s">
        <v>42</v>
      </c>
      <c r="DA51" s="268"/>
      <c r="DB51" s="268" t="s">
        <v>43</v>
      </c>
      <c r="DC51" s="268"/>
      <c r="DD51" s="268" t="s">
        <v>44</v>
      </c>
      <c r="DE51" s="268"/>
      <c r="DF51" s="268" t="s">
        <v>45</v>
      </c>
      <c r="DG51" s="268"/>
      <c r="DH51" s="268" t="s">
        <v>46</v>
      </c>
      <c r="DI51" s="268"/>
      <c r="DJ51" s="268" t="s">
        <v>47</v>
      </c>
      <c r="DK51" s="268"/>
      <c r="DL51" s="55">
        <v>19</v>
      </c>
      <c r="DM51" s="54" t="s">
        <v>51</v>
      </c>
      <c r="DN51" s="268" t="s">
        <v>38</v>
      </c>
      <c r="DO51" s="268"/>
      <c r="DP51" s="268" t="s">
        <v>39</v>
      </c>
      <c r="DQ51" s="268"/>
      <c r="DR51" s="268" t="s">
        <v>40</v>
      </c>
      <c r="DS51" s="268"/>
      <c r="DT51" s="268" t="s">
        <v>41</v>
      </c>
      <c r="DU51" s="268"/>
      <c r="DV51" s="268" t="s">
        <v>42</v>
      </c>
      <c r="DW51" s="268"/>
      <c r="DX51" s="268" t="s">
        <v>43</v>
      </c>
      <c r="DY51" s="268"/>
      <c r="DZ51" s="268" t="s">
        <v>44</v>
      </c>
      <c r="EA51" s="268"/>
      <c r="EB51" s="268" t="s">
        <v>45</v>
      </c>
      <c r="EC51" s="268"/>
      <c r="ED51" s="268" t="s">
        <v>46</v>
      </c>
      <c r="EE51" s="268"/>
      <c r="EF51" s="268" t="s">
        <v>47</v>
      </c>
      <c r="EG51" s="268"/>
      <c r="EH51" s="55">
        <v>19</v>
      </c>
      <c r="EI51" s="54" t="s">
        <v>51</v>
      </c>
      <c r="EJ51" s="268" t="s">
        <v>38</v>
      </c>
      <c r="EK51" s="268"/>
      <c r="EL51" s="268" t="s">
        <v>39</v>
      </c>
      <c r="EM51" s="268"/>
      <c r="EN51" s="268" t="s">
        <v>40</v>
      </c>
      <c r="EO51" s="268"/>
      <c r="EP51" s="268" t="s">
        <v>41</v>
      </c>
      <c r="EQ51" s="268"/>
      <c r="ER51" s="268" t="s">
        <v>42</v>
      </c>
      <c r="ES51" s="268"/>
      <c r="ET51" s="268" t="s">
        <v>43</v>
      </c>
      <c r="EU51" s="268"/>
      <c r="EV51" s="268" t="s">
        <v>44</v>
      </c>
      <c r="EW51" s="268"/>
      <c r="EX51" s="268" t="s">
        <v>45</v>
      </c>
      <c r="EY51" s="268"/>
      <c r="EZ51" s="268" t="s">
        <v>46</v>
      </c>
      <c r="FA51" s="268"/>
      <c r="FB51" s="268" t="s">
        <v>47</v>
      </c>
      <c r="FC51" s="268"/>
      <c r="FD51" s="55">
        <v>19</v>
      </c>
      <c r="FE51" s="17"/>
      <c r="FF51" s="17"/>
      <c r="FG51" s="17"/>
      <c r="FH51" s="17"/>
      <c r="FI51" s="17"/>
      <c r="FJ51" s="17"/>
      <c r="FK51" s="15"/>
    </row>
    <row r="52" spans="1:173" ht="15.75" thickBot="1" x14ac:dyDescent="0.3">
      <c r="G52" s="263" t="s">
        <v>21</v>
      </c>
      <c r="H52" s="261"/>
      <c r="I52" s="261" t="s">
        <v>22</v>
      </c>
      <c r="J52" s="261"/>
      <c r="K52" s="261" t="s">
        <v>23</v>
      </c>
      <c r="L52" s="261"/>
      <c r="M52" s="261" t="s">
        <v>24</v>
      </c>
      <c r="N52" s="261"/>
      <c r="O52" s="261" t="s">
        <v>25</v>
      </c>
      <c r="P52" s="261"/>
      <c r="Q52" s="261" t="s">
        <v>26</v>
      </c>
      <c r="R52" s="261"/>
      <c r="S52" s="261" t="s">
        <v>27</v>
      </c>
      <c r="T52" s="261"/>
      <c r="U52" s="261" t="s">
        <v>28</v>
      </c>
      <c r="V52" s="261"/>
      <c r="W52" s="261" t="s">
        <v>29</v>
      </c>
      <c r="X52" s="261"/>
      <c r="Y52" s="261" t="s">
        <v>30</v>
      </c>
      <c r="Z52" s="261"/>
      <c r="AA52" s="261" t="s">
        <v>31</v>
      </c>
      <c r="AB52" s="262"/>
      <c r="AC52" s="263" t="s">
        <v>21</v>
      </c>
      <c r="AD52" s="261"/>
      <c r="AE52" s="261" t="s">
        <v>22</v>
      </c>
      <c r="AF52" s="261"/>
      <c r="AG52" s="261" t="s">
        <v>23</v>
      </c>
      <c r="AH52" s="261"/>
      <c r="AI52" s="261" t="s">
        <v>24</v>
      </c>
      <c r="AJ52" s="261"/>
      <c r="AK52" s="261" t="s">
        <v>25</v>
      </c>
      <c r="AL52" s="261"/>
      <c r="AM52" s="261" t="s">
        <v>26</v>
      </c>
      <c r="AN52" s="261"/>
      <c r="AO52" s="261" t="s">
        <v>27</v>
      </c>
      <c r="AP52" s="261"/>
      <c r="AQ52" s="261" t="s">
        <v>28</v>
      </c>
      <c r="AR52" s="261"/>
      <c r="AS52" s="261" t="s">
        <v>29</v>
      </c>
      <c r="AT52" s="261"/>
      <c r="AU52" s="261" t="s">
        <v>30</v>
      </c>
      <c r="AV52" s="261"/>
      <c r="AW52" s="261" t="s">
        <v>31</v>
      </c>
      <c r="AX52" s="262"/>
      <c r="AY52" s="263" t="s">
        <v>21</v>
      </c>
      <c r="AZ52" s="261"/>
      <c r="BA52" s="261" t="s">
        <v>22</v>
      </c>
      <c r="BB52" s="261"/>
      <c r="BC52" s="261" t="s">
        <v>23</v>
      </c>
      <c r="BD52" s="261"/>
      <c r="BE52" s="261" t="s">
        <v>24</v>
      </c>
      <c r="BF52" s="261"/>
      <c r="BG52" s="261" t="s">
        <v>25</v>
      </c>
      <c r="BH52" s="261"/>
      <c r="BI52" s="261" t="s">
        <v>26</v>
      </c>
      <c r="BJ52" s="261"/>
      <c r="BK52" s="261" t="s">
        <v>27</v>
      </c>
      <c r="BL52" s="261"/>
      <c r="BM52" s="261" t="s">
        <v>28</v>
      </c>
      <c r="BN52" s="261"/>
      <c r="BO52" s="261" t="s">
        <v>29</v>
      </c>
      <c r="BP52" s="261"/>
      <c r="BQ52" s="261" t="s">
        <v>30</v>
      </c>
      <c r="BR52" s="261"/>
      <c r="BS52" s="261" t="s">
        <v>31</v>
      </c>
      <c r="BT52" s="262"/>
      <c r="BU52" s="263" t="s">
        <v>21</v>
      </c>
      <c r="BV52" s="261"/>
      <c r="BW52" s="261" t="s">
        <v>22</v>
      </c>
      <c r="BX52" s="261"/>
      <c r="BY52" s="261" t="s">
        <v>23</v>
      </c>
      <c r="BZ52" s="261"/>
      <c r="CA52" s="261" t="s">
        <v>24</v>
      </c>
      <c r="CB52" s="261"/>
      <c r="CC52" s="261" t="s">
        <v>25</v>
      </c>
      <c r="CD52" s="261"/>
      <c r="CE52" s="261" t="s">
        <v>26</v>
      </c>
      <c r="CF52" s="261"/>
      <c r="CG52" s="261" t="s">
        <v>27</v>
      </c>
      <c r="CH52" s="261"/>
      <c r="CI52" s="261" t="s">
        <v>28</v>
      </c>
      <c r="CJ52" s="261"/>
      <c r="CK52" s="261" t="s">
        <v>29</v>
      </c>
      <c r="CL52" s="261"/>
      <c r="CM52" s="261" t="s">
        <v>30</v>
      </c>
      <c r="CN52" s="261"/>
      <c r="CO52" s="261" t="s">
        <v>31</v>
      </c>
      <c r="CP52" s="262"/>
      <c r="CQ52" s="263" t="s">
        <v>21</v>
      </c>
      <c r="CR52" s="261"/>
      <c r="CS52" s="261" t="s">
        <v>22</v>
      </c>
      <c r="CT52" s="261"/>
      <c r="CU52" s="261" t="s">
        <v>23</v>
      </c>
      <c r="CV52" s="261"/>
      <c r="CW52" s="261" t="s">
        <v>24</v>
      </c>
      <c r="CX52" s="261"/>
      <c r="CY52" s="261" t="s">
        <v>25</v>
      </c>
      <c r="CZ52" s="261"/>
      <c r="DA52" s="261" t="s">
        <v>26</v>
      </c>
      <c r="DB52" s="261"/>
      <c r="DC52" s="261" t="s">
        <v>27</v>
      </c>
      <c r="DD52" s="261"/>
      <c r="DE52" s="261" t="s">
        <v>28</v>
      </c>
      <c r="DF52" s="261"/>
      <c r="DG52" s="261" t="s">
        <v>29</v>
      </c>
      <c r="DH52" s="261"/>
      <c r="DI52" s="261" t="s">
        <v>30</v>
      </c>
      <c r="DJ52" s="261"/>
      <c r="DK52" s="261" t="s">
        <v>31</v>
      </c>
      <c r="DL52" s="262"/>
      <c r="DM52" s="263" t="s">
        <v>21</v>
      </c>
      <c r="DN52" s="261"/>
      <c r="DO52" s="261" t="s">
        <v>22</v>
      </c>
      <c r="DP52" s="261"/>
      <c r="DQ52" s="261" t="s">
        <v>23</v>
      </c>
      <c r="DR52" s="261"/>
      <c r="DS52" s="261" t="s">
        <v>24</v>
      </c>
      <c r="DT52" s="261"/>
      <c r="DU52" s="261" t="s">
        <v>25</v>
      </c>
      <c r="DV52" s="261"/>
      <c r="DW52" s="261" t="s">
        <v>26</v>
      </c>
      <c r="DX52" s="261"/>
      <c r="DY52" s="261" t="s">
        <v>27</v>
      </c>
      <c r="DZ52" s="261"/>
      <c r="EA52" s="261" t="s">
        <v>28</v>
      </c>
      <c r="EB52" s="261"/>
      <c r="EC52" s="261" t="s">
        <v>29</v>
      </c>
      <c r="ED52" s="261"/>
      <c r="EE52" s="261" t="s">
        <v>30</v>
      </c>
      <c r="EF52" s="261"/>
      <c r="EG52" s="261" t="s">
        <v>31</v>
      </c>
      <c r="EH52" s="262"/>
      <c r="EI52" s="263" t="s">
        <v>21</v>
      </c>
      <c r="EJ52" s="261"/>
      <c r="EK52" s="261" t="s">
        <v>22</v>
      </c>
      <c r="EL52" s="261"/>
      <c r="EM52" s="261" t="s">
        <v>23</v>
      </c>
      <c r="EN52" s="261"/>
      <c r="EO52" s="261" t="s">
        <v>24</v>
      </c>
      <c r="EP52" s="261"/>
      <c r="EQ52" s="261" t="s">
        <v>25</v>
      </c>
      <c r="ER52" s="261"/>
      <c r="ES52" s="261" t="s">
        <v>26</v>
      </c>
      <c r="ET52" s="261"/>
      <c r="EU52" s="261" t="s">
        <v>27</v>
      </c>
      <c r="EV52" s="261"/>
      <c r="EW52" s="261" t="s">
        <v>28</v>
      </c>
      <c r="EX52" s="261"/>
      <c r="EY52" s="261" t="s">
        <v>29</v>
      </c>
      <c r="EZ52" s="261"/>
      <c r="FA52" s="261" t="s">
        <v>30</v>
      </c>
      <c r="FB52" s="261"/>
      <c r="FC52" s="261" t="s">
        <v>31</v>
      </c>
      <c r="FD52" s="262"/>
      <c r="FE52" s="17"/>
      <c r="FF52" s="17"/>
      <c r="FG52" s="17"/>
      <c r="FH52" s="17"/>
      <c r="FI52" s="17"/>
      <c r="FJ52" s="17"/>
      <c r="FK52" s="17"/>
    </row>
    <row r="55" spans="1:173" ht="15" customHeight="1" x14ac:dyDescent="0.25">
      <c r="A55" s="307" t="s">
        <v>63</v>
      </c>
      <c r="B55" s="2" t="s">
        <v>0</v>
      </c>
      <c r="C55" s="297" t="s">
        <v>1</v>
      </c>
      <c r="D55" s="298" t="s">
        <v>2</v>
      </c>
      <c r="E55" s="299" t="s">
        <v>3</v>
      </c>
      <c r="F55" s="300" t="s">
        <v>4</v>
      </c>
      <c r="G55" s="302" t="s">
        <v>5</v>
      </c>
      <c r="H55" s="303"/>
      <c r="I55" s="303"/>
      <c r="J55" s="303"/>
      <c r="K55" s="303"/>
      <c r="L55" s="303"/>
      <c r="M55" s="266">
        <f>M28+1</f>
        <v>16</v>
      </c>
      <c r="N55" s="266"/>
      <c r="BU55" s="302" t="s">
        <v>5</v>
      </c>
      <c r="BV55" s="303"/>
      <c r="BW55" s="303"/>
      <c r="BX55" s="303"/>
      <c r="BY55" s="303"/>
      <c r="BZ55" s="303"/>
      <c r="CA55" s="266">
        <f>M55</f>
        <v>16</v>
      </c>
      <c r="CB55" s="266"/>
      <c r="EI55" s="302" t="s">
        <v>5</v>
      </c>
      <c r="EJ55" s="303"/>
      <c r="EK55" s="303"/>
      <c r="EL55" s="303"/>
      <c r="EM55" s="303"/>
      <c r="EN55" s="303"/>
      <c r="EO55" s="266">
        <f>M55</f>
        <v>16</v>
      </c>
      <c r="EP55" s="266"/>
    </row>
    <row r="56" spans="1:173" ht="15.75" customHeight="1" thickBot="1" x14ac:dyDescent="0.3">
      <c r="A56" s="307"/>
      <c r="B56" s="4" t="s">
        <v>6</v>
      </c>
      <c r="C56" s="297"/>
      <c r="D56" s="298"/>
      <c r="E56" s="299"/>
      <c r="F56" s="300"/>
      <c r="G56" s="304"/>
      <c r="H56" s="305"/>
      <c r="I56" s="305"/>
      <c r="J56" s="305"/>
      <c r="K56" s="305"/>
      <c r="L56" s="305"/>
      <c r="M56" s="267"/>
      <c r="N56" s="267"/>
      <c r="BU56" s="304"/>
      <c r="BV56" s="305"/>
      <c r="BW56" s="305"/>
      <c r="BX56" s="305"/>
      <c r="BY56" s="305"/>
      <c r="BZ56" s="305"/>
      <c r="CA56" s="267"/>
      <c r="CB56" s="267"/>
      <c r="EI56" s="304"/>
      <c r="EJ56" s="305"/>
      <c r="EK56" s="305"/>
      <c r="EL56" s="305"/>
      <c r="EM56" s="305"/>
      <c r="EN56" s="305"/>
      <c r="EO56" s="267"/>
      <c r="EP56" s="267"/>
    </row>
    <row r="57" spans="1:173" ht="15.75" thickBot="1" x14ac:dyDescent="0.3">
      <c r="A57" s="307"/>
      <c r="B57" s="5" t="s">
        <v>7</v>
      </c>
      <c r="C57" s="297"/>
      <c r="D57" s="298"/>
      <c r="E57" s="299"/>
      <c r="F57" s="301"/>
      <c r="G57" s="68" t="s">
        <v>8</v>
      </c>
      <c r="H57" s="69"/>
      <c r="I57" s="69"/>
      <c r="J57" s="259">
        <f>EM30+1</f>
        <v>18</v>
      </c>
      <c r="K57" s="259"/>
      <c r="L57" s="69"/>
      <c r="M57" s="264" t="str">
        <f>EO30</f>
        <v>Avril</v>
      </c>
      <c r="N57" s="265"/>
      <c r="O57" s="265"/>
      <c r="P57" s="265"/>
      <c r="Q57" s="69"/>
      <c r="R57" s="69"/>
      <c r="S57" s="72"/>
      <c r="T57" s="72"/>
      <c r="U57" s="72"/>
      <c r="V57" s="72"/>
      <c r="W57" s="72"/>
      <c r="X57" s="72"/>
      <c r="Y57" s="72"/>
      <c r="Z57" s="72"/>
      <c r="AA57" s="72"/>
      <c r="AB57" s="73"/>
      <c r="AC57" s="68" t="s">
        <v>9</v>
      </c>
      <c r="AD57" s="69"/>
      <c r="AE57" s="69"/>
      <c r="AF57" s="259">
        <f>J57+1</f>
        <v>19</v>
      </c>
      <c r="AG57" s="259"/>
      <c r="AH57" s="69"/>
      <c r="AI57" s="264" t="str">
        <f>M57</f>
        <v>Avril</v>
      </c>
      <c r="AJ57" s="265"/>
      <c r="AK57" s="265"/>
      <c r="AL57" s="265"/>
      <c r="AM57" s="69"/>
      <c r="AN57" s="69"/>
      <c r="AO57" s="72"/>
      <c r="AP57" s="72"/>
      <c r="AQ57" s="72"/>
      <c r="AR57" s="72"/>
      <c r="AS57" s="72"/>
      <c r="AT57" s="72"/>
      <c r="AU57" s="72"/>
      <c r="AV57" s="72"/>
      <c r="AW57" s="72"/>
      <c r="AX57" s="73"/>
      <c r="AY57" s="68" t="s">
        <v>10</v>
      </c>
      <c r="AZ57" s="69"/>
      <c r="BA57" s="69"/>
      <c r="BB57" s="69"/>
      <c r="BC57" s="259">
        <f>AF57+1</f>
        <v>20</v>
      </c>
      <c r="BD57" s="259"/>
      <c r="BE57" s="264" t="str">
        <f>AI57</f>
        <v>Avril</v>
      </c>
      <c r="BF57" s="264"/>
      <c r="BG57" s="264"/>
      <c r="BH57" s="264"/>
      <c r="BI57" s="69"/>
      <c r="BJ57" s="69"/>
      <c r="BK57" s="72"/>
      <c r="BL57" s="72"/>
      <c r="BM57" s="72"/>
      <c r="BN57" s="72"/>
      <c r="BO57" s="72"/>
      <c r="BP57" s="72"/>
      <c r="BQ57" s="72"/>
      <c r="BR57" s="72"/>
      <c r="BS57" s="72"/>
      <c r="BT57" s="73"/>
      <c r="BU57" s="68" t="s">
        <v>11</v>
      </c>
      <c r="BV57" s="69"/>
      <c r="BW57" s="69"/>
      <c r="BX57" s="259">
        <f>BC57+1</f>
        <v>21</v>
      </c>
      <c r="BY57" s="259"/>
      <c r="BZ57" s="69"/>
      <c r="CA57" s="264" t="str">
        <f>BE57</f>
        <v>Avril</v>
      </c>
      <c r="CB57" s="265"/>
      <c r="CC57" s="265"/>
      <c r="CD57" s="265"/>
      <c r="CE57" s="69"/>
      <c r="CF57" s="69"/>
      <c r="CG57" s="72"/>
      <c r="CH57" s="72"/>
      <c r="CI57" s="72"/>
      <c r="CJ57" s="72"/>
      <c r="CK57" s="72"/>
      <c r="CL57" s="72"/>
      <c r="CM57" s="72"/>
      <c r="CN57" s="72"/>
      <c r="CO57" s="72"/>
      <c r="CP57" s="73"/>
      <c r="CQ57" s="68" t="s">
        <v>12</v>
      </c>
      <c r="CR57" s="69"/>
      <c r="CS57" s="69"/>
      <c r="CT57" s="69"/>
      <c r="CU57" s="259">
        <f>BX57+1</f>
        <v>22</v>
      </c>
      <c r="CV57" s="259"/>
      <c r="CW57" s="264" t="str">
        <f>CA57</f>
        <v>Avril</v>
      </c>
      <c r="CX57" s="264"/>
      <c r="CY57" s="264"/>
      <c r="CZ57" s="264"/>
      <c r="DA57" s="69"/>
      <c r="DB57" s="69"/>
      <c r="DC57" s="72"/>
      <c r="DD57" s="72"/>
      <c r="DE57" s="72"/>
      <c r="DF57" s="72"/>
      <c r="DG57" s="72"/>
      <c r="DH57" s="72"/>
      <c r="DI57" s="72"/>
      <c r="DJ57" s="72"/>
      <c r="DK57" s="72"/>
      <c r="DL57" s="73"/>
      <c r="DM57" s="68" t="s">
        <v>13</v>
      </c>
      <c r="DN57" s="69"/>
      <c r="DO57" s="69"/>
      <c r="DP57" s="69"/>
      <c r="DQ57" s="259">
        <f>CU57+1</f>
        <v>23</v>
      </c>
      <c r="DR57" s="259"/>
      <c r="DS57" s="264" t="str">
        <f>CW57</f>
        <v>Avril</v>
      </c>
      <c r="DT57" s="265"/>
      <c r="DU57" s="265"/>
      <c r="DV57" s="265"/>
      <c r="DW57" s="69"/>
      <c r="DX57" s="69"/>
      <c r="DY57" s="72"/>
      <c r="DZ57" s="72"/>
      <c r="EA57" s="72"/>
      <c r="EB57" s="72"/>
      <c r="EC57" s="72"/>
      <c r="ED57" s="72"/>
      <c r="EE57" s="72"/>
      <c r="EF57" s="72"/>
      <c r="EG57" s="72"/>
      <c r="EH57" s="73"/>
      <c r="EI57" s="68" t="s">
        <v>14</v>
      </c>
      <c r="EJ57" s="69"/>
      <c r="EK57" s="69"/>
      <c r="EL57" s="69"/>
      <c r="EM57" s="259">
        <f>DQ57+1</f>
        <v>24</v>
      </c>
      <c r="EN57" s="259"/>
      <c r="EO57" s="264" t="str">
        <f>DS57</f>
        <v>Avril</v>
      </c>
      <c r="EP57" s="265"/>
      <c r="EQ57" s="265"/>
      <c r="ER57" s="265"/>
      <c r="ES57" s="69"/>
      <c r="ET57" s="69"/>
      <c r="EU57" s="72"/>
      <c r="EV57" s="72"/>
      <c r="EW57" s="72"/>
      <c r="EX57" s="72"/>
      <c r="EY57" s="72"/>
      <c r="EZ57" s="72"/>
      <c r="FA57" s="72"/>
      <c r="FB57" s="72"/>
      <c r="FC57" s="72"/>
      <c r="FD57" s="73"/>
      <c r="FE57" s="6"/>
      <c r="FF57" s="291" t="s">
        <v>15</v>
      </c>
      <c r="FG57" s="6"/>
      <c r="FH57" s="292" t="s">
        <v>16</v>
      </c>
      <c r="FI57" s="293"/>
      <c r="FJ57" s="293"/>
      <c r="FK57" s="293"/>
      <c r="FL57" s="293"/>
      <c r="FM57" s="293"/>
      <c r="FN57" s="294"/>
    </row>
    <row r="58" spans="1:173" x14ac:dyDescent="0.25">
      <c r="A58" s="307"/>
      <c r="B58" s="23" t="s">
        <v>60</v>
      </c>
      <c r="C58" s="297"/>
      <c r="D58" s="298"/>
      <c r="E58" s="299"/>
      <c r="F58" s="301"/>
      <c r="G58" s="7">
        <v>0.5</v>
      </c>
      <c r="H58" s="8">
        <v>0.5</v>
      </c>
      <c r="I58" s="8">
        <v>0.5</v>
      </c>
      <c r="J58" s="8">
        <v>0.5</v>
      </c>
      <c r="K58" s="8">
        <v>0.5</v>
      </c>
      <c r="L58" s="8">
        <v>0.5</v>
      </c>
      <c r="M58" s="8">
        <v>0.5</v>
      </c>
      <c r="N58" s="8">
        <v>0.5</v>
      </c>
      <c r="O58" s="8">
        <v>0.5</v>
      </c>
      <c r="P58" s="8">
        <v>0.5</v>
      </c>
      <c r="Q58" s="8">
        <v>0.5</v>
      </c>
      <c r="R58" s="8">
        <v>0.5</v>
      </c>
      <c r="S58" s="8">
        <v>0.5</v>
      </c>
      <c r="T58" s="8">
        <v>0.5</v>
      </c>
      <c r="U58" s="8">
        <v>0.5</v>
      </c>
      <c r="V58" s="8">
        <v>0.5</v>
      </c>
      <c r="W58" s="8">
        <v>0.5</v>
      </c>
      <c r="X58" s="8">
        <v>0.5</v>
      </c>
      <c r="Y58" s="8">
        <v>0.5</v>
      </c>
      <c r="Z58" s="8">
        <v>0.5</v>
      </c>
      <c r="AA58" s="8">
        <v>0.5</v>
      </c>
      <c r="AB58" s="9">
        <v>0.5</v>
      </c>
      <c r="AC58" s="7">
        <v>0.5</v>
      </c>
      <c r="AD58" s="8">
        <v>0.5</v>
      </c>
      <c r="AE58" s="8">
        <v>0.5</v>
      </c>
      <c r="AF58" s="8">
        <v>0.5</v>
      </c>
      <c r="AG58" s="8">
        <v>0.5</v>
      </c>
      <c r="AH58" s="8">
        <v>0.5</v>
      </c>
      <c r="AI58" s="8">
        <v>0.5</v>
      </c>
      <c r="AJ58" s="8">
        <v>0.5</v>
      </c>
      <c r="AK58" s="8">
        <v>0.5</v>
      </c>
      <c r="AL58" s="8">
        <v>0.5</v>
      </c>
      <c r="AM58" s="8">
        <v>0.5</v>
      </c>
      <c r="AN58" s="8">
        <v>0.5</v>
      </c>
      <c r="AO58" s="8">
        <v>0.5</v>
      </c>
      <c r="AP58" s="8">
        <v>0.5</v>
      </c>
      <c r="AQ58" s="8">
        <v>0.5</v>
      </c>
      <c r="AR58" s="8">
        <v>0.5</v>
      </c>
      <c r="AS58" s="8">
        <v>0.5</v>
      </c>
      <c r="AT58" s="8">
        <v>0.5</v>
      </c>
      <c r="AU58" s="8">
        <v>0.5</v>
      </c>
      <c r="AV58" s="8">
        <v>0.5</v>
      </c>
      <c r="AW58" s="8">
        <v>0.5</v>
      </c>
      <c r="AX58" s="9">
        <v>0.5</v>
      </c>
      <c r="AY58" s="7">
        <v>0.5</v>
      </c>
      <c r="AZ58" s="8">
        <v>0.5</v>
      </c>
      <c r="BA58" s="8">
        <v>0.5</v>
      </c>
      <c r="BB58" s="8">
        <v>0.5</v>
      </c>
      <c r="BC58" s="8">
        <v>0.5</v>
      </c>
      <c r="BD58" s="8">
        <v>0.5</v>
      </c>
      <c r="BE58" s="8">
        <v>0.5</v>
      </c>
      <c r="BF58" s="8">
        <v>0.5</v>
      </c>
      <c r="BG58" s="8">
        <v>0.5</v>
      </c>
      <c r="BH58" s="8">
        <v>0.5</v>
      </c>
      <c r="BI58" s="8">
        <v>0.5</v>
      </c>
      <c r="BJ58" s="8">
        <v>0.5</v>
      </c>
      <c r="BK58" s="8">
        <v>0.5</v>
      </c>
      <c r="BL58" s="8">
        <v>0.5</v>
      </c>
      <c r="BM58" s="8">
        <v>0.5</v>
      </c>
      <c r="BN58" s="8">
        <v>0.5</v>
      </c>
      <c r="BO58" s="8">
        <v>0.5</v>
      </c>
      <c r="BP58" s="8">
        <v>0.5</v>
      </c>
      <c r="BQ58" s="8">
        <v>0.5</v>
      </c>
      <c r="BR58" s="8">
        <v>0.5</v>
      </c>
      <c r="BS58" s="8">
        <v>0.5</v>
      </c>
      <c r="BT58" s="9">
        <v>0.5</v>
      </c>
      <c r="BU58" s="7">
        <v>0.5</v>
      </c>
      <c r="BV58" s="8">
        <v>0.5</v>
      </c>
      <c r="BW58" s="8">
        <v>0.5</v>
      </c>
      <c r="BX58" s="8">
        <v>0.5</v>
      </c>
      <c r="BY58" s="8">
        <v>0.5</v>
      </c>
      <c r="BZ58" s="8">
        <v>0.5</v>
      </c>
      <c r="CA58" s="8">
        <v>0.5</v>
      </c>
      <c r="CB58" s="8">
        <v>0.5</v>
      </c>
      <c r="CC58" s="8">
        <v>0.5</v>
      </c>
      <c r="CD58" s="8">
        <v>0.5</v>
      </c>
      <c r="CE58" s="8">
        <v>0.5</v>
      </c>
      <c r="CF58" s="8">
        <v>0.5</v>
      </c>
      <c r="CG58" s="8">
        <v>0.5</v>
      </c>
      <c r="CH58" s="8">
        <v>0.5</v>
      </c>
      <c r="CI58" s="8">
        <v>0.5</v>
      </c>
      <c r="CJ58" s="8">
        <v>0.5</v>
      </c>
      <c r="CK58" s="8">
        <v>0.5</v>
      </c>
      <c r="CL58" s="8">
        <v>0.5</v>
      </c>
      <c r="CM58" s="8">
        <v>0.5</v>
      </c>
      <c r="CN58" s="8">
        <v>0.5</v>
      </c>
      <c r="CO58" s="8">
        <v>0.5</v>
      </c>
      <c r="CP58" s="9">
        <v>0.5</v>
      </c>
      <c r="CQ58" s="7">
        <v>0.5</v>
      </c>
      <c r="CR58" s="8">
        <v>0.5</v>
      </c>
      <c r="CS58" s="8">
        <v>0.5</v>
      </c>
      <c r="CT58" s="8">
        <v>0.5</v>
      </c>
      <c r="CU58" s="8">
        <v>0.5</v>
      </c>
      <c r="CV58" s="8">
        <v>0.5</v>
      </c>
      <c r="CW58" s="8">
        <v>0.5</v>
      </c>
      <c r="CX58" s="8">
        <v>0.5</v>
      </c>
      <c r="CY58" s="8">
        <v>0.5</v>
      </c>
      <c r="CZ58" s="8">
        <v>0.5</v>
      </c>
      <c r="DA58" s="8">
        <v>0.5</v>
      </c>
      <c r="DB58" s="8">
        <v>0.5</v>
      </c>
      <c r="DC58" s="8">
        <v>0.5</v>
      </c>
      <c r="DD58" s="8">
        <v>0.5</v>
      </c>
      <c r="DE58" s="8">
        <v>0.5</v>
      </c>
      <c r="DF58" s="8">
        <v>0.5</v>
      </c>
      <c r="DG58" s="8">
        <v>0.5</v>
      </c>
      <c r="DH58" s="8">
        <v>0.5</v>
      </c>
      <c r="DI58" s="8">
        <v>0.5</v>
      </c>
      <c r="DJ58" s="8">
        <v>0.5</v>
      </c>
      <c r="DK58" s="8">
        <v>0.5</v>
      </c>
      <c r="DL58" s="9">
        <v>0.5</v>
      </c>
      <c r="DM58" s="7">
        <v>0.5</v>
      </c>
      <c r="DN58" s="8">
        <v>0.5</v>
      </c>
      <c r="DO58" s="8">
        <v>0.5</v>
      </c>
      <c r="DP58" s="8">
        <v>0.5</v>
      </c>
      <c r="DQ58" s="8">
        <v>0.5</v>
      </c>
      <c r="DR58" s="8">
        <v>0.5</v>
      </c>
      <c r="DS58" s="8">
        <v>0.5</v>
      </c>
      <c r="DT58" s="8">
        <v>0.5</v>
      </c>
      <c r="DU58" s="8">
        <v>0.5</v>
      </c>
      <c r="DV58" s="8">
        <v>0.5</v>
      </c>
      <c r="DW58" s="8">
        <v>0.5</v>
      </c>
      <c r="DX58" s="8">
        <v>0.5</v>
      </c>
      <c r="DY58" s="8">
        <v>0.5</v>
      </c>
      <c r="DZ58" s="8">
        <v>0.5</v>
      </c>
      <c r="EA58" s="8">
        <v>0.5</v>
      </c>
      <c r="EB58" s="8">
        <v>0.5</v>
      </c>
      <c r="EC58" s="8">
        <v>0.5</v>
      </c>
      <c r="ED58" s="8">
        <v>0.5</v>
      </c>
      <c r="EE58" s="8">
        <v>0.5</v>
      </c>
      <c r="EF58" s="8">
        <v>0.5</v>
      </c>
      <c r="EG58" s="8">
        <v>0.5</v>
      </c>
      <c r="EH58" s="9">
        <v>0.5</v>
      </c>
      <c r="EI58" s="7">
        <v>0.5</v>
      </c>
      <c r="EJ58" s="8">
        <v>0.5</v>
      </c>
      <c r="EK58" s="8">
        <v>0.5</v>
      </c>
      <c r="EL58" s="8">
        <v>0.5</v>
      </c>
      <c r="EM58" s="8">
        <v>0.5</v>
      </c>
      <c r="EN58" s="8">
        <v>0.5</v>
      </c>
      <c r="EO58" s="8">
        <v>0.5</v>
      </c>
      <c r="EP58" s="8">
        <v>0.5</v>
      </c>
      <c r="EQ58" s="8">
        <v>0.5</v>
      </c>
      <c r="ER58" s="8">
        <v>0.5</v>
      </c>
      <c r="ES58" s="8">
        <v>0.5</v>
      </c>
      <c r="ET58" s="8">
        <v>0.5</v>
      </c>
      <c r="EU58" s="8">
        <v>0.5</v>
      </c>
      <c r="EV58" s="8">
        <v>0.5</v>
      </c>
      <c r="EW58" s="8">
        <v>0.5</v>
      </c>
      <c r="EX58" s="8">
        <v>0.5</v>
      </c>
      <c r="EY58" s="8">
        <v>0.5</v>
      </c>
      <c r="EZ58" s="8">
        <v>0.5</v>
      </c>
      <c r="FA58" s="8">
        <v>0.5</v>
      </c>
      <c r="FB58" s="8">
        <v>0.5</v>
      </c>
      <c r="FC58" s="8">
        <v>0.5</v>
      </c>
      <c r="FD58" s="9">
        <v>0.5</v>
      </c>
      <c r="FE58" s="10"/>
      <c r="FF58" s="291"/>
      <c r="FG58" s="10"/>
      <c r="FH58" s="12" t="s">
        <v>17</v>
      </c>
      <c r="FI58" s="12" t="s">
        <v>17</v>
      </c>
      <c r="FJ58" s="13" t="s">
        <v>18</v>
      </c>
      <c r="FK58" s="12" t="s">
        <v>19</v>
      </c>
      <c r="FL58" s="14"/>
      <c r="FM58" s="14"/>
      <c r="FN58" s="12" t="s">
        <v>20</v>
      </c>
    </row>
    <row r="59" spans="1:173" x14ac:dyDescent="0.25">
      <c r="A59" s="307"/>
      <c r="B59" s="76" t="s">
        <v>61</v>
      </c>
      <c r="C59" s="297"/>
      <c r="D59" s="298"/>
      <c r="E59" s="299"/>
      <c r="F59" s="301"/>
      <c r="G59" s="290" t="s">
        <v>21</v>
      </c>
      <c r="H59" s="288"/>
      <c r="I59" s="288" t="s">
        <v>22</v>
      </c>
      <c r="J59" s="288"/>
      <c r="K59" s="288" t="s">
        <v>23</v>
      </c>
      <c r="L59" s="288"/>
      <c r="M59" s="288" t="s">
        <v>24</v>
      </c>
      <c r="N59" s="288"/>
      <c r="O59" s="288" t="s">
        <v>25</v>
      </c>
      <c r="P59" s="288"/>
      <c r="Q59" s="288" t="s">
        <v>26</v>
      </c>
      <c r="R59" s="288"/>
      <c r="S59" s="288" t="s">
        <v>27</v>
      </c>
      <c r="T59" s="288"/>
      <c r="U59" s="288" t="s">
        <v>28</v>
      </c>
      <c r="V59" s="288"/>
      <c r="W59" s="288" t="s">
        <v>29</v>
      </c>
      <c r="X59" s="288"/>
      <c r="Y59" s="288" t="s">
        <v>30</v>
      </c>
      <c r="Z59" s="288"/>
      <c r="AA59" s="288" t="s">
        <v>31</v>
      </c>
      <c r="AB59" s="289"/>
      <c r="AC59" s="290" t="s">
        <v>21</v>
      </c>
      <c r="AD59" s="288"/>
      <c r="AE59" s="288" t="s">
        <v>22</v>
      </c>
      <c r="AF59" s="288"/>
      <c r="AG59" s="288" t="s">
        <v>23</v>
      </c>
      <c r="AH59" s="288"/>
      <c r="AI59" s="288" t="s">
        <v>24</v>
      </c>
      <c r="AJ59" s="288"/>
      <c r="AK59" s="288" t="s">
        <v>25</v>
      </c>
      <c r="AL59" s="288"/>
      <c r="AM59" s="288" t="s">
        <v>26</v>
      </c>
      <c r="AN59" s="288"/>
      <c r="AO59" s="288" t="s">
        <v>27</v>
      </c>
      <c r="AP59" s="288"/>
      <c r="AQ59" s="288" t="s">
        <v>28</v>
      </c>
      <c r="AR59" s="288"/>
      <c r="AS59" s="288" t="s">
        <v>29</v>
      </c>
      <c r="AT59" s="288"/>
      <c r="AU59" s="288" t="s">
        <v>30</v>
      </c>
      <c r="AV59" s="288"/>
      <c r="AW59" s="288" t="s">
        <v>31</v>
      </c>
      <c r="AX59" s="289"/>
      <c r="AY59" s="290" t="s">
        <v>21</v>
      </c>
      <c r="AZ59" s="288"/>
      <c r="BA59" s="288" t="s">
        <v>22</v>
      </c>
      <c r="BB59" s="288"/>
      <c r="BC59" s="288" t="s">
        <v>23</v>
      </c>
      <c r="BD59" s="288"/>
      <c r="BE59" s="288" t="s">
        <v>24</v>
      </c>
      <c r="BF59" s="288"/>
      <c r="BG59" s="288" t="s">
        <v>25</v>
      </c>
      <c r="BH59" s="288"/>
      <c r="BI59" s="288" t="s">
        <v>26</v>
      </c>
      <c r="BJ59" s="288"/>
      <c r="BK59" s="288" t="s">
        <v>27</v>
      </c>
      <c r="BL59" s="288"/>
      <c r="BM59" s="288" t="s">
        <v>28</v>
      </c>
      <c r="BN59" s="288"/>
      <c r="BO59" s="288" t="s">
        <v>29</v>
      </c>
      <c r="BP59" s="288"/>
      <c r="BQ59" s="288" t="s">
        <v>30</v>
      </c>
      <c r="BR59" s="288"/>
      <c r="BS59" s="288" t="s">
        <v>31</v>
      </c>
      <c r="BT59" s="289"/>
      <c r="BU59" s="290" t="s">
        <v>21</v>
      </c>
      <c r="BV59" s="288"/>
      <c r="BW59" s="288" t="s">
        <v>22</v>
      </c>
      <c r="BX59" s="288"/>
      <c r="BY59" s="288" t="s">
        <v>23</v>
      </c>
      <c r="BZ59" s="288"/>
      <c r="CA59" s="288" t="s">
        <v>24</v>
      </c>
      <c r="CB59" s="288"/>
      <c r="CC59" s="288" t="s">
        <v>25</v>
      </c>
      <c r="CD59" s="288"/>
      <c r="CE59" s="288" t="s">
        <v>26</v>
      </c>
      <c r="CF59" s="288"/>
      <c r="CG59" s="288" t="s">
        <v>27</v>
      </c>
      <c r="CH59" s="288"/>
      <c r="CI59" s="288" t="s">
        <v>28</v>
      </c>
      <c r="CJ59" s="288"/>
      <c r="CK59" s="288" t="s">
        <v>29</v>
      </c>
      <c r="CL59" s="288"/>
      <c r="CM59" s="288" t="s">
        <v>30</v>
      </c>
      <c r="CN59" s="288"/>
      <c r="CO59" s="288" t="s">
        <v>31</v>
      </c>
      <c r="CP59" s="289"/>
      <c r="CQ59" s="290" t="s">
        <v>21</v>
      </c>
      <c r="CR59" s="288"/>
      <c r="CS59" s="288" t="s">
        <v>22</v>
      </c>
      <c r="CT59" s="288"/>
      <c r="CU59" s="288" t="s">
        <v>23</v>
      </c>
      <c r="CV59" s="288"/>
      <c r="CW59" s="288" t="s">
        <v>24</v>
      </c>
      <c r="CX59" s="288"/>
      <c r="CY59" s="288" t="s">
        <v>25</v>
      </c>
      <c r="CZ59" s="288"/>
      <c r="DA59" s="288" t="s">
        <v>26</v>
      </c>
      <c r="DB59" s="288"/>
      <c r="DC59" s="288" t="s">
        <v>27</v>
      </c>
      <c r="DD59" s="288"/>
      <c r="DE59" s="288" t="s">
        <v>28</v>
      </c>
      <c r="DF59" s="288"/>
      <c r="DG59" s="288" t="s">
        <v>29</v>
      </c>
      <c r="DH59" s="288"/>
      <c r="DI59" s="288" t="s">
        <v>30</v>
      </c>
      <c r="DJ59" s="288"/>
      <c r="DK59" s="288" t="s">
        <v>31</v>
      </c>
      <c r="DL59" s="289"/>
      <c r="DM59" s="290" t="s">
        <v>21</v>
      </c>
      <c r="DN59" s="288"/>
      <c r="DO59" s="288" t="s">
        <v>22</v>
      </c>
      <c r="DP59" s="288"/>
      <c r="DQ59" s="288" t="s">
        <v>23</v>
      </c>
      <c r="DR59" s="288"/>
      <c r="DS59" s="288" t="s">
        <v>24</v>
      </c>
      <c r="DT59" s="288"/>
      <c r="DU59" s="288" t="s">
        <v>25</v>
      </c>
      <c r="DV59" s="288"/>
      <c r="DW59" s="288" t="s">
        <v>26</v>
      </c>
      <c r="DX59" s="288"/>
      <c r="DY59" s="288" t="s">
        <v>27</v>
      </c>
      <c r="DZ59" s="288"/>
      <c r="EA59" s="288" t="s">
        <v>28</v>
      </c>
      <c r="EB59" s="288"/>
      <c r="EC59" s="288" t="s">
        <v>29</v>
      </c>
      <c r="ED59" s="288"/>
      <c r="EE59" s="288" t="s">
        <v>30</v>
      </c>
      <c r="EF59" s="288"/>
      <c r="EG59" s="288" t="s">
        <v>31</v>
      </c>
      <c r="EH59" s="289"/>
      <c r="EI59" s="290" t="s">
        <v>21</v>
      </c>
      <c r="EJ59" s="288"/>
      <c r="EK59" s="288" t="s">
        <v>22</v>
      </c>
      <c r="EL59" s="288"/>
      <c r="EM59" s="288" t="s">
        <v>23</v>
      </c>
      <c r="EN59" s="288"/>
      <c r="EO59" s="288" t="s">
        <v>24</v>
      </c>
      <c r="EP59" s="288"/>
      <c r="EQ59" s="288" t="s">
        <v>25</v>
      </c>
      <c r="ER59" s="288"/>
      <c r="ES59" s="288" t="s">
        <v>26</v>
      </c>
      <c r="ET59" s="288"/>
      <c r="EU59" s="288" t="s">
        <v>27</v>
      </c>
      <c r="EV59" s="288"/>
      <c r="EW59" s="288" t="s">
        <v>28</v>
      </c>
      <c r="EX59" s="288"/>
      <c r="EY59" s="288" t="s">
        <v>29</v>
      </c>
      <c r="EZ59" s="288"/>
      <c r="FA59" s="288" t="s">
        <v>30</v>
      </c>
      <c r="FB59" s="288"/>
      <c r="FC59" s="288" t="s">
        <v>31</v>
      </c>
      <c r="FD59" s="289"/>
      <c r="FE59" s="17"/>
      <c r="FF59" s="291"/>
      <c r="FG59" s="17"/>
      <c r="FH59" s="21" t="s">
        <v>32</v>
      </c>
      <c r="FI59" s="19" t="s">
        <v>33</v>
      </c>
      <c r="FJ59" s="20" t="s">
        <v>34</v>
      </c>
      <c r="FK59" s="21" t="s">
        <v>14</v>
      </c>
      <c r="FL59" s="21" t="s">
        <v>17</v>
      </c>
      <c r="FM59" s="21" t="s">
        <v>35</v>
      </c>
      <c r="FN59" s="21" t="s">
        <v>36</v>
      </c>
    </row>
    <row r="60" spans="1:173" x14ac:dyDescent="0.25">
      <c r="A60" s="308"/>
      <c r="B60" s="16" t="s">
        <v>62</v>
      </c>
      <c r="C60" s="297"/>
      <c r="D60" s="298"/>
      <c r="E60" s="299"/>
      <c r="F60" s="301"/>
      <c r="G60" s="24" t="s">
        <v>37</v>
      </c>
      <c r="H60" s="287" t="s">
        <v>38</v>
      </c>
      <c r="I60" s="287"/>
      <c r="J60" s="287" t="s">
        <v>39</v>
      </c>
      <c r="K60" s="287"/>
      <c r="L60" s="287" t="s">
        <v>40</v>
      </c>
      <c r="M60" s="287"/>
      <c r="N60" s="287" t="s">
        <v>41</v>
      </c>
      <c r="O60" s="287"/>
      <c r="P60" s="287" t="s">
        <v>42</v>
      </c>
      <c r="Q60" s="287"/>
      <c r="R60" s="287" t="s">
        <v>43</v>
      </c>
      <c r="S60" s="287"/>
      <c r="T60" s="287" t="s">
        <v>44</v>
      </c>
      <c r="U60" s="287"/>
      <c r="V60" s="287" t="s">
        <v>45</v>
      </c>
      <c r="W60" s="287"/>
      <c r="X60" s="287" t="s">
        <v>46</v>
      </c>
      <c r="Y60" s="287"/>
      <c r="Z60" s="287" t="s">
        <v>47</v>
      </c>
      <c r="AA60" s="287"/>
      <c r="AB60" s="25">
        <v>19</v>
      </c>
      <c r="AC60" s="24" t="s">
        <v>37</v>
      </c>
      <c r="AD60" s="287" t="s">
        <v>38</v>
      </c>
      <c r="AE60" s="287"/>
      <c r="AF60" s="287" t="s">
        <v>39</v>
      </c>
      <c r="AG60" s="287"/>
      <c r="AH60" s="287" t="s">
        <v>40</v>
      </c>
      <c r="AI60" s="287"/>
      <c r="AJ60" s="287" t="s">
        <v>41</v>
      </c>
      <c r="AK60" s="287"/>
      <c r="AL60" s="287" t="s">
        <v>42</v>
      </c>
      <c r="AM60" s="287"/>
      <c r="AN60" s="287" t="s">
        <v>43</v>
      </c>
      <c r="AO60" s="287"/>
      <c r="AP60" s="287" t="s">
        <v>44</v>
      </c>
      <c r="AQ60" s="287"/>
      <c r="AR60" s="287" t="s">
        <v>45</v>
      </c>
      <c r="AS60" s="287"/>
      <c r="AT60" s="287" t="s">
        <v>46</v>
      </c>
      <c r="AU60" s="287"/>
      <c r="AV60" s="287" t="s">
        <v>47</v>
      </c>
      <c r="AW60" s="287"/>
      <c r="AX60" s="25">
        <v>19</v>
      </c>
      <c r="AY60" s="24" t="s">
        <v>37</v>
      </c>
      <c r="AZ60" s="287" t="s">
        <v>38</v>
      </c>
      <c r="BA60" s="287"/>
      <c r="BB60" s="287" t="s">
        <v>39</v>
      </c>
      <c r="BC60" s="287"/>
      <c r="BD60" s="287" t="s">
        <v>40</v>
      </c>
      <c r="BE60" s="287"/>
      <c r="BF60" s="287" t="s">
        <v>41</v>
      </c>
      <c r="BG60" s="287"/>
      <c r="BH60" s="287" t="s">
        <v>42</v>
      </c>
      <c r="BI60" s="287"/>
      <c r="BJ60" s="287" t="s">
        <v>43</v>
      </c>
      <c r="BK60" s="287"/>
      <c r="BL60" s="287" t="s">
        <v>44</v>
      </c>
      <c r="BM60" s="287"/>
      <c r="BN60" s="287" t="s">
        <v>45</v>
      </c>
      <c r="BO60" s="287"/>
      <c r="BP60" s="287" t="s">
        <v>46</v>
      </c>
      <c r="BQ60" s="287"/>
      <c r="BR60" s="287" t="s">
        <v>47</v>
      </c>
      <c r="BS60" s="287"/>
      <c r="BT60" s="25">
        <v>19</v>
      </c>
      <c r="BU60" s="24" t="s">
        <v>37</v>
      </c>
      <c r="BV60" s="287" t="s">
        <v>38</v>
      </c>
      <c r="BW60" s="287"/>
      <c r="BX60" s="287" t="s">
        <v>39</v>
      </c>
      <c r="BY60" s="287"/>
      <c r="BZ60" s="287" t="s">
        <v>40</v>
      </c>
      <c r="CA60" s="287"/>
      <c r="CB60" s="287" t="s">
        <v>41</v>
      </c>
      <c r="CC60" s="287"/>
      <c r="CD60" s="287" t="s">
        <v>42</v>
      </c>
      <c r="CE60" s="287"/>
      <c r="CF60" s="287" t="s">
        <v>43</v>
      </c>
      <c r="CG60" s="287"/>
      <c r="CH60" s="287" t="s">
        <v>44</v>
      </c>
      <c r="CI60" s="287"/>
      <c r="CJ60" s="287" t="s">
        <v>45</v>
      </c>
      <c r="CK60" s="287"/>
      <c r="CL60" s="287" t="s">
        <v>46</v>
      </c>
      <c r="CM60" s="287"/>
      <c r="CN60" s="287" t="s">
        <v>47</v>
      </c>
      <c r="CO60" s="287"/>
      <c r="CP60" s="25">
        <v>19</v>
      </c>
      <c r="CQ60" s="24" t="s">
        <v>37</v>
      </c>
      <c r="CR60" s="287" t="s">
        <v>38</v>
      </c>
      <c r="CS60" s="287"/>
      <c r="CT60" s="287" t="s">
        <v>39</v>
      </c>
      <c r="CU60" s="287"/>
      <c r="CV60" s="287" t="s">
        <v>40</v>
      </c>
      <c r="CW60" s="287"/>
      <c r="CX60" s="287" t="s">
        <v>41</v>
      </c>
      <c r="CY60" s="287"/>
      <c r="CZ60" s="287" t="s">
        <v>42</v>
      </c>
      <c r="DA60" s="287"/>
      <c r="DB60" s="287" t="s">
        <v>43</v>
      </c>
      <c r="DC60" s="287"/>
      <c r="DD60" s="287" t="s">
        <v>44</v>
      </c>
      <c r="DE60" s="287"/>
      <c r="DF60" s="287" t="s">
        <v>45</v>
      </c>
      <c r="DG60" s="287"/>
      <c r="DH60" s="287" t="s">
        <v>46</v>
      </c>
      <c r="DI60" s="287"/>
      <c r="DJ60" s="287" t="s">
        <v>47</v>
      </c>
      <c r="DK60" s="287"/>
      <c r="DL60" s="25">
        <v>19</v>
      </c>
      <c r="DM60" s="24" t="s">
        <v>37</v>
      </c>
      <c r="DN60" s="287" t="s">
        <v>38</v>
      </c>
      <c r="DO60" s="287"/>
      <c r="DP60" s="287" t="s">
        <v>39</v>
      </c>
      <c r="DQ60" s="287"/>
      <c r="DR60" s="287" t="s">
        <v>40</v>
      </c>
      <c r="DS60" s="287"/>
      <c r="DT60" s="287" t="s">
        <v>41</v>
      </c>
      <c r="DU60" s="287"/>
      <c r="DV60" s="287" t="s">
        <v>42</v>
      </c>
      <c r="DW60" s="287"/>
      <c r="DX60" s="287" t="s">
        <v>43</v>
      </c>
      <c r="DY60" s="287"/>
      <c r="DZ60" s="287" t="s">
        <v>44</v>
      </c>
      <c r="EA60" s="287"/>
      <c r="EB60" s="287" t="s">
        <v>45</v>
      </c>
      <c r="EC60" s="287"/>
      <c r="ED60" s="287" t="s">
        <v>46</v>
      </c>
      <c r="EE60" s="287"/>
      <c r="EF60" s="287" t="s">
        <v>47</v>
      </c>
      <c r="EG60" s="287"/>
      <c r="EH60" s="25">
        <v>19</v>
      </c>
      <c r="EI60" s="24" t="s">
        <v>37</v>
      </c>
      <c r="EJ60" s="287" t="s">
        <v>38</v>
      </c>
      <c r="EK60" s="287"/>
      <c r="EL60" s="287" t="s">
        <v>39</v>
      </c>
      <c r="EM60" s="287"/>
      <c r="EN60" s="287" t="s">
        <v>40</v>
      </c>
      <c r="EO60" s="287"/>
      <c r="EP60" s="287" t="s">
        <v>41</v>
      </c>
      <c r="EQ60" s="287"/>
      <c r="ER60" s="287" t="s">
        <v>42</v>
      </c>
      <c r="ES60" s="287"/>
      <c r="ET60" s="287" t="s">
        <v>43</v>
      </c>
      <c r="EU60" s="287"/>
      <c r="EV60" s="287" t="s">
        <v>44</v>
      </c>
      <c r="EW60" s="287"/>
      <c r="EX60" s="287" t="s">
        <v>45</v>
      </c>
      <c r="EY60" s="287"/>
      <c r="EZ60" s="287" t="s">
        <v>46</v>
      </c>
      <c r="FA60" s="287"/>
      <c r="FB60" s="287" t="s">
        <v>47</v>
      </c>
      <c r="FC60" s="287"/>
      <c r="FD60" s="25">
        <v>19</v>
      </c>
      <c r="FE60" s="17"/>
      <c r="FF60" s="291"/>
      <c r="FG60" s="17"/>
      <c r="FH60" s="56" t="s">
        <v>14</v>
      </c>
      <c r="FI60" s="27"/>
      <c r="FJ60" s="28" t="s">
        <v>48</v>
      </c>
      <c r="FK60" s="29" t="s">
        <v>49</v>
      </c>
      <c r="FL60" s="29" t="s">
        <v>50</v>
      </c>
      <c r="FM60" s="29" t="s">
        <v>50</v>
      </c>
      <c r="FN60" s="29"/>
    </row>
    <row r="61" spans="1:173" x14ac:dyDescent="0.25">
      <c r="A61" s="31">
        <v>1</v>
      </c>
      <c r="B61" s="32" t="str">
        <f>B34</f>
        <v>Valérie BERNINI</v>
      </c>
      <c r="C61" s="33">
        <f>SUMIF($G61:$FD61,"A",$G$4:$FD$4)+SUMIF($G61:$FD61,"P",$G$4:$FD$4)</f>
        <v>0</v>
      </c>
      <c r="D61" s="34">
        <f>SUMIF($G61:$FD61,"R",$G$4:$FD$4)</f>
        <v>0</v>
      </c>
      <c r="E61" s="35">
        <f>SUMIF($G61:$FD61,"M",$G$4:$FD$4)+SUMIF($G61:$FD61,"F",$G$4:$FD$4)+SUMIF($G61:$FD61,"T",$G$4:$FD$4)</f>
        <v>0</v>
      </c>
      <c r="F61" s="36">
        <f t="shared" ref="F61:F77" si="24">(SUM(C61:E61))+(SUMIF($G61:$FD61,"H",$G$4:$FD$4)+(SUMIF($G61:$FD61,"S",$G$4:$FD$4)+FF61))</f>
        <v>0</v>
      </c>
      <c r="G61" s="153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5"/>
      <c r="AC61" s="153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5"/>
      <c r="AY61" s="153"/>
      <c r="AZ61" s="154"/>
      <c r="BA61" s="154"/>
      <c r="BB61" s="154"/>
      <c r="BC61" s="154"/>
      <c r="BD61" s="154"/>
      <c r="BE61" s="154"/>
      <c r="BF61" s="154"/>
      <c r="BG61" s="154"/>
      <c r="BH61" s="154"/>
      <c r="BI61" s="154"/>
      <c r="BJ61" s="154"/>
      <c r="BK61" s="154"/>
      <c r="BL61" s="154"/>
      <c r="BM61" s="154"/>
      <c r="BN61" s="154"/>
      <c r="BO61" s="154"/>
      <c r="BP61" s="154"/>
      <c r="BQ61" s="154"/>
      <c r="BR61" s="154"/>
      <c r="BS61" s="154"/>
      <c r="BT61" s="155"/>
      <c r="BU61" s="153"/>
      <c r="BV61" s="154"/>
      <c r="BW61" s="154"/>
      <c r="BX61" s="154"/>
      <c r="BY61" s="154"/>
      <c r="BZ61" s="154"/>
      <c r="CA61" s="154"/>
      <c r="CB61" s="154"/>
      <c r="CC61" s="154"/>
      <c r="CD61" s="154"/>
      <c r="CE61" s="154"/>
      <c r="CF61" s="154"/>
      <c r="CG61" s="154"/>
      <c r="CH61" s="154"/>
      <c r="CI61" s="154"/>
      <c r="CJ61" s="154"/>
      <c r="CK61" s="154"/>
      <c r="CL61" s="154"/>
      <c r="CM61" s="154"/>
      <c r="CN61" s="154"/>
      <c r="CO61" s="154"/>
      <c r="CP61" s="155"/>
      <c r="CQ61" s="153"/>
      <c r="CR61" s="154"/>
      <c r="CS61" s="154"/>
      <c r="CT61" s="154"/>
      <c r="CU61" s="154"/>
      <c r="CV61" s="154"/>
      <c r="CW61" s="154"/>
      <c r="CX61" s="154"/>
      <c r="CY61" s="154"/>
      <c r="CZ61" s="154"/>
      <c r="DA61" s="154"/>
      <c r="DB61" s="154"/>
      <c r="DC61" s="154"/>
      <c r="DD61" s="154"/>
      <c r="DE61" s="154"/>
      <c r="DF61" s="154"/>
      <c r="DG61" s="154"/>
      <c r="DH61" s="154"/>
      <c r="DI61" s="154"/>
      <c r="DJ61" s="154"/>
      <c r="DK61" s="154"/>
      <c r="DL61" s="155"/>
      <c r="DM61" s="153"/>
      <c r="DN61" s="154"/>
      <c r="DO61" s="154"/>
      <c r="DP61" s="154"/>
      <c r="DQ61" s="154"/>
      <c r="DR61" s="154"/>
      <c r="DS61" s="154"/>
      <c r="DT61" s="154"/>
      <c r="DU61" s="154"/>
      <c r="DV61" s="154"/>
      <c r="DW61" s="154"/>
      <c r="DX61" s="154"/>
      <c r="DY61" s="154"/>
      <c r="DZ61" s="154"/>
      <c r="EA61" s="154"/>
      <c r="EB61" s="154"/>
      <c r="EC61" s="154"/>
      <c r="ED61" s="154"/>
      <c r="EE61" s="154"/>
      <c r="EF61" s="154"/>
      <c r="EG61" s="154"/>
      <c r="EH61" s="155"/>
      <c r="EI61" s="153"/>
      <c r="EJ61" s="154"/>
      <c r="EK61" s="154"/>
      <c r="EL61" s="154"/>
      <c r="EM61" s="154"/>
      <c r="EN61" s="154"/>
      <c r="EO61" s="154"/>
      <c r="EP61" s="154"/>
      <c r="EQ61" s="154"/>
      <c r="ER61" s="154"/>
      <c r="ES61" s="154"/>
      <c r="ET61" s="154"/>
      <c r="EU61" s="154"/>
      <c r="EV61" s="154"/>
      <c r="EW61" s="154"/>
      <c r="EX61" s="154"/>
      <c r="EY61" s="154"/>
      <c r="EZ61" s="154"/>
      <c r="FA61" s="154"/>
      <c r="FB61" s="154"/>
      <c r="FC61" s="154"/>
      <c r="FD61" s="155"/>
      <c r="FE61" s="40"/>
      <c r="FF61" s="41"/>
      <c r="FG61" s="40"/>
      <c r="FH61" s="102">
        <f t="shared" ref="FH61:FH77" si="25">SUMIF($EI61:$FD61,"A",$EI$4:$FD$4)+SUMIF($EI61:$FD61,"P",$EI$4:$FD$4)+SUMIF($EI61:$FD61,"T",$EI$4:$FD$4)</f>
        <v>0</v>
      </c>
      <c r="FI61" s="41"/>
      <c r="FJ61" s="45">
        <f>FN34</f>
        <v>3</v>
      </c>
      <c r="FK61" s="42">
        <f t="shared" ref="FK61:FK66" si="26">FH61*1.5</f>
        <v>0</v>
      </c>
      <c r="FL61" s="45"/>
      <c r="FM61" s="103"/>
      <c r="FN61" s="44">
        <f>FI61+FJ61+FK61-FL61</f>
        <v>3</v>
      </c>
      <c r="FP61" s="77" t="str">
        <f>B61</f>
        <v>Valérie BERNINI</v>
      </c>
      <c r="FQ61" s="31">
        <v>1</v>
      </c>
    </row>
    <row r="62" spans="1:173" x14ac:dyDescent="0.25">
      <c r="A62" s="31">
        <v>2</v>
      </c>
      <c r="B62" s="32" t="str">
        <f>B35</f>
        <v>Mara BORNKAMP</v>
      </c>
      <c r="C62" s="33">
        <f t="shared" ref="C62:C76" si="27">SUMIF($G62:$FD62,"A",$G$4:$FD$4)+SUMIF($G62:$FD62,"P",$G$4:$FD$4)</f>
        <v>21</v>
      </c>
      <c r="D62" s="34">
        <f t="shared" ref="D62:D76" si="28">SUMIF($G62:$FD62,"R",$G$4:$FD$4)</f>
        <v>7</v>
      </c>
      <c r="E62" s="35">
        <f t="shared" ref="E62:E76" si="29">SUMIF($G62:$FD62,"M",$G$4:$FD$4)+SUMIF($G62:$FD62,"F",$G$4:$FD$4)+SUMIF($G62:$FD62,"T",$G$4:$FD$4)</f>
        <v>4</v>
      </c>
      <c r="F62" s="36">
        <f t="shared" si="24"/>
        <v>32</v>
      </c>
      <c r="G62" s="161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3"/>
      <c r="AC62" s="37"/>
      <c r="AD62" s="38"/>
      <c r="AE62" s="38" t="s">
        <v>307</v>
      </c>
      <c r="AF62" s="38" t="s">
        <v>307</v>
      </c>
      <c r="AG62" s="38" t="s">
        <v>307</v>
      </c>
      <c r="AH62" s="38" t="s">
        <v>307</v>
      </c>
      <c r="AI62" s="38" t="s">
        <v>307</v>
      </c>
      <c r="AJ62" s="38" t="s">
        <v>307</v>
      </c>
      <c r="AK62" s="38" t="s">
        <v>304</v>
      </c>
      <c r="AL62" s="38"/>
      <c r="AM62" s="38"/>
      <c r="AN62" s="38"/>
      <c r="AO62" s="38" t="s">
        <v>304</v>
      </c>
      <c r="AP62" s="38" t="s">
        <v>307</v>
      </c>
      <c r="AQ62" s="38" t="s">
        <v>307</v>
      </c>
      <c r="AR62" s="38" t="s">
        <v>307</v>
      </c>
      <c r="AS62" s="38" t="s">
        <v>307</v>
      </c>
      <c r="AT62" s="38" t="s">
        <v>307</v>
      </c>
      <c r="AU62" s="38" t="s">
        <v>307</v>
      </c>
      <c r="AV62" s="38" t="s">
        <v>307</v>
      </c>
      <c r="AW62" s="38" t="s">
        <v>307</v>
      </c>
      <c r="AX62" s="39"/>
      <c r="AY62" s="37"/>
      <c r="AZ62" s="38"/>
      <c r="BA62" s="38" t="s">
        <v>304</v>
      </c>
      <c r="BB62" s="38" t="s">
        <v>305</v>
      </c>
      <c r="BC62" s="38" t="s">
        <v>305</v>
      </c>
      <c r="BD62" s="38" t="s">
        <v>305</v>
      </c>
      <c r="BE62" s="38" t="s">
        <v>305</v>
      </c>
      <c r="BF62" s="38" t="s">
        <v>305</v>
      </c>
      <c r="BG62" s="38" t="s">
        <v>304</v>
      </c>
      <c r="BH62" s="38"/>
      <c r="BI62" s="38"/>
      <c r="BJ62" s="38"/>
      <c r="BK62" s="38" t="s">
        <v>305</v>
      </c>
      <c r="BL62" s="38" t="s">
        <v>305</v>
      </c>
      <c r="BM62" s="38" t="s">
        <v>305</v>
      </c>
      <c r="BN62" s="38" t="s">
        <v>305</v>
      </c>
      <c r="BO62" s="38" t="s">
        <v>305</v>
      </c>
      <c r="BP62" s="38" t="s">
        <v>305</v>
      </c>
      <c r="BQ62" s="38" t="s">
        <v>305</v>
      </c>
      <c r="BR62" s="38" t="s">
        <v>305</v>
      </c>
      <c r="BS62" s="38" t="s">
        <v>305</v>
      </c>
      <c r="BT62" s="39"/>
      <c r="BU62" s="37"/>
      <c r="BV62" s="38"/>
      <c r="BW62" s="38" t="s">
        <v>304</v>
      </c>
      <c r="BX62" s="38" t="s">
        <v>305</v>
      </c>
      <c r="BY62" s="38" t="s">
        <v>305</v>
      </c>
      <c r="BZ62" s="38" t="s">
        <v>305</v>
      </c>
      <c r="CA62" s="38" t="s">
        <v>305</v>
      </c>
      <c r="CB62" s="38" t="s">
        <v>305</v>
      </c>
      <c r="CC62" s="38" t="s">
        <v>304</v>
      </c>
      <c r="CD62" s="38"/>
      <c r="CE62" s="38"/>
      <c r="CF62" s="38"/>
      <c r="CG62" s="38" t="s">
        <v>305</v>
      </c>
      <c r="CH62" s="38" t="s">
        <v>305</v>
      </c>
      <c r="CI62" s="38" t="s">
        <v>305</v>
      </c>
      <c r="CJ62" s="38" t="s">
        <v>305</v>
      </c>
      <c r="CK62" s="38" t="s">
        <v>305</v>
      </c>
      <c r="CL62" s="38" t="s">
        <v>305</v>
      </c>
      <c r="CM62" s="38" t="s">
        <v>305</v>
      </c>
      <c r="CN62" s="38" t="s">
        <v>305</v>
      </c>
      <c r="CO62" s="38" t="s">
        <v>305</v>
      </c>
      <c r="CP62" s="39"/>
      <c r="CQ62" s="37"/>
      <c r="CR62" s="38"/>
      <c r="CS62" s="38" t="s">
        <v>304</v>
      </c>
      <c r="CT62" s="38" t="s">
        <v>305</v>
      </c>
      <c r="CU62" s="38" t="s">
        <v>305</v>
      </c>
      <c r="CV62" s="38" t="s">
        <v>305</v>
      </c>
      <c r="CW62" s="38" t="s">
        <v>305</v>
      </c>
      <c r="CX62" s="38" t="s">
        <v>305</v>
      </c>
      <c r="CY62" s="38" t="s">
        <v>304</v>
      </c>
      <c r="CZ62" s="38"/>
      <c r="DA62" s="38"/>
      <c r="DB62" s="38"/>
      <c r="DC62" s="38" t="s">
        <v>305</v>
      </c>
      <c r="DD62" s="38" t="s">
        <v>305</v>
      </c>
      <c r="DE62" s="38" t="s">
        <v>305</v>
      </c>
      <c r="DF62" s="38" t="s">
        <v>305</v>
      </c>
      <c r="DG62" s="38" t="s">
        <v>305</v>
      </c>
      <c r="DH62" s="38" t="s">
        <v>305</v>
      </c>
      <c r="DI62" s="38" t="s">
        <v>305</v>
      </c>
      <c r="DJ62" s="38" t="s">
        <v>305</v>
      </c>
      <c r="DK62" s="38" t="s">
        <v>305</v>
      </c>
      <c r="DL62" s="39"/>
      <c r="DM62" s="161"/>
      <c r="DN62" s="162"/>
      <c r="DO62" s="162"/>
      <c r="DP62" s="162" t="s">
        <v>311</v>
      </c>
      <c r="DQ62" s="162"/>
      <c r="DR62" s="162"/>
      <c r="DS62" s="162"/>
      <c r="DT62" s="162"/>
      <c r="DU62" s="162"/>
      <c r="DV62" s="162"/>
      <c r="DW62" s="162"/>
      <c r="DX62" s="162"/>
      <c r="DY62" s="162"/>
      <c r="DZ62" s="162"/>
      <c r="EA62" s="162"/>
      <c r="EB62" s="162"/>
      <c r="EC62" s="162"/>
      <c r="ED62" s="162"/>
      <c r="EE62" s="162"/>
      <c r="EF62" s="162"/>
      <c r="EG62" s="162"/>
      <c r="EH62" s="163"/>
      <c r="EI62" s="161"/>
      <c r="EJ62" s="162"/>
      <c r="EK62" s="162"/>
      <c r="EL62" s="162"/>
      <c r="EM62" s="162"/>
      <c r="EN62" s="162"/>
      <c r="EO62" s="162"/>
      <c r="EP62" s="162"/>
      <c r="EQ62" s="162"/>
      <c r="ER62" s="162"/>
      <c r="ES62" s="162"/>
      <c r="ET62" s="162"/>
      <c r="EU62" s="162"/>
      <c r="EV62" s="162"/>
      <c r="EW62" s="162"/>
      <c r="EX62" s="162"/>
      <c r="EY62" s="162"/>
      <c r="EZ62" s="162"/>
      <c r="FA62" s="162"/>
      <c r="FB62" s="162"/>
      <c r="FC62" s="162"/>
      <c r="FD62" s="163"/>
      <c r="FE62" s="40"/>
      <c r="FF62" s="41"/>
      <c r="FG62" s="40"/>
      <c r="FH62" s="102">
        <f t="shared" si="25"/>
        <v>0</v>
      </c>
      <c r="FI62" s="41"/>
      <c r="FJ62" s="45">
        <f t="shared" ref="FJ62:FJ77" si="30">FN35</f>
        <v>5.25</v>
      </c>
      <c r="FK62" s="42"/>
      <c r="FL62" s="45"/>
      <c r="FM62" s="103"/>
      <c r="FN62" s="44">
        <f t="shared" ref="FN62:FN77" si="31">FI62+FJ62+FK62-FL62</f>
        <v>5.25</v>
      </c>
      <c r="FP62" s="77" t="str">
        <f t="shared" ref="FP62:FP77" si="32">B62</f>
        <v>Mara BORNKAMP</v>
      </c>
      <c r="FQ62" s="31">
        <v>2</v>
      </c>
    </row>
    <row r="63" spans="1:173" x14ac:dyDescent="0.25">
      <c r="A63" s="31">
        <v>3</v>
      </c>
      <c r="B63" s="32" t="str">
        <f t="shared" ref="B63:B77" si="33">B36</f>
        <v>Hélène DROCHON</v>
      </c>
      <c r="C63" s="33">
        <f t="shared" si="27"/>
        <v>0</v>
      </c>
      <c r="D63" s="34">
        <f t="shared" si="28"/>
        <v>7</v>
      </c>
      <c r="E63" s="35">
        <f t="shared" si="29"/>
        <v>28</v>
      </c>
      <c r="F63" s="36">
        <f t="shared" si="24"/>
        <v>35</v>
      </c>
      <c r="G63" s="37"/>
      <c r="H63" s="38"/>
      <c r="I63" s="38" t="s">
        <v>307</v>
      </c>
      <c r="J63" s="38" t="s">
        <v>307</v>
      </c>
      <c r="K63" s="38" t="s">
        <v>307</v>
      </c>
      <c r="L63" s="38" t="s">
        <v>307</v>
      </c>
      <c r="M63" s="38" t="s">
        <v>307</v>
      </c>
      <c r="N63" s="38" t="s">
        <v>307</v>
      </c>
      <c r="O63" s="38"/>
      <c r="P63" s="38"/>
      <c r="Q63" s="38"/>
      <c r="R63" s="38"/>
      <c r="S63" s="38" t="s">
        <v>312</v>
      </c>
      <c r="T63" s="38" t="s">
        <v>312</v>
      </c>
      <c r="U63" s="38" t="s">
        <v>312</v>
      </c>
      <c r="V63" s="38" t="s">
        <v>312</v>
      </c>
      <c r="W63" s="38" t="s">
        <v>312</v>
      </c>
      <c r="X63" s="38" t="s">
        <v>312</v>
      </c>
      <c r="Y63" s="38" t="s">
        <v>312</v>
      </c>
      <c r="Z63" s="38" t="s">
        <v>312</v>
      </c>
      <c r="AA63" s="38"/>
      <c r="AB63" s="39"/>
      <c r="AC63" s="37"/>
      <c r="AD63" s="38"/>
      <c r="AE63" s="38" t="s">
        <v>304</v>
      </c>
      <c r="AF63" s="38" t="s">
        <v>304</v>
      </c>
      <c r="AG63" s="38" t="s">
        <v>304</v>
      </c>
      <c r="AH63" s="38" t="s">
        <v>304</v>
      </c>
      <c r="AI63" s="38" t="s">
        <v>304</v>
      </c>
      <c r="AJ63" s="38" t="s">
        <v>304</v>
      </c>
      <c r="AK63" s="38" t="s">
        <v>304</v>
      </c>
      <c r="AL63" s="38"/>
      <c r="AM63" s="38"/>
      <c r="AN63" s="38" t="s">
        <v>304</v>
      </c>
      <c r="AO63" s="38" t="s">
        <v>304</v>
      </c>
      <c r="AP63" s="38" t="s">
        <v>304</v>
      </c>
      <c r="AQ63" s="38" t="s">
        <v>304</v>
      </c>
      <c r="AR63" s="38" t="s">
        <v>304</v>
      </c>
      <c r="AS63" s="38" t="s">
        <v>304</v>
      </c>
      <c r="AT63" s="38" t="s">
        <v>304</v>
      </c>
      <c r="AU63" s="38"/>
      <c r="AV63" s="38"/>
      <c r="AW63" s="38"/>
      <c r="AX63" s="39"/>
      <c r="AY63" s="37"/>
      <c r="AZ63" s="38"/>
      <c r="BA63" s="38" t="s">
        <v>304</v>
      </c>
      <c r="BB63" s="38" t="s">
        <v>304</v>
      </c>
      <c r="BC63" s="38" t="s">
        <v>304</v>
      </c>
      <c r="BD63" s="38" t="s">
        <v>304</v>
      </c>
      <c r="BE63" s="38" t="s">
        <v>304</v>
      </c>
      <c r="BF63" s="38" t="s">
        <v>304</v>
      </c>
      <c r="BG63" s="38" t="s">
        <v>304</v>
      </c>
      <c r="BH63" s="38"/>
      <c r="BI63" s="38"/>
      <c r="BJ63" s="38" t="s">
        <v>304</v>
      </c>
      <c r="BK63" s="38" t="s">
        <v>304</v>
      </c>
      <c r="BL63" s="38" t="s">
        <v>304</v>
      </c>
      <c r="BM63" s="38" t="s">
        <v>304</v>
      </c>
      <c r="BN63" s="38" t="s">
        <v>304</v>
      </c>
      <c r="BO63" s="38" t="s">
        <v>304</v>
      </c>
      <c r="BP63" s="38" t="s">
        <v>304</v>
      </c>
      <c r="BQ63" s="38" t="s">
        <v>304</v>
      </c>
      <c r="BR63" s="38"/>
      <c r="BS63" s="38"/>
      <c r="BT63" s="39"/>
      <c r="BU63" s="37"/>
      <c r="BV63" s="38"/>
      <c r="BW63" s="38" t="s">
        <v>304</v>
      </c>
      <c r="BX63" s="38" t="s">
        <v>304</v>
      </c>
      <c r="BY63" s="38" t="s">
        <v>304</v>
      </c>
      <c r="BZ63" s="38" t="s">
        <v>304</v>
      </c>
      <c r="CA63" s="38" t="s">
        <v>304</v>
      </c>
      <c r="CB63" s="38" t="s">
        <v>304</v>
      </c>
      <c r="CC63" s="38" t="s">
        <v>304</v>
      </c>
      <c r="CD63" s="38"/>
      <c r="CE63" s="38"/>
      <c r="CF63" s="38" t="s">
        <v>304</v>
      </c>
      <c r="CG63" s="38" t="s">
        <v>304</v>
      </c>
      <c r="CH63" s="38" t="s">
        <v>304</v>
      </c>
      <c r="CI63" s="38" t="s">
        <v>304</v>
      </c>
      <c r="CJ63" s="38" t="s">
        <v>304</v>
      </c>
      <c r="CK63" s="38" t="s">
        <v>304</v>
      </c>
      <c r="CL63" s="123"/>
      <c r="CM63" s="38"/>
      <c r="CN63" s="38"/>
      <c r="CO63" s="38"/>
      <c r="CP63" s="39"/>
      <c r="CQ63" s="37"/>
      <c r="CR63" s="38"/>
      <c r="CS63" s="38" t="s">
        <v>304</v>
      </c>
      <c r="CT63" s="38" t="s">
        <v>304</v>
      </c>
      <c r="CU63" s="38" t="s">
        <v>304</v>
      </c>
      <c r="CV63" s="38" t="s">
        <v>304</v>
      </c>
      <c r="CW63" s="38" t="s">
        <v>304</v>
      </c>
      <c r="CX63" s="38" t="s">
        <v>304</v>
      </c>
      <c r="CY63" s="38" t="s">
        <v>308</v>
      </c>
      <c r="CZ63" s="38"/>
      <c r="DA63" s="38"/>
      <c r="DB63" s="51"/>
      <c r="DC63" s="51" t="s">
        <v>307</v>
      </c>
      <c r="DD63" s="51" t="s">
        <v>307</v>
      </c>
      <c r="DE63" s="51" t="s">
        <v>307</v>
      </c>
      <c r="DF63" s="51" t="s">
        <v>307</v>
      </c>
      <c r="DG63" s="51" t="s">
        <v>307</v>
      </c>
      <c r="DH63" s="51" t="s">
        <v>307</v>
      </c>
      <c r="DI63" s="51" t="s">
        <v>307</v>
      </c>
      <c r="DJ63" s="51" t="s">
        <v>307</v>
      </c>
      <c r="DK63" s="38"/>
      <c r="DL63" s="39"/>
      <c r="DM63" s="161"/>
      <c r="DN63" s="162"/>
      <c r="DO63" s="162"/>
      <c r="DP63" s="162"/>
      <c r="DQ63" s="162"/>
      <c r="DR63" s="162"/>
      <c r="DS63" s="162"/>
      <c r="DT63" s="162"/>
      <c r="DU63" s="162"/>
      <c r="DV63" s="162"/>
      <c r="DW63" s="162"/>
      <c r="DX63" s="162"/>
      <c r="DY63" s="162"/>
      <c r="DZ63" s="162"/>
      <c r="EA63" s="162"/>
      <c r="EB63" s="162"/>
      <c r="EC63" s="162"/>
      <c r="ED63" s="162"/>
      <c r="EE63" s="162"/>
      <c r="EF63" s="162"/>
      <c r="EG63" s="162"/>
      <c r="EH63" s="163"/>
      <c r="EI63" s="161"/>
      <c r="EJ63" s="162"/>
      <c r="EK63" s="162"/>
      <c r="EL63" s="162"/>
      <c r="EM63" s="162"/>
      <c r="EN63" s="162"/>
      <c r="EO63" s="162"/>
      <c r="EP63" s="162"/>
      <c r="EQ63" s="162"/>
      <c r="ER63" s="162"/>
      <c r="ES63" s="162"/>
      <c r="ET63" s="162"/>
      <c r="EU63" s="162"/>
      <c r="EV63" s="162"/>
      <c r="EW63" s="162"/>
      <c r="EX63" s="162"/>
      <c r="EY63" s="162"/>
      <c r="EZ63" s="162"/>
      <c r="FA63" s="162"/>
      <c r="FB63" s="162"/>
      <c r="FC63" s="162"/>
      <c r="FD63" s="163"/>
      <c r="FE63" s="40"/>
      <c r="FF63" s="41"/>
      <c r="FG63" s="40"/>
      <c r="FH63" s="102">
        <f t="shared" si="25"/>
        <v>0</v>
      </c>
      <c r="FI63" s="41"/>
      <c r="FJ63" s="45">
        <f t="shared" si="30"/>
        <v>0</v>
      </c>
      <c r="FK63" s="42">
        <f t="shared" si="26"/>
        <v>0</v>
      </c>
      <c r="FL63" s="45"/>
      <c r="FM63" s="103"/>
      <c r="FN63" s="44">
        <f t="shared" si="31"/>
        <v>0</v>
      </c>
      <c r="FP63" s="77" t="str">
        <f t="shared" si="32"/>
        <v>Hélène DROCHON</v>
      </c>
      <c r="FQ63" s="31">
        <v>3</v>
      </c>
    </row>
    <row r="64" spans="1:173" x14ac:dyDescent="0.25">
      <c r="A64" s="31">
        <v>4</v>
      </c>
      <c r="B64" s="32" t="str">
        <f t="shared" si="33"/>
        <v>Audrey LAGES</v>
      </c>
      <c r="C64" s="33">
        <f t="shared" si="27"/>
        <v>6</v>
      </c>
      <c r="D64" s="34">
        <f t="shared" si="28"/>
        <v>0</v>
      </c>
      <c r="E64" s="35">
        <f t="shared" si="29"/>
        <v>30</v>
      </c>
      <c r="F64" s="36">
        <f t="shared" si="24"/>
        <v>36</v>
      </c>
      <c r="G64" s="194"/>
      <c r="H64" s="195"/>
      <c r="I64" s="195"/>
      <c r="J64" s="195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5"/>
      <c r="AB64" s="196"/>
      <c r="AC64" s="37"/>
      <c r="AD64" s="38"/>
      <c r="AE64" s="38" t="s">
        <v>304</v>
      </c>
      <c r="AF64" s="38" t="s">
        <v>304</v>
      </c>
      <c r="AG64" s="38" t="s">
        <v>304</v>
      </c>
      <c r="AH64" s="38" t="s">
        <v>304</v>
      </c>
      <c r="AI64" s="38" t="s">
        <v>304</v>
      </c>
      <c r="AJ64" s="38" t="s">
        <v>304</v>
      </c>
      <c r="AK64" s="38" t="s">
        <v>304</v>
      </c>
      <c r="AL64" s="38"/>
      <c r="AM64" s="38"/>
      <c r="AN64" s="38" t="s">
        <v>308</v>
      </c>
      <c r="AO64" s="38" t="s">
        <v>304</v>
      </c>
      <c r="AP64" s="38" t="s">
        <v>304</v>
      </c>
      <c r="AQ64" s="38" t="s">
        <v>304</v>
      </c>
      <c r="AR64" s="38" t="s">
        <v>304</v>
      </c>
      <c r="AS64" s="38" t="s">
        <v>304</v>
      </c>
      <c r="AT64" s="38" t="s">
        <v>304</v>
      </c>
      <c r="AU64" s="38" t="s">
        <v>304</v>
      </c>
      <c r="AV64" s="38" t="s">
        <v>304</v>
      </c>
      <c r="AW64" s="38"/>
      <c r="AX64" s="39"/>
      <c r="AY64" s="37"/>
      <c r="AZ64" s="38"/>
      <c r="BA64" s="38" t="s">
        <v>304</v>
      </c>
      <c r="BB64" s="38" t="s">
        <v>304</v>
      </c>
      <c r="BC64" s="38" t="s">
        <v>304</v>
      </c>
      <c r="BD64" s="38" t="s">
        <v>304</v>
      </c>
      <c r="BE64" s="38" t="s">
        <v>304</v>
      </c>
      <c r="BF64" s="38" t="s">
        <v>304</v>
      </c>
      <c r="BG64" s="38" t="s">
        <v>304</v>
      </c>
      <c r="BH64" s="38"/>
      <c r="BI64" s="38"/>
      <c r="BJ64" s="38" t="s">
        <v>308</v>
      </c>
      <c r="BK64" s="38" t="s">
        <v>304</v>
      </c>
      <c r="BL64" s="38" t="s">
        <v>304</v>
      </c>
      <c r="BM64" s="38" t="s">
        <v>304</v>
      </c>
      <c r="BN64" s="38" t="s">
        <v>304</v>
      </c>
      <c r="BO64" s="38" t="s">
        <v>304</v>
      </c>
      <c r="BP64" s="38" t="s">
        <v>304</v>
      </c>
      <c r="BQ64" s="38" t="s">
        <v>304</v>
      </c>
      <c r="BR64" s="38" t="s">
        <v>304</v>
      </c>
      <c r="BS64" s="38"/>
      <c r="BT64" s="39"/>
      <c r="BU64" s="37"/>
      <c r="BV64" s="38"/>
      <c r="BW64" s="38" t="s">
        <v>304</v>
      </c>
      <c r="BX64" s="38" t="s">
        <v>304</v>
      </c>
      <c r="BY64" s="38" t="s">
        <v>304</v>
      </c>
      <c r="BZ64" s="38" t="s">
        <v>304</v>
      </c>
      <c r="CA64" s="38" t="s">
        <v>304</v>
      </c>
      <c r="CB64" s="38" t="s">
        <v>304</v>
      </c>
      <c r="CC64" s="38" t="s">
        <v>304</v>
      </c>
      <c r="CD64" s="38"/>
      <c r="CE64" s="38"/>
      <c r="CF64" s="38" t="s">
        <v>308</v>
      </c>
      <c r="CG64" s="38" t="s">
        <v>304</v>
      </c>
      <c r="CH64" s="38" t="s">
        <v>304</v>
      </c>
      <c r="CI64" s="38" t="s">
        <v>304</v>
      </c>
      <c r="CJ64" s="38" t="s">
        <v>304</v>
      </c>
      <c r="CK64" s="38" t="s">
        <v>304</v>
      </c>
      <c r="CL64" s="38" t="s">
        <v>304</v>
      </c>
      <c r="CM64" s="38" t="s">
        <v>304</v>
      </c>
      <c r="CN64" s="38" t="s">
        <v>304</v>
      </c>
      <c r="CO64" s="38"/>
      <c r="CP64" s="39"/>
      <c r="CQ64" s="37"/>
      <c r="CR64" s="38"/>
      <c r="CS64" s="38" t="s">
        <v>304</v>
      </c>
      <c r="CT64" s="38" t="s">
        <v>304</v>
      </c>
      <c r="CU64" s="38" t="s">
        <v>304</v>
      </c>
      <c r="CV64" s="38" t="s">
        <v>304</v>
      </c>
      <c r="CW64" s="38" t="s">
        <v>304</v>
      </c>
      <c r="CX64" s="38" t="s">
        <v>304</v>
      </c>
      <c r="CY64" s="38" t="s">
        <v>304</v>
      </c>
      <c r="CZ64" s="38"/>
      <c r="DA64" s="38"/>
      <c r="DB64" s="38" t="s">
        <v>308</v>
      </c>
      <c r="DC64" s="38" t="s">
        <v>304</v>
      </c>
      <c r="DD64" s="38" t="s">
        <v>304</v>
      </c>
      <c r="DE64" s="38" t="s">
        <v>304</v>
      </c>
      <c r="DF64" s="38" t="s">
        <v>304</v>
      </c>
      <c r="DG64" s="38" t="s">
        <v>304</v>
      </c>
      <c r="DH64" s="38" t="s">
        <v>304</v>
      </c>
      <c r="DI64" s="38" t="s">
        <v>304</v>
      </c>
      <c r="DJ64" s="38" t="s">
        <v>304</v>
      </c>
      <c r="DK64" s="38"/>
      <c r="DL64" s="39"/>
      <c r="DM64" s="37"/>
      <c r="DN64" s="38"/>
      <c r="DO64" s="38" t="s">
        <v>308</v>
      </c>
      <c r="DP64" s="38" t="s">
        <v>308</v>
      </c>
      <c r="DQ64" s="38" t="s">
        <v>306</v>
      </c>
      <c r="DR64" s="38" t="s">
        <v>306</v>
      </c>
      <c r="DS64" s="38" t="s">
        <v>306</v>
      </c>
      <c r="DT64" s="38" t="s">
        <v>306</v>
      </c>
      <c r="DU64" s="38"/>
      <c r="DV64" s="38"/>
      <c r="DW64" s="38" t="s">
        <v>306</v>
      </c>
      <c r="DX64" s="38" t="s">
        <v>306</v>
      </c>
      <c r="DY64" s="38" t="s">
        <v>306</v>
      </c>
      <c r="DZ64" s="38" t="s">
        <v>306</v>
      </c>
      <c r="EA64" s="38" t="s">
        <v>306</v>
      </c>
      <c r="EB64" s="38" t="s">
        <v>306</v>
      </c>
      <c r="EC64" s="38" t="s">
        <v>306</v>
      </c>
      <c r="ED64" s="38" t="s">
        <v>306</v>
      </c>
      <c r="EE64" s="38"/>
      <c r="EF64" s="38"/>
      <c r="EG64" s="38"/>
      <c r="EH64" s="39"/>
      <c r="EI64" s="161"/>
      <c r="EJ64" s="162"/>
      <c r="EK64" s="162"/>
      <c r="EL64" s="162"/>
      <c r="EM64" s="162"/>
      <c r="EN64" s="162"/>
      <c r="EO64" s="162"/>
      <c r="EP64" s="162"/>
      <c r="EQ64" s="162"/>
      <c r="ER64" s="162"/>
      <c r="ES64" s="162"/>
      <c r="ET64" s="162"/>
      <c r="EU64" s="162"/>
      <c r="EV64" s="162"/>
      <c r="EW64" s="162"/>
      <c r="EX64" s="162"/>
      <c r="EY64" s="162"/>
      <c r="EZ64" s="162"/>
      <c r="FA64" s="162"/>
      <c r="FB64" s="162"/>
      <c r="FC64" s="162"/>
      <c r="FD64" s="163"/>
      <c r="FE64" s="40"/>
      <c r="FF64" s="41"/>
      <c r="FG64" s="40"/>
      <c r="FH64" s="102">
        <f t="shared" si="25"/>
        <v>0</v>
      </c>
      <c r="FI64" s="41"/>
      <c r="FJ64" s="45">
        <f t="shared" si="30"/>
        <v>0</v>
      </c>
      <c r="FK64" s="42"/>
      <c r="FL64" s="45"/>
      <c r="FM64" s="103"/>
      <c r="FN64" s="44">
        <f t="shared" si="31"/>
        <v>0</v>
      </c>
      <c r="FP64" s="77" t="str">
        <f t="shared" si="32"/>
        <v>Audrey LAGES</v>
      </c>
      <c r="FQ64" s="31">
        <v>4</v>
      </c>
    </row>
    <row r="65" spans="1:173" x14ac:dyDescent="0.25">
      <c r="A65" s="31">
        <v>5</v>
      </c>
      <c r="B65" s="32" t="str">
        <f t="shared" si="33"/>
        <v>Franck LUCAS</v>
      </c>
      <c r="C65" s="33">
        <f t="shared" si="27"/>
        <v>0</v>
      </c>
      <c r="D65" s="34">
        <f t="shared" si="28"/>
        <v>7</v>
      </c>
      <c r="E65" s="35">
        <f t="shared" si="29"/>
        <v>25</v>
      </c>
      <c r="F65" s="36">
        <f t="shared" si="24"/>
        <v>32</v>
      </c>
      <c r="G65" s="37"/>
      <c r="H65" s="38"/>
      <c r="I65" s="38" t="s">
        <v>304</v>
      </c>
      <c r="J65" s="38" t="s">
        <v>304</v>
      </c>
      <c r="K65" s="38" t="s">
        <v>304</v>
      </c>
      <c r="L65" s="38" t="s">
        <v>304</v>
      </c>
      <c r="M65" s="38" t="s">
        <v>304</v>
      </c>
      <c r="N65" s="38" t="s">
        <v>304</v>
      </c>
      <c r="O65" s="38" t="s">
        <v>304</v>
      </c>
      <c r="P65" s="38"/>
      <c r="Q65" s="38"/>
      <c r="R65" s="38" t="s">
        <v>304</v>
      </c>
      <c r="S65" s="38" t="s">
        <v>304</v>
      </c>
      <c r="T65" s="38" t="s">
        <v>304</v>
      </c>
      <c r="U65" s="38" t="s">
        <v>304</v>
      </c>
      <c r="V65" s="38" t="s">
        <v>304</v>
      </c>
      <c r="W65" s="38" t="s">
        <v>304</v>
      </c>
      <c r="X65" s="38" t="s">
        <v>304</v>
      </c>
      <c r="Y65" s="38" t="s">
        <v>304</v>
      </c>
      <c r="Z65" s="38" t="s">
        <v>304</v>
      </c>
      <c r="AA65" s="38"/>
      <c r="AB65" s="39"/>
      <c r="AC65" s="37"/>
      <c r="AD65" s="38"/>
      <c r="AE65" s="38" t="s">
        <v>304</v>
      </c>
      <c r="AF65" s="38" t="s">
        <v>304</v>
      </c>
      <c r="AG65" s="38" t="s">
        <v>304</v>
      </c>
      <c r="AH65" s="38" t="s">
        <v>304</v>
      </c>
      <c r="AI65" s="38" t="s">
        <v>304</v>
      </c>
      <c r="AJ65" s="38" t="s">
        <v>304</v>
      </c>
      <c r="AK65" s="38" t="s">
        <v>304</v>
      </c>
      <c r="AL65" s="38"/>
      <c r="AM65" s="38"/>
      <c r="AN65" s="38" t="s">
        <v>304</v>
      </c>
      <c r="AO65" s="38" t="s">
        <v>304</v>
      </c>
      <c r="AP65" s="38" t="s">
        <v>304</v>
      </c>
      <c r="AQ65" s="38" t="s">
        <v>304</v>
      </c>
      <c r="AR65" s="38" t="s">
        <v>304</v>
      </c>
      <c r="AS65" s="38" t="s">
        <v>304</v>
      </c>
      <c r="AT65" s="38" t="s">
        <v>304</v>
      </c>
      <c r="AU65" s="38" t="s">
        <v>304</v>
      </c>
      <c r="AV65" s="38" t="s">
        <v>304</v>
      </c>
      <c r="AW65" s="38"/>
      <c r="AX65" s="39"/>
      <c r="AY65" s="161"/>
      <c r="AZ65" s="162"/>
      <c r="BA65" s="162"/>
      <c r="BB65" s="162" t="s">
        <v>311</v>
      </c>
      <c r="BC65" s="162"/>
      <c r="BD65" s="162"/>
      <c r="BE65" s="162"/>
      <c r="BF65" s="162"/>
      <c r="BG65" s="162"/>
      <c r="BH65" s="162"/>
      <c r="BI65" s="162"/>
      <c r="BJ65" s="162"/>
      <c r="BK65" s="162"/>
      <c r="BL65" s="162"/>
      <c r="BM65" s="162"/>
      <c r="BN65" s="162"/>
      <c r="BO65" s="162"/>
      <c r="BP65" s="162"/>
      <c r="BQ65" s="162"/>
      <c r="BR65" s="162"/>
      <c r="BS65" s="162"/>
      <c r="BT65" s="163"/>
      <c r="BU65" s="37"/>
      <c r="BV65" s="38"/>
      <c r="BW65" s="38" t="s">
        <v>307</v>
      </c>
      <c r="BX65" s="38" t="s">
        <v>307</v>
      </c>
      <c r="BY65" s="38" t="s">
        <v>307</v>
      </c>
      <c r="BZ65" s="38" t="s">
        <v>307</v>
      </c>
      <c r="CA65" s="38" t="s">
        <v>307</v>
      </c>
      <c r="CB65" s="38" t="s">
        <v>307</v>
      </c>
      <c r="CC65" s="38" t="s">
        <v>304</v>
      </c>
      <c r="CD65" s="38"/>
      <c r="CE65" s="38"/>
      <c r="CF65" s="38" t="s">
        <v>304</v>
      </c>
      <c r="CG65" s="38" t="s">
        <v>307</v>
      </c>
      <c r="CH65" s="38" t="s">
        <v>307</v>
      </c>
      <c r="CI65" s="38" t="s">
        <v>307</v>
      </c>
      <c r="CJ65" s="38" t="s">
        <v>307</v>
      </c>
      <c r="CK65" s="38" t="s">
        <v>307</v>
      </c>
      <c r="CL65" s="38" t="s">
        <v>307</v>
      </c>
      <c r="CM65" s="38" t="s">
        <v>307</v>
      </c>
      <c r="CN65" s="38" t="s">
        <v>307</v>
      </c>
      <c r="CO65" s="38"/>
      <c r="CP65" s="39"/>
      <c r="CQ65" s="37"/>
      <c r="CR65" s="38"/>
      <c r="CS65" s="38" t="s">
        <v>304</v>
      </c>
      <c r="CT65" s="38" t="s">
        <v>304</v>
      </c>
      <c r="CU65" s="38" t="s">
        <v>304</v>
      </c>
      <c r="CV65" s="38" t="s">
        <v>304</v>
      </c>
      <c r="CW65" s="38" t="s">
        <v>304</v>
      </c>
      <c r="CX65" s="38" t="s">
        <v>304</v>
      </c>
      <c r="CY65" s="38" t="s">
        <v>304</v>
      </c>
      <c r="CZ65" s="38"/>
      <c r="DA65" s="38"/>
      <c r="DB65" s="38" t="s">
        <v>304</v>
      </c>
      <c r="DC65" s="38" t="s">
        <v>304</v>
      </c>
      <c r="DD65" s="38" t="s">
        <v>304</v>
      </c>
      <c r="DE65" s="38" t="s">
        <v>304</v>
      </c>
      <c r="DF65" s="38" t="s">
        <v>304</v>
      </c>
      <c r="DG65" s="38" t="s">
        <v>304</v>
      </c>
      <c r="DH65" s="38" t="s">
        <v>304</v>
      </c>
      <c r="DI65" s="38" t="s">
        <v>304</v>
      </c>
      <c r="DJ65" s="38" t="s">
        <v>304</v>
      </c>
      <c r="DK65" s="38"/>
      <c r="DL65" s="39"/>
      <c r="DM65" s="161"/>
      <c r="DN65" s="162"/>
      <c r="DO65" s="162"/>
      <c r="DP65" s="162"/>
      <c r="DQ65" s="162"/>
      <c r="DR65" s="162"/>
      <c r="DS65" s="162"/>
      <c r="DT65" s="162"/>
      <c r="DU65" s="162"/>
      <c r="DV65" s="162"/>
      <c r="DW65" s="162"/>
      <c r="DX65" s="162"/>
      <c r="DY65" s="162"/>
      <c r="DZ65" s="162"/>
      <c r="EA65" s="162"/>
      <c r="EB65" s="162"/>
      <c r="EC65" s="162"/>
      <c r="ED65" s="162"/>
      <c r="EE65" s="162"/>
      <c r="EF65" s="162"/>
      <c r="EG65" s="162"/>
      <c r="EH65" s="163"/>
      <c r="EI65" s="161"/>
      <c r="EJ65" s="162"/>
      <c r="EK65" s="162"/>
      <c r="EL65" s="162"/>
      <c r="EM65" s="162"/>
      <c r="EN65" s="162"/>
      <c r="EO65" s="162"/>
      <c r="EP65" s="162"/>
      <c r="EQ65" s="162"/>
      <c r="ER65" s="162"/>
      <c r="ES65" s="162"/>
      <c r="ET65" s="162"/>
      <c r="EU65" s="162"/>
      <c r="EV65" s="162"/>
      <c r="EW65" s="162"/>
      <c r="EX65" s="162"/>
      <c r="EY65" s="162"/>
      <c r="EZ65" s="162"/>
      <c r="FA65" s="162"/>
      <c r="FB65" s="162"/>
      <c r="FC65" s="162"/>
      <c r="FD65" s="163"/>
      <c r="FE65" s="40"/>
      <c r="FF65" s="41"/>
      <c r="FG65" s="40"/>
      <c r="FH65" s="102">
        <f t="shared" si="25"/>
        <v>0</v>
      </c>
      <c r="FI65" s="41"/>
      <c r="FJ65" s="45">
        <f t="shared" si="30"/>
        <v>3.5</v>
      </c>
      <c r="FK65" s="42"/>
      <c r="FL65" s="45"/>
      <c r="FM65" s="103"/>
      <c r="FN65" s="44">
        <f t="shared" si="31"/>
        <v>3.5</v>
      </c>
      <c r="FP65" s="77" t="str">
        <f t="shared" si="32"/>
        <v>Franck LUCAS</v>
      </c>
      <c r="FQ65" s="31">
        <v>5</v>
      </c>
    </row>
    <row r="66" spans="1:173" x14ac:dyDescent="0.25">
      <c r="A66" s="31">
        <v>6</v>
      </c>
      <c r="B66" s="32" t="str">
        <f t="shared" si="33"/>
        <v>Florent MULARD</v>
      </c>
      <c r="C66" s="33">
        <f t="shared" si="27"/>
        <v>4</v>
      </c>
      <c r="D66" s="34">
        <f t="shared" si="28"/>
        <v>8</v>
      </c>
      <c r="E66" s="35">
        <f t="shared" si="29"/>
        <v>23</v>
      </c>
      <c r="F66" s="36">
        <f t="shared" si="24"/>
        <v>35</v>
      </c>
      <c r="G66" s="50"/>
      <c r="H66" s="51"/>
      <c r="I66" s="51" t="s">
        <v>304</v>
      </c>
      <c r="J66" s="51" t="s">
        <v>304</v>
      </c>
      <c r="K66" s="51" t="s">
        <v>304</v>
      </c>
      <c r="L66" s="51" t="s">
        <v>304</v>
      </c>
      <c r="M66" s="51" t="s">
        <v>304</v>
      </c>
      <c r="N66" s="51" t="s">
        <v>304</v>
      </c>
      <c r="O66" s="51" t="s">
        <v>308</v>
      </c>
      <c r="P66" s="51"/>
      <c r="Q66" s="51"/>
      <c r="R66" s="51" t="s">
        <v>308</v>
      </c>
      <c r="S66" s="38" t="s">
        <v>307</v>
      </c>
      <c r="T66" s="38" t="s">
        <v>307</v>
      </c>
      <c r="U66" s="38" t="s">
        <v>307</v>
      </c>
      <c r="V66" s="38" t="s">
        <v>307</v>
      </c>
      <c r="W66" s="38" t="s">
        <v>307</v>
      </c>
      <c r="X66" s="38" t="s">
        <v>307</v>
      </c>
      <c r="Y66" s="38" t="s">
        <v>307</v>
      </c>
      <c r="Z66" s="38" t="s">
        <v>307</v>
      </c>
      <c r="AA66" s="38"/>
      <c r="AB66" s="39"/>
      <c r="AC66" s="50"/>
      <c r="AD66" s="51"/>
      <c r="AE66" s="38" t="s">
        <v>304</v>
      </c>
      <c r="AF66" s="38" t="s">
        <v>304</v>
      </c>
      <c r="AG66" s="38" t="s">
        <v>304</v>
      </c>
      <c r="AH66" s="38" t="s">
        <v>304</v>
      </c>
      <c r="AI66" s="38" t="s">
        <v>304</v>
      </c>
      <c r="AJ66" s="38" t="s">
        <v>304</v>
      </c>
      <c r="AK66" s="51"/>
      <c r="AL66" s="51"/>
      <c r="AM66" s="51" t="s">
        <v>306</v>
      </c>
      <c r="AN66" s="51" t="s">
        <v>306</v>
      </c>
      <c r="AO66" s="38" t="s">
        <v>306</v>
      </c>
      <c r="AP66" s="38" t="s">
        <v>306</v>
      </c>
      <c r="AQ66" s="38" t="s">
        <v>306</v>
      </c>
      <c r="AR66" s="38" t="s">
        <v>306</v>
      </c>
      <c r="AS66" s="38" t="s">
        <v>306</v>
      </c>
      <c r="AT66" s="38" t="s">
        <v>306</v>
      </c>
      <c r="AU66" s="38"/>
      <c r="AV66" s="38"/>
      <c r="AW66" s="51"/>
      <c r="AX66" s="52"/>
      <c r="AY66" s="50"/>
      <c r="AZ66" s="51"/>
      <c r="BA66" s="51" t="s">
        <v>304</v>
      </c>
      <c r="BB66" s="51" t="s">
        <v>304</v>
      </c>
      <c r="BC66" s="51" t="s">
        <v>304</v>
      </c>
      <c r="BD66" s="51" t="s">
        <v>304</v>
      </c>
      <c r="BE66" s="51" t="s">
        <v>304</v>
      </c>
      <c r="BF66" s="51" t="s">
        <v>304</v>
      </c>
      <c r="BG66" s="51"/>
      <c r="BH66" s="51"/>
      <c r="BI66" s="51"/>
      <c r="BJ66" s="51"/>
      <c r="BK66" s="51" t="s">
        <v>307</v>
      </c>
      <c r="BL66" s="51" t="s">
        <v>307</v>
      </c>
      <c r="BM66" s="51" t="s">
        <v>307</v>
      </c>
      <c r="BN66" s="51" t="s">
        <v>307</v>
      </c>
      <c r="BO66" s="51" t="s">
        <v>307</v>
      </c>
      <c r="BP66" s="51" t="s">
        <v>307</v>
      </c>
      <c r="BQ66" s="51" t="s">
        <v>307</v>
      </c>
      <c r="BR66" s="51" t="s">
        <v>307</v>
      </c>
      <c r="BS66" s="51"/>
      <c r="BT66" s="52"/>
      <c r="BU66" s="50"/>
      <c r="BV66" s="51"/>
      <c r="BW66" s="51" t="s">
        <v>304</v>
      </c>
      <c r="BX66" s="51" t="s">
        <v>304</v>
      </c>
      <c r="BY66" s="51" t="s">
        <v>304</v>
      </c>
      <c r="BZ66" s="51" t="s">
        <v>304</v>
      </c>
      <c r="CA66" s="51" t="s">
        <v>304</v>
      </c>
      <c r="CB66" s="51" t="s">
        <v>304</v>
      </c>
      <c r="CC66" s="51" t="s">
        <v>304</v>
      </c>
      <c r="CD66" s="51"/>
      <c r="CE66" s="51"/>
      <c r="CF66" s="51" t="s">
        <v>304</v>
      </c>
      <c r="CG66" s="51" t="s">
        <v>304</v>
      </c>
      <c r="CH66" s="51" t="s">
        <v>304</v>
      </c>
      <c r="CI66" s="51" t="s">
        <v>304</v>
      </c>
      <c r="CJ66" s="51" t="s">
        <v>304</v>
      </c>
      <c r="CK66" s="51" t="s">
        <v>304</v>
      </c>
      <c r="CL66" s="51" t="s">
        <v>304</v>
      </c>
      <c r="CM66" s="51"/>
      <c r="CN66" s="51"/>
      <c r="CO66" s="51"/>
      <c r="CP66" s="52"/>
      <c r="CQ66" s="50"/>
      <c r="CR66" s="51"/>
      <c r="CS66" s="51" t="s">
        <v>304</v>
      </c>
      <c r="CT66" s="51" t="s">
        <v>304</v>
      </c>
      <c r="CU66" s="51" t="s">
        <v>304</v>
      </c>
      <c r="CV66" s="51" t="s">
        <v>304</v>
      </c>
      <c r="CW66" s="51" t="s">
        <v>304</v>
      </c>
      <c r="CX66" s="51" t="s">
        <v>304</v>
      </c>
      <c r="CY66" s="51" t="s">
        <v>304</v>
      </c>
      <c r="CZ66" s="51"/>
      <c r="DA66" s="51"/>
      <c r="DB66" s="51" t="s">
        <v>304</v>
      </c>
      <c r="DC66" s="51" t="s">
        <v>304</v>
      </c>
      <c r="DD66" s="51" t="s">
        <v>304</v>
      </c>
      <c r="DE66" s="51" t="s">
        <v>304</v>
      </c>
      <c r="DF66" s="51" t="s">
        <v>304</v>
      </c>
      <c r="DG66" s="51" t="s">
        <v>304</v>
      </c>
      <c r="DH66" s="51" t="s">
        <v>304</v>
      </c>
      <c r="DI66" s="51"/>
      <c r="DJ66" s="51"/>
      <c r="DK66" s="51"/>
      <c r="DL66" s="52"/>
      <c r="DM66" s="164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6"/>
      <c r="EI66" s="164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6"/>
      <c r="FE66" s="53"/>
      <c r="FF66" s="41"/>
      <c r="FG66" s="53"/>
      <c r="FH66" s="102">
        <f t="shared" si="25"/>
        <v>0</v>
      </c>
      <c r="FI66" s="41"/>
      <c r="FJ66" s="45">
        <f t="shared" si="30"/>
        <v>0</v>
      </c>
      <c r="FK66" s="42">
        <f t="shared" si="26"/>
        <v>0</v>
      </c>
      <c r="FL66" s="45"/>
      <c r="FM66" s="103"/>
      <c r="FN66" s="44">
        <f t="shared" si="31"/>
        <v>0</v>
      </c>
      <c r="FP66" s="77" t="str">
        <f t="shared" si="32"/>
        <v>Florent MULARD</v>
      </c>
      <c r="FQ66" s="31">
        <v>6</v>
      </c>
    </row>
    <row r="67" spans="1:173" x14ac:dyDescent="0.25">
      <c r="A67" s="31">
        <v>7</v>
      </c>
      <c r="B67" s="32" t="str">
        <f t="shared" si="33"/>
        <v>Gautier ROSSO</v>
      </c>
      <c r="C67" s="33">
        <f t="shared" si="27"/>
        <v>4</v>
      </c>
      <c r="D67" s="34">
        <f t="shared" si="28"/>
        <v>0</v>
      </c>
      <c r="E67" s="35">
        <f t="shared" si="29"/>
        <v>35</v>
      </c>
      <c r="F67" s="36">
        <f t="shared" si="24"/>
        <v>39</v>
      </c>
      <c r="G67" s="37"/>
      <c r="H67" s="38"/>
      <c r="I67" s="38" t="s">
        <v>304</v>
      </c>
      <c r="J67" s="38" t="s">
        <v>304</v>
      </c>
      <c r="K67" s="38" t="s">
        <v>304</v>
      </c>
      <c r="L67" s="38" t="s">
        <v>304</v>
      </c>
      <c r="M67" s="38" t="s">
        <v>304</v>
      </c>
      <c r="N67" s="38" t="s">
        <v>304</v>
      </c>
      <c r="O67" s="38"/>
      <c r="P67" s="38"/>
      <c r="Q67" s="38" t="s">
        <v>304</v>
      </c>
      <c r="R67" s="38" t="s">
        <v>304</v>
      </c>
      <c r="S67" s="38" t="s">
        <v>304</v>
      </c>
      <c r="T67" s="38" t="s">
        <v>304</v>
      </c>
      <c r="U67" s="38" t="s">
        <v>304</v>
      </c>
      <c r="V67" s="38" t="s">
        <v>304</v>
      </c>
      <c r="W67" s="38" t="s">
        <v>304</v>
      </c>
      <c r="X67" s="38" t="s">
        <v>304</v>
      </c>
      <c r="Y67" s="38" t="s">
        <v>304</v>
      </c>
      <c r="Z67" s="38" t="s">
        <v>304</v>
      </c>
      <c r="AA67" s="38"/>
      <c r="AB67" s="39"/>
      <c r="AC67" s="37"/>
      <c r="AD67" s="38"/>
      <c r="AE67" s="38" t="s">
        <v>304</v>
      </c>
      <c r="AF67" s="38" t="s">
        <v>304</v>
      </c>
      <c r="AG67" s="38" t="s">
        <v>304</v>
      </c>
      <c r="AH67" s="38" t="s">
        <v>304</v>
      </c>
      <c r="AI67" s="38" t="s">
        <v>304</v>
      </c>
      <c r="AJ67" s="38" t="s">
        <v>304</v>
      </c>
      <c r="AK67" s="38"/>
      <c r="AL67" s="38"/>
      <c r="AM67" s="38" t="s">
        <v>304</v>
      </c>
      <c r="AN67" s="38" t="s">
        <v>304</v>
      </c>
      <c r="AO67" s="38" t="s">
        <v>304</v>
      </c>
      <c r="AP67" s="38" t="s">
        <v>304</v>
      </c>
      <c r="AQ67" s="38" t="s">
        <v>304</v>
      </c>
      <c r="AR67" s="38" t="s">
        <v>304</v>
      </c>
      <c r="AS67" s="38" t="s">
        <v>304</v>
      </c>
      <c r="AT67" s="38" t="s">
        <v>304</v>
      </c>
      <c r="AU67" s="38" t="s">
        <v>304</v>
      </c>
      <c r="AV67" s="38" t="s">
        <v>304</v>
      </c>
      <c r="AW67" s="38"/>
      <c r="AX67" s="39"/>
      <c r="AY67" s="37"/>
      <c r="AZ67" s="38"/>
      <c r="BA67" s="38" t="s">
        <v>304</v>
      </c>
      <c r="BB67" s="38" t="s">
        <v>304</v>
      </c>
      <c r="BC67" s="38" t="s">
        <v>304</v>
      </c>
      <c r="BD67" s="38" t="s">
        <v>304</v>
      </c>
      <c r="BE67" s="38" t="s">
        <v>304</v>
      </c>
      <c r="BF67" s="38" t="s">
        <v>304</v>
      </c>
      <c r="BG67" s="38"/>
      <c r="BH67" s="38"/>
      <c r="BI67" s="38" t="s">
        <v>304</v>
      </c>
      <c r="BJ67" s="38" t="s">
        <v>304</v>
      </c>
      <c r="BK67" s="38" t="s">
        <v>304</v>
      </c>
      <c r="BL67" s="38" t="s">
        <v>304</v>
      </c>
      <c r="BM67" s="38" t="s">
        <v>304</v>
      </c>
      <c r="BN67" s="38" t="s">
        <v>304</v>
      </c>
      <c r="BO67" s="38" t="s">
        <v>304</v>
      </c>
      <c r="BP67" s="38" t="s">
        <v>304</v>
      </c>
      <c r="BQ67" s="38" t="s">
        <v>304</v>
      </c>
      <c r="BR67" s="38" t="s">
        <v>304</v>
      </c>
      <c r="BS67" s="38"/>
      <c r="BT67" s="39"/>
      <c r="BU67" s="37"/>
      <c r="BV67" s="38"/>
      <c r="BW67" s="38" t="s">
        <v>304</v>
      </c>
      <c r="BX67" s="38" t="s">
        <v>304</v>
      </c>
      <c r="BY67" s="38" t="s">
        <v>304</v>
      </c>
      <c r="BZ67" s="38" t="s">
        <v>304</v>
      </c>
      <c r="CA67" s="38" t="s">
        <v>304</v>
      </c>
      <c r="CB67" s="38" t="s">
        <v>304</v>
      </c>
      <c r="CC67" s="38"/>
      <c r="CD67" s="38"/>
      <c r="CE67" s="38" t="s">
        <v>306</v>
      </c>
      <c r="CF67" s="38" t="s">
        <v>306</v>
      </c>
      <c r="CG67" s="38" t="s">
        <v>306</v>
      </c>
      <c r="CH67" s="38" t="s">
        <v>306</v>
      </c>
      <c r="CI67" s="38" t="s">
        <v>306</v>
      </c>
      <c r="CJ67" s="38" t="s">
        <v>306</v>
      </c>
      <c r="CK67" s="38" t="s">
        <v>306</v>
      </c>
      <c r="CL67" s="38" t="s">
        <v>306</v>
      </c>
      <c r="CM67" s="38"/>
      <c r="CN67" s="38"/>
      <c r="CO67" s="38"/>
      <c r="CP67" s="39"/>
      <c r="CQ67" s="37"/>
      <c r="CR67" s="38"/>
      <c r="CS67" s="38" t="s">
        <v>304</v>
      </c>
      <c r="CT67" s="38" t="s">
        <v>304</v>
      </c>
      <c r="CU67" s="38" t="s">
        <v>304</v>
      </c>
      <c r="CV67" s="38" t="s">
        <v>304</v>
      </c>
      <c r="CW67" s="38" t="s">
        <v>304</v>
      </c>
      <c r="CX67" s="38" t="s">
        <v>304</v>
      </c>
      <c r="CY67" s="38"/>
      <c r="CZ67" s="38"/>
      <c r="DA67" s="38" t="s">
        <v>304</v>
      </c>
      <c r="DB67" s="38" t="s">
        <v>304</v>
      </c>
      <c r="DC67" s="38" t="s">
        <v>304</v>
      </c>
      <c r="DD67" s="38" t="s">
        <v>304</v>
      </c>
      <c r="DE67" s="38" t="s">
        <v>304</v>
      </c>
      <c r="DF67" s="38" t="s">
        <v>304</v>
      </c>
      <c r="DG67" s="38" t="s">
        <v>304</v>
      </c>
      <c r="DH67" s="38" t="s">
        <v>304</v>
      </c>
      <c r="DI67" s="38" t="s">
        <v>304</v>
      </c>
      <c r="DJ67" s="38" t="s">
        <v>304</v>
      </c>
      <c r="DK67" s="38"/>
      <c r="DL67" s="39"/>
      <c r="DM67" s="161"/>
      <c r="DN67" s="162"/>
      <c r="DO67" s="162"/>
      <c r="DP67" s="162"/>
      <c r="DQ67" s="162"/>
      <c r="DR67" s="162"/>
      <c r="DS67" s="162"/>
      <c r="DT67" s="162"/>
      <c r="DU67" s="162"/>
      <c r="DV67" s="162"/>
      <c r="DW67" s="162"/>
      <c r="DX67" s="162"/>
      <c r="DY67" s="162"/>
      <c r="DZ67" s="162"/>
      <c r="EA67" s="162"/>
      <c r="EB67" s="162"/>
      <c r="EC67" s="162"/>
      <c r="ED67" s="162"/>
      <c r="EE67" s="162"/>
      <c r="EF67" s="162"/>
      <c r="EG67" s="162"/>
      <c r="EH67" s="163"/>
      <c r="EI67" s="161"/>
      <c r="EJ67" s="162"/>
      <c r="EK67" s="162"/>
      <c r="EL67" s="162"/>
      <c r="EM67" s="162"/>
      <c r="EN67" s="162"/>
      <c r="EO67" s="162"/>
      <c r="EP67" s="162"/>
      <c r="EQ67" s="162"/>
      <c r="ER67" s="162"/>
      <c r="ES67" s="162"/>
      <c r="ET67" s="162"/>
      <c r="EU67" s="162"/>
      <c r="EV67" s="162"/>
      <c r="EW67" s="162"/>
      <c r="EX67" s="162"/>
      <c r="EY67" s="162"/>
      <c r="EZ67" s="162"/>
      <c r="FA67" s="162"/>
      <c r="FB67" s="162"/>
      <c r="FC67" s="162"/>
      <c r="FD67" s="163"/>
      <c r="FE67" s="40"/>
      <c r="FF67" s="41"/>
      <c r="FG67" s="40"/>
      <c r="FH67" s="102">
        <f t="shared" si="25"/>
        <v>0</v>
      </c>
      <c r="FI67" s="41"/>
      <c r="FJ67" s="45">
        <f t="shared" si="30"/>
        <v>0</v>
      </c>
      <c r="FK67" s="42"/>
      <c r="FL67" s="45"/>
      <c r="FM67" s="103"/>
      <c r="FN67" s="44">
        <f t="shared" si="31"/>
        <v>0</v>
      </c>
      <c r="FP67" s="77" t="str">
        <f t="shared" si="32"/>
        <v>Gautier ROSSO</v>
      </c>
      <c r="FQ67" s="31">
        <v>7</v>
      </c>
    </row>
    <row r="68" spans="1:173" x14ac:dyDescent="0.25">
      <c r="A68" s="31">
        <v>8</v>
      </c>
      <c r="B68" s="32" t="str">
        <f t="shared" si="33"/>
        <v>Virginie TRAVERSIER</v>
      </c>
      <c r="C68" s="33">
        <f t="shared" si="27"/>
        <v>0</v>
      </c>
      <c r="D68" s="34">
        <f t="shared" si="28"/>
        <v>0</v>
      </c>
      <c r="E68" s="35">
        <f t="shared" si="29"/>
        <v>0</v>
      </c>
      <c r="F68" s="36">
        <f t="shared" si="24"/>
        <v>0</v>
      </c>
      <c r="G68" s="153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5"/>
      <c r="AC68" s="153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5"/>
      <c r="AY68" s="153"/>
      <c r="AZ68" s="154"/>
      <c r="BA68" s="154"/>
      <c r="BB68" s="154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154"/>
      <c r="BP68" s="154"/>
      <c r="BQ68" s="154"/>
      <c r="BR68" s="154"/>
      <c r="BS68" s="154"/>
      <c r="BT68" s="155"/>
      <c r="BU68" s="153"/>
      <c r="BV68" s="154"/>
      <c r="BW68" s="154"/>
      <c r="BX68" s="154"/>
      <c r="BY68" s="154"/>
      <c r="BZ68" s="154"/>
      <c r="CA68" s="154"/>
      <c r="CB68" s="154"/>
      <c r="CC68" s="154"/>
      <c r="CD68" s="154"/>
      <c r="CE68" s="154"/>
      <c r="CF68" s="154"/>
      <c r="CG68" s="154"/>
      <c r="CH68" s="154"/>
      <c r="CI68" s="154"/>
      <c r="CJ68" s="154"/>
      <c r="CK68" s="154"/>
      <c r="CL68" s="154"/>
      <c r="CM68" s="154"/>
      <c r="CN68" s="154"/>
      <c r="CO68" s="154"/>
      <c r="CP68" s="155"/>
      <c r="CQ68" s="153"/>
      <c r="CR68" s="154"/>
      <c r="CS68" s="154"/>
      <c r="CT68" s="154"/>
      <c r="CU68" s="154"/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5"/>
      <c r="DM68" s="153"/>
      <c r="DN68" s="154"/>
      <c r="DO68" s="154"/>
      <c r="DP68" s="154"/>
      <c r="DQ68" s="154"/>
      <c r="DR68" s="154"/>
      <c r="DS68" s="154"/>
      <c r="DT68" s="154"/>
      <c r="DU68" s="154"/>
      <c r="DV68" s="154"/>
      <c r="DW68" s="154"/>
      <c r="DX68" s="154"/>
      <c r="DY68" s="154"/>
      <c r="DZ68" s="154"/>
      <c r="EA68" s="154"/>
      <c r="EB68" s="154"/>
      <c r="EC68" s="154"/>
      <c r="ED68" s="154"/>
      <c r="EE68" s="154"/>
      <c r="EF68" s="154"/>
      <c r="EG68" s="154"/>
      <c r="EH68" s="155"/>
      <c r="EI68" s="153"/>
      <c r="EJ68" s="154"/>
      <c r="EK68" s="154"/>
      <c r="EL68" s="154"/>
      <c r="EM68" s="154"/>
      <c r="EN68" s="154"/>
      <c r="EO68" s="154"/>
      <c r="EP68" s="154"/>
      <c r="EQ68" s="154"/>
      <c r="ER68" s="154"/>
      <c r="ES68" s="154"/>
      <c r="ET68" s="154"/>
      <c r="EU68" s="154"/>
      <c r="EV68" s="154"/>
      <c r="EW68" s="154"/>
      <c r="EX68" s="154"/>
      <c r="EY68" s="154"/>
      <c r="EZ68" s="154"/>
      <c r="FA68" s="154"/>
      <c r="FB68" s="154"/>
      <c r="FC68" s="154"/>
      <c r="FD68" s="155"/>
      <c r="FE68" s="40"/>
      <c r="FF68" s="41"/>
      <c r="FG68" s="40"/>
      <c r="FH68" s="102">
        <f t="shared" si="25"/>
        <v>0</v>
      </c>
      <c r="FI68" s="41"/>
      <c r="FJ68" s="45">
        <f t="shared" si="30"/>
        <v>0</v>
      </c>
      <c r="FK68" s="42"/>
      <c r="FL68" s="45"/>
      <c r="FM68" s="103"/>
      <c r="FN68" s="44">
        <f t="shared" si="31"/>
        <v>0</v>
      </c>
      <c r="FP68" s="77" t="str">
        <f t="shared" si="32"/>
        <v>Virginie TRAVERSIER</v>
      </c>
      <c r="FQ68" s="31">
        <v>8</v>
      </c>
    </row>
    <row r="69" spans="1:173" x14ac:dyDescent="0.25">
      <c r="A69" s="31">
        <v>9</v>
      </c>
      <c r="B69" s="32" t="str">
        <f t="shared" si="33"/>
        <v>Thomas LAMBERT</v>
      </c>
      <c r="C69" s="33">
        <f t="shared" si="27"/>
        <v>28.5</v>
      </c>
      <c r="D69" s="34">
        <f t="shared" si="28"/>
        <v>6</v>
      </c>
      <c r="E69" s="35">
        <f t="shared" si="29"/>
        <v>0.5</v>
      </c>
      <c r="F69" s="36">
        <f t="shared" si="24"/>
        <v>35</v>
      </c>
      <c r="G69" s="37"/>
      <c r="H69" s="38"/>
      <c r="I69" s="38"/>
      <c r="J69" s="38" t="s">
        <v>305</v>
      </c>
      <c r="K69" s="38" t="s">
        <v>305</v>
      </c>
      <c r="L69" s="38" t="s">
        <v>305</v>
      </c>
      <c r="M69" s="38" t="s">
        <v>305</v>
      </c>
      <c r="N69" s="38" t="s">
        <v>305</v>
      </c>
      <c r="O69" s="38"/>
      <c r="P69" s="38"/>
      <c r="Q69" s="38"/>
      <c r="R69" s="38"/>
      <c r="S69" s="38" t="s">
        <v>305</v>
      </c>
      <c r="T69" s="38" t="s">
        <v>305</v>
      </c>
      <c r="U69" s="38" t="s">
        <v>305</v>
      </c>
      <c r="V69" s="38" t="s">
        <v>305</v>
      </c>
      <c r="W69" s="38" t="s">
        <v>305</v>
      </c>
      <c r="X69" s="38" t="s">
        <v>305</v>
      </c>
      <c r="Y69" s="38" t="s">
        <v>305</v>
      </c>
      <c r="Z69" s="38" t="s">
        <v>305</v>
      </c>
      <c r="AA69" s="38" t="s">
        <v>305</v>
      </c>
      <c r="AB69" s="39"/>
      <c r="AC69" s="37"/>
      <c r="AD69" s="38"/>
      <c r="AE69" s="38" t="s">
        <v>304</v>
      </c>
      <c r="AF69" s="38" t="s">
        <v>305</v>
      </c>
      <c r="AG69" s="38" t="s">
        <v>305</v>
      </c>
      <c r="AH69" s="38" t="s">
        <v>305</v>
      </c>
      <c r="AI69" s="38" t="s">
        <v>305</v>
      </c>
      <c r="AJ69" s="38" t="s">
        <v>305</v>
      </c>
      <c r="AK69" s="38"/>
      <c r="AL69" s="38"/>
      <c r="AM69" s="38"/>
      <c r="AN69" s="38"/>
      <c r="AO69" s="38" t="s">
        <v>305</v>
      </c>
      <c r="AP69" s="38" t="s">
        <v>305</v>
      </c>
      <c r="AQ69" s="38" t="s">
        <v>305</v>
      </c>
      <c r="AR69" s="38" t="s">
        <v>305</v>
      </c>
      <c r="AS69" s="38" t="s">
        <v>305</v>
      </c>
      <c r="AT69" s="38" t="s">
        <v>305</v>
      </c>
      <c r="AU69" s="38" t="s">
        <v>305</v>
      </c>
      <c r="AV69" s="38" t="s">
        <v>305</v>
      </c>
      <c r="AW69" s="38"/>
      <c r="AX69" s="39"/>
      <c r="AY69" s="37"/>
      <c r="AZ69" s="38"/>
      <c r="BA69" s="38" t="s">
        <v>307</v>
      </c>
      <c r="BB69" s="38" t="s">
        <v>307</v>
      </c>
      <c r="BC69" s="38" t="s">
        <v>307</v>
      </c>
      <c r="BD69" s="38" t="s">
        <v>307</v>
      </c>
      <c r="BE69" s="38" t="s">
        <v>307</v>
      </c>
      <c r="BF69" s="38" t="s">
        <v>307</v>
      </c>
      <c r="BG69" s="38"/>
      <c r="BH69" s="38"/>
      <c r="BI69" s="38" t="s">
        <v>306</v>
      </c>
      <c r="BJ69" s="38" t="s">
        <v>306</v>
      </c>
      <c r="BK69" s="38" t="s">
        <v>306</v>
      </c>
      <c r="BL69" s="38" t="s">
        <v>306</v>
      </c>
      <c r="BM69" s="38" t="s">
        <v>306</v>
      </c>
      <c r="BN69" s="38" t="s">
        <v>306</v>
      </c>
      <c r="BO69" s="38" t="s">
        <v>306</v>
      </c>
      <c r="BP69" s="38" t="s">
        <v>306</v>
      </c>
      <c r="BQ69" s="38"/>
      <c r="BR69" s="38"/>
      <c r="BS69" s="38"/>
      <c r="BT69" s="39"/>
      <c r="BU69" s="161"/>
      <c r="BV69" s="162"/>
      <c r="BW69" s="162"/>
      <c r="BX69" s="162"/>
      <c r="BY69" s="162"/>
      <c r="BZ69" s="162"/>
      <c r="CA69" s="162"/>
      <c r="CB69" s="162"/>
      <c r="CC69" s="162"/>
      <c r="CD69" s="162"/>
      <c r="CE69" s="162"/>
      <c r="CF69" s="162"/>
      <c r="CG69" s="162"/>
      <c r="CH69" s="162"/>
      <c r="CI69" s="162"/>
      <c r="CJ69" s="162"/>
      <c r="CK69" s="162"/>
      <c r="CL69" s="162"/>
      <c r="CM69" s="162"/>
      <c r="CN69" s="162"/>
      <c r="CO69" s="162"/>
      <c r="CP69" s="163"/>
      <c r="CQ69" s="37"/>
      <c r="CR69" s="38"/>
      <c r="CS69" s="38" t="s">
        <v>307</v>
      </c>
      <c r="CT69" s="38" t="s">
        <v>307</v>
      </c>
      <c r="CU69" s="38" t="s">
        <v>307</v>
      </c>
      <c r="CV69" s="38" t="s">
        <v>307</v>
      </c>
      <c r="CW69" s="38" t="s">
        <v>307</v>
      </c>
      <c r="CX69" s="38" t="s">
        <v>307</v>
      </c>
      <c r="CY69" s="38"/>
      <c r="CZ69" s="38"/>
      <c r="DA69" s="38" t="s">
        <v>306</v>
      </c>
      <c r="DB69" s="38" t="s">
        <v>306</v>
      </c>
      <c r="DC69" s="38" t="s">
        <v>306</v>
      </c>
      <c r="DD69" s="38" t="s">
        <v>306</v>
      </c>
      <c r="DE69" s="38" t="s">
        <v>306</v>
      </c>
      <c r="DF69" s="38" t="s">
        <v>306</v>
      </c>
      <c r="DG69" s="38" t="s">
        <v>306</v>
      </c>
      <c r="DH69" s="38" t="s">
        <v>306</v>
      </c>
      <c r="DI69" s="38"/>
      <c r="DJ69" s="38"/>
      <c r="DK69" s="38"/>
      <c r="DL69" s="39"/>
      <c r="DM69" s="37"/>
      <c r="DN69" s="38"/>
      <c r="DO69" s="38"/>
      <c r="DP69" s="38" t="s">
        <v>305</v>
      </c>
      <c r="DQ69" s="38" t="s">
        <v>305</v>
      </c>
      <c r="DR69" s="38" t="s">
        <v>305</v>
      </c>
      <c r="DS69" s="38" t="s">
        <v>305</v>
      </c>
      <c r="DT69" s="38" t="s">
        <v>305</v>
      </c>
      <c r="DU69" s="38"/>
      <c r="DV69" s="38"/>
      <c r="DW69" s="38"/>
      <c r="DX69" s="38"/>
      <c r="DY69" s="38" t="s">
        <v>305</v>
      </c>
      <c r="DZ69" s="38" t="s">
        <v>305</v>
      </c>
      <c r="EA69" s="38" t="s">
        <v>305</v>
      </c>
      <c r="EB69" s="38" t="s">
        <v>305</v>
      </c>
      <c r="EC69" s="38" t="s">
        <v>305</v>
      </c>
      <c r="ED69" s="38" t="s">
        <v>305</v>
      </c>
      <c r="EE69" s="38" t="s">
        <v>305</v>
      </c>
      <c r="EF69" s="38" t="s">
        <v>305</v>
      </c>
      <c r="EG69" s="38" t="s">
        <v>305</v>
      </c>
      <c r="EH69" s="39"/>
      <c r="EI69" s="161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3"/>
      <c r="FE69" s="40"/>
      <c r="FF69" s="41"/>
      <c r="FG69" s="40"/>
      <c r="FH69" s="102">
        <f t="shared" si="25"/>
        <v>0</v>
      </c>
      <c r="FI69" s="41"/>
      <c r="FJ69" s="45">
        <f t="shared" si="30"/>
        <v>0</v>
      </c>
      <c r="FK69" s="42"/>
      <c r="FL69" s="45"/>
      <c r="FM69" s="103"/>
      <c r="FN69" s="44">
        <f t="shared" si="31"/>
        <v>0</v>
      </c>
      <c r="FP69" s="77" t="str">
        <f t="shared" si="32"/>
        <v>Thomas LAMBERT</v>
      </c>
      <c r="FQ69" s="31">
        <v>9</v>
      </c>
    </row>
    <row r="70" spans="1:173" x14ac:dyDescent="0.25">
      <c r="A70" s="31">
        <v>10</v>
      </c>
      <c r="B70" s="32">
        <f t="shared" si="33"/>
        <v>0</v>
      </c>
      <c r="C70" s="33">
        <f t="shared" si="27"/>
        <v>0</v>
      </c>
      <c r="D70" s="34">
        <f t="shared" si="28"/>
        <v>0</v>
      </c>
      <c r="E70" s="35">
        <f t="shared" si="29"/>
        <v>0</v>
      </c>
      <c r="F70" s="36">
        <f t="shared" si="24"/>
        <v>0</v>
      </c>
      <c r="G70" s="37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9"/>
      <c r="AC70" s="37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9"/>
      <c r="AY70" s="37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9"/>
      <c r="BU70" s="37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9"/>
      <c r="CQ70" s="37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9"/>
      <c r="DM70" s="37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9"/>
      <c r="EI70" s="37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9"/>
      <c r="FE70" s="40"/>
      <c r="FF70" s="41"/>
      <c r="FG70" s="40"/>
      <c r="FH70" s="102">
        <f t="shared" si="25"/>
        <v>0</v>
      </c>
      <c r="FI70" s="41"/>
      <c r="FJ70" s="45">
        <f t="shared" si="30"/>
        <v>0</v>
      </c>
      <c r="FK70" s="42"/>
      <c r="FL70" s="45"/>
      <c r="FM70" s="103"/>
      <c r="FN70" s="44">
        <f t="shared" si="31"/>
        <v>0</v>
      </c>
      <c r="FP70" s="77">
        <f t="shared" si="32"/>
        <v>0</v>
      </c>
      <c r="FQ70" s="31">
        <v>10</v>
      </c>
    </row>
    <row r="71" spans="1:173" x14ac:dyDescent="0.25">
      <c r="A71" s="31">
        <v>11</v>
      </c>
      <c r="B71" s="32">
        <f t="shared" si="33"/>
        <v>0</v>
      </c>
      <c r="C71" s="33">
        <f t="shared" si="27"/>
        <v>0</v>
      </c>
      <c r="D71" s="34">
        <f t="shared" si="28"/>
        <v>0</v>
      </c>
      <c r="E71" s="35">
        <f t="shared" si="29"/>
        <v>0</v>
      </c>
      <c r="F71" s="36">
        <f t="shared" si="24"/>
        <v>0</v>
      </c>
      <c r="G71" s="37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9"/>
      <c r="AC71" s="37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9"/>
      <c r="AY71" s="37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9"/>
      <c r="BU71" s="37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9"/>
      <c r="CQ71" s="37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9"/>
      <c r="DM71" s="37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9"/>
      <c r="EI71" s="37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9"/>
      <c r="FE71" s="40"/>
      <c r="FF71" s="41"/>
      <c r="FG71" s="40"/>
      <c r="FH71" s="102">
        <f t="shared" si="25"/>
        <v>0</v>
      </c>
      <c r="FI71" s="41"/>
      <c r="FJ71" s="45">
        <f t="shared" si="30"/>
        <v>0</v>
      </c>
      <c r="FK71" s="42"/>
      <c r="FL71" s="45"/>
      <c r="FM71" s="103"/>
      <c r="FN71" s="44">
        <f t="shared" si="31"/>
        <v>0</v>
      </c>
      <c r="FP71" s="77">
        <f t="shared" si="32"/>
        <v>0</v>
      </c>
      <c r="FQ71" s="31">
        <v>11</v>
      </c>
    </row>
    <row r="72" spans="1:173" x14ac:dyDescent="0.25">
      <c r="A72" s="31">
        <v>12</v>
      </c>
      <c r="B72" s="32">
        <f t="shared" si="33"/>
        <v>0</v>
      </c>
      <c r="C72" s="33">
        <f t="shared" si="27"/>
        <v>0</v>
      </c>
      <c r="D72" s="34">
        <f t="shared" si="28"/>
        <v>0</v>
      </c>
      <c r="E72" s="35">
        <f t="shared" si="29"/>
        <v>0</v>
      </c>
      <c r="F72" s="36">
        <f t="shared" si="24"/>
        <v>0</v>
      </c>
      <c r="G72" s="37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9"/>
      <c r="AC72" s="37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9"/>
      <c r="AY72" s="37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9"/>
      <c r="BU72" s="37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9"/>
      <c r="CQ72" s="37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9"/>
      <c r="DM72" s="37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9"/>
      <c r="EI72" s="37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9"/>
      <c r="FE72" s="40"/>
      <c r="FF72" s="41"/>
      <c r="FG72" s="40"/>
      <c r="FH72" s="102">
        <f t="shared" si="25"/>
        <v>0</v>
      </c>
      <c r="FI72" s="41"/>
      <c r="FJ72" s="45">
        <f t="shared" si="30"/>
        <v>0</v>
      </c>
      <c r="FK72" s="42"/>
      <c r="FL72" s="45"/>
      <c r="FM72" s="103"/>
      <c r="FN72" s="44">
        <f t="shared" si="31"/>
        <v>0</v>
      </c>
      <c r="FP72" s="77">
        <f t="shared" si="32"/>
        <v>0</v>
      </c>
      <c r="FQ72" s="31">
        <v>12</v>
      </c>
    </row>
    <row r="73" spans="1:173" x14ac:dyDescent="0.25">
      <c r="A73" s="31">
        <v>13</v>
      </c>
      <c r="B73" s="32">
        <f t="shared" si="33"/>
        <v>0</v>
      </c>
      <c r="C73" s="33">
        <f t="shared" si="27"/>
        <v>0</v>
      </c>
      <c r="D73" s="34">
        <f t="shared" si="28"/>
        <v>0</v>
      </c>
      <c r="E73" s="35">
        <f t="shared" si="29"/>
        <v>0</v>
      </c>
      <c r="F73" s="36">
        <f t="shared" si="24"/>
        <v>0</v>
      </c>
      <c r="G73" s="37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9"/>
      <c r="AC73" s="37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9"/>
      <c r="AY73" s="37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9"/>
      <c r="CQ73" s="37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9"/>
      <c r="DM73" s="37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9"/>
      <c r="EI73" s="37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9"/>
      <c r="FE73" s="40"/>
      <c r="FF73" s="41"/>
      <c r="FG73" s="40"/>
      <c r="FH73" s="102">
        <f t="shared" si="25"/>
        <v>0</v>
      </c>
      <c r="FI73" s="41"/>
      <c r="FJ73" s="45">
        <f t="shared" si="30"/>
        <v>0</v>
      </c>
      <c r="FK73" s="42"/>
      <c r="FL73" s="45"/>
      <c r="FM73" s="103"/>
      <c r="FN73" s="44">
        <f t="shared" si="31"/>
        <v>0</v>
      </c>
      <c r="FP73" s="77">
        <f t="shared" si="32"/>
        <v>0</v>
      </c>
      <c r="FQ73" s="31">
        <v>13</v>
      </c>
    </row>
    <row r="74" spans="1:173" x14ac:dyDescent="0.25">
      <c r="A74" s="31">
        <v>14</v>
      </c>
      <c r="B74" s="32">
        <f t="shared" si="33"/>
        <v>0</v>
      </c>
      <c r="C74" s="33">
        <f t="shared" si="27"/>
        <v>0</v>
      </c>
      <c r="D74" s="34">
        <f t="shared" si="28"/>
        <v>0</v>
      </c>
      <c r="E74" s="35">
        <f t="shared" si="29"/>
        <v>0</v>
      </c>
      <c r="F74" s="36">
        <f t="shared" si="24"/>
        <v>0</v>
      </c>
      <c r="G74" s="37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9"/>
      <c r="AC74" s="37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9"/>
      <c r="AY74" s="37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9"/>
      <c r="BU74" s="37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9"/>
      <c r="CQ74" s="37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9"/>
      <c r="DM74" s="37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9"/>
      <c r="EI74" s="37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9"/>
      <c r="FE74" s="40"/>
      <c r="FF74" s="41"/>
      <c r="FG74" s="40"/>
      <c r="FH74" s="102">
        <f t="shared" si="25"/>
        <v>0</v>
      </c>
      <c r="FI74" s="41"/>
      <c r="FJ74" s="45">
        <f t="shared" si="30"/>
        <v>0</v>
      </c>
      <c r="FK74" s="42"/>
      <c r="FL74" s="45"/>
      <c r="FM74" s="103"/>
      <c r="FN74" s="44">
        <f t="shared" si="31"/>
        <v>0</v>
      </c>
      <c r="FP74" s="77">
        <f t="shared" si="32"/>
        <v>0</v>
      </c>
      <c r="FQ74" s="31">
        <v>14</v>
      </c>
    </row>
    <row r="75" spans="1:173" x14ac:dyDescent="0.25">
      <c r="A75" s="31">
        <v>15</v>
      </c>
      <c r="B75" s="32">
        <f t="shared" si="33"/>
        <v>0</v>
      </c>
      <c r="C75" s="33">
        <f t="shared" si="27"/>
        <v>0</v>
      </c>
      <c r="D75" s="34">
        <f t="shared" si="28"/>
        <v>0</v>
      </c>
      <c r="E75" s="35">
        <f t="shared" si="29"/>
        <v>0</v>
      </c>
      <c r="F75" s="36">
        <f t="shared" si="24"/>
        <v>0</v>
      </c>
      <c r="G75" s="37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9"/>
      <c r="AC75" s="37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9"/>
      <c r="AY75" s="37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9"/>
      <c r="CQ75" s="37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9"/>
      <c r="DM75" s="37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9"/>
      <c r="EI75" s="37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9"/>
      <c r="FE75" s="40"/>
      <c r="FF75" s="41"/>
      <c r="FG75" s="40"/>
      <c r="FH75" s="102">
        <f t="shared" si="25"/>
        <v>0</v>
      </c>
      <c r="FI75" s="41"/>
      <c r="FJ75" s="45">
        <f t="shared" si="30"/>
        <v>0</v>
      </c>
      <c r="FK75" s="42"/>
      <c r="FL75" s="45"/>
      <c r="FM75" s="103"/>
      <c r="FN75" s="44">
        <f t="shared" si="31"/>
        <v>0</v>
      </c>
      <c r="FP75" s="77">
        <f t="shared" si="32"/>
        <v>0</v>
      </c>
      <c r="FQ75" s="31">
        <v>15</v>
      </c>
    </row>
    <row r="76" spans="1:173" x14ac:dyDescent="0.25">
      <c r="A76" s="31">
        <v>16</v>
      </c>
      <c r="B76" s="32">
        <f t="shared" si="33"/>
        <v>0</v>
      </c>
      <c r="C76" s="33">
        <f t="shared" si="27"/>
        <v>0</v>
      </c>
      <c r="D76" s="34">
        <f t="shared" si="28"/>
        <v>0</v>
      </c>
      <c r="E76" s="35">
        <f t="shared" si="29"/>
        <v>0</v>
      </c>
      <c r="F76" s="36">
        <f t="shared" si="24"/>
        <v>0</v>
      </c>
      <c r="G76" s="37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9"/>
      <c r="AC76" s="37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9"/>
      <c r="AY76" s="37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9"/>
      <c r="BU76" s="37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9"/>
      <c r="CQ76" s="37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9"/>
      <c r="DM76" s="37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9"/>
      <c r="EI76" s="37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9"/>
      <c r="FE76" s="40"/>
      <c r="FF76" s="41"/>
      <c r="FG76" s="40"/>
      <c r="FH76" s="102">
        <f t="shared" si="25"/>
        <v>0</v>
      </c>
      <c r="FI76" s="41"/>
      <c r="FJ76" s="45">
        <f t="shared" si="30"/>
        <v>0</v>
      </c>
      <c r="FK76" s="42"/>
      <c r="FL76" s="45"/>
      <c r="FM76" s="103"/>
      <c r="FN76" s="44">
        <f t="shared" si="31"/>
        <v>0</v>
      </c>
      <c r="FP76" s="77">
        <f t="shared" si="32"/>
        <v>0</v>
      </c>
      <c r="FQ76" s="31">
        <v>16</v>
      </c>
    </row>
    <row r="77" spans="1:173" x14ac:dyDescent="0.25">
      <c r="A77" s="31">
        <v>17</v>
      </c>
      <c r="B77" s="32">
        <f t="shared" si="33"/>
        <v>0</v>
      </c>
      <c r="C77" s="33">
        <f t="shared" ref="C77" si="34">SUMIF($G77:$FK77,"A",$G$4:$FK$4)+SUMIF($G77:$FK77,"P",$G$4:$FK$4)</f>
        <v>0</v>
      </c>
      <c r="D77" s="34">
        <f t="shared" ref="D77" si="35">SUMIF($G77:$FK77,"R",$G$4:$FK$4)</f>
        <v>0</v>
      </c>
      <c r="E77" s="35">
        <f t="shared" ref="E77" si="36">SUMIF($G77:$FK77,"M",$G$4:$FK$4)+SUMIF($G77:$FK77,"F",$G$4:$FK$4)+SUMIF($G77:$FK77,"T",$G$4:$FK$4)</f>
        <v>0</v>
      </c>
      <c r="F77" s="36">
        <f t="shared" si="24"/>
        <v>0</v>
      </c>
      <c r="G77" s="37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9"/>
      <c r="AC77" s="37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9"/>
      <c r="AY77" s="37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9"/>
      <c r="BU77" s="37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9"/>
      <c r="CQ77" s="37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9"/>
      <c r="DM77" s="37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9"/>
      <c r="EI77" s="37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9"/>
      <c r="FE77" s="40"/>
      <c r="FF77" s="41"/>
      <c r="FG77" s="40"/>
      <c r="FH77" s="102">
        <f t="shared" si="25"/>
        <v>0</v>
      </c>
      <c r="FI77" s="41"/>
      <c r="FJ77" s="45">
        <f t="shared" si="30"/>
        <v>0</v>
      </c>
      <c r="FK77" s="42"/>
      <c r="FL77" s="45"/>
      <c r="FM77" s="103"/>
      <c r="FN77" s="44">
        <f t="shared" si="31"/>
        <v>0</v>
      </c>
      <c r="FP77" s="77">
        <f t="shared" si="32"/>
        <v>0</v>
      </c>
      <c r="FQ77" s="31">
        <v>17</v>
      </c>
    </row>
    <row r="78" spans="1:173" x14ac:dyDescent="0.25">
      <c r="G78" s="54" t="s">
        <v>51</v>
      </c>
      <c r="H78" s="268" t="s">
        <v>38</v>
      </c>
      <c r="I78" s="268"/>
      <c r="J78" s="268" t="s">
        <v>39</v>
      </c>
      <c r="K78" s="268"/>
      <c r="L78" s="268" t="s">
        <v>40</v>
      </c>
      <c r="M78" s="268"/>
      <c r="N78" s="268" t="s">
        <v>41</v>
      </c>
      <c r="O78" s="268"/>
      <c r="P78" s="268" t="s">
        <v>42</v>
      </c>
      <c r="Q78" s="268"/>
      <c r="R78" s="268" t="s">
        <v>43</v>
      </c>
      <c r="S78" s="268"/>
      <c r="T78" s="268" t="s">
        <v>44</v>
      </c>
      <c r="U78" s="268"/>
      <c r="V78" s="268" t="s">
        <v>45</v>
      </c>
      <c r="W78" s="268"/>
      <c r="X78" s="268" t="s">
        <v>46</v>
      </c>
      <c r="Y78" s="268"/>
      <c r="Z78" s="268" t="s">
        <v>47</v>
      </c>
      <c r="AA78" s="268"/>
      <c r="AB78" s="55">
        <v>19</v>
      </c>
      <c r="AC78" s="54" t="s">
        <v>51</v>
      </c>
      <c r="AD78" s="268" t="s">
        <v>38</v>
      </c>
      <c r="AE78" s="268"/>
      <c r="AF78" s="268" t="s">
        <v>39</v>
      </c>
      <c r="AG78" s="268"/>
      <c r="AH78" s="268" t="s">
        <v>40</v>
      </c>
      <c r="AI78" s="268"/>
      <c r="AJ78" s="268" t="s">
        <v>41</v>
      </c>
      <c r="AK78" s="268"/>
      <c r="AL78" s="268" t="s">
        <v>42</v>
      </c>
      <c r="AM78" s="268"/>
      <c r="AN78" s="268" t="s">
        <v>43</v>
      </c>
      <c r="AO78" s="268"/>
      <c r="AP78" s="268" t="s">
        <v>44</v>
      </c>
      <c r="AQ78" s="268"/>
      <c r="AR78" s="268" t="s">
        <v>45</v>
      </c>
      <c r="AS78" s="268"/>
      <c r="AT78" s="268" t="s">
        <v>46</v>
      </c>
      <c r="AU78" s="268"/>
      <c r="AV78" s="268" t="s">
        <v>47</v>
      </c>
      <c r="AW78" s="268"/>
      <c r="AX78" s="55">
        <v>19</v>
      </c>
      <c r="AY78" s="54" t="s">
        <v>51</v>
      </c>
      <c r="AZ78" s="268" t="s">
        <v>38</v>
      </c>
      <c r="BA78" s="268"/>
      <c r="BB78" s="268" t="s">
        <v>39</v>
      </c>
      <c r="BC78" s="268"/>
      <c r="BD78" s="268" t="s">
        <v>40</v>
      </c>
      <c r="BE78" s="268"/>
      <c r="BF78" s="268" t="s">
        <v>41</v>
      </c>
      <c r="BG78" s="268"/>
      <c r="BH78" s="268" t="s">
        <v>42</v>
      </c>
      <c r="BI78" s="268"/>
      <c r="BJ78" s="268" t="s">
        <v>43</v>
      </c>
      <c r="BK78" s="268"/>
      <c r="BL78" s="268" t="s">
        <v>44</v>
      </c>
      <c r="BM78" s="268"/>
      <c r="BN78" s="268" t="s">
        <v>45</v>
      </c>
      <c r="BO78" s="268"/>
      <c r="BP78" s="268" t="s">
        <v>46</v>
      </c>
      <c r="BQ78" s="268"/>
      <c r="BR78" s="268" t="s">
        <v>47</v>
      </c>
      <c r="BS78" s="268"/>
      <c r="BT78" s="55">
        <v>19</v>
      </c>
      <c r="BU78" s="54" t="s">
        <v>51</v>
      </c>
      <c r="BV78" s="268" t="s">
        <v>38</v>
      </c>
      <c r="BW78" s="268"/>
      <c r="BX78" s="268" t="s">
        <v>39</v>
      </c>
      <c r="BY78" s="268"/>
      <c r="BZ78" s="268" t="s">
        <v>40</v>
      </c>
      <c r="CA78" s="268"/>
      <c r="CB78" s="268" t="s">
        <v>41</v>
      </c>
      <c r="CC78" s="268"/>
      <c r="CD78" s="268" t="s">
        <v>42</v>
      </c>
      <c r="CE78" s="268"/>
      <c r="CF78" s="268" t="s">
        <v>43</v>
      </c>
      <c r="CG78" s="268"/>
      <c r="CH78" s="268" t="s">
        <v>44</v>
      </c>
      <c r="CI78" s="268"/>
      <c r="CJ78" s="268" t="s">
        <v>45</v>
      </c>
      <c r="CK78" s="268"/>
      <c r="CL78" s="268" t="s">
        <v>46</v>
      </c>
      <c r="CM78" s="268"/>
      <c r="CN78" s="268" t="s">
        <v>47</v>
      </c>
      <c r="CO78" s="268"/>
      <c r="CP78" s="55">
        <v>19</v>
      </c>
      <c r="CQ78" s="54" t="s">
        <v>51</v>
      </c>
      <c r="CR78" s="268" t="s">
        <v>38</v>
      </c>
      <c r="CS78" s="268"/>
      <c r="CT78" s="268" t="s">
        <v>39</v>
      </c>
      <c r="CU78" s="268"/>
      <c r="CV78" s="268" t="s">
        <v>40</v>
      </c>
      <c r="CW78" s="268"/>
      <c r="CX78" s="268" t="s">
        <v>41</v>
      </c>
      <c r="CY78" s="268"/>
      <c r="CZ78" s="268" t="s">
        <v>42</v>
      </c>
      <c r="DA78" s="268"/>
      <c r="DB78" s="268" t="s">
        <v>43</v>
      </c>
      <c r="DC78" s="268"/>
      <c r="DD78" s="268" t="s">
        <v>44</v>
      </c>
      <c r="DE78" s="268"/>
      <c r="DF78" s="268" t="s">
        <v>45</v>
      </c>
      <c r="DG78" s="268"/>
      <c r="DH78" s="268" t="s">
        <v>46</v>
      </c>
      <c r="DI78" s="268"/>
      <c r="DJ78" s="268" t="s">
        <v>47</v>
      </c>
      <c r="DK78" s="268"/>
      <c r="DL78" s="55">
        <v>19</v>
      </c>
      <c r="DM78" s="54" t="s">
        <v>51</v>
      </c>
      <c r="DN78" s="268" t="s">
        <v>38</v>
      </c>
      <c r="DO78" s="268"/>
      <c r="DP78" s="268" t="s">
        <v>39</v>
      </c>
      <c r="DQ78" s="268"/>
      <c r="DR78" s="268" t="s">
        <v>40</v>
      </c>
      <c r="DS78" s="268"/>
      <c r="DT78" s="268" t="s">
        <v>41</v>
      </c>
      <c r="DU78" s="268"/>
      <c r="DV78" s="268" t="s">
        <v>42</v>
      </c>
      <c r="DW78" s="268"/>
      <c r="DX78" s="268" t="s">
        <v>43</v>
      </c>
      <c r="DY78" s="268"/>
      <c r="DZ78" s="268" t="s">
        <v>44</v>
      </c>
      <c r="EA78" s="268"/>
      <c r="EB78" s="268" t="s">
        <v>45</v>
      </c>
      <c r="EC78" s="268"/>
      <c r="ED78" s="268" t="s">
        <v>46</v>
      </c>
      <c r="EE78" s="268"/>
      <c r="EF78" s="268" t="s">
        <v>47</v>
      </c>
      <c r="EG78" s="268"/>
      <c r="EH78" s="55">
        <v>19</v>
      </c>
      <c r="EI78" s="54" t="s">
        <v>51</v>
      </c>
      <c r="EJ78" s="268" t="s">
        <v>38</v>
      </c>
      <c r="EK78" s="268"/>
      <c r="EL78" s="268" t="s">
        <v>39</v>
      </c>
      <c r="EM78" s="268"/>
      <c r="EN78" s="268" t="s">
        <v>40</v>
      </c>
      <c r="EO78" s="268"/>
      <c r="EP78" s="268" t="s">
        <v>41</v>
      </c>
      <c r="EQ78" s="268"/>
      <c r="ER78" s="268" t="s">
        <v>42</v>
      </c>
      <c r="ES78" s="268"/>
      <c r="ET78" s="268" t="s">
        <v>43</v>
      </c>
      <c r="EU78" s="268"/>
      <c r="EV78" s="268" t="s">
        <v>44</v>
      </c>
      <c r="EW78" s="268"/>
      <c r="EX78" s="268" t="s">
        <v>45</v>
      </c>
      <c r="EY78" s="268"/>
      <c r="EZ78" s="268" t="s">
        <v>46</v>
      </c>
      <c r="FA78" s="268"/>
      <c r="FB78" s="268" t="s">
        <v>47</v>
      </c>
      <c r="FC78" s="268"/>
      <c r="FD78" s="55">
        <v>19</v>
      </c>
      <c r="FE78" s="17"/>
      <c r="FF78" s="17"/>
      <c r="FG78" s="17"/>
      <c r="FH78" s="17"/>
      <c r="FI78" s="17"/>
      <c r="FJ78" s="17"/>
      <c r="FK78" s="15"/>
    </row>
    <row r="79" spans="1:173" ht="15.75" thickBot="1" x14ac:dyDescent="0.3">
      <c r="G79" s="263" t="s">
        <v>21</v>
      </c>
      <c r="H79" s="261"/>
      <c r="I79" s="261" t="s">
        <v>22</v>
      </c>
      <c r="J79" s="261"/>
      <c r="K79" s="261" t="s">
        <v>23</v>
      </c>
      <c r="L79" s="261"/>
      <c r="M79" s="261" t="s">
        <v>24</v>
      </c>
      <c r="N79" s="261"/>
      <c r="O79" s="261" t="s">
        <v>25</v>
      </c>
      <c r="P79" s="261"/>
      <c r="Q79" s="261" t="s">
        <v>26</v>
      </c>
      <c r="R79" s="261"/>
      <c r="S79" s="261" t="s">
        <v>27</v>
      </c>
      <c r="T79" s="261"/>
      <c r="U79" s="261" t="s">
        <v>28</v>
      </c>
      <c r="V79" s="261"/>
      <c r="W79" s="261" t="s">
        <v>29</v>
      </c>
      <c r="X79" s="261"/>
      <c r="Y79" s="261" t="s">
        <v>30</v>
      </c>
      <c r="Z79" s="261"/>
      <c r="AA79" s="261" t="s">
        <v>31</v>
      </c>
      <c r="AB79" s="262"/>
      <c r="AC79" s="263" t="s">
        <v>21</v>
      </c>
      <c r="AD79" s="261"/>
      <c r="AE79" s="261" t="s">
        <v>22</v>
      </c>
      <c r="AF79" s="261"/>
      <c r="AG79" s="261" t="s">
        <v>23</v>
      </c>
      <c r="AH79" s="261"/>
      <c r="AI79" s="261" t="s">
        <v>24</v>
      </c>
      <c r="AJ79" s="261"/>
      <c r="AK79" s="261" t="s">
        <v>25</v>
      </c>
      <c r="AL79" s="261"/>
      <c r="AM79" s="261" t="s">
        <v>26</v>
      </c>
      <c r="AN79" s="261"/>
      <c r="AO79" s="261" t="s">
        <v>27</v>
      </c>
      <c r="AP79" s="261"/>
      <c r="AQ79" s="261" t="s">
        <v>28</v>
      </c>
      <c r="AR79" s="261"/>
      <c r="AS79" s="261" t="s">
        <v>29</v>
      </c>
      <c r="AT79" s="261"/>
      <c r="AU79" s="261" t="s">
        <v>30</v>
      </c>
      <c r="AV79" s="261"/>
      <c r="AW79" s="261" t="s">
        <v>31</v>
      </c>
      <c r="AX79" s="262"/>
      <c r="AY79" s="263" t="s">
        <v>21</v>
      </c>
      <c r="AZ79" s="261"/>
      <c r="BA79" s="261" t="s">
        <v>22</v>
      </c>
      <c r="BB79" s="261"/>
      <c r="BC79" s="261" t="s">
        <v>23</v>
      </c>
      <c r="BD79" s="261"/>
      <c r="BE79" s="261" t="s">
        <v>24</v>
      </c>
      <c r="BF79" s="261"/>
      <c r="BG79" s="261" t="s">
        <v>25</v>
      </c>
      <c r="BH79" s="261"/>
      <c r="BI79" s="261" t="s">
        <v>26</v>
      </c>
      <c r="BJ79" s="261"/>
      <c r="BK79" s="261" t="s">
        <v>27</v>
      </c>
      <c r="BL79" s="261"/>
      <c r="BM79" s="261" t="s">
        <v>28</v>
      </c>
      <c r="BN79" s="261"/>
      <c r="BO79" s="261" t="s">
        <v>29</v>
      </c>
      <c r="BP79" s="261"/>
      <c r="BQ79" s="261" t="s">
        <v>30</v>
      </c>
      <c r="BR79" s="261"/>
      <c r="BS79" s="261" t="s">
        <v>31</v>
      </c>
      <c r="BT79" s="262"/>
      <c r="BU79" s="263" t="s">
        <v>21</v>
      </c>
      <c r="BV79" s="261"/>
      <c r="BW79" s="261" t="s">
        <v>22</v>
      </c>
      <c r="BX79" s="261"/>
      <c r="BY79" s="261" t="s">
        <v>23</v>
      </c>
      <c r="BZ79" s="261"/>
      <c r="CA79" s="261" t="s">
        <v>24</v>
      </c>
      <c r="CB79" s="261"/>
      <c r="CC79" s="261" t="s">
        <v>25</v>
      </c>
      <c r="CD79" s="261"/>
      <c r="CE79" s="261" t="s">
        <v>26</v>
      </c>
      <c r="CF79" s="261"/>
      <c r="CG79" s="261" t="s">
        <v>27</v>
      </c>
      <c r="CH79" s="261"/>
      <c r="CI79" s="261" t="s">
        <v>28</v>
      </c>
      <c r="CJ79" s="261"/>
      <c r="CK79" s="261" t="s">
        <v>29</v>
      </c>
      <c r="CL79" s="261"/>
      <c r="CM79" s="261" t="s">
        <v>30</v>
      </c>
      <c r="CN79" s="261"/>
      <c r="CO79" s="261" t="s">
        <v>31</v>
      </c>
      <c r="CP79" s="262"/>
      <c r="CQ79" s="263" t="s">
        <v>21</v>
      </c>
      <c r="CR79" s="261"/>
      <c r="CS79" s="261" t="s">
        <v>22</v>
      </c>
      <c r="CT79" s="261"/>
      <c r="CU79" s="261" t="s">
        <v>23</v>
      </c>
      <c r="CV79" s="261"/>
      <c r="CW79" s="261" t="s">
        <v>24</v>
      </c>
      <c r="CX79" s="261"/>
      <c r="CY79" s="261" t="s">
        <v>25</v>
      </c>
      <c r="CZ79" s="261"/>
      <c r="DA79" s="261" t="s">
        <v>26</v>
      </c>
      <c r="DB79" s="261"/>
      <c r="DC79" s="261" t="s">
        <v>27</v>
      </c>
      <c r="DD79" s="261"/>
      <c r="DE79" s="261" t="s">
        <v>28</v>
      </c>
      <c r="DF79" s="261"/>
      <c r="DG79" s="261" t="s">
        <v>29</v>
      </c>
      <c r="DH79" s="261"/>
      <c r="DI79" s="261" t="s">
        <v>30</v>
      </c>
      <c r="DJ79" s="261"/>
      <c r="DK79" s="261" t="s">
        <v>31</v>
      </c>
      <c r="DL79" s="262"/>
      <c r="DM79" s="263" t="s">
        <v>21</v>
      </c>
      <c r="DN79" s="261"/>
      <c r="DO79" s="261" t="s">
        <v>22</v>
      </c>
      <c r="DP79" s="261"/>
      <c r="DQ79" s="261" t="s">
        <v>23</v>
      </c>
      <c r="DR79" s="261"/>
      <c r="DS79" s="261" t="s">
        <v>24</v>
      </c>
      <c r="DT79" s="261"/>
      <c r="DU79" s="261" t="s">
        <v>25</v>
      </c>
      <c r="DV79" s="261"/>
      <c r="DW79" s="261" t="s">
        <v>26</v>
      </c>
      <c r="DX79" s="261"/>
      <c r="DY79" s="261" t="s">
        <v>27</v>
      </c>
      <c r="DZ79" s="261"/>
      <c r="EA79" s="261" t="s">
        <v>28</v>
      </c>
      <c r="EB79" s="261"/>
      <c r="EC79" s="261" t="s">
        <v>29</v>
      </c>
      <c r="ED79" s="261"/>
      <c r="EE79" s="261" t="s">
        <v>30</v>
      </c>
      <c r="EF79" s="261"/>
      <c r="EG79" s="261" t="s">
        <v>31</v>
      </c>
      <c r="EH79" s="262"/>
      <c r="EI79" s="263" t="s">
        <v>21</v>
      </c>
      <c r="EJ79" s="261"/>
      <c r="EK79" s="261" t="s">
        <v>22</v>
      </c>
      <c r="EL79" s="261"/>
      <c r="EM79" s="261" t="s">
        <v>23</v>
      </c>
      <c r="EN79" s="261"/>
      <c r="EO79" s="261" t="s">
        <v>24</v>
      </c>
      <c r="EP79" s="261"/>
      <c r="EQ79" s="261" t="s">
        <v>25</v>
      </c>
      <c r="ER79" s="261"/>
      <c r="ES79" s="261" t="s">
        <v>26</v>
      </c>
      <c r="ET79" s="261"/>
      <c r="EU79" s="261" t="s">
        <v>27</v>
      </c>
      <c r="EV79" s="261"/>
      <c r="EW79" s="261" t="s">
        <v>28</v>
      </c>
      <c r="EX79" s="261"/>
      <c r="EY79" s="261" t="s">
        <v>29</v>
      </c>
      <c r="EZ79" s="261"/>
      <c r="FA79" s="261" t="s">
        <v>30</v>
      </c>
      <c r="FB79" s="261"/>
      <c r="FC79" s="261" t="s">
        <v>31</v>
      </c>
      <c r="FD79" s="262"/>
      <c r="FE79" s="17"/>
      <c r="FF79" s="17"/>
      <c r="FG79" s="17"/>
      <c r="FH79" s="17"/>
      <c r="FI79" s="17"/>
      <c r="FJ79" s="17"/>
      <c r="FK79" s="17"/>
    </row>
    <row r="82" spans="1:173" ht="15" customHeight="1" x14ac:dyDescent="0.25">
      <c r="A82" s="307" t="s">
        <v>63</v>
      </c>
      <c r="B82" s="2" t="s">
        <v>0</v>
      </c>
      <c r="C82" s="297" t="s">
        <v>1</v>
      </c>
      <c r="D82" s="298" t="s">
        <v>2</v>
      </c>
      <c r="E82" s="299" t="s">
        <v>3</v>
      </c>
      <c r="F82" s="300" t="s">
        <v>4</v>
      </c>
      <c r="G82" s="302" t="s">
        <v>5</v>
      </c>
      <c r="H82" s="303"/>
      <c r="I82" s="303"/>
      <c r="J82" s="303"/>
      <c r="K82" s="303"/>
      <c r="L82" s="303"/>
      <c r="M82" s="266">
        <f>M55+1</f>
        <v>17</v>
      </c>
      <c r="N82" s="266"/>
      <c r="BU82" s="302" t="s">
        <v>5</v>
      </c>
      <c r="BV82" s="303"/>
      <c r="BW82" s="303"/>
      <c r="BX82" s="303"/>
      <c r="BY82" s="303"/>
      <c r="BZ82" s="303"/>
      <c r="CA82" s="266">
        <f>M82</f>
        <v>17</v>
      </c>
      <c r="CB82" s="266"/>
      <c r="EI82" s="302" t="s">
        <v>5</v>
      </c>
      <c r="EJ82" s="303"/>
      <c r="EK82" s="303"/>
      <c r="EL82" s="303"/>
      <c r="EM82" s="303"/>
      <c r="EN82" s="303"/>
      <c r="EO82" s="266">
        <f>M82</f>
        <v>17</v>
      </c>
      <c r="EP82" s="266"/>
    </row>
    <row r="83" spans="1:173" ht="15.75" customHeight="1" thickBot="1" x14ac:dyDescent="0.3">
      <c r="A83" s="307"/>
      <c r="B83" s="4" t="s">
        <v>6</v>
      </c>
      <c r="C83" s="297"/>
      <c r="D83" s="298"/>
      <c r="E83" s="299"/>
      <c r="F83" s="300"/>
      <c r="G83" s="304"/>
      <c r="H83" s="305"/>
      <c r="I83" s="305"/>
      <c r="J83" s="305"/>
      <c r="K83" s="305"/>
      <c r="L83" s="305"/>
      <c r="M83" s="267"/>
      <c r="N83" s="267"/>
      <c r="BU83" s="304"/>
      <c r="BV83" s="305"/>
      <c r="BW83" s="305"/>
      <c r="BX83" s="305"/>
      <c r="BY83" s="305"/>
      <c r="BZ83" s="305"/>
      <c r="CA83" s="267"/>
      <c r="CB83" s="267"/>
      <c r="EI83" s="304"/>
      <c r="EJ83" s="305"/>
      <c r="EK83" s="305"/>
      <c r="EL83" s="305"/>
      <c r="EM83" s="305"/>
      <c r="EN83" s="305"/>
      <c r="EO83" s="267"/>
      <c r="EP83" s="267"/>
    </row>
    <row r="84" spans="1:173" ht="15.75" thickBot="1" x14ac:dyDescent="0.3">
      <c r="A84" s="307"/>
      <c r="B84" s="5" t="s">
        <v>7</v>
      </c>
      <c r="C84" s="297"/>
      <c r="D84" s="298"/>
      <c r="E84" s="299"/>
      <c r="F84" s="301"/>
      <c r="G84" s="68" t="s">
        <v>8</v>
      </c>
      <c r="H84" s="69"/>
      <c r="I84" s="69"/>
      <c r="J84" s="259">
        <f>EM57+1</f>
        <v>25</v>
      </c>
      <c r="K84" s="259"/>
      <c r="L84" s="69"/>
      <c r="M84" s="264" t="str">
        <f>EO57</f>
        <v>Avril</v>
      </c>
      <c r="N84" s="265"/>
      <c r="O84" s="265"/>
      <c r="P84" s="265"/>
      <c r="Q84" s="69"/>
      <c r="R84" s="69"/>
      <c r="S84" s="72"/>
      <c r="T84" s="72"/>
      <c r="U84" s="72"/>
      <c r="V84" s="72"/>
      <c r="W84" s="72"/>
      <c r="X84" s="72"/>
      <c r="Y84" s="72"/>
      <c r="Z84" s="72"/>
      <c r="AA84" s="72"/>
      <c r="AB84" s="73"/>
      <c r="AC84" s="68" t="s">
        <v>9</v>
      </c>
      <c r="AD84" s="69"/>
      <c r="AE84" s="69"/>
      <c r="AF84" s="259">
        <f>J84+1</f>
        <v>26</v>
      </c>
      <c r="AG84" s="259"/>
      <c r="AH84" s="69"/>
      <c r="AI84" s="264" t="str">
        <f>M84</f>
        <v>Avril</v>
      </c>
      <c r="AJ84" s="265"/>
      <c r="AK84" s="265"/>
      <c r="AL84" s="265"/>
      <c r="AM84" s="69"/>
      <c r="AN84" s="69"/>
      <c r="AO84" s="72"/>
      <c r="AP84" s="72"/>
      <c r="AQ84" s="72"/>
      <c r="AR84" s="72"/>
      <c r="AS84" s="72"/>
      <c r="AT84" s="72"/>
      <c r="AU84" s="72"/>
      <c r="AV84" s="72"/>
      <c r="AW84" s="72"/>
      <c r="AX84" s="73"/>
      <c r="AY84" s="68" t="s">
        <v>10</v>
      </c>
      <c r="AZ84" s="69"/>
      <c r="BA84" s="69"/>
      <c r="BB84" s="69"/>
      <c r="BC84" s="259">
        <f>AF84+1</f>
        <v>27</v>
      </c>
      <c r="BD84" s="259"/>
      <c r="BE84" s="264" t="str">
        <f>AI84</f>
        <v>Avril</v>
      </c>
      <c r="BF84" s="265"/>
      <c r="BG84" s="265"/>
      <c r="BH84" s="265"/>
      <c r="BI84" s="69"/>
      <c r="BJ84" s="69"/>
      <c r="BK84" s="72"/>
      <c r="BL84" s="72"/>
      <c r="BM84" s="72"/>
      <c r="BN84" s="72"/>
      <c r="BO84" s="72"/>
      <c r="BP84" s="72"/>
      <c r="BQ84" s="72"/>
      <c r="BR84" s="72"/>
      <c r="BS84" s="72"/>
      <c r="BT84" s="73"/>
      <c r="BU84" s="70" t="s">
        <v>11</v>
      </c>
      <c r="BV84" s="71"/>
      <c r="BW84" s="71"/>
      <c r="BX84" s="260">
        <f>BC84+1</f>
        <v>28</v>
      </c>
      <c r="BY84" s="260"/>
      <c r="BZ84" s="71"/>
      <c r="CA84" s="295" t="str">
        <f>BE84</f>
        <v>Avril</v>
      </c>
      <c r="CB84" s="296"/>
      <c r="CC84" s="296"/>
      <c r="CD84" s="296"/>
      <c r="CE84" s="71"/>
      <c r="CF84" s="71"/>
      <c r="CG84" s="74"/>
      <c r="CH84" s="74"/>
      <c r="CI84" s="74"/>
      <c r="CJ84" s="74"/>
      <c r="CK84" s="74"/>
      <c r="CL84" s="74"/>
      <c r="CM84" s="74"/>
      <c r="CN84" s="74"/>
      <c r="CO84" s="74"/>
      <c r="CP84" s="75"/>
      <c r="CQ84" s="68" t="s">
        <v>12</v>
      </c>
      <c r="CR84" s="69"/>
      <c r="CS84" s="69"/>
      <c r="CT84" s="69"/>
      <c r="CU84" s="259">
        <f>BX84+1</f>
        <v>29</v>
      </c>
      <c r="CV84" s="259"/>
      <c r="CW84" s="264" t="str">
        <f>CA84</f>
        <v>Avril</v>
      </c>
      <c r="CX84" s="265"/>
      <c r="CY84" s="265"/>
      <c r="CZ84" s="265"/>
      <c r="DA84" s="69"/>
      <c r="DB84" s="69"/>
      <c r="DC84" s="72"/>
      <c r="DD84" s="72"/>
      <c r="DE84" s="72"/>
      <c r="DF84" s="72"/>
      <c r="DG84" s="72"/>
      <c r="DH84" s="72"/>
      <c r="DI84" s="72"/>
      <c r="DJ84" s="72"/>
      <c r="DK84" s="72"/>
      <c r="DL84" s="73"/>
      <c r="DM84" s="68" t="s">
        <v>13</v>
      </c>
      <c r="DN84" s="69"/>
      <c r="DO84" s="69"/>
      <c r="DP84" s="69"/>
      <c r="DQ84" s="259">
        <f>CU84+1</f>
        <v>30</v>
      </c>
      <c r="DR84" s="259"/>
      <c r="DS84" s="264" t="str">
        <f>CW84</f>
        <v>Avril</v>
      </c>
      <c r="DT84" s="265"/>
      <c r="DU84" s="265"/>
      <c r="DV84" s="265"/>
      <c r="DW84" s="69"/>
      <c r="DX84" s="69"/>
      <c r="DY84" s="72"/>
      <c r="DZ84" s="72"/>
      <c r="EA84" s="72"/>
      <c r="EB84" s="72"/>
      <c r="EC84" s="72"/>
      <c r="ED84" s="72"/>
      <c r="EE84" s="72"/>
      <c r="EF84" s="72"/>
      <c r="EG84" s="72"/>
      <c r="EH84" s="73"/>
      <c r="EI84" s="68" t="s">
        <v>14</v>
      </c>
      <c r="EJ84" s="69"/>
      <c r="EK84" s="69"/>
      <c r="EL84" s="69"/>
      <c r="EM84" s="259">
        <v>1</v>
      </c>
      <c r="EN84" s="259"/>
      <c r="EO84" s="264" t="s">
        <v>284</v>
      </c>
      <c r="EP84" s="265"/>
      <c r="EQ84" s="265"/>
      <c r="ER84" s="265"/>
      <c r="ES84" s="69"/>
      <c r="ET84" s="121" t="s">
        <v>285</v>
      </c>
      <c r="EU84" s="72"/>
      <c r="EV84" s="72"/>
      <c r="EW84" s="72"/>
      <c r="EX84" s="72"/>
      <c r="EY84" s="72"/>
      <c r="EZ84" s="72"/>
      <c r="FA84" s="72"/>
      <c r="FB84" s="72"/>
      <c r="FC84" s="72"/>
      <c r="FD84" s="73"/>
      <c r="FE84" s="6"/>
      <c r="FF84" s="291" t="s">
        <v>15</v>
      </c>
      <c r="FG84" s="6"/>
      <c r="FH84" s="292" t="s">
        <v>16</v>
      </c>
      <c r="FI84" s="293"/>
      <c r="FJ84" s="293"/>
      <c r="FK84" s="293"/>
      <c r="FL84" s="293"/>
      <c r="FM84" s="293"/>
      <c r="FN84" s="294"/>
    </row>
    <row r="85" spans="1:173" x14ac:dyDescent="0.25">
      <c r="A85" s="307"/>
      <c r="B85" s="23" t="s">
        <v>60</v>
      </c>
      <c r="C85" s="297"/>
      <c r="D85" s="298"/>
      <c r="E85" s="299"/>
      <c r="F85" s="301"/>
      <c r="G85" s="7">
        <v>0.5</v>
      </c>
      <c r="H85" s="8">
        <v>0.5</v>
      </c>
      <c r="I85" s="8">
        <v>0.5</v>
      </c>
      <c r="J85" s="8">
        <v>0.5</v>
      </c>
      <c r="K85" s="8">
        <v>0.5</v>
      </c>
      <c r="L85" s="8">
        <v>0.5</v>
      </c>
      <c r="M85" s="8">
        <v>0.5</v>
      </c>
      <c r="N85" s="8">
        <v>0.5</v>
      </c>
      <c r="O85" s="8">
        <v>0.5</v>
      </c>
      <c r="P85" s="8">
        <v>0.5</v>
      </c>
      <c r="Q85" s="8">
        <v>0.5</v>
      </c>
      <c r="R85" s="8">
        <v>0.5</v>
      </c>
      <c r="S85" s="8">
        <v>0.5</v>
      </c>
      <c r="T85" s="8">
        <v>0.5</v>
      </c>
      <c r="U85" s="8">
        <v>0.5</v>
      </c>
      <c r="V85" s="8">
        <v>0.5</v>
      </c>
      <c r="W85" s="8">
        <v>0.5</v>
      </c>
      <c r="X85" s="8">
        <v>0.5</v>
      </c>
      <c r="Y85" s="8">
        <v>0.5</v>
      </c>
      <c r="Z85" s="8">
        <v>0.5</v>
      </c>
      <c r="AA85" s="8">
        <v>0.5</v>
      </c>
      <c r="AB85" s="9">
        <v>0.5</v>
      </c>
      <c r="AC85" s="7">
        <v>0.5</v>
      </c>
      <c r="AD85" s="8">
        <v>0.5</v>
      </c>
      <c r="AE85" s="8">
        <v>0.5</v>
      </c>
      <c r="AF85" s="8">
        <v>0.5</v>
      </c>
      <c r="AG85" s="8">
        <v>0.5</v>
      </c>
      <c r="AH85" s="8">
        <v>0.5</v>
      </c>
      <c r="AI85" s="8">
        <v>0.5</v>
      </c>
      <c r="AJ85" s="8">
        <v>0.5</v>
      </c>
      <c r="AK85" s="8">
        <v>0.5</v>
      </c>
      <c r="AL85" s="8">
        <v>0.5</v>
      </c>
      <c r="AM85" s="8">
        <v>0.5</v>
      </c>
      <c r="AN85" s="8">
        <v>0.5</v>
      </c>
      <c r="AO85" s="8">
        <v>0.5</v>
      </c>
      <c r="AP85" s="8">
        <v>0.5</v>
      </c>
      <c r="AQ85" s="8">
        <v>0.5</v>
      </c>
      <c r="AR85" s="8">
        <v>0.5</v>
      </c>
      <c r="AS85" s="8">
        <v>0.5</v>
      </c>
      <c r="AT85" s="8">
        <v>0.5</v>
      </c>
      <c r="AU85" s="8">
        <v>0.5</v>
      </c>
      <c r="AV85" s="8">
        <v>0.5</v>
      </c>
      <c r="AW85" s="8">
        <v>0.5</v>
      </c>
      <c r="AX85" s="9">
        <v>0.5</v>
      </c>
      <c r="AY85" s="7">
        <v>0.5</v>
      </c>
      <c r="AZ85" s="8">
        <v>0.5</v>
      </c>
      <c r="BA85" s="8">
        <v>0.5</v>
      </c>
      <c r="BB85" s="8">
        <v>0.5</v>
      </c>
      <c r="BC85" s="8">
        <v>0.5</v>
      </c>
      <c r="BD85" s="8">
        <v>0.5</v>
      </c>
      <c r="BE85" s="8">
        <v>0.5</v>
      </c>
      <c r="BF85" s="8">
        <v>0.5</v>
      </c>
      <c r="BG85" s="8">
        <v>0.5</v>
      </c>
      <c r="BH85" s="8">
        <v>0.5</v>
      </c>
      <c r="BI85" s="8">
        <v>0.5</v>
      </c>
      <c r="BJ85" s="8">
        <v>0.5</v>
      </c>
      <c r="BK85" s="8">
        <v>0.5</v>
      </c>
      <c r="BL85" s="8">
        <v>0.5</v>
      </c>
      <c r="BM85" s="8">
        <v>0.5</v>
      </c>
      <c r="BN85" s="8">
        <v>0.5</v>
      </c>
      <c r="BO85" s="8">
        <v>0.5</v>
      </c>
      <c r="BP85" s="8">
        <v>0.5</v>
      </c>
      <c r="BQ85" s="8">
        <v>0.5</v>
      </c>
      <c r="BR85" s="8">
        <v>0.5</v>
      </c>
      <c r="BS85" s="8">
        <v>0.5</v>
      </c>
      <c r="BT85" s="9">
        <v>0.5</v>
      </c>
      <c r="BU85" s="7">
        <v>0.5</v>
      </c>
      <c r="BV85" s="8">
        <v>0.5</v>
      </c>
      <c r="BW85" s="8">
        <v>0.5</v>
      </c>
      <c r="BX85" s="8">
        <v>0.5</v>
      </c>
      <c r="BY85" s="8">
        <v>0.5</v>
      </c>
      <c r="BZ85" s="8">
        <v>0.5</v>
      </c>
      <c r="CA85" s="8">
        <v>0.5</v>
      </c>
      <c r="CB85" s="8">
        <v>0.5</v>
      </c>
      <c r="CC85" s="8">
        <v>0.5</v>
      </c>
      <c r="CD85" s="8">
        <v>0.5</v>
      </c>
      <c r="CE85" s="8">
        <v>0.5</v>
      </c>
      <c r="CF85" s="8">
        <v>0.5</v>
      </c>
      <c r="CG85" s="8">
        <v>0.5</v>
      </c>
      <c r="CH85" s="8">
        <v>0.5</v>
      </c>
      <c r="CI85" s="8">
        <v>0.5</v>
      </c>
      <c r="CJ85" s="8">
        <v>0.5</v>
      </c>
      <c r="CK85" s="8">
        <v>0.5</v>
      </c>
      <c r="CL85" s="8">
        <v>0.5</v>
      </c>
      <c r="CM85" s="8">
        <v>0.5</v>
      </c>
      <c r="CN85" s="8">
        <v>0.5</v>
      </c>
      <c r="CO85" s="8">
        <v>0.5</v>
      </c>
      <c r="CP85" s="9">
        <v>0.5</v>
      </c>
      <c r="CQ85" s="7">
        <v>0.5</v>
      </c>
      <c r="CR85" s="8">
        <v>0.5</v>
      </c>
      <c r="CS85" s="8">
        <v>0.5</v>
      </c>
      <c r="CT85" s="8">
        <v>0.5</v>
      </c>
      <c r="CU85" s="8">
        <v>0.5</v>
      </c>
      <c r="CV85" s="8">
        <v>0.5</v>
      </c>
      <c r="CW85" s="8">
        <v>0.5</v>
      </c>
      <c r="CX85" s="8">
        <v>0.5</v>
      </c>
      <c r="CY85" s="8">
        <v>0.5</v>
      </c>
      <c r="CZ85" s="8">
        <v>0.5</v>
      </c>
      <c r="DA85" s="8">
        <v>0.5</v>
      </c>
      <c r="DB85" s="8">
        <v>0.5</v>
      </c>
      <c r="DC85" s="8">
        <v>0.5</v>
      </c>
      <c r="DD85" s="8">
        <v>0.5</v>
      </c>
      <c r="DE85" s="8">
        <v>0.5</v>
      </c>
      <c r="DF85" s="8">
        <v>0.5</v>
      </c>
      <c r="DG85" s="8">
        <v>0.5</v>
      </c>
      <c r="DH85" s="8">
        <v>0.5</v>
      </c>
      <c r="DI85" s="8">
        <v>0.5</v>
      </c>
      <c r="DJ85" s="8">
        <v>0.5</v>
      </c>
      <c r="DK85" s="8">
        <v>0.5</v>
      </c>
      <c r="DL85" s="9">
        <v>0.5</v>
      </c>
      <c r="DM85" s="7">
        <v>0.5</v>
      </c>
      <c r="DN85" s="8">
        <v>0.5</v>
      </c>
      <c r="DO85" s="8">
        <v>0.5</v>
      </c>
      <c r="DP85" s="8">
        <v>0.5</v>
      </c>
      <c r="DQ85" s="8">
        <v>0.5</v>
      </c>
      <c r="DR85" s="8">
        <v>0.5</v>
      </c>
      <c r="DS85" s="8">
        <v>0.5</v>
      </c>
      <c r="DT85" s="8">
        <v>0.5</v>
      </c>
      <c r="DU85" s="8">
        <v>0.5</v>
      </c>
      <c r="DV85" s="8">
        <v>0.5</v>
      </c>
      <c r="DW85" s="8">
        <v>0.5</v>
      </c>
      <c r="DX85" s="8">
        <v>0.5</v>
      </c>
      <c r="DY85" s="8">
        <v>0.5</v>
      </c>
      <c r="DZ85" s="8">
        <v>0.5</v>
      </c>
      <c r="EA85" s="8">
        <v>0.5</v>
      </c>
      <c r="EB85" s="8">
        <v>0.5</v>
      </c>
      <c r="EC85" s="8">
        <v>0.5</v>
      </c>
      <c r="ED85" s="8">
        <v>0.5</v>
      </c>
      <c r="EE85" s="8">
        <v>0.5</v>
      </c>
      <c r="EF85" s="8">
        <v>0.5</v>
      </c>
      <c r="EG85" s="8">
        <v>0.5</v>
      </c>
      <c r="EH85" s="9">
        <v>0.5</v>
      </c>
      <c r="EI85" s="7">
        <v>0.5</v>
      </c>
      <c r="EJ85" s="8">
        <v>0.5</v>
      </c>
      <c r="EK85" s="8">
        <v>0.5</v>
      </c>
      <c r="EL85" s="8">
        <v>0.5</v>
      </c>
      <c r="EM85" s="8">
        <v>0.5</v>
      </c>
      <c r="EN85" s="8">
        <v>0.5</v>
      </c>
      <c r="EO85" s="8">
        <v>0.5</v>
      </c>
      <c r="EP85" s="8">
        <v>0.5</v>
      </c>
      <c r="EQ85" s="8">
        <v>0.5</v>
      </c>
      <c r="ER85" s="8">
        <v>0.5</v>
      </c>
      <c r="ES85" s="8">
        <v>0.5</v>
      </c>
      <c r="ET85" s="8">
        <v>0.5</v>
      </c>
      <c r="EU85" s="8">
        <v>0.5</v>
      </c>
      <c r="EV85" s="8">
        <v>0.5</v>
      </c>
      <c r="EW85" s="8">
        <v>0.5</v>
      </c>
      <c r="EX85" s="8">
        <v>0.5</v>
      </c>
      <c r="EY85" s="8">
        <v>0.5</v>
      </c>
      <c r="EZ85" s="8">
        <v>0.5</v>
      </c>
      <c r="FA85" s="8">
        <v>0.5</v>
      </c>
      <c r="FB85" s="8">
        <v>0.5</v>
      </c>
      <c r="FC85" s="8">
        <v>0.5</v>
      </c>
      <c r="FD85" s="9">
        <v>0.5</v>
      </c>
      <c r="FE85" s="10"/>
      <c r="FF85" s="291"/>
      <c r="FG85" s="10"/>
      <c r="FH85" s="12" t="s">
        <v>17</v>
      </c>
      <c r="FI85" s="12" t="s">
        <v>17</v>
      </c>
      <c r="FJ85" s="13" t="s">
        <v>18</v>
      </c>
      <c r="FK85" s="12" t="s">
        <v>19</v>
      </c>
      <c r="FL85" s="14"/>
      <c r="FM85" s="14"/>
      <c r="FN85" s="12" t="s">
        <v>20</v>
      </c>
    </row>
    <row r="86" spans="1:173" x14ac:dyDescent="0.25">
      <c r="A86" s="307"/>
      <c r="B86" s="76" t="s">
        <v>61</v>
      </c>
      <c r="C86" s="297"/>
      <c r="D86" s="298"/>
      <c r="E86" s="299"/>
      <c r="F86" s="301"/>
      <c r="G86" s="290" t="s">
        <v>21</v>
      </c>
      <c r="H86" s="288"/>
      <c r="I86" s="288" t="s">
        <v>22</v>
      </c>
      <c r="J86" s="288"/>
      <c r="K86" s="288" t="s">
        <v>23</v>
      </c>
      <c r="L86" s="288"/>
      <c r="M86" s="288" t="s">
        <v>24</v>
      </c>
      <c r="N86" s="288"/>
      <c r="O86" s="288" t="s">
        <v>25</v>
      </c>
      <c r="P86" s="288"/>
      <c r="Q86" s="288" t="s">
        <v>26</v>
      </c>
      <c r="R86" s="288"/>
      <c r="S86" s="288" t="s">
        <v>27</v>
      </c>
      <c r="T86" s="288"/>
      <c r="U86" s="288" t="s">
        <v>28</v>
      </c>
      <c r="V86" s="288"/>
      <c r="W86" s="288" t="s">
        <v>29</v>
      </c>
      <c r="X86" s="288"/>
      <c r="Y86" s="288" t="s">
        <v>30</v>
      </c>
      <c r="Z86" s="288"/>
      <c r="AA86" s="288" t="s">
        <v>31</v>
      </c>
      <c r="AB86" s="289"/>
      <c r="AC86" s="290" t="s">
        <v>21</v>
      </c>
      <c r="AD86" s="288"/>
      <c r="AE86" s="288" t="s">
        <v>22</v>
      </c>
      <c r="AF86" s="288"/>
      <c r="AG86" s="288" t="s">
        <v>23</v>
      </c>
      <c r="AH86" s="288"/>
      <c r="AI86" s="288" t="s">
        <v>24</v>
      </c>
      <c r="AJ86" s="288"/>
      <c r="AK86" s="288" t="s">
        <v>25</v>
      </c>
      <c r="AL86" s="288"/>
      <c r="AM86" s="288" t="s">
        <v>26</v>
      </c>
      <c r="AN86" s="288"/>
      <c r="AO86" s="288" t="s">
        <v>27</v>
      </c>
      <c r="AP86" s="288"/>
      <c r="AQ86" s="288" t="s">
        <v>28</v>
      </c>
      <c r="AR86" s="288"/>
      <c r="AS86" s="288" t="s">
        <v>29</v>
      </c>
      <c r="AT86" s="288"/>
      <c r="AU86" s="288" t="s">
        <v>30</v>
      </c>
      <c r="AV86" s="288"/>
      <c r="AW86" s="288" t="s">
        <v>31</v>
      </c>
      <c r="AX86" s="289"/>
      <c r="AY86" s="290" t="s">
        <v>21</v>
      </c>
      <c r="AZ86" s="288"/>
      <c r="BA86" s="288" t="s">
        <v>22</v>
      </c>
      <c r="BB86" s="288"/>
      <c r="BC86" s="288" t="s">
        <v>23</v>
      </c>
      <c r="BD86" s="288"/>
      <c r="BE86" s="288" t="s">
        <v>24</v>
      </c>
      <c r="BF86" s="288"/>
      <c r="BG86" s="288" t="s">
        <v>25</v>
      </c>
      <c r="BH86" s="288"/>
      <c r="BI86" s="288" t="s">
        <v>26</v>
      </c>
      <c r="BJ86" s="288"/>
      <c r="BK86" s="288" t="s">
        <v>27</v>
      </c>
      <c r="BL86" s="288"/>
      <c r="BM86" s="288" t="s">
        <v>28</v>
      </c>
      <c r="BN86" s="288"/>
      <c r="BO86" s="288" t="s">
        <v>29</v>
      </c>
      <c r="BP86" s="288"/>
      <c r="BQ86" s="288" t="s">
        <v>30</v>
      </c>
      <c r="BR86" s="288"/>
      <c r="BS86" s="288" t="s">
        <v>31</v>
      </c>
      <c r="BT86" s="289"/>
      <c r="BU86" s="290" t="s">
        <v>21</v>
      </c>
      <c r="BV86" s="288"/>
      <c r="BW86" s="288" t="s">
        <v>22</v>
      </c>
      <c r="BX86" s="288"/>
      <c r="BY86" s="288" t="s">
        <v>23</v>
      </c>
      <c r="BZ86" s="288"/>
      <c r="CA86" s="288" t="s">
        <v>24</v>
      </c>
      <c r="CB86" s="288"/>
      <c r="CC86" s="288" t="s">
        <v>25</v>
      </c>
      <c r="CD86" s="288"/>
      <c r="CE86" s="288" t="s">
        <v>26</v>
      </c>
      <c r="CF86" s="288"/>
      <c r="CG86" s="288" t="s">
        <v>27</v>
      </c>
      <c r="CH86" s="288"/>
      <c r="CI86" s="288" t="s">
        <v>28</v>
      </c>
      <c r="CJ86" s="288"/>
      <c r="CK86" s="288" t="s">
        <v>29</v>
      </c>
      <c r="CL86" s="288"/>
      <c r="CM86" s="288" t="s">
        <v>30</v>
      </c>
      <c r="CN86" s="288"/>
      <c r="CO86" s="288" t="s">
        <v>31</v>
      </c>
      <c r="CP86" s="289"/>
      <c r="CQ86" s="290" t="s">
        <v>21</v>
      </c>
      <c r="CR86" s="288"/>
      <c r="CS86" s="288" t="s">
        <v>22</v>
      </c>
      <c r="CT86" s="288"/>
      <c r="CU86" s="288" t="s">
        <v>23</v>
      </c>
      <c r="CV86" s="288"/>
      <c r="CW86" s="288" t="s">
        <v>24</v>
      </c>
      <c r="CX86" s="288"/>
      <c r="CY86" s="288" t="s">
        <v>25</v>
      </c>
      <c r="CZ86" s="288"/>
      <c r="DA86" s="288" t="s">
        <v>26</v>
      </c>
      <c r="DB86" s="288"/>
      <c r="DC86" s="288" t="s">
        <v>27</v>
      </c>
      <c r="DD86" s="288"/>
      <c r="DE86" s="288" t="s">
        <v>28</v>
      </c>
      <c r="DF86" s="288"/>
      <c r="DG86" s="288" t="s">
        <v>29</v>
      </c>
      <c r="DH86" s="288"/>
      <c r="DI86" s="288" t="s">
        <v>30</v>
      </c>
      <c r="DJ86" s="288"/>
      <c r="DK86" s="288" t="s">
        <v>31</v>
      </c>
      <c r="DL86" s="289"/>
      <c r="DM86" s="290" t="s">
        <v>21</v>
      </c>
      <c r="DN86" s="288"/>
      <c r="DO86" s="288" t="s">
        <v>22</v>
      </c>
      <c r="DP86" s="288"/>
      <c r="DQ86" s="288" t="s">
        <v>23</v>
      </c>
      <c r="DR86" s="288"/>
      <c r="DS86" s="288" t="s">
        <v>24</v>
      </c>
      <c r="DT86" s="288"/>
      <c r="DU86" s="288" t="s">
        <v>25</v>
      </c>
      <c r="DV86" s="288"/>
      <c r="DW86" s="288" t="s">
        <v>26</v>
      </c>
      <c r="DX86" s="288"/>
      <c r="DY86" s="288" t="s">
        <v>27</v>
      </c>
      <c r="DZ86" s="288"/>
      <c r="EA86" s="288" t="s">
        <v>28</v>
      </c>
      <c r="EB86" s="288"/>
      <c r="EC86" s="288" t="s">
        <v>29</v>
      </c>
      <c r="ED86" s="288"/>
      <c r="EE86" s="288" t="s">
        <v>30</v>
      </c>
      <c r="EF86" s="288"/>
      <c r="EG86" s="288" t="s">
        <v>31</v>
      </c>
      <c r="EH86" s="289"/>
      <c r="EI86" s="290" t="s">
        <v>21</v>
      </c>
      <c r="EJ86" s="288"/>
      <c r="EK86" s="288" t="s">
        <v>22</v>
      </c>
      <c r="EL86" s="288"/>
      <c r="EM86" s="288" t="s">
        <v>23</v>
      </c>
      <c r="EN86" s="288"/>
      <c r="EO86" s="288" t="s">
        <v>24</v>
      </c>
      <c r="EP86" s="288"/>
      <c r="EQ86" s="288" t="s">
        <v>25</v>
      </c>
      <c r="ER86" s="288"/>
      <c r="ES86" s="288" t="s">
        <v>26</v>
      </c>
      <c r="ET86" s="288"/>
      <c r="EU86" s="288" t="s">
        <v>27</v>
      </c>
      <c r="EV86" s="288"/>
      <c r="EW86" s="288" t="s">
        <v>28</v>
      </c>
      <c r="EX86" s="288"/>
      <c r="EY86" s="288" t="s">
        <v>29</v>
      </c>
      <c r="EZ86" s="288"/>
      <c r="FA86" s="288" t="s">
        <v>30</v>
      </c>
      <c r="FB86" s="288"/>
      <c r="FC86" s="288" t="s">
        <v>31</v>
      </c>
      <c r="FD86" s="289"/>
      <c r="FE86" s="17"/>
      <c r="FF86" s="291"/>
      <c r="FG86" s="17"/>
      <c r="FH86" s="21" t="s">
        <v>32</v>
      </c>
      <c r="FI86" s="19" t="s">
        <v>33</v>
      </c>
      <c r="FJ86" s="20" t="s">
        <v>34</v>
      </c>
      <c r="FK86" s="21" t="s">
        <v>14</v>
      </c>
      <c r="FL86" s="21" t="s">
        <v>17</v>
      </c>
      <c r="FM86" s="21" t="s">
        <v>35</v>
      </c>
      <c r="FN86" s="21" t="s">
        <v>36</v>
      </c>
    </row>
    <row r="87" spans="1:173" x14ac:dyDescent="0.25">
      <c r="A87" s="308"/>
      <c r="B87" s="16" t="s">
        <v>62</v>
      </c>
      <c r="C87" s="297"/>
      <c r="D87" s="298"/>
      <c r="E87" s="299"/>
      <c r="F87" s="301"/>
      <c r="G87" s="24" t="s">
        <v>37</v>
      </c>
      <c r="H87" s="287" t="s">
        <v>38</v>
      </c>
      <c r="I87" s="287"/>
      <c r="J87" s="287" t="s">
        <v>39</v>
      </c>
      <c r="K87" s="287"/>
      <c r="L87" s="287" t="s">
        <v>40</v>
      </c>
      <c r="M87" s="287"/>
      <c r="N87" s="287" t="s">
        <v>41</v>
      </c>
      <c r="O87" s="287"/>
      <c r="P87" s="287" t="s">
        <v>42</v>
      </c>
      <c r="Q87" s="287"/>
      <c r="R87" s="287" t="s">
        <v>43</v>
      </c>
      <c r="S87" s="287"/>
      <c r="T87" s="287" t="s">
        <v>44</v>
      </c>
      <c r="U87" s="287"/>
      <c r="V87" s="287" t="s">
        <v>45</v>
      </c>
      <c r="W87" s="287"/>
      <c r="X87" s="287" t="s">
        <v>46</v>
      </c>
      <c r="Y87" s="287"/>
      <c r="Z87" s="287" t="s">
        <v>47</v>
      </c>
      <c r="AA87" s="287"/>
      <c r="AB87" s="25">
        <v>19</v>
      </c>
      <c r="AC87" s="24" t="s">
        <v>37</v>
      </c>
      <c r="AD87" s="287" t="s">
        <v>38</v>
      </c>
      <c r="AE87" s="287"/>
      <c r="AF87" s="287" t="s">
        <v>39</v>
      </c>
      <c r="AG87" s="287"/>
      <c r="AH87" s="287" t="s">
        <v>40</v>
      </c>
      <c r="AI87" s="287"/>
      <c r="AJ87" s="287" t="s">
        <v>41</v>
      </c>
      <c r="AK87" s="287"/>
      <c r="AL87" s="287" t="s">
        <v>42</v>
      </c>
      <c r="AM87" s="287"/>
      <c r="AN87" s="287" t="s">
        <v>43</v>
      </c>
      <c r="AO87" s="287"/>
      <c r="AP87" s="287" t="s">
        <v>44</v>
      </c>
      <c r="AQ87" s="287"/>
      <c r="AR87" s="287" t="s">
        <v>45</v>
      </c>
      <c r="AS87" s="287"/>
      <c r="AT87" s="287" t="s">
        <v>46</v>
      </c>
      <c r="AU87" s="287"/>
      <c r="AV87" s="287" t="s">
        <v>47</v>
      </c>
      <c r="AW87" s="287"/>
      <c r="AX87" s="25">
        <v>19</v>
      </c>
      <c r="AY87" s="24" t="s">
        <v>37</v>
      </c>
      <c r="AZ87" s="287" t="s">
        <v>38</v>
      </c>
      <c r="BA87" s="287"/>
      <c r="BB87" s="287" t="s">
        <v>39</v>
      </c>
      <c r="BC87" s="287"/>
      <c r="BD87" s="287" t="s">
        <v>40</v>
      </c>
      <c r="BE87" s="287"/>
      <c r="BF87" s="287" t="s">
        <v>41</v>
      </c>
      <c r="BG87" s="287"/>
      <c r="BH87" s="287" t="s">
        <v>42</v>
      </c>
      <c r="BI87" s="287"/>
      <c r="BJ87" s="287" t="s">
        <v>43</v>
      </c>
      <c r="BK87" s="287"/>
      <c r="BL87" s="287" t="s">
        <v>44</v>
      </c>
      <c r="BM87" s="287"/>
      <c r="BN87" s="287" t="s">
        <v>45</v>
      </c>
      <c r="BO87" s="287"/>
      <c r="BP87" s="287" t="s">
        <v>46</v>
      </c>
      <c r="BQ87" s="287"/>
      <c r="BR87" s="287" t="s">
        <v>47</v>
      </c>
      <c r="BS87" s="287"/>
      <c r="BT87" s="25">
        <v>19</v>
      </c>
      <c r="BU87" s="24" t="s">
        <v>37</v>
      </c>
      <c r="BV87" s="287" t="s">
        <v>38</v>
      </c>
      <c r="BW87" s="287"/>
      <c r="BX87" s="287" t="s">
        <v>39</v>
      </c>
      <c r="BY87" s="287"/>
      <c r="BZ87" s="287" t="s">
        <v>40</v>
      </c>
      <c r="CA87" s="287"/>
      <c r="CB87" s="287" t="s">
        <v>41</v>
      </c>
      <c r="CC87" s="287"/>
      <c r="CD87" s="287" t="s">
        <v>42</v>
      </c>
      <c r="CE87" s="287"/>
      <c r="CF87" s="287" t="s">
        <v>43</v>
      </c>
      <c r="CG87" s="287"/>
      <c r="CH87" s="287" t="s">
        <v>44</v>
      </c>
      <c r="CI87" s="287"/>
      <c r="CJ87" s="287" t="s">
        <v>45</v>
      </c>
      <c r="CK87" s="287"/>
      <c r="CL87" s="287" t="s">
        <v>46</v>
      </c>
      <c r="CM87" s="287"/>
      <c r="CN87" s="287" t="s">
        <v>47</v>
      </c>
      <c r="CO87" s="287"/>
      <c r="CP87" s="25">
        <v>19</v>
      </c>
      <c r="CQ87" s="24" t="s">
        <v>37</v>
      </c>
      <c r="CR87" s="287" t="s">
        <v>38</v>
      </c>
      <c r="CS87" s="287"/>
      <c r="CT87" s="287" t="s">
        <v>39</v>
      </c>
      <c r="CU87" s="287"/>
      <c r="CV87" s="287" t="s">
        <v>40</v>
      </c>
      <c r="CW87" s="287"/>
      <c r="CX87" s="287" t="s">
        <v>41</v>
      </c>
      <c r="CY87" s="287"/>
      <c r="CZ87" s="287" t="s">
        <v>42</v>
      </c>
      <c r="DA87" s="287"/>
      <c r="DB87" s="287" t="s">
        <v>43</v>
      </c>
      <c r="DC87" s="287"/>
      <c r="DD87" s="287" t="s">
        <v>44</v>
      </c>
      <c r="DE87" s="287"/>
      <c r="DF87" s="287" t="s">
        <v>45</v>
      </c>
      <c r="DG87" s="287"/>
      <c r="DH87" s="287" t="s">
        <v>46</v>
      </c>
      <c r="DI87" s="287"/>
      <c r="DJ87" s="287" t="s">
        <v>47</v>
      </c>
      <c r="DK87" s="287"/>
      <c r="DL87" s="25">
        <v>19</v>
      </c>
      <c r="DM87" s="24" t="s">
        <v>37</v>
      </c>
      <c r="DN87" s="287" t="s">
        <v>38</v>
      </c>
      <c r="DO87" s="287"/>
      <c r="DP87" s="287" t="s">
        <v>39</v>
      </c>
      <c r="DQ87" s="287"/>
      <c r="DR87" s="287" t="s">
        <v>40</v>
      </c>
      <c r="DS87" s="287"/>
      <c r="DT87" s="287" t="s">
        <v>41</v>
      </c>
      <c r="DU87" s="287"/>
      <c r="DV87" s="287" t="s">
        <v>42</v>
      </c>
      <c r="DW87" s="287"/>
      <c r="DX87" s="287" t="s">
        <v>43</v>
      </c>
      <c r="DY87" s="287"/>
      <c r="DZ87" s="287" t="s">
        <v>44</v>
      </c>
      <c r="EA87" s="287"/>
      <c r="EB87" s="287" t="s">
        <v>45</v>
      </c>
      <c r="EC87" s="287"/>
      <c r="ED87" s="287" t="s">
        <v>46</v>
      </c>
      <c r="EE87" s="287"/>
      <c r="EF87" s="287" t="s">
        <v>47</v>
      </c>
      <c r="EG87" s="287"/>
      <c r="EH87" s="25">
        <v>19</v>
      </c>
      <c r="EI87" s="24" t="s">
        <v>37</v>
      </c>
      <c r="EJ87" s="287" t="s">
        <v>38</v>
      </c>
      <c r="EK87" s="287"/>
      <c r="EL87" s="287" t="s">
        <v>39</v>
      </c>
      <c r="EM87" s="287"/>
      <c r="EN87" s="287" t="s">
        <v>40</v>
      </c>
      <c r="EO87" s="287"/>
      <c r="EP87" s="287" t="s">
        <v>41</v>
      </c>
      <c r="EQ87" s="287"/>
      <c r="ER87" s="287" t="s">
        <v>42</v>
      </c>
      <c r="ES87" s="287"/>
      <c r="ET87" s="287" t="s">
        <v>43</v>
      </c>
      <c r="EU87" s="287"/>
      <c r="EV87" s="287" t="s">
        <v>44</v>
      </c>
      <c r="EW87" s="287"/>
      <c r="EX87" s="287" t="s">
        <v>45</v>
      </c>
      <c r="EY87" s="287"/>
      <c r="EZ87" s="287" t="s">
        <v>46</v>
      </c>
      <c r="FA87" s="287"/>
      <c r="FB87" s="287" t="s">
        <v>47</v>
      </c>
      <c r="FC87" s="287"/>
      <c r="FD87" s="25">
        <v>19</v>
      </c>
      <c r="FE87" s="17"/>
      <c r="FF87" s="291"/>
      <c r="FG87" s="17"/>
      <c r="FH87" s="56" t="s">
        <v>14</v>
      </c>
      <c r="FI87" s="128">
        <v>42125</v>
      </c>
      <c r="FJ87" s="28" t="s">
        <v>48</v>
      </c>
      <c r="FK87" s="29" t="s">
        <v>49</v>
      </c>
      <c r="FL87" s="29" t="s">
        <v>50</v>
      </c>
      <c r="FM87" s="29" t="s">
        <v>50</v>
      </c>
      <c r="FN87" s="29"/>
    </row>
    <row r="88" spans="1:173" x14ac:dyDescent="0.25">
      <c r="A88" s="31">
        <v>1</v>
      </c>
      <c r="B88" s="32" t="str">
        <f>B61</f>
        <v>Valérie BERNINI</v>
      </c>
      <c r="C88" s="33">
        <f>SUMIF($G88:$FD88,"A",$G$4:$FD$4)+SUMIF($G88:$FD88,"P",$G$4:$FD$4)</f>
        <v>7</v>
      </c>
      <c r="D88" s="34">
        <f>SUMIF($G88:$FD88,"R",$G$4:$FD$4)</f>
        <v>12</v>
      </c>
      <c r="E88" s="35">
        <f>SUMIF($G88:$FD88,"M",$G$4:$FD$4)+SUMIF($G88:$FD88,"F",$G$4:$FD$4)+SUMIF($G88:$FD88,"T",$G$4:$FD$4)</f>
        <v>20</v>
      </c>
      <c r="F88" s="36">
        <f t="shared" ref="F88:F104" si="37">(SUM(C88:E88))+(SUMIF($G88:$FD88,"H",$G$4:$FD$4)+(SUMIF($G88:$FD88,"S",$G$4:$FD$4)+FF88))</f>
        <v>39</v>
      </c>
      <c r="G88" s="37"/>
      <c r="H88" s="38"/>
      <c r="I88" s="38" t="s">
        <v>304</v>
      </c>
      <c r="J88" s="38" t="s">
        <v>305</v>
      </c>
      <c r="K88" s="38" t="s">
        <v>305</v>
      </c>
      <c r="L88" s="38" t="s">
        <v>305</v>
      </c>
      <c r="M88" s="38" t="s">
        <v>305</v>
      </c>
      <c r="N88" s="38" t="s">
        <v>305</v>
      </c>
      <c r="O88" s="38" t="s">
        <v>304</v>
      </c>
      <c r="P88" s="38"/>
      <c r="Q88" s="38"/>
      <c r="R88" s="38"/>
      <c r="S88" s="38" t="s">
        <v>305</v>
      </c>
      <c r="T88" s="38" t="s">
        <v>305</v>
      </c>
      <c r="U88" s="38" t="s">
        <v>305</v>
      </c>
      <c r="V88" s="38" t="s">
        <v>305</v>
      </c>
      <c r="W88" s="38" t="s">
        <v>305</v>
      </c>
      <c r="X88" s="38" t="s">
        <v>305</v>
      </c>
      <c r="Y88" s="38" t="s">
        <v>305</v>
      </c>
      <c r="Z88" s="38" t="s">
        <v>305</v>
      </c>
      <c r="AA88" s="38" t="s">
        <v>305</v>
      </c>
      <c r="AB88" s="39"/>
      <c r="AC88" s="37"/>
      <c r="AD88" s="38"/>
      <c r="AE88" s="38" t="s">
        <v>304</v>
      </c>
      <c r="AF88" s="38" t="s">
        <v>304</v>
      </c>
      <c r="AG88" s="38" t="s">
        <v>304</v>
      </c>
      <c r="AH88" s="38" t="s">
        <v>304</v>
      </c>
      <c r="AI88" s="38" t="s">
        <v>304</v>
      </c>
      <c r="AJ88" s="38" t="s">
        <v>304</v>
      </c>
      <c r="AK88" s="38" t="s">
        <v>304</v>
      </c>
      <c r="AL88" s="38"/>
      <c r="AM88" s="38"/>
      <c r="AN88" s="38" t="s">
        <v>304</v>
      </c>
      <c r="AO88" s="38" t="s">
        <v>307</v>
      </c>
      <c r="AP88" s="38" t="s">
        <v>307</v>
      </c>
      <c r="AQ88" s="38" t="s">
        <v>307</v>
      </c>
      <c r="AR88" s="38" t="s">
        <v>307</v>
      </c>
      <c r="AS88" s="38" t="s">
        <v>307</v>
      </c>
      <c r="AT88" s="38" t="s">
        <v>307</v>
      </c>
      <c r="AU88" s="38" t="s">
        <v>307</v>
      </c>
      <c r="AV88" s="38" t="s">
        <v>307</v>
      </c>
      <c r="AW88" s="38"/>
      <c r="AX88" s="39"/>
      <c r="AY88" s="37"/>
      <c r="AZ88" s="38"/>
      <c r="BA88" s="38" t="s">
        <v>304</v>
      </c>
      <c r="BB88" s="38" t="s">
        <v>304</v>
      </c>
      <c r="BC88" s="38" t="s">
        <v>304</v>
      </c>
      <c r="BD88" s="38" t="s">
        <v>304</v>
      </c>
      <c r="BE88" s="38" t="s">
        <v>304</v>
      </c>
      <c r="BF88" s="38" t="s">
        <v>304</v>
      </c>
      <c r="BG88" s="38" t="s">
        <v>304</v>
      </c>
      <c r="BH88" s="38"/>
      <c r="BI88" s="38"/>
      <c r="BJ88" s="38" t="s">
        <v>304</v>
      </c>
      <c r="BK88" s="38" t="s">
        <v>307</v>
      </c>
      <c r="BL88" s="38" t="s">
        <v>307</v>
      </c>
      <c r="BM88" s="38" t="s">
        <v>307</v>
      </c>
      <c r="BN88" s="38" t="s">
        <v>307</v>
      </c>
      <c r="BO88" s="38" t="s">
        <v>307</v>
      </c>
      <c r="BP88" s="38" t="s">
        <v>307</v>
      </c>
      <c r="BQ88" s="38" t="s">
        <v>307</v>
      </c>
      <c r="BR88" s="38" t="s">
        <v>307</v>
      </c>
      <c r="BS88" s="38"/>
      <c r="BT88" s="39"/>
      <c r="BU88" s="37"/>
      <c r="BV88" s="38"/>
      <c r="BW88" s="38" t="s">
        <v>304</v>
      </c>
      <c r="BX88" s="38" t="s">
        <v>304</v>
      </c>
      <c r="BY88" s="38" t="s">
        <v>304</v>
      </c>
      <c r="BZ88" s="38" t="s">
        <v>304</v>
      </c>
      <c r="CA88" s="38" t="s">
        <v>304</v>
      </c>
      <c r="CB88" s="38" t="s">
        <v>304</v>
      </c>
      <c r="CC88" s="38" t="s">
        <v>304</v>
      </c>
      <c r="CD88" s="38"/>
      <c r="CE88" s="38"/>
      <c r="CF88" s="38" t="s">
        <v>304</v>
      </c>
      <c r="CG88" s="38" t="s">
        <v>307</v>
      </c>
      <c r="CH88" s="38" t="s">
        <v>307</v>
      </c>
      <c r="CI88" s="38" t="s">
        <v>307</v>
      </c>
      <c r="CJ88" s="38" t="s">
        <v>307</v>
      </c>
      <c r="CK88" s="38" t="s">
        <v>307</v>
      </c>
      <c r="CL88" s="38" t="s">
        <v>307</v>
      </c>
      <c r="CM88" s="38" t="s">
        <v>307</v>
      </c>
      <c r="CN88" s="38" t="s">
        <v>307</v>
      </c>
      <c r="CO88" s="38"/>
      <c r="CP88" s="39"/>
      <c r="CQ88" s="37"/>
      <c r="CR88" s="38"/>
      <c r="CS88" s="38" t="s">
        <v>304</v>
      </c>
      <c r="CT88" s="38" t="s">
        <v>304</v>
      </c>
      <c r="CU88" s="38" t="s">
        <v>304</v>
      </c>
      <c r="CV88" s="38" t="s">
        <v>304</v>
      </c>
      <c r="CW88" s="38" t="s">
        <v>304</v>
      </c>
      <c r="CX88" s="38" t="s">
        <v>304</v>
      </c>
      <c r="CY88" s="38" t="s">
        <v>304</v>
      </c>
      <c r="CZ88" s="38"/>
      <c r="DA88" s="38"/>
      <c r="DB88" s="38" t="s">
        <v>304</v>
      </c>
      <c r="DC88" s="38" t="s">
        <v>304</v>
      </c>
      <c r="DD88" s="38" t="s">
        <v>304</v>
      </c>
      <c r="DE88" s="38" t="s">
        <v>304</v>
      </c>
      <c r="DF88" s="38" t="s">
        <v>304</v>
      </c>
      <c r="DG88" s="38" t="s">
        <v>304</v>
      </c>
      <c r="DH88" s="38" t="s">
        <v>304</v>
      </c>
      <c r="DI88" s="38"/>
      <c r="DJ88" s="38"/>
      <c r="DK88" s="38"/>
      <c r="DL88" s="39"/>
      <c r="DM88" s="161"/>
      <c r="DN88" s="162"/>
      <c r="DO88" s="162"/>
      <c r="DP88" s="162"/>
      <c r="DQ88" s="162"/>
      <c r="DR88" s="162"/>
      <c r="DS88" s="162"/>
      <c r="DT88" s="162"/>
      <c r="DU88" s="162"/>
      <c r="DV88" s="162"/>
      <c r="DW88" s="162"/>
      <c r="DX88" s="162"/>
      <c r="DY88" s="162"/>
      <c r="DZ88" s="162"/>
      <c r="EA88" s="162"/>
      <c r="EB88" s="162"/>
      <c r="EC88" s="162"/>
      <c r="ED88" s="162"/>
      <c r="EE88" s="162"/>
      <c r="EF88" s="162"/>
      <c r="EG88" s="162"/>
      <c r="EH88" s="163"/>
      <c r="EI88" s="161"/>
      <c r="EJ88" s="162"/>
      <c r="EK88" s="162"/>
      <c r="EL88" s="162"/>
      <c r="EM88" s="162"/>
      <c r="EN88" s="162"/>
      <c r="EO88" s="162"/>
      <c r="EP88" s="162"/>
      <c r="EQ88" s="162"/>
      <c r="ER88" s="162"/>
      <c r="ES88" s="162"/>
      <c r="ET88" s="162"/>
      <c r="EU88" s="162"/>
      <c r="EV88" s="162"/>
      <c r="EW88" s="162"/>
      <c r="EX88" s="162"/>
      <c r="EY88" s="162"/>
      <c r="EZ88" s="162"/>
      <c r="FA88" s="162"/>
      <c r="FB88" s="162"/>
      <c r="FC88" s="162"/>
      <c r="FD88" s="163"/>
      <c r="FE88" s="40"/>
      <c r="FF88" s="41"/>
      <c r="FG88" s="40"/>
      <c r="FH88" s="102"/>
      <c r="FI88" s="102">
        <f t="shared" ref="FI88:FI104" si="38">SUMIF($EI88:$FD88,"A",$EI$4:$FD$4)+SUMIF($EI88:$FD88,"P",$EI$4:$FD$4)+SUMIF($EI88:$FD88,"T",$EI$4:$FD$4)</f>
        <v>0</v>
      </c>
      <c r="FJ88" s="45">
        <f>FN61</f>
        <v>3</v>
      </c>
      <c r="FK88" s="42">
        <f t="shared" ref="FK88:FK93" si="39">FH88*1.5</f>
        <v>0</v>
      </c>
      <c r="FL88" s="45"/>
      <c r="FM88" s="103"/>
      <c r="FN88" s="44">
        <f>FI88+FJ88+FK88-FL88</f>
        <v>3</v>
      </c>
      <c r="FP88" s="77" t="str">
        <f>B88</f>
        <v>Valérie BERNINI</v>
      </c>
      <c r="FQ88" s="31">
        <v>1</v>
      </c>
    </row>
    <row r="89" spans="1:173" x14ac:dyDescent="0.25">
      <c r="A89" s="31">
        <v>2</v>
      </c>
      <c r="B89" s="32" t="str">
        <f t="shared" ref="B89:B103" si="40">B62</f>
        <v>Mara BORNKAMP</v>
      </c>
      <c r="C89" s="33">
        <f t="shared" ref="C89:C103" si="41">SUMIF($G89:$FD89,"A",$G$4:$FD$4)+SUMIF($G89:$FD89,"P",$G$4:$FD$4)</f>
        <v>32.5</v>
      </c>
      <c r="D89" s="34">
        <f t="shared" ref="D89:D103" si="42">SUMIF($G89:$FD89,"R",$G$4:$FD$4)</f>
        <v>0</v>
      </c>
      <c r="E89" s="35">
        <f t="shared" ref="E89:E103" si="43">SUMIF($G89:$FD89,"M",$G$4:$FD$4)+SUMIF($G89:$FD89,"F",$G$4:$FD$4)+SUMIF($G89:$FD89,"T",$G$4:$FD$4)</f>
        <v>5.5</v>
      </c>
      <c r="F89" s="36">
        <f t="shared" si="37"/>
        <v>38</v>
      </c>
      <c r="G89" s="161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3"/>
      <c r="AC89" s="37"/>
      <c r="AD89" s="38"/>
      <c r="AE89" s="38" t="s">
        <v>304</v>
      </c>
      <c r="AF89" s="38" t="s">
        <v>304</v>
      </c>
      <c r="AG89" s="38" t="s">
        <v>304</v>
      </c>
      <c r="AH89" s="38" t="s">
        <v>304</v>
      </c>
      <c r="AI89" s="38" t="s">
        <v>304</v>
      </c>
      <c r="AJ89" s="38" t="s">
        <v>304</v>
      </c>
      <c r="AK89" s="38" t="s">
        <v>304</v>
      </c>
      <c r="AL89" s="38"/>
      <c r="AM89" s="38"/>
      <c r="AN89" s="38"/>
      <c r="AO89" s="38" t="s">
        <v>305</v>
      </c>
      <c r="AP89" s="38" t="s">
        <v>305</v>
      </c>
      <c r="AQ89" s="38" t="s">
        <v>305</v>
      </c>
      <c r="AR89" s="38" t="s">
        <v>305</v>
      </c>
      <c r="AS89" s="38" t="s">
        <v>305</v>
      </c>
      <c r="AT89" s="38" t="s">
        <v>305</v>
      </c>
      <c r="AU89" s="38" t="s">
        <v>305</v>
      </c>
      <c r="AV89" s="38" t="s">
        <v>305</v>
      </c>
      <c r="AW89" s="38" t="s">
        <v>305</v>
      </c>
      <c r="AX89" s="39"/>
      <c r="AY89" s="37"/>
      <c r="AZ89" s="38"/>
      <c r="BA89" s="38" t="s">
        <v>304</v>
      </c>
      <c r="BB89" s="38" t="s">
        <v>305</v>
      </c>
      <c r="BC89" s="38" t="s">
        <v>305</v>
      </c>
      <c r="BD89" s="38" t="s">
        <v>305</v>
      </c>
      <c r="BE89" s="38" t="s">
        <v>305</v>
      </c>
      <c r="BF89" s="38" t="s">
        <v>305</v>
      </c>
      <c r="BG89" s="38" t="s">
        <v>304</v>
      </c>
      <c r="BH89" s="38"/>
      <c r="BI89" s="38"/>
      <c r="BJ89" s="38"/>
      <c r="BK89" s="38" t="s">
        <v>305</v>
      </c>
      <c r="BL89" s="38" t="s">
        <v>305</v>
      </c>
      <c r="BM89" s="38" t="s">
        <v>305</v>
      </c>
      <c r="BN89" s="38" t="s">
        <v>305</v>
      </c>
      <c r="BO89" s="38" t="s">
        <v>305</v>
      </c>
      <c r="BP89" s="38" t="s">
        <v>305</v>
      </c>
      <c r="BQ89" s="38" t="s">
        <v>305</v>
      </c>
      <c r="BR89" s="38" t="s">
        <v>305</v>
      </c>
      <c r="BS89" s="38" t="s">
        <v>305</v>
      </c>
      <c r="BT89" s="39"/>
      <c r="BU89" s="37"/>
      <c r="BV89" s="38"/>
      <c r="BW89" s="38" t="s">
        <v>304</v>
      </c>
      <c r="BX89" s="38" t="s">
        <v>305</v>
      </c>
      <c r="BY89" s="38" t="s">
        <v>305</v>
      </c>
      <c r="BZ89" s="38" t="s">
        <v>305</v>
      </c>
      <c r="CA89" s="38" t="s">
        <v>305</v>
      </c>
      <c r="CB89" s="38" t="s">
        <v>305</v>
      </c>
      <c r="CC89" s="38" t="s">
        <v>304</v>
      </c>
      <c r="CD89" s="38"/>
      <c r="CE89" s="38"/>
      <c r="CF89" s="38"/>
      <c r="CG89" s="38" t="s">
        <v>305</v>
      </c>
      <c r="CH89" s="38" t="s">
        <v>305</v>
      </c>
      <c r="CI89" s="38" t="s">
        <v>305</v>
      </c>
      <c r="CJ89" s="38" t="s">
        <v>305</v>
      </c>
      <c r="CK89" s="38" t="s">
        <v>305</v>
      </c>
      <c r="CL89" s="38" t="s">
        <v>305</v>
      </c>
      <c r="CM89" s="38" t="s">
        <v>305</v>
      </c>
      <c r="CN89" s="38" t="s">
        <v>305</v>
      </c>
      <c r="CO89" s="38" t="s">
        <v>305</v>
      </c>
      <c r="CP89" s="39"/>
      <c r="CQ89" s="37"/>
      <c r="CR89" s="38"/>
      <c r="CS89" s="38"/>
      <c r="CT89" s="38" t="s">
        <v>305</v>
      </c>
      <c r="CU89" s="38" t="s">
        <v>305</v>
      </c>
      <c r="CV89" s="38" t="s">
        <v>305</v>
      </c>
      <c r="CW89" s="38" t="s">
        <v>305</v>
      </c>
      <c r="CX89" s="38" t="s">
        <v>305</v>
      </c>
      <c r="CY89" s="38" t="s">
        <v>308</v>
      </c>
      <c r="CZ89" s="38"/>
      <c r="DA89" s="38"/>
      <c r="DB89" s="38"/>
      <c r="DC89" s="38" t="s">
        <v>305</v>
      </c>
      <c r="DD89" s="38" t="s">
        <v>305</v>
      </c>
      <c r="DE89" s="38" t="s">
        <v>305</v>
      </c>
      <c r="DF89" s="38" t="s">
        <v>305</v>
      </c>
      <c r="DG89" s="38" t="s">
        <v>305</v>
      </c>
      <c r="DH89" s="38" t="s">
        <v>305</v>
      </c>
      <c r="DI89" s="38" t="s">
        <v>305</v>
      </c>
      <c r="DJ89" s="38" t="s">
        <v>305</v>
      </c>
      <c r="DK89" s="38" t="s">
        <v>305</v>
      </c>
      <c r="DL89" s="39"/>
      <c r="DM89" s="37"/>
      <c r="DN89" s="38"/>
      <c r="DO89" s="38"/>
      <c r="DP89" s="38" t="s">
        <v>305</v>
      </c>
      <c r="DQ89" s="38" t="s">
        <v>305</v>
      </c>
      <c r="DR89" s="38" t="s">
        <v>305</v>
      </c>
      <c r="DS89" s="38" t="s">
        <v>305</v>
      </c>
      <c r="DT89" s="38" t="s">
        <v>305</v>
      </c>
      <c r="DU89" s="38"/>
      <c r="DV89" s="38"/>
      <c r="DW89" s="38"/>
      <c r="DX89" s="38"/>
      <c r="DY89" s="38" t="s">
        <v>305</v>
      </c>
      <c r="DZ89" s="38" t="s">
        <v>305</v>
      </c>
      <c r="EA89" s="38" t="s">
        <v>305</v>
      </c>
      <c r="EB89" s="38" t="s">
        <v>305</v>
      </c>
      <c r="EC89" s="38" t="s">
        <v>305</v>
      </c>
      <c r="ED89" s="38" t="s">
        <v>305</v>
      </c>
      <c r="EE89" s="38" t="s">
        <v>305</v>
      </c>
      <c r="EF89" s="38" t="s">
        <v>305</v>
      </c>
      <c r="EG89" s="38" t="s">
        <v>305</v>
      </c>
      <c r="EH89" s="39"/>
      <c r="EI89" s="161"/>
      <c r="EJ89" s="162"/>
      <c r="EK89" s="162"/>
      <c r="EL89" s="162"/>
      <c r="EM89" s="162"/>
      <c r="EN89" s="162"/>
      <c r="EO89" s="162"/>
      <c r="EP89" s="162"/>
      <c r="EQ89" s="162"/>
      <c r="ER89" s="162"/>
      <c r="ES89" s="162"/>
      <c r="ET89" s="162"/>
      <c r="EU89" s="162"/>
      <c r="EV89" s="162"/>
      <c r="EW89" s="162"/>
      <c r="EX89" s="162"/>
      <c r="EY89" s="162"/>
      <c r="EZ89" s="162"/>
      <c r="FA89" s="162"/>
      <c r="FB89" s="162"/>
      <c r="FC89" s="162"/>
      <c r="FD89" s="163"/>
      <c r="FE89" s="40"/>
      <c r="FF89" s="41"/>
      <c r="FG89" s="40"/>
      <c r="FH89" s="102"/>
      <c r="FI89" s="102">
        <f t="shared" si="38"/>
        <v>0</v>
      </c>
      <c r="FJ89" s="45">
        <f t="shared" ref="FJ89:FJ104" si="44">FN62</f>
        <v>5.25</v>
      </c>
      <c r="FK89" s="42"/>
      <c r="FL89" s="45"/>
      <c r="FM89" s="103"/>
      <c r="FN89" s="44">
        <f t="shared" ref="FN89:FN104" si="45">FI89+FJ89+FK89-FL89</f>
        <v>5.25</v>
      </c>
      <c r="FP89" s="77" t="str">
        <f t="shared" ref="FP89:FP104" si="46">B89</f>
        <v>Mara BORNKAMP</v>
      </c>
      <c r="FQ89" s="31">
        <v>2</v>
      </c>
    </row>
    <row r="90" spans="1:173" x14ac:dyDescent="0.25">
      <c r="A90" s="31">
        <v>3</v>
      </c>
      <c r="B90" s="32" t="str">
        <f t="shared" si="40"/>
        <v>Hélène DROCHON</v>
      </c>
      <c r="C90" s="33">
        <f t="shared" si="41"/>
        <v>0</v>
      </c>
      <c r="D90" s="34">
        <f t="shared" si="42"/>
        <v>0</v>
      </c>
      <c r="E90" s="35">
        <f t="shared" si="43"/>
        <v>35</v>
      </c>
      <c r="F90" s="36">
        <f t="shared" si="37"/>
        <v>35</v>
      </c>
      <c r="G90" s="37"/>
      <c r="H90" s="38"/>
      <c r="I90" s="38" t="s">
        <v>304</v>
      </c>
      <c r="J90" s="38" t="s">
        <v>304</v>
      </c>
      <c r="K90" s="38" t="s">
        <v>304</v>
      </c>
      <c r="L90" s="38" t="s">
        <v>304</v>
      </c>
      <c r="M90" s="38" t="s">
        <v>304</v>
      </c>
      <c r="N90" s="38" t="s">
        <v>304</v>
      </c>
      <c r="O90" s="38" t="s">
        <v>304</v>
      </c>
      <c r="P90" s="38"/>
      <c r="Q90" s="38"/>
      <c r="R90" s="38" t="s">
        <v>304</v>
      </c>
      <c r="S90" s="38" t="s">
        <v>304</v>
      </c>
      <c r="T90" s="38" t="s">
        <v>304</v>
      </c>
      <c r="U90" s="38" t="s">
        <v>304</v>
      </c>
      <c r="V90" s="38" t="s">
        <v>304</v>
      </c>
      <c r="W90" s="38" t="s">
        <v>304</v>
      </c>
      <c r="X90" s="38" t="s">
        <v>304</v>
      </c>
      <c r="Y90" s="38"/>
      <c r="Z90" s="38"/>
      <c r="AA90" s="38"/>
      <c r="AB90" s="39"/>
      <c r="AC90" s="37"/>
      <c r="AD90" s="38"/>
      <c r="AE90" s="38" t="s">
        <v>304</v>
      </c>
      <c r="AF90" s="38" t="s">
        <v>304</v>
      </c>
      <c r="AG90" s="38" t="s">
        <v>304</v>
      </c>
      <c r="AH90" s="38" t="s">
        <v>304</v>
      </c>
      <c r="AI90" s="38" t="s">
        <v>304</v>
      </c>
      <c r="AJ90" s="38" t="s">
        <v>304</v>
      </c>
      <c r="AK90" s="38" t="s">
        <v>304</v>
      </c>
      <c r="AL90" s="38"/>
      <c r="AM90" s="38"/>
      <c r="AN90" s="38" t="s">
        <v>304</v>
      </c>
      <c r="AO90" s="38" t="s">
        <v>304</v>
      </c>
      <c r="AP90" s="38" t="s">
        <v>304</v>
      </c>
      <c r="AQ90" s="38" t="s">
        <v>304</v>
      </c>
      <c r="AR90" s="38" t="s">
        <v>304</v>
      </c>
      <c r="AS90" s="38" t="s">
        <v>304</v>
      </c>
      <c r="AT90" s="38" t="s">
        <v>304</v>
      </c>
      <c r="AU90" s="38"/>
      <c r="AV90" s="38"/>
      <c r="AW90" s="38"/>
      <c r="AX90" s="39"/>
      <c r="AY90" s="37"/>
      <c r="AZ90" s="38"/>
      <c r="BA90" s="38" t="s">
        <v>304</v>
      </c>
      <c r="BB90" s="38" t="s">
        <v>304</v>
      </c>
      <c r="BC90" s="38" t="s">
        <v>304</v>
      </c>
      <c r="BD90" s="38" t="s">
        <v>304</v>
      </c>
      <c r="BE90" s="38" t="s">
        <v>304</v>
      </c>
      <c r="BF90" s="38" t="s">
        <v>304</v>
      </c>
      <c r="BG90" s="38" t="s">
        <v>304</v>
      </c>
      <c r="BH90" s="38"/>
      <c r="BI90" s="38"/>
      <c r="BJ90" s="38" t="s">
        <v>304</v>
      </c>
      <c r="BK90" s="38" t="s">
        <v>304</v>
      </c>
      <c r="BL90" s="38" t="s">
        <v>304</v>
      </c>
      <c r="BM90" s="38" t="s">
        <v>304</v>
      </c>
      <c r="BN90" s="38" t="s">
        <v>304</v>
      </c>
      <c r="BO90" s="38" t="s">
        <v>304</v>
      </c>
      <c r="BP90" s="38" t="s">
        <v>304</v>
      </c>
      <c r="BQ90" s="38"/>
      <c r="BR90" s="38"/>
      <c r="BS90" s="38"/>
      <c r="BT90" s="39"/>
      <c r="BU90" s="37"/>
      <c r="BV90" s="38"/>
      <c r="BW90" s="38" t="s">
        <v>304</v>
      </c>
      <c r="BX90" s="38" t="s">
        <v>304</v>
      </c>
      <c r="BY90" s="38" t="s">
        <v>304</v>
      </c>
      <c r="BZ90" s="38" t="s">
        <v>304</v>
      </c>
      <c r="CA90" s="38" t="s">
        <v>304</v>
      </c>
      <c r="CB90" s="38" t="s">
        <v>304</v>
      </c>
      <c r="CC90" s="38" t="s">
        <v>304</v>
      </c>
      <c r="CD90" s="38"/>
      <c r="CE90" s="38"/>
      <c r="CF90" s="38" t="s">
        <v>304</v>
      </c>
      <c r="CG90" s="38" t="s">
        <v>304</v>
      </c>
      <c r="CH90" s="38" t="s">
        <v>304</v>
      </c>
      <c r="CI90" s="38" t="s">
        <v>304</v>
      </c>
      <c r="CJ90" s="38" t="s">
        <v>304</v>
      </c>
      <c r="CK90" s="38" t="s">
        <v>304</v>
      </c>
      <c r="CL90" s="38" t="s">
        <v>304</v>
      </c>
      <c r="CM90" s="38"/>
      <c r="CN90" s="38"/>
      <c r="CO90" s="38"/>
      <c r="CP90" s="39"/>
      <c r="CQ90" s="37"/>
      <c r="CR90" s="38"/>
      <c r="CS90" s="38" t="s">
        <v>304</v>
      </c>
      <c r="CT90" s="38" t="s">
        <v>304</v>
      </c>
      <c r="CU90" s="38" t="s">
        <v>304</v>
      </c>
      <c r="CV90" s="38" t="s">
        <v>304</v>
      </c>
      <c r="CW90" s="38" t="s">
        <v>304</v>
      </c>
      <c r="CX90" s="38" t="s">
        <v>304</v>
      </c>
      <c r="CY90" s="38" t="s">
        <v>304</v>
      </c>
      <c r="CZ90" s="38"/>
      <c r="DA90" s="38"/>
      <c r="DB90" s="38" t="s">
        <v>304</v>
      </c>
      <c r="DC90" s="38" t="s">
        <v>304</v>
      </c>
      <c r="DD90" s="38" t="s">
        <v>304</v>
      </c>
      <c r="DE90" s="38" t="s">
        <v>304</v>
      </c>
      <c r="DF90" s="38" t="s">
        <v>304</v>
      </c>
      <c r="DG90" s="38" t="s">
        <v>304</v>
      </c>
      <c r="DH90" s="38" t="s">
        <v>304</v>
      </c>
      <c r="DI90" s="38"/>
      <c r="DJ90" s="38"/>
      <c r="DK90" s="38"/>
      <c r="DL90" s="39"/>
      <c r="DM90" s="161"/>
      <c r="DN90" s="162"/>
      <c r="DO90" s="162"/>
      <c r="DP90" s="162"/>
      <c r="DQ90" s="162"/>
      <c r="DR90" s="162"/>
      <c r="DS90" s="162"/>
      <c r="DT90" s="162"/>
      <c r="DU90" s="162"/>
      <c r="DV90" s="162"/>
      <c r="DW90" s="162"/>
      <c r="DX90" s="162"/>
      <c r="DY90" s="162"/>
      <c r="DZ90" s="162"/>
      <c r="EA90" s="162"/>
      <c r="EB90" s="162"/>
      <c r="EC90" s="162"/>
      <c r="ED90" s="162"/>
      <c r="EE90" s="162"/>
      <c r="EF90" s="162"/>
      <c r="EG90" s="162"/>
      <c r="EH90" s="163"/>
      <c r="EI90" s="161"/>
      <c r="EJ90" s="162"/>
      <c r="EK90" s="162"/>
      <c r="EL90" s="162"/>
      <c r="EM90" s="162"/>
      <c r="EN90" s="162"/>
      <c r="EO90" s="162"/>
      <c r="EP90" s="162"/>
      <c r="EQ90" s="162"/>
      <c r="ER90" s="162"/>
      <c r="ES90" s="162"/>
      <c r="ET90" s="162"/>
      <c r="EU90" s="162"/>
      <c r="EV90" s="162"/>
      <c r="EW90" s="162"/>
      <c r="EX90" s="162"/>
      <c r="EY90" s="162"/>
      <c r="EZ90" s="162"/>
      <c r="FA90" s="162"/>
      <c r="FB90" s="162"/>
      <c r="FC90" s="162"/>
      <c r="FD90" s="163"/>
      <c r="FE90" s="40"/>
      <c r="FF90" s="41"/>
      <c r="FG90" s="40"/>
      <c r="FH90" s="102"/>
      <c r="FI90" s="102">
        <f t="shared" si="38"/>
        <v>0</v>
      </c>
      <c r="FJ90" s="45">
        <f t="shared" si="44"/>
        <v>0</v>
      </c>
      <c r="FK90" s="42">
        <f t="shared" si="39"/>
        <v>0</v>
      </c>
      <c r="FL90" s="45"/>
      <c r="FM90" s="103"/>
      <c r="FN90" s="44">
        <f t="shared" si="45"/>
        <v>0</v>
      </c>
      <c r="FP90" s="77" t="str">
        <f t="shared" si="46"/>
        <v>Hélène DROCHON</v>
      </c>
      <c r="FQ90" s="31">
        <v>3</v>
      </c>
    </row>
    <row r="91" spans="1:173" x14ac:dyDescent="0.25">
      <c r="A91" s="31">
        <v>4</v>
      </c>
      <c r="B91" s="32" t="str">
        <f t="shared" si="40"/>
        <v>Audrey LAGES</v>
      </c>
      <c r="C91" s="33">
        <f t="shared" si="41"/>
        <v>0</v>
      </c>
      <c r="D91" s="34">
        <f t="shared" si="42"/>
        <v>0</v>
      </c>
      <c r="E91" s="35">
        <f t="shared" si="43"/>
        <v>31</v>
      </c>
      <c r="F91" s="36">
        <f t="shared" si="37"/>
        <v>31</v>
      </c>
      <c r="G91" s="161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3"/>
      <c r="AC91" s="37"/>
      <c r="AD91" s="38"/>
      <c r="AE91" s="38" t="s">
        <v>304</v>
      </c>
      <c r="AF91" s="38" t="s">
        <v>304</v>
      </c>
      <c r="AG91" s="38" t="s">
        <v>304</v>
      </c>
      <c r="AH91" s="38" t="s">
        <v>304</v>
      </c>
      <c r="AI91" s="38" t="s">
        <v>304</v>
      </c>
      <c r="AJ91" s="38" t="s">
        <v>304</v>
      </c>
      <c r="AK91" s="38" t="s">
        <v>304</v>
      </c>
      <c r="AL91" s="38"/>
      <c r="AM91" s="38"/>
      <c r="AN91" s="38" t="s">
        <v>304</v>
      </c>
      <c r="AO91" s="38" t="s">
        <v>304</v>
      </c>
      <c r="AP91" s="38" t="s">
        <v>304</v>
      </c>
      <c r="AQ91" s="38" t="s">
        <v>304</v>
      </c>
      <c r="AR91" s="38" t="s">
        <v>304</v>
      </c>
      <c r="AS91" s="38" t="s">
        <v>304</v>
      </c>
      <c r="AT91" s="38" t="s">
        <v>304</v>
      </c>
      <c r="AU91" s="38" t="s">
        <v>304</v>
      </c>
      <c r="AV91" s="38" t="s">
        <v>304</v>
      </c>
      <c r="AW91" s="38"/>
      <c r="AX91" s="39"/>
      <c r="AY91" s="37"/>
      <c r="AZ91" s="38"/>
      <c r="BA91" s="38" t="s">
        <v>304</v>
      </c>
      <c r="BB91" s="38" t="s">
        <v>304</v>
      </c>
      <c r="BC91" s="38" t="s">
        <v>304</v>
      </c>
      <c r="BD91" s="38" t="s">
        <v>304</v>
      </c>
      <c r="BE91" s="38" t="s">
        <v>304</v>
      </c>
      <c r="BF91" s="38" t="s">
        <v>304</v>
      </c>
      <c r="BG91" s="38" t="s">
        <v>304</v>
      </c>
      <c r="BH91" s="38"/>
      <c r="BI91" s="38"/>
      <c r="BJ91" s="38" t="s">
        <v>304</v>
      </c>
      <c r="BK91" s="38" t="s">
        <v>304</v>
      </c>
      <c r="BL91" s="38" t="s">
        <v>304</v>
      </c>
      <c r="BM91" s="38" t="s">
        <v>304</v>
      </c>
      <c r="BN91" s="38" t="s">
        <v>304</v>
      </c>
      <c r="BO91" s="38" t="s">
        <v>304</v>
      </c>
      <c r="BP91" s="38" t="s">
        <v>304</v>
      </c>
      <c r="BQ91" s="38" t="s">
        <v>304</v>
      </c>
      <c r="BR91" s="38" t="s">
        <v>304</v>
      </c>
      <c r="BS91" s="38"/>
      <c r="BT91" s="39"/>
      <c r="BU91" s="37"/>
      <c r="BV91" s="38"/>
      <c r="BW91" s="38" t="s">
        <v>304</v>
      </c>
      <c r="BX91" s="38" t="s">
        <v>304</v>
      </c>
      <c r="BY91" s="38" t="s">
        <v>304</v>
      </c>
      <c r="BZ91" s="38" t="s">
        <v>304</v>
      </c>
      <c r="CA91" s="38" t="s">
        <v>304</v>
      </c>
      <c r="CB91" s="38" t="s">
        <v>304</v>
      </c>
      <c r="CC91" s="38" t="s">
        <v>304</v>
      </c>
      <c r="CD91" s="38"/>
      <c r="CE91" s="38"/>
      <c r="CF91" s="38" t="s">
        <v>304</v>
      </c>
      <c r="CG91" s="38" t="s">
        <v>304</v>
      </c>
      <c r="CH91" s="38" t="s">
        <v>304</v>
      </c>
      <c r="CI91" s="38" t="s">
        <v>304</v>
      </c>
      <c r="CJ91" s="38" t="s">
        <v>304</v>
      </c>
      <c r="CK91" s="38" t="s">
        <v>304</v>
      </c>
      <c r="CL91" s="38" t="s">
        <v>304</v>
      </c>
      <c r="CM91" s="38" t="s">
        <v>304</v>
      </c>
      <c r="CN91" s="38" t="s">
        <v>304</v>
      </c>
      <c r="CO91" s="38"/>
      <c r="CP91" s="39"/>
      <c r="CQ91" s="37"/>
      <c r="CR91" s="38"/>
      <c r="CS91" s="38" t="s">
        <v>304</v>
      </c>
      <c r="CT91" s="38" t="s">
        <v>304</v>
      </c>
      <c r="CU91" s="38" t="s">
        <v>304</v>
      </c>
      <c r="CV91" s="38" t="s">
        <v>304</v>
      </c>
      <c r="CW91" s="38" t="s">
        <v>304</v>
      </c>
      <c r="CX91" s="38" t="s">
        <v>304</v>
      </c>
      <c r="CY91" s="38" t="s">
        <v>304</v>
      </c>
      <c r="CZ91" s="38"/>
      <c r="DA91" s="38"/>
      <c r="DB91" s="38" t="s">
        <v>304</v>
      </c>
      <c r="DC91" s="38" t="s">
        <v>304</v>
      </c>
      <c r="DD91" s="38" t="s">
        <v>304</v>
      </c>
      <c r="DE91" s="38" t="s">
        <v>304</v>
      </c>
      <c r="DF91" s="38" t="s">
        <v>304</v>
      </c>
      <c r="DG91" s="38" t="s">
        <v>304</v>
      </c>
      <c r="DH91" s="38" t="s">
        <v>304</v>
      </c>
      <c r="DI91" s="38" t="s">
        <v>308</v>
      </c>
      <c r="DJ91" s="38"/>
      <c r="DK91" s="38"/>
      <c r="DL91" s="39"/>
      <c r="DM91" s="161"/>
      <c r="DN91" s="162"/>
      <c r="DO91" s="162"/>
      <c r="DP91" s="162" t="s">
        <v>311</v>
      </c>
      <c r="DQ91" s="162"/>
      <c r="DR91" s="162"/>
      <c r="DS91" s="162"/>
      <c r="DT91" s="162"/>
      <c r="DU91" s="162"/>
      <c r="DV91" s="162"/>
      <c r="DW91" s="162"/>
      <c r="DX91" s="162"/>
      <c r="DY91" s="162"/>
      <c r="DZ91" s="162"/>
      <c r="EA91" s="162"/>
      <c r="EB91" s="162"/>
      <c r="EC91" s="162"/>
      <c r="ED91" s="162"/>
      <c r="EE91" s="162"/>
      <c r="EF91" s="162"/>
      <c r="EG91" s="162"/>
      <c r="EH91" s="163"/>
      <c r="EI91" s="161"/>
      <c r="EJ91" s="162"/>
      <c r="EK91" s="162"/>
      <c r="EL91" s="162"/>
      <c r="EM91" s="162"/>
      <c r="EN91" s="162"/>
      <c r="EO91" s="162"/>
      <c r="EP91" s="162"/>
      <c r="EQ91" s="162"/>
      <c r="ER91" s="162"/>
      <c r="ES91" s="162"/>
      <c r="ET91" s="162"/>
      <c r="EU91" s="162"/>
      <c r="EV91" s="162"/>
      <c r="EW91" s="162"/>
      <c r="EX91" s="162"/>
      <c r="EY91" s="162"/>
      <c r="EZ91" s="162"/>
      <c r="FA91" s="162"/>
      <c r="FB91" s="162"/>
      <c r="FC91" s="162"/>
      <c r="FD91" s="163"/>
      <c r="FE91" s="40"/>
      <c r="FF91" s="41"/>
      <c r="FG91" s="40"/>
      <c r="FH91" s="102"/>
      <c r="FI91" s="102">
        <f t="shared" si="38"/>
        <v>0</v>
      </c>
      <c r="FJ91" s="45">
        <f t="shared" si="44"/>
        <v>0</v>
      </c>
      <c r="FK91" s="42"/>
      <c r="FL91" s="45"/>
      <c r="FM91" s="103"/>
      <c r="FN91" s="44">
        <f t="shared" si="45"/>
        <v>0</v>
      </c>
      <c r="FP91" s="77" t="str">
        <f t="shared" si="46"/>
        <v>Audrey LAGES</v>
      </c>
      <c r="FQ91" s="31">
        <v>4</v>
      </c>
    </row>
    <row r="92" spans="1:173" x14ac:dyDescent="0.25">
      <c r="A92" s="31">
        <v>5</v>
      </c>
      <c r="B92" s="32" t="str">
        <f t="shared" si="40"/>
        <v>Franck LUCAS</v>
      </c>
      <c r="C92" s="33">
        <f t="shared" si="41"/>
        <v>0</v>
      </c>
      <c r="D92" s="34">
        <f t="shared" si="42"/>
        <v>0</v>
      </c>
      <c r="E92" s="35">
        <f t="shared" si="43"/>
        <v>31</v>
      </c>
      <c r="F92" s="36">
        <f t="shared" si="37"/>
        <v>31</v>
      </c>
      <c r="G92" s="161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3"/>
      <c r="AC92" s="37"/>
      <c r="AD92" s="38"/>
      <c r="AE92" s="38" t="s">
        <v>304</v>
      </c>
      <c r="AF92" s="38" t="s">
        <v>304</v>
      </c>
      <c r="AG92" s="38" t="s">
        <v>304</v>
      </c>
      <c r="AH92" s="38" t="s">
        <v>304</v>
      </c>
      <c r="AI92" s="38" t="s">
        <v>304</v>
      </c>
      <c r="AJ92" s="38" t="s">
        <v>304</v>
      </c>
      <c r="AK92" s="38" t="s">
        <v>304</v>
      </c>
      <c r="AL92" s="38"/>
      <c r="AM92" s="38"/>
      <c r="AN92" s="38" t="s">
        <v>304</v>
      </c>
      <c r="AO92" s="38" t="s">
        <v>304</v>
      </c>
      <c r="AP92" s="38" t="s">
        <v>304</v>
      </c>
      <c r="AQ92" s="38" t="s">
        <v>304</v>
      </c>
      <c r="AR92" s="38" t="s">
        <v>304</v>
      </c>
      <c r="AS92" s="38" t="s">
        <v>304</v>
      </c>
      <c r="AT92" s="38" t="s">
        <v>304</v>
      </c>
      <c r="AU92" s="38" t="s">
        <v>304</v>
      </c>
      <c r="AV92" s="38" t="s">
        <v>304</v>
      </c>
      <c r="AW92" s="38"/>
      <c r="AX92" s="39"/>
      <c r="AY92" s="37"/>
      <c r="AZ92" s="38"/>
      <c r="BA92" s="38" t="s">
        <v>304</v>
      </c>
      <c r="BB92" s="38" t="s">
        <v>304</v>
      </c>
      <c r="BC92" s="38" t="s">
        <v>304</v>
      </c>
      <c r="BD92" s="38" t="s">
        <v>304</v>
      </c>
      <c r="BE92" s="38" t="s">
        <v>304</v>
      </c>
      <c r="BF92" s="38" t="s">
        <v>304</v>
      </c>
      <c r="BG92" s="38" t="s">
        <v>304</v>
      </c>
      <c r="BH92" s="38"/>
      <c r="BI92" s="38"/>
      <c r="BJ92" s="38" t="s">
        <v>304</v>
      </c>
      <c r="BK92" s="38" t="s">
        <v>304</v>
      </c>
      <c r="BL92" s="38" t="s">
        <v>304</v>
      </c>
      <c r="BM92" s="38" t="s">
        <v>304</v>
      </c>
      <c r="BN92" s="38" t="s">
        <v>304</v>
      </c>
      <c r="BO92" s="38" t="s">
        <v>304</v>
      </c>
      <c r="BP92" s="38" t="s">
        <v>304</v>
      </c>
      <c r="BQ92" s="38" t="s">
        <v>304</v>
      </c>
      <c r="BR92" s="38" t="s">
        <v>304</v>
      </c>
      <c r="BS92" s="38"/>
      <c r="BT92" s="39"/>
      <c r="BU92" s="37"/>
      <c r="BV92" s="38"/>
      <c r="BW92" s="38" t="s">
        <v>304</v>
      </c>
      <c r="BX92" s="38" t="s">
        <v>304</v>
      </c>
      <c r="BY92" s="38" t="s">
        <v>304</v>
      </c>
      <c r="BZ92" s="38" t="s">
        <v>304</v>
      </c>
      <c r="CA92" s="38" t="s">
        <v>304</v>
      </c>
      <c r="CB92" s="38" t="s">
        <v>304</v>
      </c>
      <c r="CC92" s="38" t="s">
        <v>304</v>
      </c>
      <c r="CD92" s="38"/>
      <c r="CE92" s="38"/>
      <c r="CF92" s="38" t="s">
        <v>304</v>
      </c>
      <c r="CG92" s="38" t="s">
        <v>304</v>
      </c>
      <c r="CH92" s="38" t="s">
        <v>304</v>
      </c>
      <c r="CI92" s="38" t="s">
        <v>304</v>
      </c>
      <c r="CJ92" s="38" t="s">
        <v>304</v>
      </c>
      <c r="CK92" s="38" t="s">
        <v>304</v>
      </c>
      <c r="CL92" s="38" t="s">
        <v>304</v>
      </c>
      <c r="CM92" s="38" t="s">
        <v>304</v>
      </c>
      <c r="CN92" s="38" t="s">
        <v>304</v>
      </c>
      <c r="CO92" s="38"/>
      <c r="CP92" s="39"/>
      <c r="CQ92" s="37"/>
      <c r="CR92" s="38"/>
      <c r="CS92" s="38" t="s">
        <v>304</v>
      </c>
      <c r="CT92" s="38" t="s">
        <v>304</v>
      </c>
      <c r="CU92" s="38" t="s">
        <v>304</v>
      </c>
      <c r="CV92" s="38" t="s">
        <v>304</v>
      </c>
      <c r="CW92" s="38" t="s">
        <v>304</v>
      </c>
      <c r="CX92" s="38" t="s">
        <v>304</v>
      </c>
      <c r="CY92" s="38"/>
      <c r="CZ92" s="38"/>
      <c r="DA92" s="38" t="s">
        <v>304</v>
      </c>
      <c r="DB92" s="38" t="s">
        <v>304</v>
      </c>
      <c r="DC92" s="38" t="s">
        <v>304</v>
      </c>
      <c r="DD92" s="38" t="s">
        <v>304</v>
      </c>
      <c r="DE92" s="38" t="s">
        <v>304</v>
      </c>
      <c r="DF92" s="38" t="s">
        <v>304</v>
      </c>
      <c r="DG92" s="38" t="s">
        <v>304</v>
      </c>
      <c r="DH92" s="38" t="s">
        <v>304</v>
      </c>
      <c r="DI92" s="38"/>
      <c r="DJ92" s="38"/>
      <c r="DK92" s="38"/>
      <c r="DL92" s="39"/>
      <c r="DM92" s="161"/>
      <c r="DN92" s="162"/>
      <c r="DO92" s="162"/>
      <c r="DP92" s="162"/>
      <c r="DQ92" s="162"/>
      <c r="DR92" s="162"/>
      <c r="DS92" s="162"/>
      <c r="DT92" s="162"/>
      <c r="DU92" s="162"/>
      <c r="DV92" s="162"/>
      <c r="DW92" s="162"/>
      <c r="DX92" s="162"/>
      <c r="DY92" s="162"/>
      <c r="DZ92" s="162"/>
      <c r="EA92" s="162"/>
      <c r="EB92" s="162"/>
      <c r="EC92" s="162"/>
      <c r="ED92" s="162"/>
      <c r="EE92" s="162"/>
      <c r="EF92" s="162"/>
      <c r="EG92" s="162"/>
      <c r="EH92" s="163"/>
      <c r="EI92" s="161"/>
      <c r="EJ92" s="162"/>
      <c r="EK92" s="162"/>
      <c r="EL92" s="162"/>
      <c r="EM92" s="162"/>
      <c r="EN92" s="162"/>
      <c r="EO92" s="162"/>
      <c r="EP92" s="162"/>
      <c r="EQ92" s="162"/>
      <c r="ER92" s="162"/>
      <c r="ES92" s="162"/>
      <c r="ET92" s="162"/>
      <c r="EU92" s="162"/>
      <c r="EV92" s="162"/>
      <c r="EW92" s="162"/>
      <c r="EX92" s="162"/>
      <c r="EY92" s="162"/>
      <c r="EZ92" s="162"/>
      <c r="FA92" s="162"/>
      <c r="FB92" s="162"/>
      <c r="FC92" s="162"/>
      <c r="FD92" s="163"/>
      <c r="FE92" s="40"/>
      <c r="FF92" s="41"/>
      <c r="FG92" s="40"/>
      <c r="FH92" s="102"/>
      <c r="FI92" s="102">
        <f t="shared" si="38"/>
        <v>0</v>
      </c>
      <c r="FJ92" s="45">
        <f t="shared" si="44"/>
        <v>3.5</v>
      </c>
      <c r="FK92" s="42"/>
      <c r="FL92" s="45"/>
      <c r="FM92" s="103"/>
      <c r="FN92" s="44">
        <f t="shared" si="45"/>
        <v>3.5</v>
      </c>
      <c r="FP92" s="77" t="str">
        <f t="shared" si="46"/>
        <v>Franck LUCAS</v>
      </c>
      <c r="FQ92" s="31">
        <v>5</v>
      </c>
    </row>
    <row r="93" spans="1:173" x14ac:dyDescent="0.25">
      <c r="A93" s="31">
        <v>6</v>
      </c>
      <c r="B93" s="32" t="str">
        <f t="shared" si="40"/>
        <v>Florent MULARD</v>
      </c>
      <c r="C93" s="33">
        <f t="shared" si="41"/>
        <v>0</v>
      </c>
      <c r="D93" s="34">
        <f t="shared" si="42"/>
        <v>0</v>
      </c>
      <c r="E93" s="35">
        <f t="shared" si="43"/>
        <v>35</v>
      </c>
      <c r="F93" s="36">
        <f t="shared" si="37"/>
        <v>35</v>
      </c>
      <c r="G93" s="50"/>
      <c r="H93" s="51"/>
      <c r="I93" s="51" t="s">
        <v>312</v>
      </c>
      <c r="J93" s="51" t="s">
        <v>312</v>
      </c>
      <c r="K93" s="51" t="s">
        <v>312</v>
      </c>
      <c r="L93" s="51" t="s">
        <v>312</v>
      </c>
      <c r="M93" s="51" t="s">
        <v>312</v>
      </c>
      <c r="N93" s="51" t="s">
        <v>312</v>
      </c>
      <c r="O93" s="51" t="s">
        <v>312</v>
      </c>
      <c r="P93" s="51"/>
      <c r="Q93" s="51"/>
      <c r="R93" s="51" t="s">
        <v>312</v>
      </c>
      <c r="S93" s="51" t="s">
        <v>312</v>
      </c>
      <c r="T93" s="51" t="s">
        <v>312</v>
      </c>
      <c r="U93" s="51" t="s">
        <v>312</v>
      </c>
      <c r="V93" s="51" t="s">
        <v>312</v>
      </c>
      <c r="W93" s="51" t="s">
        <v>312</v>
      </c>
      <c r="X93" s="51" t="s">
        <v>312</v>
      </c>
      <c r="Y93" s="51"/>
      <c r="Z93" s="51"/>
      <c r="AA93" s="51"/>
      <c r="AB93" s="52"/>
      <c r="AC93" s="50"/>
      <c r="AD93" s="51"/>
      <c r="AE93" s="51" t="s">
        <v>304</v>
      </c>
      <c r="AF93" s="51" t="s">
        <v>304</v>
      </c>
      <c r="AG93" s="51" t="s">
        <v>304</v>
      </c>
      <c r="AH93" s="51" t="s">
        <v>304</v>
      </c>
      <c r="AI93" s="51" t="s">
        <v>304</v>
      </c>
      <c r="AJ93" s="51" t="s">
        <v>304</v>
      </c>
      <c r="AK93" s="51" t="s">
        <v>304</v>
      </c>
      <c r="AL93" s="51"/>
      <c r="AM93" s="51"/>
      <c r="AN93" s="51" t="s">
        <v>304</v>
      </c>
      <c r="AO93" s="51" t="s">
        <v>304</v>
      </c>
      <c r="AP93" s="51" t="s">
        <v>304</v>
      </c>
      <c r="AQ93" s="51" t="s">
        <v>304</v>
      </c>
      <c r="AR93" s="51" t="s">
        <v>304</v>
      </c>
      <c r="AS93" s="51" t="s">
        <v>304</v>
      </c>
      <c r="AT93" s="51" t="s">
        <v>304</v>
      </c>
      <c r="AU93" s="51"/>
      <c r="AV93" s="51"/>
      <c r="AW93" s="51"/>
      <c r="AX93" s="52"/>
      <c r="AY93" s="50"/>
      <c r="AZ93" s="51"/>
      <c r="BA93" s="51" t="s">
        <v>304</v>
      </c>
      <c r="BB93" s="51" t="s">
        <v>304</v>
      </c>
      <c r="BC93" s="51" t="s">
        <v>304</v>
      </c>
      <c r="BD93" s="51" t="s">
        <v>304</v>
      </c>
      <c r="BE93" s="51" t="s">
        <v>304</v>
      </c>
      <c r="BF93" s="51" t="s">
        <v>304</v>
      </c>
      <c r="BG93" s="51" t="s">
        <v>304</v>
      </c>
      <c r="BH93" s="51"/>
      <c r="BI93" s="51"/>
      <c r="BJ93" s="51" t="s">
        <v>304</v>
      </c>
      <c r="BK93" s="51" t="s">
        <v>304</v>
      </c>
      <c r="BL93" s="51" t="s">
        <v>304</v>
      </c>
      <c r="BM93" s="51" t="s">
        <v>304</v>
      </c>
      <c r="BN93" s="51" t="s">
        <v>304</v>
      </c>
      <c r="BO93" s="51" t="s">
        <v>304</v>
      </c>
      <c r="BP93" s="51" t="s">
        <v>304</v>
      </c>
      <c r="BQ93" s="51"/>
      <c r="BR93" s="51"/>
      <c r="BS93" s="51"/>
      <c r="BT93" s="52"/>
      <c r="BU93" s="50"/>
      <c r="BV93" s="51"/>
      <c r="BW93" s="51" t="s">
        <v>312</v>
      </c>
      <c r="BX93" s="51" t="s">
        <v>312</v>
      </c>
      <c r="BY93" s="51" t="s">
        <v>312</v>
      </c>
      <c r="BZ93" s="51" t="s">
        <v>312</v>
      </c>
      <c r="CA93" s="51" t="s">
        <v>312</v>
      </c>
      <c r="CB93" s="51" t="s">
        <v>312</v>
      </c>
      <c r="CC93" s="51" t="s">
        <v>312</v>
      </c>
      <c r="CD93" s="51" t="s">
        <v>312</v>
      </c>
      <c r="CE93" s="51"/>
      <c r="CF93" s="51" t="s">
        <v>308</v>
      </c>
      <c r="CG93" s="51" t="s">
        <v>308</v>
      </c>
      <c r="CH93" s="51" t="s">
        <v>312</v>
      </c>
      <c r="CI93" s="51" t="s">
        <v>312</v>
      </c>
      <c r="CJ93" s="51" t="s">
        <v>312</v>
      </c>
      <c r="CK93" s="51" t="s">
        <v>312</v>
      </c>
      <c r="CL93" s="51" t="s">
        <v>312</v>
      </c>
      <c r="CM93" s="51" t="s">
        <v>312</v>
      </c>
      <c r="CN93" s="51"/>
      <c r="CO93" s="51"/>
      <c r="CP93" s="52"/>
      <c r="CQ93" s="50"/>
      <c r="CR93" s="51"/>
      <c r="CS93" s="51" t="s">
        <v>312</v>
      </c>
      <c r="CT93" s="51" t="s">
        <v>312</v>
      </c>
      <c r="CU93" s="51" t="s">
        <v>312</v>
      </c>
      <c r="CV93" s="51" t="s">
        <v>312</v>
      </c>
      <c r="CW93" s="51" t="s">
        <v>312</v>
      </c>
      <c r="CX93" s="51" t="s">
        <v>312</v>
      </c>
      <c r="CY93" s="51" t="s">
        <v>312</v>
      </c>
      <c r="CZ93" s="51"/>
      <c r="DA93" s="51"/>
      <c r="DB93" s="51" t="s">
        <v>312</v>
      </c>
      <c r="DC93" s="51" t="s">
        <v>312</v>
      </c>
      <c r="DD93" s="51" t="s">
        <v>312</v>
      </c>
      <c r="DE93" s="51" t="s">
        <v>312</v>
      </c>
      <c r="DF93" s="51" t="s">
        <v>312</v>
      </c>
      <c r="DG93" s="51" t="s">
        <v>312</v>
      </c>
      <c r="DH93" s="51" t="s">
        <v>312</v>
      </c>
      <c r="DI93" s="51"/>
      <c r="DJ93" s="51"/>
      <c r="DK93" s="51"/>
      <c r="DL93" s="52"/>
      <c r="DM93" s="164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6"/>
      <c r="EI93" s="164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6"/>
      <c r="FE93" s="53"/>
      <c r="FF93" s="41"/>
      <c r="FG93" s="53"/>
      <c r="FH93" s="102"/>
      <c r="FI93" s="102">
        <f t="shared" si="38"/>
        <v>0</v>
      </c>
      <c r="FJ93" s="45">
        <f t="shared" si="44"/>
        <v>0</v>
      </c>
      <c r="FK93" s="42">
        <f t="shared" si="39"/>
        <v>0</v>
      </c>
      <c r="FL93" s="45"/>
      <c r="FM93" s="103"/>
      <c r="FN93" s="44">
        <f t="shared" si="45"/>
        <v>0</v>
      </c>
      <c r="FP93" s="77" t="str">
        <f t="shared" si="46"/>
        <v>Florent MULARD</v>
      </c>
      <c r="FQ93" s="31">
        <v>6</v>
      </c>
    </row>
    <row r="94" spans="1:173" x14ac:dyDescent="0.25">
      <c r="A94" s="31">
        <v>7</v>
      </c>
      <c r="B94" s="32" t="str">
        <f t="shared" si="40"/>
        <v>Gautier ROSSO</v>
      </c>
      <c r="C94" s="33">
        <f t="shared" si="41"/>
        <v>6</v>
      </c>
      <c r="D94" s="34">
        <f t="shared" si="42"/>
        <v>0</v>
      </c>
      <c r="E94" s="35">
        <f t="shared" si="43"/>
        <v>25</v>
      </c>
      <c r="F94" s="36">
        <f t="shared" si="37"/>
        <v>31</v>
      </c>
      <c r="G94" s="50"/>
      <c r="H94" s="51"/>
      <c r="I94" s="51" t="s">
        <v>312</v>
      </c>
      <c r="J94" s="51" t="s">
        <v>312</v>
      </c>
      <c r="K94" s="51" t="s">
        <v>312</v>
      </c>
      <c r="L94" s="51" t="s">
        <v>312</v>
      </c>
      <c r="M94" s="51" t="s">
        <v>312</v>
      </c>
      <c r="N94" s="51" t="s">
        <v>312</v>
      </c>
      <c r="O94" s="51" t="s">
        <v>312</v>
      </c>
      <c r="P94" s="51"/>
      <c r="Q94" s="51"/>
      <c r="R94" s="51" t="s">
        <v>312</v>
      </c>
      <c r="S94" s="51" t="s">
        <v>312</v>
      </c>
      <c r="T94" s="51" t="s">
        <v>312</v>
      </c>
      <c r="U94" s="51" t="s">
        <v>312</v>
      </c>
      <c r="V94" s="51" t="s">
        <v>312</v>
      </c>
      <c r="W94" s="51" t="s">
        <v>312</v>
      </c>
      <c r="X94" s="51" t="s">
        <v>312</v>
      </c>
      <c r="Y94" s="51" t="s">
        <v>312</v>
      </c>
      <c r="Z94" s="51" t="s">
        <v>312</v>
      </c>
      <c r="AA94" s="51"/>
      <c r="AB94" s="52"/>
      <c r="AC94" s="37"/>
      <c r="AD94" s="38"/>
      <c r="AE94" s="38" t="s">
        <v>304</v>
      </c>
      <c r="AF94" s="38" t="s">
        <v>304</v>
      </c>
      <c r="AG94" s="38" t="s">
        <v>304</v>
      </c>
      <c r="AH94" s="38" t="s">
        <v>304</v>
      </c>
      <c r="AI94" s="38" t="s">
        <v>304</v>
      </c>
      <c r="AJ94" s="38" t="s">
        <v>304</v>
      </c>
      <c r="AK94" s="38"/>
      <c r="AL94" s="38"/>
      <c r="AM94" s="38" t="s">
        <v>304</v>
      </c>
      <c r="AN94" s="38" t="s">
        <v>304</v>
      </c>
      <c r="AO94" s="38" t="s">
        <v>304</v>
      </c>
      <c r="AP94" s="38" t="s">
        <v>304</v>
      </c>
      <c r="AQ94" s="38" t="s">
        <v>304</v>
      </c>
      <c r="AR94" s="38" t="s">
        <v>304</v>
      </c>
      <c r="AS94" s="38" t="s">
        <v>304</v>
      </c>
      <c r="AT94" s="38" t="s">
        <v>304</v>
      </c>
      <c r="AU94" s="38" t="s">
        <v>304</v>
      </c>
      <c r="AV94" s="38" t="s">
        <v>304</v>
      </c>
      <c r="AW94" s="38"/>
      <c r="AX94" s="39"/>
      <c r="AY94" s="161"/>
      <c r="AZ94" s="162"/>
      <c r="BA94" s="162"/>
      <c r="BB94" s="162"/>
      <c r="BC94" s="162"/>
      <c r="BD94" s="162"/>
      <c r="BE94" s="162"/>
      <c r="BF94" s="162"/>
      <c r="BG94" s="162"/>
      <c r="BH94" s="162"/>
      <c r="BI94" s="162"/>
      <c r="BJ94" s="162"/>
      <c r="BK94" s="162"/>
      <c r="BL94" s="162"/>
      <c r="BM94" s="162"/>
      <c r="BN94" s="162"/>
      <c r="BO94" s="162"/>
      <c r="BP94" s="162"/>
      <c r="BQ94" s="162"/>
      <c r="BR94" s="162"/>
      <c r="BS94" s="162"/>
      <c r="BT94" s="163"/>
      <c r="BU94" s="161"/>
      <c r="BV94" s="162"/>
      <c r="BW94" s="162"/>
      <c r="BX94" s="162"/>
      <c r="BY94" s="162"/>
      <c r="BZ94" s="162"/>
      <c r="CA94" s="162"/>
      <c r="CB94" s="162"/>
      <c r="CC94" s="162"/>
      <c r="CD94" s="162"/>
      <c r="CE94" s="162"/>
      <c r="CF94" s="162"/>
      <c r="CG94" s="162"/>
      <c r="CH94" s="162"/>
      <c r="CI94" s="162"/>
      <c r="CJ94" s="162"/>
      <c r="CK94" s="162"/>
      <c r="CL94" s="162"/>
      <c r="CM94" s="162"/>
      <c r="CN94" s="162"/>
      <c r="CO94" s="162"/>
      <c r="CP94" s="163"/>
      <c r="CQ94" s="50"/>
      <c r="CR94" s="51"/>
      <c r="CS94" s="51" t="s">
        <v>312</v>
      </c>
      <c r="CT94" s="51" t="s">
        <v>312</v>
      </c>
      <c r="CU94" s="51" t="s">
        <v>312</v>
      </c>
      <c r="CV94" s="51" t="s">
        <v>312</v>
      </c>
      <c r="CW94" s="51" t="s">
        <v>312</v>
      </c>
      <c r="CX94" s="51" t="s">
        <v>312</v>
      </c>
      <c r="CY94" s="51" t="s">
        <v>312</v>
      </c>
      <c r="CZ94" s="51"/>
      <c r="DA94" s="51"/>
      <c r="DB94" s="51" t="s">
        <v>312</v>
      </c>
      <c r="DC94" s="51" t="s">
        <v>312</v>
      </c>
      <c r="DD94" s="51" t="s">
        <v>312</v>
      </c>
      <c r="DE94" s="51" t="s">
        <v>312</v>
      </c>
      <c r="DF94" s="51" t="s">
        <v>312</v>
      </c>
      <c r="DG94" s="51" t="s">
        <v>312</v>
      </c>
      <c r="DH94" s="51" t="s">
        <v>312</v>
      </c>
      <c r="DI94" s="51" t="s">
        <v>304</v>
      </c>
      <c r="DJ94" s="51" t="s">
        <v>304</v>
      </c>
      <c r="DK94" s="51"/>
      <c r="DL94" s="52"/>
      <c r="DM94" s="37"/>
      <c r="DN94" s="38"/>
      <c r="DO94" s="38" t="s">
        <v>304</v>
      </c>
      <c r="DP94" s="38" t="s">
        <v>304</v>
      </c>
      <c r="DQ94" s="38" t="s">
        <v>306</v>
      </c>
      <c r="DR94" s="38" t="s">
        <v>306</v>
      </c>
      <c r="DS94" s="38" t="s">
        <v>306</v>
      </c>
      <c r="DT94" s="38" t="s">
        <v>306</v>
      </c>
      <c r="DU94" s="38"/>
      <c r="DV94" s="38"/>
      <c r="DW94" s="38" t="s">
        <v>306</v>
      </c>
      <c r="DX94" s="38" t="s">
        <v>306</v>
      </c>
      <c r="DY94" s="38" t="s">
        <v>306</v>
      </c>
      <c r="DZ94" s="38" t="s">
        <v>306</v>
      </c>
      <c r="EA94" s="38" t="s">
        <v>306</v>
      </c>
      <c r="EB94" s="38" t="s">
        <v>306</v>
      </c>
      <c r="EC94" s="38" t="s">
        <v>306</v>
      </c>
      <c r="ED94" s="38" t="s">
        <v>306</v>
      </c>
      <c r="EE94" s="38"/>
      <c r="EF94" s="38"/>
      <c r="EG94" s="38"/>
      <c r="EH94" s="39"/>
      <c r="EI94" s="161"/>
      <c r="EJ94" s="162"/>
      <c r="EK94" s="162"/>
      <c r="EL94" s="162"/>
      <c r="EM94" s="162"/>
      <c r="EN94" s="162"/>
      <c r="EO94" s="162"/>
      <c r="EP94" s="162"/>
      <c r="EQ94" s="162"/>
      <c r="ER94" s="162"/>
      <c r="ES94" s="162"/>
      <c r="ET94" s="162"/>
      <c r="EU94" s="162"/>
      <c r="EV94" s="162"/>
      <c r="EW94" s="162"/>
      <c r="EX94" s="162"/>
      <c r="EY94" s="162"/>
      <c r="EZ94" s="162"/>
      <c r="FA94" s="162"/>
      <c r="FB94" s="162"/>
      <c r="FC94" s="162"/>
      <c r="FD94" s="163"/>
      <c r="FE94" s="40"/>
      <c r="FF94" s="41"/>
      <c r="FG94" s="40"/>
      <c r="FH94" s="102"/>
      <c r="FI94" s="102">
        <f t="shared" si="38"/>
        <v>0</v>
      </c>
      <c r="FJ94" s="45">
        <f t="shared" si="44"/>
        <v>0</v>
      </c>
      <c r="FK94" s="42"/>
      <c r="FL94" s="45"/>
      <c r="FM94" s="103"/>
      <c r="FN94" s="44">
        <f t="shared" si="45"/>
        <v>0</v>
      </c>
      <c r="FP94" s="77" t="str">
        <f t="shared" si="46"/>
        <v>Gautier ROSSO</v>
      </c>
      <c r="FQ94" s="31">
        <v>7</v>
      </c>
    </row>
    <row r="95" spans="1:173" x14ac:dyDescent="0.25">
      <c r="A95" s="31">
        <v>8</v>
      </c>
      <c r="B95" s="32" t="str">
        <f t="shared" si="40"/>
        <v>Virginie TRAVERSIER</v>
      </c>
      <c r="C95" s="33">
        <f t="shared" si="41"/>
        <v>0</v>
      </c>
      <c r="D95" s="34">
        <f t="shared" si="42"/>
        <v>7</v>
      </c>
      <c r="E95" s="35">
        <f t="shared" si="43"/>
        <v>21</v>
      </c>
      <c r="F95" s="36">
        <f t="shared" si="37"/>
        <v>28</v>
      </c>
      <c r="G95" s="50"/>
      <c r="H95" s="51"/>
      <c r="I95" s="51" t="s">
        <v>307</v>
      </c>
      <c r="J95" s="51" t="s">
        <v>307</v>
      </c>
      <c r="K95" s="51" t="s">
        <v>307</v>
      </c>
      <c r="L95" s="51" t="s">
        <v>307</v>
      </c>
      <c r="M95" s="51" t="s">
        <v>307</v>
      </c>
      <c r="N95" s="51" t="s">
        <v>307</v>
      </c>
      <c r="O95" s="51" t="s">
        <v>308</v>
      </c>
      <c r="P95" s="51"/>
      <c r="Q95" s="51"/>
      <c r="R95" s="51" t="s">
        <v>308</v>
      </c>
      <c r="S95" s="51" t="s">
        <v>307</v>
      </c>
      <c r="T95" s="51" t="s">
        <v>307</v>
      </c>
      <c r="U95" s="51" t="s">
        <v>307</v>
      </c>
      <c r="V95" s="51" t="s">
        <v>307</v>
      </c>
      <c r="W95" s="51" t="s">
        <v>307</v>
      </c>
      <c r="X95" s="51" t="s">
        <v>307</v>
      </c>
      <c r="Y95" s="51" t="s">
        <v>307</v>
      </c>
      <c r="Z95" s="51" t="s">
        <v>307</v>
      </c>
      <c r="AA95" s="51" t="s">
        <v>308</v>
      </c>
      <c r="AB95" s="52"/>
      <c r="AC95" s="37"/>
      <c r="AD95" s="38"/>
      <c r="AE95" s="38" t="s">
        <v>304</v>
      </c>
      <c r="AF95" s="38" t="s">
        <v>304</v>
      </c>
      <c r="AG95" s="38" t="s">
        <v>304</v>
      </c>
      <c r="AH95" s="38" t="s">
        <v>304</v>
      </c>
      <c r="AI95" s="38" t="s">
        <v>304</v>
      </c>
      <c r="AJ95" s="38" t="s">
        <v>304</v>
      </c>
      <c r="AK95" s="38" t="s">
        <v>304</v>
      </c>
      <c r="AL95" s="38"/>
      <c r="AM95" s="38"/>
      <c r="AN95" s="38" t="s">
        <v>304</v>
      </c>
      <c r="AO95" s="38" t="s">
        <v>304</v>
      </c>
      <c r="AP95" s="38" t="s">
        <v>304</v>
      </c>
      <c r="AQ95" s="38" t="s">
        <v>304</v>
      </c>
      <c r="AR95" s="38" t="s">
        <v>304</v>
      </c>
      <c r="AS95" s="38" t="s">
        <v>304</v>
      </c>
      <c r="AT95" s="38" t="s">
        <v>304</v>
      </c>
      <c r="AU95" s="38"/>
      <c r="AV95" s="38"/>
      <c r="AW95" s="38"/>
      <c r="AX95" s="39"/>
      <c r="AY95" s="122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  <c r="BQ95" s="123"/>
      <c r="BR95" s="123"/>
      <c r="BS95" s="123"/>
      <c r="BT95" s="124"/>
      <c r="BU95" s="37"/>
      <c r="BV95" s="38"/>
      <c r="BW95" s="38" t="s">
        <v>304</v>
      </c>
      <c r="BX95" s="38" t="s">
        <v>304</v>
      </c>
      <c r="BY95" s="38" t="s">
        <v>304</v>
      </c>
      <c r="BZ95" s="38" t="s">
        <v>304</v>
      </c>
      <c r="CA95" s="38" t="s">
        <v>304</v>
      </c>
      <c r="CB95" s="38" t="s">
        <v>304</v>
      </c>
      <c r="CC95" s="38" t="s">
        <v>304</v>
      </c>
      <c r="CD95" s="38"/>
      <c r="CE95" s="38"/>
      <c r="CF95" s="38" t="s">
        <v>304</v>
      </c>
      <c r="CG95" s="38" t="s">
        <v>304</v>
      </c>
      <c r="CH95" s="38" t="s">
        <v>304</v>
      </c>
      <c r="CI95" s="38" t="s">
        <v>304</v>
      </c>
      <c r="CJ95" s="38" t="s">
        <v>304</v>
      </c>
      <c r="CK95" s="38" t="s">
        <v>304</v>
      </c>
      <c r="CL95" s="38" t="s">
        <v>304</v>
      </c>
      <c r="CM95" s="38"/>
      <c r="CN95" s="38"/>
      <c r="CO95" s="38"/>
      <c r="CP95" s="39"/>
      <c r="CQ95" s="37"/>
      <c r="CR95" s="38"/>
      <c r="CS95" s="38" t="s">
        <v>304</v>
      </c>
      <c r="CT95" s="38" t="s">
        <v>304</v>
      </c>
      <c r="CU95" s="38" t="s">
        <v>304</v>
      </c>
      <c r="CV95" s="38" t="s">
        <v>304</v>
      </c>
      <c r="CW95" s="38" t="s">
        <v>304</v>
      </c>
      <c r="CX95" s="38" t="s">
        <v>304</v>
      </c>
      <c r="CY95" s="38" t="s">
        <v>304</v>
      </c>
      <c r="CZ95" s="38"/>
      <c r="DA95" s="38"/>
      <c r="DB95" s="38" t="s">
        <v>304</v>
      </c>
      <c r="DC95" s="38" t="s">
        <v>304</v>
      </c>
      <c r="DD95" s="38" t="s">
        <v>304</v>
      </c>
      <c r="DE95" s="38" t="s">
        <v>304</v>
      </c>
      <c r="DF95" s="38" t="s">
        <v>304</v>
      </c>
      <c r="DG95" s="38" t="s">
        <v>304</v>
      </c>
      <c r="DH95" s="38" t="s">
        <v>304</v>
      </c>
      <c r="DI95" s="38"/>
      <c r="DJ95" s="38"/>
      <c r="DK95" s="38"/>
      <c r="DL95" s="39"/>
      <c r="DM95" s="161"/>
      <c r="DN95" s="162"/>
      <c r="DO95" s="162"/>
      <c r="DP95" s="162"/>
      <c r="DQ95" s="162"/>
      <c r="DR95" s="162"/>
      <c r="DS95" s="162"/>
      <c r="DT95" s="162"/>
      <c r="DU95" s="162"/>
      <c r="DV95" s="162"/>
      <c r="DW95" s="162"/>
      <c r="DX95" s="162"/>
      <c r="DY95" s="162"/>
      <c r="DZ95" s="162"/>
      <c r="EA95" s="162"/>
      <c r="EB95" s="162"/>
      <c r="EC95" s="162"/>
      <c r="ED95" s="162"/>
      <c r="EE95" s="162"/>
      <c r="EF95" s="162"/>
      <c r="EG95" s="162"/>
      <c r="EH95" s="163"/>
      <c r="EI95" s="161"/>
      <c r="EJ95" s="162"/>
      <c r="EK95" s="162"/>
      <c r="EL95" s="162"/>
      <c r="EM95" s="162"/>
      <c r="EN95" s="162"/>
      <c r="EO95" s="162"/>
      <c r="EP95" s="162"/>
      <c r="EQ95" s="162"/>
      <c r="ER95" s="162"/>
      <c r="ES95" s="162"/>
      <c r="ET95" s="162"/>
      <c r="EU95" s="162"/>
      <c r="EV95" s="162"/>
      <c r="EW95" s="162"/>
      <c r="EX95" s="162"/>
      <c r="EY95" s="162"/>
      <c r="EZ95" s="162"/>
      <c r="FA95" s="162"/>
      <c r="FB95" s="162"/>
      <c r="FC95" s="162"/>
      <c r="FD95" s="163"/>
      <c r="FE95" s="40"/>
      <c r="FF95" s="41"/>
      <c r="FG95" s="40"/>
      <c r="FH95" s="102"/>
      <c r="FI95" s="102">
        <f t="shared" si="38"/>
        <v>0</v>
      </c>
      <c r="FJ95" s="45">
        <f t="shared" si="44"/>
        <v>0</v>
      </c>
      <c r="FK95" s="42"/>
      <c r="FL95" s="45"/>
      <c r="FM95" s="103"/>
      <c r="FN95" s="44">
        <f t="shared" si="45"/>
        <v>0</v>
      </c>
      <c r="FP95" s="77" t="str">
        <f t="shared" si="46"/>
        <v>Virginie TRAVERSIER</v>
      </c>
      <c r="FQ95" s="31">
        <v>8</v>
      </c>
    </row>
    <row r="96" spans="1:173" x14ac:dyDescent="0.25">
      <c r="A96" s="31">
        <v>9</v>
      </c>
      <c r="B96" s="32" t="str">
        <f t="shared" si="40"/>
        <v>Thomas LAMBERT</v>
      </c>
      <c r="C96" s="33">
        <f t="shared" si="41"/>
        <v>16</v>
      </c>
      <c r="D96" s="34">
        <f t="shared" si="42"/>
        <v>6</v>
      </c>
      <c r="E96" s="35">
        <f t="shared" si="43"/>
        <v>6</v>
      </c>
      <c r="F96" s="36">
        <f t="shared" si="37"/>
        <v>28</v>
      </c>
      <c r="G96" s="161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3"/>
      <c r="AC96" s="37"/>
      <c r="AD96" s="38"/>
      <c r="AE96" s="38" t="s">
        <v>304</v>
      </c>
      <c r="AF96" s="38" t="s">
        <v>304</v>
      </c>
      <c r="AG96" s="38" t="s">
        <v>304</v>
      </c>
      <c r="AH96" s="38" t="s">
        <v>304</v>
      </c>
      <c r="AI96" s="38" t="s">
        <v>304</v>
      </c>
      <c r="AJ96" s="38" t="s">
        <v>304</v>
      </c>
      <c r="AK96" s="38"/>
      <c r="AL96" s="38"/>
      <c r="AM96" s="38" t="s">
        <v>306</v>
      </c>
      <c r="AN96" s="38" t="s">
        <v>306</v>
      </c>
      <c r="AO96" s="38" t="s">
        <v>306</v>
      </c>
      <c r="AP96" s="38" t="s">
        <v>306</v>
      </c>
      <c r="AQ96" s="38" t="s">
        <v>306</v>
      </c>
      <c r="AR96" s="38" t="s">
        <v>306</v>
      </c>
      <c r="AS96" s="38" t="s">
        <v>306</v>
      </c>
      <c r="AT96" s="38" t="s">
        <v>306</v>
      </c>
      <c r="AU96" s="38"/>
      <c r="AV96" s="38"/>
      <c r="AW96" s="38"/>
      <c r="AX96" s="39"/>
      <c r="AY96" s="37"/>
      <c r="AZ96" s="38"/>
      <c r="BA96" s="38" t="s">
        <v>307</v>
      </c>
      <c r="BB96" s="38" t="s">
        <v>307</v>
      </c>
      <c r="BC96" s="38" t="s">
        <v>307</v>
      </c>
      <c r="BD96" s="38" t="s">
        <v>307</v>
      </c>
      <c r="BE96" s="38" t="s">
        <v>307</v>
      </c>
      <c r="BF96" s="38" t="s">
        <v>307</v>
      </c>
      <c r="BG96" s="38"/>
      <c r="BH96" s="38"/>
      <c r="BI96" s="38" t="s">
        <v>306</v>
      </c>
      <c r="BJ96" s="38" t="s">
        <v>306</v>
      </c>
      <c r="BK96" s="38" t="s">
        <v>306</v>
      </c>
      <c r="BL96" s="38" t="s">
        <v>306</v>
      </c>
      <c r="BM96" s="38" t="s">
        <v>306</v>
      </c>
      <c r="BN96" s="38" t="s">
        <v>306</v>
      </c>
      <c r="BO96" s="38" t="s">
        <v>306</v>
      </c>
      <c r="BP96" s="38" t="s">
        <v>306</v>
      </c>
      <c r="BQ96" s="38"/>
      <c r="BR96" s="38"/>
      <c r="BS96" s="38"/>
      <c r="BT96" s="39"/>
      <c r="BU96" s="37"/>
      <c r="BV96" s="38"/>
      <c r="BW96" s="38" t="s">
        <v>307</v>
      </c>
      <c r="BX96" s="38" t="s">
        <v>307</v>
      </c>
      <c r="BY96" s="38" t="s">
        <v>307</v>
      </c>
      <c r="BZ96" s="38" t="s">
        <v>307</v>
      </c>
      <c r="CA96" s="38" t="s">
        <v>307</v>
      </c>
      <c r="CB96" s="38" t="s">
        <v>307</v>
      </c>
      <c r="CC96" s="38"/>
      <c r="CD96" s="38"/>
      <c r="CE96" s="38" t="s">
        <v>306</v>
      </c>
      <c r="CF96" s="38" t="s">
        <v>306</v>
      </c>
      <c r="CG96" s="38" t="s">
        <v>306</v>
      </c>
      <c r="CH96" s="38" t="s">
        <v>306</v>
      </c>
      <c r="CI96" s="38" t="s">
        <v>306</v>
      </c>
      <c r="CJ96" s="38" t="s">
        <v>306</v>
      </c>
      <c r="CK96" s="38" t="s">
        <v>306</v>
      </c>
      <c r="CL96" s="38" t="s">
        <v>306</v>
      </c>
      <c r="CM96" s="38"/>
      <c r="CN96" s="38"/>
      <c r="CO96" s="38"/>
      <c r="CP96" s="39"/>
      <c r="CQ96" s="37"/>
      <c r="CR96" s="38"/>
      <c r="CS96" s="38" t="s">
        <v>304</v>
      </c>
      <c r="CT96" s="38" t="s">
        <v>304</v>
      </c>
      <c r="CU96" s="38" t="s">
        <v>304</v>
      </c>
      <c r="CV96" s="38" t="s">
        <v>304</v>
      </c>
      <c r="CW96" s="38" t="s">
        <v>304</v>
      </c>
      <c r="CX96" s="38" t="s">
        <v>304</v>
      </c>
      <c r="CY96" s="38"/>
      <c r="CZ96" s="38"/>
      <c r="DA96" s="38" t="s">
        <v>306</v>
      </c>
      <c r="DB96" s="38" t="s">
        <v>306</v>
      </c>
      <c r="DC96" s="38" t="s">
        <v>306</v>
      </c>
      <c r="DD96" s="38" t="s">
        <v>306</v>
      </c>
      <c r="DE96" s="38" t="s">
        <v>306</v>
      </c>
      <c r="DF96" s="38" t="s">
        <v>306</v>
      </c>
      <c r="DG96" s="38" t="s">
        <v>306</v>
      </c>
      <c r="DH96" s="38" t="s">
        <v>306</v>
      </c>
      <c r="DI96" s="38"/>
      <c r="DJ96" s="38"/>
      <c r="DK96" s="38"/>
      <c r="DL96" s="39"/>
      <c r="DM96" s="161"/>
      <c r="DN96" s="162"/>
      <c r="DO96" s="162"/>
      <c r="DP96" s="162"/>
      <c r="DQ96" s="162"/>
      <c r="DR96" s="162"/>
      <c r="DS96" s="162"/>
      <c r="DT96" s="162"/>
      <c r="DU96" s="162"/>
      <c r="DV96" s="162"/>
      <c r="DW96" s="162"/>
      <c r="DX96" s="162"/>
      <c r="DY96" s="162"/>
      <c r="DZ96" s="162"/>
      <c r="EA96" s="162"/>
      <c r="EB96" s="162"/>
      <c r="EC96" s="162"/>
      <c r="ED96" s="162"/>
      <c r="EE96" s="162"/>
      <c r="EF96" s="162"/>
      <c r="EG96" s="162"/>
      <c r="EH96" s="163"/>
      <c r="EI96" s="161"/>
      <c r="EJ96" s="162"/>
      <c r="EK96" s="162"/>
      <c r="EL96" s="162"/>
      <c r="EM96" s="162"/>
      <c r="EN96" s="162"/>
      <c r="EO96" s="162"/>
      <c r="EP96" s="162"/>
      <c r="EQ96" s="162"/>
      <c r="ER96" s="162"/>
      <c r="ES96" s="162"/>
      <c r="ET96" s="162"/>
      <c r="EU96" s="162"/>
      <c r="EV96" s="162"/>
      <c r="EW96" s="162"/>
      <c r="EX96" s="162"/>
      <c r="EY96" s="162"/>
      <c r="EZ96" s="162"/>
      <c r="FA96" s="162"/>
      <c r="FB96" s="162"/>
      <c r="FC96" s="162"/>
      <c r="FD96" s="163"/>
      <c r="FE96" s="40"/>
      <c r="FF96" s="41"/>
      <c r="FG96" s="40"/>
      <c r="FH96" s="102"/>
      <c r="FI96" s="102">
        <f t="shared" si="38"/>
        <v>0</v>
      </c>
      <c r="FJ96" s="45">
        <f t="shared" si="44"/>
        <v>0</v>
      </c>
      <c r="FK96" s="42"/>
      <c r="FL96" s="45"/>
      <c r="FM96" s="103"/>
      <c r="FN96" s="44">
        <f t="shared" si="45"/>
        <v>0</v>
      </c>
      <c r="FP96" s="77" t="str">
        <f t="shared" si="46"/>
        <v>Thomas LAMBERT</v>
      </c>
      <c r="FQ96" s="31">
        <v>9</v>
      </c>
    </row>
    <row r="97" spans="1:173" x14ac:dyDescent="0.25">
      <c r="A97" s="31">
        <v>10</v>
      </c>
      <c r="B97" s="32" t="s">
        <v>333</v>
      </c>
      <c r="C97" s="33">
        <f t="shared" si="41"/>
        <v>11</v>
      </c>
      <c r="D97" s="34">
        <f t="shared" si="42"/>
        <v>0</v>
      </c>
      <c r="E97" s="35">
        <f t="shared" si="43"/>
        <v>0</v>
      </c>
      <c r="F97" s="36">
        <f t="shared" si="37"/>
        <v>11</v>
      </c>
      <c r="G97" s="186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8"/>
      <c r="AC97" s="186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8"/>
      <c r="AY97" s="186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8"/>
      <c r="BU97" s="37"/>
      <c r="BV97" s="38"/>
      <c r="BW97" s="38"/>
      <c r="BX97" s="38"/>
      <c r="BY97" s="38"/>
      <c r="BZ97" s="38"/>
      <c r="CA97" s="38"/>
      <c r="CB97" s="38"/>
      <c r="CC97" s="38"/>
      <c r="CD97" s="38"/>
      <c r="CE97" s="38" t="s">
        <v>306</v>
      </c>
      <c r="CF97" s="38" t="s">
        <v>306</v>
      </c>
      <c r="CG97" s="38" t="s">
        <v>306</v>
      </c>
      <c r="CH97" s="38" t="s">
        <v>306</v>
      </c>
      <c r="CI97" s="38" t="s">
        <v>306</v>
      </c>
      <c r="CJ97" s="38" t="s">
        <v>306</v>
      </c>
      <c r="CK97" s="38" t="s">
        <v>306</v>
      </c>
      <c r="CL97" s="38" t="s">
        <v>306</v>
      </c>
      <c r="CM97" s="38"/>
      <c r="CN97" s="38"/>
      <c r="CO97" s="38"/>
      <c r="CP97" s="39"/>
      <c r="CQ97" s="37"/>
      <c r="CR97" s="38"/>
      <c r="CS97" s="38" t="s">
        <v>305</v>
      </c>
      <c r="CT97" s="38" t="s">
        <v>305</v>
      </c>
      <c r="CU97" s="38" t="s">
        <v>305</v>
      </c>
      <c r="CV97" s="38" t="s">
        <v>305</v>
      </c>
      <c r="CW97" s="38" t="s">
        <v>305</v>
      </c>
      <c r="CX97" s="38" t="s">
        <v>305</v>
      </c>
      <c r="CY97" s="38"/>
      <c r="CZ97" s="38"/>
      <c r="DA97" s="38"/>
      <c r="DB97" s="38"/>
      <c r="DC97" s="38" t="s">
        <v>305</v>
      </c>
      <c r="DD97" s="38" t="s">
        <v>305</v>
      </c>
      <c r="DE97" s="38" t="s">
        <v>305</v>
      </c>
      <c r="DF97" s="38" t="s">
        <v>305</v>
      </c>
      <c r="DG97" s="38" t="s">
        <v>305</v>
      </c>
      <c r="DH97" s="38" t="s">
        <v>305</v>
      </c>
      <c r="DI97" s="38" t="s">
        <v>305</v>
      </c>
      <c r="DJ97" s="38" t="s">
        <v>305</v>
      </c>
      <c r="DK97" s="38"/>
      <c r="DL97" s="39"/>
      <c r="DM97" s="161"/>
      <c r="DN97" s="162"/>
      <c r="DO97" s="162"/>
      <c r="DP97" s="162"/>
      <c r="DQ97" s="162"/>
      <c r="DR97" s="162"/>
      <c r="DS97" s="162"/>
      <c r="DT97" s="162"/>
      <c r="DU97" s="162"/>
      <c r="DV97" s="162"/>
      <c r="DW97" s="162"/>
      <c r="DX97" s="162"/>
      <c r="DY97" s="162"/>
      <c r="DZ97" s="162"/>
      <c r="EA97" s="162"/>
      <c r="EB97" s="162"/>
      <c r="EC97" s="162"/>
      <c r="ED97" s="162"/>
      <c r="EE97" s="162"/>
      <c r="EF97" s="162"/>
      <c r="EG97" s="162"/>
      <c r="EH97" s="163"/>
      <c r="EI97" s="161"/>
      <c r="EJ97" s="162"/>
      <c r="EK97" s="162"/>
      <c r="EL97" s="162"/>
      <c r="EM97" s="162"/>
      <c r="EN97" s="162"/>
      <c r="EO97" s="162"/>
      <c r="EP97" s="162"/>
      <c r="EQ97" s="162"/>
      <c r="ER97" s="162"/>
      <c r="ES97" s="162"/>
      <c r="ET97" s="162"/>
      <c r="EU97" s="162"/>
      <c r="EV97" s="162"/>
      <c r="EW97" s="162"/>
      <c r="EX97" s="162"/>
      <c r="EY97" s="162"/>
      <c r="EZ97" s="162"/>
      <c r="FA97" s="162"/>
      <c r="FB97" s="162"/>
      <c r="FC97" s="162"/>
      <c r="FD97" s="163"/>
      <c r="FE97" s="40"/>
      <c r="FF97" s="41"/>
      <c r="FG97" s="40"/>
      <c r="FH97" s="102"/>
      <c r="FI97" s="102">
        <f t="shared" si="38"/>
        <v>0</v>
      </c>
      <c r="FJ97" s="45">
        <f t="shared" si="44"/>
        <v>0</v>
      </c>
      <c r="FK97" s="42"/>
      <c r="FL97" s="45"/>
      <c r="FM97" s="103"/>
      <c r="FN97" s="44">
        <f t="shared" si="45"/>
        <v>0</v>
      </c>
      <c r="FP97" s="77" t="str">
        <f t="shared" si="46"/>
        <v>Jacqueline AARNTS</v>
      </c>
      <c r="FQ97" s="31">
        <v>10</v>
      </c>
    </row>
    <row r="98" spans="1:173" x14ac:dyDescent="0.25">
      <c r="A98" s="31">
        <v>11</v>
      </c>
      <c r="B98" s="32">
        <f t="shared" si="40"/>
        <v>0</v>
      </c>
      <c r="C98" s="33">
        <f t="shared" si="41"/>
        <v>0</v>
      </c>
      <c r="D98" s="34">
        <f t="shared" si="42"/>
        <v>0</v>
      </c>
      <c r="E98" s="35">
        <f t="shared" si="43"/>
        <v>0</v>
      </c>
      <c r="F98" s="36">
        <f t="shared" si="37"/>
        <v>0</v>
      </c>
      <c r="G98" s="37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9"/>
      <c r="AC98" s="37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9"/>
      <c r="AY98" s="37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9"/>
      <c r="BU98" s="37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9"/>
      <c r="CQ98" s="37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9"/>
      <c r="DM98" s="37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9"/>
      <c r="EI98" s="122"/>
      <c r="EJ98" s="123"/>
      <c r="EK98" s="123"/>
      <c r="EL98" s="123"/>
      <c r="EM98" s="123"/>
      <c r="EN98" s="123"/>
      <c r="EO98" s="123"/>
      <c r="EP98" s="123"/>
      <c r="EQ98" s="123"/>
      <c r="ER98" s="123"/>
      <c r="ES98" s="123"/>
      <c r="ET98" s="123"/>
      <c r="EU98" s="123"/>
      <c r="EV98" s="123"/>
      <c r="EW98" s="123"/>
      <c r="EX98" s="123"/>
      <c r="EY98" s="123"/>
      <c r="EZ98" s="123"/>
      <c r="FA98" s="123"/>
      <c r="FB98" s="123"/>
      <c r="FC98" s="123"/>
      <c r="FD98" s="124"/>
      <c r="FE98" s="40"/>
      <c r="FF98" s="41"/>
      <c r="FG98" s="40"/>
      <c r="FH98" s="102"/>
      <c r="FI98" s="102">
        <f t="shared" si="38"/>
        <v>0</v>
      </c>
      <c r="FJ98" s="45">
        <f t="shared" si="44"/>
        <v>0</v>
      </c>
      <c r="FK98" s="42"/>
      <c r="FL98" s="45"/>
      <c r="FM98" s="103"/>
      <c r="FN98" s="44">
        <f t="shared" si="45"/>
        <v>0</v>
      </c>
      <c r="FP98" s="77">
        <f t="shared" si="46"/>
        <v>0</v>
      </c>
      <c r="FQ98" s="31">
        <v>11</v>
      </c>
    </row>
    <row r="99" spans="1:173" x14ac:dyDescent="0.25">
      <c r="A99" s="31">
        <v>12</v>
      </c>
      <c r="B99" s="32">
        <f t="shared" si="40"/>
        <v>0</v>
      </c>
      <c r="C99" s="33">
        <f t="shared" si="41"/>
        <v>0</v>
      </c>
      <c r="D99" s="34">
        <f t="shared" si="42"/>
        <v>0</v>
      </c>
      <c r="E99" s="35">
        <f t="shared" si="43"/>
        <v>0</v>
      </c>
      <c r="F99" s="36">
        <f t="shared" si="37"/>
        <v>0</v>
      </c>
      <c r="G99" s="37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9"/>
      <c r="AC99" s="37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9"/>
      <c r="AY99" s="37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9"/>
      <c r="BU99" s="37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9"/>
      <c r="CQ99" s="37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9"/>
      <c r="DM99" s="37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9"/>
      <c r="EI99" s="122"/>
      <c r="EJ99" s="123"/>
      <c r="EK99" s="123"/>
      <c r="EL99" s="123"/>
      <c r="EM99" s="123"/>
      <c r="EN99" s="123"/>
      <c r="EO99" s="123"/>
      <c r="EP99" s="123"/>
      <c r="EQ99" s="123"/>
      <c r="ER99" s="123"/>
      <c r="ES99" s="123"/>
      <c r="ET99" s="123"/>
      <c r="EU99" s="123"/>
      <c r="EV99" s="123"/>
      <c r="EW99" s="123"/>
      <c r="EX99" s="123"/>
      <c r="EY99" s="123"/>
      <c r="EZ99" s="123"/>
      <c r="FA99" s="123"/>
      <c r="FB99" s="123"/>
      <c r="FC99" s="123"/>
      <c r="FD99" s="124"/>
      <c r="FE99" s="40"/>
      <c r="FF99" s="41"/>
      <c r="FG99" s="40"/>
      <c r="FH99" s="102"/>
      <c r="FI99" s="102">
        <f t="shared" si="38"/>
        <v>0</v>
      </c>
      <c r="FJ99" s="45">
        <f t="shared" si="44"/>
        <v>0</v>
      </c>
      <c r="FK99" s="42"/>
      <c r="FL99" s="45"/>
      <c r="FM99" s="103"/>
      <c r="FN99" s="44">
        <f t="shared" si="45"/>
        <v>0</v>
      </c>
      <c r="FP99" s="77">
        <f t="shared" si="46"/>
        <v>0</v>
      </c>
      <c r="FQ99" s="31">
        <v>12</v>
      </c>
    </row>
    <row r="100" spans="1:173" x14ac:dyDescent="0.25">
      <c r="A100" s="31">
        <v>13</v>
      </c>
      <c r="B100" s="32">
        <f t="shared" si="40"/>
        <v>0</v>
      </c>
      <c r="C100" s="33">
        <f t="shared" si="41"/>
        <v>0</v>
      </c>
      <c r="D100" s="34">
        <f t="shared" si="42"/>
        <v>0</v>
      </c>
      <c r="E100" s="35">
        <f t="shared" si="43"/>
        <v>0</v>
      </c>
      <c r="F100" s="36">
        <f t="shared" si="37"/>
        <v>0</v>
      </c>
      <c r="G100" s="37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9"/>
      <c r="AC100" s="37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9"/>
      <c r="AY100" s="37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9"/>
      <c r="BU100" s="37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9"/>
      <c r="CQ100" s="37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9"/>
      <c r="DM100" s="37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9"/>
      <c r="EI100" s="122"/>
      <c r="EJ100" s="123"/>
      <c r="EK100" s="123"/>
      <c r="EL100" s="123"/>
      <c r="EM100" s="123"/>
      <c r="EN100" s="123"/>
      <c r="EO100" s="123"/>
      <c r="EP100" s="123"/>
      <c r="EQ100" s="123"/>
      <c r="ER100" s="123"/>
      <c r="ES100" s="123"/>
      <c r="ET100" s="123"/>
      <c r="EU100" s="123"/>
      <c r="EV100" s="123"/>
      <c r="EW100" s="123"/>
      <c r="EX100" s="123"/>
      <c r="EY100" s="123"/>
      <c r="EZ100" s="123"/>
      <c r="FA100" s="123"/>
      <c r="FB100" s="123"/>
      <c r="FC100" s="123"/>
      <c r="FD100" s="124"/>
      <c r="FE100" s="40"/>
      <c r="FF100" s="41"/>
      <c r="FG100" s="40"/>
      <c r="FH100" s="102"/>
      <c r="FI100" s="102">
        <f t="shared" si="38"/>
        <v>0</v>
      </c>
      <c r="FJ100" s="45">
        <f t="shared" si="44"/>
        <v>0</v>
      </c>
      <c r="FK100" s="42"/>
      <c r="FL100" s="45"/>
      <c r="FM100" s="103"/>
      <c r="FN100" s="44">
        <f t="shared" si="45"/>
        <v>0</v>
      </c>
      <c r="FP100" s="77">
        <f t="shared" si="46"/>
        <v>0</v>
      </c>
      <c r="FQ100" s="31">
        <v>13</v>
      </c>
    </row>
    <row r="101" spans="1:173" x14ac:dyDescent="0.25">
      <c r="A101" s="31">
        <v>14</v>
      </c>
      <c r="B101" s="32">
        <f t="shared" si="40"/>
        <v>0</v>
      </c>
      <c r="C101" s="33">
        <f t="shared" si="41"/>
        <v>0</v>
      </c>
      <c r="D101" s="34">
        <f t="shared" si="42"/>
        <v>0</v>
      </c>
      <c r="E101" s="35">
        <f t="shared" si="43"/>
        <v>0</v>
      </c>
      <c r="F101" s="36">
        <f t="shared" si="37"/>
        <v>0</v>
      </c>
      <c r="G101" s="37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9"/>
      <c r="AC101" s="37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9"/>
      <c r="AY101" s="37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9"/>
      <c r="BU101" s="37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9"/>
      <c r="CQ101" s="37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9"/>
      <c r="DM101" s="37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9"/>
      <c r="EI101" s="122"/>
      <c r="EJ101" s="123"/>
      <c r="EK101" s="123"/>
      <c r="EL101" s="123"/>
      <c r="EM101" s="123"/>
      <c r="EN101" s="123"/>
      <c r="EO101" s="123"/>
      <c r="EP101" s="123"/>
      <c r="EQ101" s="123"/>
      <c r="ER101" s="123"/>
      <c r="ES101" s="123"/>
      <c r="ET101" s="123"/>
      <c r="EU101" s="123"/>
      <c r="EV101" s="123"/>
      <c r="EW101" s="123"/>
      <c r="EX101" s="123"/>
      <c r="EY101" s="123"/>
      <c r="EZ101" s="123"/>
      <c r="FA101" s="123"/>
      <c r="FB101" s="123"/>
      <c r="FC101" s="123"/>
      <c r="FD101" s="124"/>
      <c r="FE101" s="40"/>
      <c r="FF101" s="41"/>
      <c r="FG101" s="40"/>
      <c r="FH101" s="102"/>
      <c r="FI101" s="102">
        <f t="shared" si="38"/>
        <v>0</v>
      </c>
      <c r="FJ101" s="45">
        <f t="shared" si="44"/>
        <v>0</v>
      </c>
      <c r="FK101" s="42"/>
      <c r="FL101" s="45"/>
      <c r="FM101" s="103"/>
      <c r="FN101" s="44">
        <f t="shared" si="45"/>
        <v>0</v>
      </c>
      <c r="FP101" s="77">
        <f t="shared" si="46"/>
        <v>0</v>
      </c>
      <c r="FQ101" s="31">
        <v>14</v>
      </c>
    </row>
    <row r="102" spans="1:173" x14ac:dyDescent="0.25">
      <c r="A102" s="31">
        <v>15</v>
      </c>
      <c r="B102" s="32">
        <f t="shared" si="40"/>
        <v>0</v>
      </c>
      <c r="C102" s="33">
        <f t="shared" si="41"/>
        <v>0</v>
      </c>
      <c r="D102" s="34">
        <f t="shared" si="42"/>
        <v>0</v>
      </c>
      <c r="E102" s="35">
        <f t="shared" si="43"/>
        <v>0</v>
      </c>
      <c r="F102" s="36">
        <f t="shared" si="37"/>
        <v>0</v>
      </c>
      <c r="G102" s="37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9"/>
      <c r="AC102" s="37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9"/>
      <c r="AY102" s="37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9"/>
      <c r="BU102" s="37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9"/>
      <c r="CQ102" s="37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9"/>
      <c r="DM102" s="37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9"/>
      <c r="EI102" s="122"/>
      <c r="EJ102" s="123"/>
      <c r="EK102" s="123"/>
      <c r="EL102" s="123"/>
      <c r="EM102" s="123"/>
      <c r="EN102" s="123"/>
      <c r="EO102" s="123"/>
      <c r="EP102" s="123"/>
      <c r="EQ102" s="123"/>
      <c r="ER102" s="123"/>
      <c r="ES102" s="123"/>
      <c r="ET102" s="123"/>
      <c r="EU102" s="123"/>
      <c r="EV102" s="123"/>
      <c r="EW102" s="123"/>
      <c r="EX102" s="123"/>
      <c r="EY102" s="123"/>
      <c r="EZ102" s="123"/>
      <c r="FA102" s="123"/>
      <c r="FB102" s="123"/>
      <c r="FC102" s="123"/>
      <c r="FD102" s="124"/>
      <c r="FE102" s="40"/>
      <c r="FF102" s="41"/>
      <c r="FG102" s="40"/>
      <c r="FH102" s="102"/>
      <c r="FI102" s="102">
        <f t="shared" si="38"/>
        <v>0</v>
      </c>
      <c r="FJ102" s="45">
        <f t="shared" si="44"/>
        <v>0</v>
      </c>
      <c r="FK102" s="42"/>
      <c r="FL102" s="45"/>
      <c r="FM102" s="103"/>
      <c r="FN102" s="44">
        <f t="shared" si="45"/>
        <v>0</v>
      </c>
      <c r="FP102" s="77">
        <f t="shared" si="46"/>
        <v>0</v>
      </c>
      <c r="FQ102" s="31">
        <v>15</v>
      </c>
    </row>
    <row r="103" spans="1:173" x14ac:dyDescent="0.25">
      <c r="A103" s="31">
        <v>16</v>
      </c>
      <c r="B103" s="32">
        <f t="shared" si="40"/>
        <v>0</v>
      </c>
      <c r="C103" s="33">
        <f t="shared" si="41"/>
        <v>0</v>
      </c>
      <c r="D103" s="34">
        <f t="shared" si="42"/>
        <v>0</v>
      </c>
      <c r="E103" s="35">
        <f t="shared" si="43"/>
        <v>0</v>
      </c>
      <c r="F103" s="36">
        <f t="shared" si="37"/>
        <v>0</v>
      </c>
      <c r="G103" s="37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9"/>
      <c r="AC103" s="37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9"/>
      <c r="AY103" s="37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9"/>
      <c r="BU103" s="37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9"/>
      <c r="CQ103" s="37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9"/>
      <c r="DM103" s="37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9"/>
      <c r="EI103" s="122"/>
      <c r="EJ103" s="123"/>
      <c r="EK103" s="123"/>
      <c r="EL103" s="123"/>
      <c r="EM103" s="123"/>
      <c r="EN103" s="123"/>
      <c r="EO103" s="123"/>
      <c r="EP103" s="123"/>
      <c r="EQ103" s="123"/>
      <c r="ER103" s="123"/>
      <c r="ES103" s="123"/>
      <c r="ET103" s="123"/>
      <c r="EU103" s="123"/>
      <c r="EV103" s="123"/>
      <c r="EW103" s="123"/>
      <c r="EX103" s="123"/>
      <c r="EY103" s="123"/>
      <c r="EZ103" s="123"/>
      <c r="FA103" s="123"/>
      <c r="FB103" s="123"/>
      <c r="FC103" s="123"/>
      <c r="FD103" s="124"/>
      <c r="FE103" s="40"/>
      <c r="FF103" s="41"/>
      <c r="FG103" s="40"/>
      <c r="FH103" s="102"/>
      <c r="FI103" s="102">
        <f t="shared" si="38"/>
        <v>0</v>
      </c>
      <c r="FJ103" s="45">
        <f t="shared" si="44"/>
        <v>0</v>
      </c>
      <c r="FK103" s="42"/>
      <c r="FL103" s="45"/>
      <c r="FM103" s="103"/>
      <c r="FN103" s="44">
        <f t="shared" si="45"/>
        <v>0</v>
      </c>
      <c r="FP103" s="77">
        <f t="shared" si="46"/>
        <v>0</v>
      </c>
      <c r="FQ103" s="31">
        <v>16</v>
      </c>
    </row>
    <row r="104" spans="1:173" x14ac:dyDescent="0.25">
      <c r="A104" s="31">
        <v>17</v>
      </c>
      <c r="B104" s="32">
        <f>B77</f>
        <v>0</v>
      </c>
      <c r="C104" s="33">
        <f t="shared" ref="C104" si="47">SUMIF($G104:$FK104,"A",$G$4:$FK$4)+SUMIF($G104:$FK104,"P",$G$4:$FK$4)</f>
        <v>0</v>
      </c>
      <c r="D104" s="34">
        <f t="shared" ref="D104" si="48">SUMIF($G104:$FK104,"R",$G$4:$FK$4)</f>
        <v>0</v>
      </c>
      <c r="E104" s="35">
        <f t="shared" ref="E104" si="49">SUMIF($G104:$FK104,"M",$G$4:$FK$4)+SUMIF($G104:$FK104,"F",$G$4:$FK$4)+SUMIF($G104:$FK104,"T",$G$4:$FK$4)</f>
        <v>0</v>
      </c>
      <c r="F104" s="36">
        <f t="shared" si="37"/>
        <v>0</v>
      </c>
      <c r="G104" s="37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9"/>
      <c r="AC104" s="37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9"/>
      <c r="AY104" s="37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9"/>
      <c r="BU104" s="37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9"/>
      <c r="CQ104" s="37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9"/>
      <c r="DM104" s="37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9"/>
      <c r="EI104" s="122"/>
      <c r="EJ104" s="123"/>
      <c r="EK104" s="123"/>
      <c r="EL104" s="123"/>
      <c r="EM104" s="123"/>
      <c r="EN104" s="123"/>
      <c r="EO104" s="123"/>
      <c r="EP104" s="123"/>
      <c r="EQ104" s="123"/>
      <c r="ER104" s="123"/>
      <c r="ES104" s="123"/>
      <c r="ET104" s="123"/>
      <c r="EU104" s="123"/>
      <c r="EV104" s="123"/>
      <c r="EW104" s="123"/>
      <c r="EX104" s="123"/>
      <c r="EY104" s="123"/>
      <c r="EZ104" s="123"/>
      <c r="FA104" s="123"/>
      <c r="FB104" s="123"/>
      <c r="FC104" s="123"/>
      <c r="FD104" s="124"/>
      <c r="FE104" s="40"/>
      <c r="FF104" s="41"/>
      <c r="FG104" s="40"/>
      <c r="FH104" s="102"/>
      <c r="FI104" s="102">
        <f t="shared" si="38"/>
        <v>0</v>
      </c>
      <c r="FJ104" s="45">
        <f t="shared" si="44"/>
        <v>0</v>
      </c>
      <c r="FK104" s="42"/>
      <c r="FL104" s="45"/>
      <c r="FM104" s="103"/>
      <c r="FN104" s="44">
        <f t="shared" si="45"/>
        <v>0</v>
      </c>
      <c r="FP104" s="77">
        <f t="shared" si="46"/>
        <v>0</v>
      </c>
      <c r="FQ104" s="31">
        <v>17</v>
      </c>
    </row>
    <row r="105" spans="1:173" x14ac:dyDescent="0.25">
      <c r="G105" s="54" t="s">
        <v>51</v>
      </c>
      <c r="H105" s="268" t="s">
        <v>38</v>
      </c>
      <c r="I105" s="268"/>
      <c r="J105" s="268" t="s">
        <v>39</v>
      </c>
      <c r="K105" s="268"/>
      <c r="L105" s="268" t="s">
        <v>40</v>
      </c>
      <c r="M105" s="268"/>
      <c r="N105" s="268" t="s">
        <v>41</v>
      </c>
      <c r="O105" s="268"/>
      <c r="P105" s="268" t="s">
        <v>42</v>
      </c>
      <c r="Q105" s="268"/>
      <c r="R105" s="268" t="s">
        <v>43</v>
      </c>
      <c r="S105" s="268"/>
      <c r="T105" s="268" t="s">
        <v>44</v>
      </c>
      <c r="U105" s="268"/>
      <c r="V105" s="268" t="s">
        <v>45</v>
      </c>
      <c r="W105" s="268"/>
      <c r="X105" s="268" t="s">
        <v>46</v>
      </c>
      <c r="Y105" s="268"/>
      <c r="Z105" s="268" t="s">
        <v>47</v>
      </c>
      <c r="AA105" s="268"/>
      <c r="AB105" s="55">
        <v>19</v>
      </c>
      <c r="AC105" s="54" t="s">
        <v>51</v>
      </c>
      <c r="AD105" s="268" t="s">
        <v>38</v>
      </c>
      <c r="AE105" s="268"/>
      <c r="AF105" s="268" t="s">
        <v>39</v>
      </c>
      <c r="AG105" s="268"/>
      <c r="AH105" s="268" t="s">
        <v>40</v>
      </c>
      <c r="AI105" s="268"/>
      <c r="AJ105" s="268" t="s">
        <v>41</v>
      </c>
      <c r="AK105" s="268"/>
      <c r="AL105" s="268" t="s">
        <v>42</v>
      </c>
      <c r="AM105" s="268"/>
      <c r="AN105" s="268" t="s">
        <v>43</v>
      </c>
      <c r="AO105" s="268"/>
      <c r="AP105" s="268" t="s">
        <v>44</v>
      </c>
      <c r="AQ105" s="268"/>
      <c r="AR105" s="268" t="s">
        <v>45</v>
      </c>
      <c r="AS105" s="268"/>
      <c r="AT105" s="268" t="s">
        <v>46</v>
      </c>
      <c r="AU105" s="268"/>
      <c r="AV105" s="268" t="s">
        <v>47</v>
      </c>
      <c r="AW105" s="268"/>
      <c r="AX105" s="55">
        <v>19</v>
      </c>
      <c r="AY105" s="54" t="s">
        <v>51</v>
      </c>
      <c r="AZ105" s="268" t="s">
        <v>38</v>
      </c>
      <c r="BA105" s="268"/>
      <c r="BB105" s="268" t="s">
        <v>39</v>
      </c>
      <c r="BC105" s="268"/>
      <c r="BD105" s="268" t="s">
        <v>40</v>
      </c>
      <c r="BE105" s="268"/>
      <c r="BF105" s="268" t="s">
        <v>41</v>
      </c>
      <c r="BG105" s="268"/>
      <c r="BH105" s="268" t="s">
        <v>42</v>
      </c>
      <c r="BI105" s="268"/>
      <c r="BJ105" s="268" t="s">
        <v>43</v>
      </c>
      <c r="BK105" s="268"/>
      <c r="BL105" s="268" t="s">
        <v>44</v>
      </c>
      <c r="BM105" s="268"/>
      <c r="BN105" s="268" t="s">
        <v>45</v>
      </c>
      <c r="BO105" s="268"/>
      <c r="BP105" s="268" t="s">
        <v>46</v>
      </c>
      <c r="BQ105" s="268"/>
      <c r="BR105" s="268" t="s">
        <v>47</v>
      </c>
      <c r="BS105" s="268"/>
      <c r="BT105" s="55">
        <v>19</v>
      </c>
      <c r="BU105" s="54" t="s">
        <v>51</v>
      </c>
      <c r="BV105" s="268" t="s">
        <v>38</v>
      </c>
      <c r="BW105" s="268"/>
      <c r="BX105" s="268" t="s">
        <v>39</v>
      </c>
      <c r="BY105" s="268"/>
      <c r="BZ105" s="268" t="s">
        <v>40</v>
      </c>
      <c r="CA105" s="268"/>
      <c r="CB105" s="268" t="s">
        <v>41</v>
      </c>
      <c r="CC105" s="268"/>
      <c r="CD105" s="268" t="s">
        <v>42</v>
      </c>
      <c r="CE105" s="268"/>
      <c r="CF105" s="268" t="s">
        <v>43</v>
      </c>
      <c r="CG105" s="268"/>
      <c r="CH105" s="268" t="s">
        <v>44</v>
      </c>
      <c r="CI105" s="268"/>
      <c r="CJ105" s="268" t="s">
        <v>45</v>
      </c>
      <c r="CK105" s="268"/>
      <c r="CL105" s="268" t="s">
        <v>46</v>
      </c>
      <c r="CM105" s="268"/>
      <c r="CN105" s="268" t="s">
        <v>47</v>
      </c>
      <c r="CO105" s="268"/>
      <c r="CP105" s="55">
        <v>19</v>
      </c>
      <c r="CQ105" s="54" t="s">
        <v>51</v>
      </c>
      <c r="CR105" s="268" t="s">
        <v>38</v>
      </c>
      <c r="CS105" s="268"/>
      <c r="CT105" s="268" t="s">
        <v>39</v>
      </c>
      <c r="CU105" s="268"/>
      <c r="CV105" s="268" t="s">
        <v>40</v>
      </c>
      <c r="CW105" s="268"/>
      <c r="CX105" s="268" t="s">
        <v>41</v>
      </c>
      <c r="CY105" s="268"/>
      <c r="CZ105" s="268" t="s">
        <v>42</v>
      </c>
      <c r="DA105" s="268"/>
      <c r="DB105" s="268" t="s">
        <v>43</v>
      </c>
      <c r="DC105" s="268"/>
      <c r="DD105" s="268" t="s">
        <v>44</v>
      </c>
      <c r="DE105" s="268"/>
      <c r="DF105" s="268" t="s">
        <v>45</v>
      </c>
      <c r="DG105" s="268"/>
      <c r="DH105" s="268" t="s">
        <v>46</v>
      </c>
      <c r="DI105" s="268"/>
      <c r="DJ105" s="268" t="s">
        <v>47</v>
      </c>
      <c r="DK105" s="268"/>
      <c r="DL105" s="55">
        <v>19</v>
      </c>
      <c r="DM105" s="54" t="s">
        <v>51</v>
      </c>
      <c r="DN105" s="268" t="s">
        <v>38</v>
      </c>
      <c r="DO105" s="268"/>
      <c r="DP105" s="268" t="s">
        <v>39</v>
      </c>
      <c r="DQ105" s="268"/>
      <c r="DR105" s="268" t="s">
        <v>40</v>
      </c>
      <c r="DS105" s="268"/>
      <c r="DT105" s="268" t="s">
        <v>41</v>
      </c>
      <c r="DU105" s="268"/>
      <c r="DV105" s="268" t="s">
        <v>42</v>
      </c>
      <c r="DW105" s="268"/>
      <c r="DX105" s="268" t="s">
        <v>43</v>
      </c>
      <c r="DY105" s="268"/>
      <c r="DZ105" s="268" t="s">
        <v>44</v>
      </c>
      <c r="EA105" s="268"/>
      <c r="EB105" s="268" t="s">
        <v>45</v>
      </c>
      <c r="EC105" s="268"/>
      <c r="ED105" s="268" t="s">
        <v>46</v>
      </c>
      <c r="EE105" s="268"/>
      <c r="EF105" s="268" t="s">
        <v>47</v>
      </c>
      <c r="EG105" s="268"/>
      <c r="EH105" s="55">
        <v>19</v>
      </c>
      <c r="EI105" s="54" t="s">
        <v>51</v>
      </c>
      <c r="EJ105" s="268" t="s">
        <v>38</v>
      </c>
      <c r="EK105" s="268"/>
      <c r="EL105" s="268" t="s">
        <v>39</v>
      </c>
      <c r="EM105" s="268"/>
      <c r="EN105" s="268" t="s">
        <v>40</v>
      </c>
      <c r="EO105" s="268"/>
      <c r="EP105" s="268" t="s">
        <v>41</v>
      </c>
      <c r="EQ105" s="268"/>
      <c r="ER105" s="268" t="s">
        <v>42</v>
      </c>
      <c r="ES105" s="268"/>
      <c r="ET105" s="268" t="s">
        <v>43</v>
      </c>
      <c r="EU105" s="268"/>
      <c r="EV105" s="268" t="s">
        <v>44</v>
      </c>
      <c r="EW105" s="268"/>
      <c r="EX105" s="268" t="s">
        <v>45</v>
      </c>
      <c r="EY105" s="268"/>
      <c r="EZ105" s="268" t="s">
        <v>46</v>
      </c>
      <c r="FA105" s="268"/>
      <c r="FB105" s="268" t="s">
        <v>47</v>
      </c>
      <c r="FC105" s="268"/>
      <c r="FD105" s="55">
        <v>19</v>
      </c>
      <c r="FE105" s="17"/>
      <c r="FF105" s="17"/>
      <c r="FG105" s="17"/>
      <c r="FH105" s="17"/>
      <c r="FI105" s="17"/>
      <c r="FJ105" s="17"/>
      <c r="FK105" s="15"/>
    </row>
    <row r="106" spans="1:173" ht="15.75" thickBot="1" x14ac:dyDescent="0.3">
      <c r="G106" s="263" t="s">
        <v>21</v>
      </c>
      <c r="H106" s="261"/>
      <c r="I106" s="261" t="s">
        <v>22</v>
      </c>
      <c r="J106" s="261"/>
      <c r="K106" s="261" t="s">
        <v>23</v>
      </c>
      <c r="L106" s="261"/>
      <c r="M106" s="261" t="s">
        <v>24</v>
      </c>
      <c r="N106" s="261"/>
      <c r="O106" s="261" t="s">
        <v>25</v>
      </c>
      <c r="P106" s="261"/>
      <c r="Q106" s="261" t="s">
        <v>26</v>
      </c>
      <c r="R106" s="261"/>
      <c r="S106" s="261" t="s">
        <v>27</v>
      </c>
      <c r="T106" s="261"/>
      <c r="U106" s="261" t="s">
        <v>28</v>
      </c>
      <c r="V106" s="261"/>
      <c r="W106" s="261" t="s">
        <v>29</v>
      </c>
      <c r="X106" s="261"/>
      <c r="Y106" s="261" t="s">
        <v>30</v>
      </c>
      <c r="Z106" s="261"/>
      <c r="AA106" s="261" t="s">
        <v>31</v>
      </c>
      <c r="AB106" s="262"/>
      <c r="AC106" s="263" t="s">
        <v>21</v>
      </c>
      <c r="AD106" s="261"/>
      <c r="AE106" s="261" t="s">
        <v>22</v>
      </c>
      <c r="AF106" s="261"/>
      <c r="AG106" s="261" t="s">
        <v>23</v>
      </c>
      <c r="AH106" s="261"/>
      <c r="AI106" s="261" t="s">
        <v>24</v>
      </c>
      <c r="AJ106" s="261"/>
      <c r="AK106" s="261" t="s">
        <v>25</v>
      </c>
      <c r="AL106" s="261"/>
      <c r="AM106" s="261" t="s">
        <v>26</v>
      </c>
      <c r="AN106" s="261"/>
      <c r="AO106" s="261" t="s">
        <v>27</v>
      </c>
      <c r="AP106" s="261"/>
      <c r="AQ106" s="261" t="s">
        <v>28</v>
      </c>
      <c r="AR106" s="261"/>
      <c r="AS106" s="261" t="s">
        <v>29</v>
      </c>
      <c r="AT106" s="261"/>
      <c r="AU106" s="261" t="s">
        <v>30</v>
      </c>
      <c r="AV106" s="261"/>
      <c r="AW106" s="261" t="s">
        <v>31</v>
      </c>
      <c r="AX106" s="262"/>
      <c r="AY106" s="263" t="s">
        <v>21</v>
      </c>
      <c r="AZ106" s="261"/>
      <c r="BA106" s="261" t="s">
        <v>22</v>
      </c>
      <c r="BB106" s="261"/>
      <c r="BC106" s="261" t="s">
        <v>23</v>
      </c>
      <c r="BD106" s="261"/>
      <c r="BE106" s="261" t="s">
        <v>24</v>
      </c>
      <c r="BF106" s="261"/>
      <c r="BG106" s="261" t="s">
        <v>25</v>
      </c>
      <c r="BH106" s="261"/>
      <c r="BI106" s="261" t="s">
        <v>26</v>
      </c>
      <c r="BJ106" s="261"/>
      <c r="BK106" s="261" t="s">
        <v>27</v>
      </c>
      <c r="BL106" s="261"/>
      <c r="BM106" s="261" t="s">
        <v>28</v>
      </c>
      <c r="BN106" s="261"/>
      <c r="BO106" s="261" t="s">
        <v>29</v>
      </c>
      <c r="BP106" s="261"/>
      <c r="BQ106" s="261" t="s">
        <v>30</v>
      </c>
      <c r="BR106" s="261"/>
      <c r="BS106" s="261" t="s">
        <v>31</v>
      </c>
      <c r="BT106" s="262"/>
      <c r="BU106" s="263" t="s">
        <v>21</v>
      </c>
      <c r="BV106" s="261"/>
      <c r="BW106" s="261" t="s">
        <v>22</v>
      </c>
      <c r="BX106" s="261"/>
      <c r="BY106" s="261" t="s">
        <v>23</v>
      </c>
      <c r="BZ106" s="261"/>
      <c r="CA106" s="261" t="s">
        <v>24</v>
      </c>
      <c r="CB106" s="261"/>
      <c r="CC106" s="261" t="s">
        <v>25</v>
      </c>
      <c r="CD106" s="261"/>
      <c r="CE106" s="261" t="s">
        <v>26</v>
      </c>
      <c r="CF106" s="261"/>
      <c r="CG106" s="261" t="s">
        <v>27</v>
      </c>
      <c r="CH106" s="261"/>
      <c r="CI106" s="261" t="s">
        <v>28</v>
      </c>
      <c r="CJ106" s="261"/>
      <c r="CK106" s="261" t="s">
        <v>29</v>
      </c>
      <c r="CL106" s="261"/>
      <c r="CM106" s="261" t="s">
        <v>30</v>
      </c>
      <c r="CN106" s="261"/>
      <c r="CO106" s="261" t="s">
        <v>31</v>
      </c>
      <c r="CP106" s="262"/>
      <c r="CQ106" s="263" t="s">
        <v>21</v>
      </c>
      <c r="CR106" s="261"/>
      <c r="CS106" s="261" t="s">
        <v>22</v>
      </c>
      <c r="CT106" s="261"/>
      <c r="CU106" s="261" t="s">
        <v>23</v>
      </c>
      <c r="CV106" s="261"/>
      <c r="CW106" s="261" t="s">
        <v>24</v>
      </c>
      <c r="CX106" s="261"/>
      <c r="CY106" s="261" t="s">
        <v>25</v>
      </c>
      <c r="CZ106" s="261"/>
      <c r="DA106" s="261" t="s">
        <v>26</v>
      </c>
      <c r="DB106" s="261"/>
      <c r="DC106" s="261" t="s">
        <v>27</v>
      </c>
      <c r="DD106" s="261"/>
      <c r="DE106" s="261" t="s">
        <v>28</v>
      </c>
      <c r="DF106" s="261"/>
      <c r="DG106" s="261" t="s">
        <v>29</v>
      </c>
      <c r="DH106" s="261"/>
      <c r="DI106" s="261" t="s">
        <v>30</v>
      </c>
      <c r="DJ106" s="261"/>
      <c r="DK106" s="261" t="s">
        <v>31</v>
      </c>
      <c r="DL106" s="262"/>
      <c r="DM106" s="263" t="s">
        <v>21</v>
      </c>
      <c r="DN106" s="261"/>
      <c r="DO106" s="261" t="s">
        <v>22</v>
      </c>
      <c r="DP106" s="261"/>
      <c r="DQ106" s="261" t="s">
        <v>23</v>
      </c>
      <c r="DR106" s="261"/>
      <c r="DS106" s="261" t="s">
        <v>24</v>
      </c>
      <c r="DT106" s="261"/>
      <c r="DU106" s="261" t="s">
        <v>25</v>
      </c>
      <c r="DV106" s="261"/>
      <c r="DW106" s="261" t="s">
        <v>26</v>
      </c>
      <c r="DX106" s="261"/>
      <c r="DY106" s="261" t="s">
        <v>27</v>
      </c>
      <c r="DZ106" s="261"/>
      <c r="EA106" s="261" t="s">
        <v>28</v>
      </c>
      <c r="EB106" s="261"/>
      <c r="EC106" s="261" t="s">
        <v>29</v>
      </c>
      <c r="ED106" s="261"/>
      <c r="EE106" s="261" t="s">
        <v>30</v>
      </c>
      <c r="EF106" s="261"/>
      <c r="EG106" s="261" t="s">
        <v>31</v>
      </c>
      <c r="EH106" s="262"/>
      <c r="EI106" s="263" t="s">
        <v>21</v>
      </c>
      <c r="EJ106" s="261"/>
      <c r="EK106" s="261" t="s">
        <v>22</v>
      </c>
      <c r="EL106" s="261"/>
      <c r="EM106" s="261" t="s">
        <v>23</v>
      </c>
      <c r="EN106" s="261"/>
      <c r="EO106" s="261" t="s">
        <v>24</v>
      </c>
      <c r="EP106" s="261"/>
      <c r="EQ106" s="261" t="s">
        <v>25</v>
      </c>
      <c r="ER106" s="261"/>
      <c r="ES106" s="261" t="s">
        <v>26</v>
      </c>
      <c r="ET106" s="261"/>
      <c r="EU106" s="261" t="s">
        <v>27</v>
      </c>
      <c r="EV106" s="261"/>
      <c r="EW106" s="261" t="s">
        <v>28</v>
      </c>
      <c r="EX106" s="261"/>
      <c r="EY106" s="261" t="s">
        <v>29</v>
      </c>
      <c r="EZ106" s="261"/>
      <c r="FA106" s="261" t="s">
        <v>30</v>
      </c>
      <c r="FB106" s="261"/>
      <c r="FC106" s="261" t="s">
        <v>31</v>
      </c>
      <c r="FD106" s="262"/>
      <c r="FE106" s="17"/>
      <c r="FF106" s="17"/>
      <c r="FG106" s="17"/>
      <c r="FH106" s="17"/>
      <c r="FI106" s="17"/>
      <c r="FJ106" s="17"/>
      <c r="FK106" s="17"/>
    </row>
    <row r="109" spans="1:173" ht="15" customHeight="1" x14ac:dyDescent="0.25">
      <c r="A109" s="307" t="s">
        <v>63</v>
      </c>
      <c r="B109" s="2" t="s">
        <v>0</v>
      </c>
      <c r="C109" s="297" t="s">
        <v>1</v>
      </c>
      <c r="D109" s="298" t="s">
        <v>2</v>
      </c>
      <c r="E109" s="299" t="s">
        <v>3</v>
      </c>
      <c r="F109" s="300" t="s">
        <v>4</v>
      </c>
      <c r="G109" s="302" t="s">
        <v>5</v>
      </c>
      <c r="H109" s="303"/>
      <c r="I109" s="303"/>
      <c r="J109" s="303"/>
      <c r="K109" s="303"/>
      <c r="L109" s="303"/>
      <c r="M109" s="266"/>
      <c r="N109" s="266"/>
      <c r="BU109" s="302" t="s">
        <v>5</v>
      </c>
      <c r="BV109" s="303"/>
      <c r="BW109" s="303"/>
      <c r="BX109" s="303"/>
      <c r="BY109" s="303"/>
      <c r="BZ109" s="303"/>
      <c r="CA109" s="266"/>
      <c r="CB109" s="266"/>
      <c r="EI109" s="302" t="s">
        <v>5</v>
      </c>
      <c r="EJ109" s="303"/>
      <c r="EK109" s="303"/>
      <c r="EL109" s="303"/>
      <c r="EM109" s="303"/>
      <c r="EN109" s="303"/>
      <c r="EO109" s="266"/>
      <c r="EP109" s="266"/>
    </row>
    <row r="110" spans="1:173" ht="15.75" customHeight="1" thickBot="1" x14ac:dyDescent="0.3">
      <c r="A110" s="307"/>
      <c r="B110" s="4" t="s">
        <v>6</v>
      </c>
      <c r="C110" s="297"/>
      <c r="D110" s="298"/>
      <c r="E110" s="299"/>
      <c r="F110" s="300"/>
      <c r="G110" s="304"/>
      <c r="H110" s="305"/>
      <c r="I110" s="305"/>
      <c r="J110" s="305"/>
      <c r="K110" s="305"/>
      <c r="L110" s="305"/>
      <c r="M110" s="267"/>
      <c r="N110" s="267"/>
      <c r="BU110" s="304"/>
      <c r="BV110" s="305"/>
      <c r="BW110" s="305"/>
      <c r="BX110" s="305"/>
      <c r="BY110" s="305"/>
      <c r="BZ110" s="305"/>
      <c r="CA110" s="267"/>
      <c r="CB110" s="267"/>
      <c r="EI110" s="304"/>
      <c r="EJ110" s="305"/>
      <c r="EK110" s="305"/>
      <c r="EL110" s="305"/>
      <c r="EM110" s="305"/>
      <c r="EN110" s="305"/>
      <c r="EO110" s="267"/>
      <c r="EP110" s="267"/>
    </row>
    <row r="111" spans="1:173" ht="15.75" customHeight="1" thickBot="1" x14ac:dyDescent="0.3">
      <c r="A111" s="307"/>
      <c r="B111" s="5" t="s">
        <v>7</v>
      </c>
      <c r="C111" s="297"/>
      <c r="D111" s="298"/>
      <c r="E111" s="299"/>
      <c r="F111" s="301"/>
      <c r="G111" s="68" t="s">
        <v>8</v>
      </c>
      <c r="H111" s="69"/>
      <c r="I111" s="69"/>
      <c r="J111" s="259"/>
      <c r="K111" s="259"/>
      <c r="L111" s="69"/>
      <c r="M111" s="264"/>
      <c r="N111" s="265"/>
      <c r="O111" s="265"/>
      <c r="P111" s="265"/>
      <c r="Q111" s="69"/>
      <c r="R111" s="69"/>
      <c r="S111" s="72"/>
      <c r="T111" s="72"/>
      <c r="U111" s="72"/>
      <c r="V111" s="72"/>
      <c r="W111" s="72"/>
      <c r="X111" s="72"/>
      <c r="Y111" s="72"/>
      <c r="Z111" s="72"/>
      <c r="AA111" s="72"/>
      <c r="AB111" s="73"/>
      <c r="AC111" s="68" t="s">
        <v>9</v>
      </c>
      <c r="AD111" s="69"/>
      <c r="AE111" s="69"/>
      <c r="AF111" s="259"/>
      <c r="AG111" s="259"/>
      <c r="AH111" s="69"/>
      <c r="AI111" s="264"/>
      <c r="AJ111" s="265"/>
      <c r="AK111" s="265"/>
      <c r="AL111" s="265"/>
      <c r="AM111" s="69"/>
      <c r="AN111" s="69"/>
      <c r="AO111" s="72"/>
      <c r="AP111" s="72"/>
      <c r="AQ111" s="72"/>
      <c r="AR111" s="72"/>
      <c r="AS111" s="72"/>
      <c r="AT111" s="72"/>
      <c r="AU111" s="72"/>
      <c r="AV111" s="72"/>
      <c r="AW111" s="72"/>
      <c r="AX111" s="73"/>
      <c r="AY111" s="68" t="s">
        <v>10</v>
      </c>
      <c r="AZ111" s="69"/>
      <c r="BA111" s="69"/>
      <c r="BB111" s="69"/>
      <c r="BC111" s="259"/>
      <c r="BD111" s="259"/>
      <c r="BE111" s="264"/>
      <c r="BF111" s="265"/>
      <c r="BG111" s="265"/>
      <c r="BH111" s="265"/>
      <c r="BI111" s="69"/>
      <c r="BJ111" s="69"/>
      <c r="BK111" s="72"/>
      <c r="BL111" s="72"/>
      <c r="BM111" s="72"/>
      <c r="BN111" s="72"/>
      <c r="BO111" s="72"/>
      <c r="BP111" s="72"/>
      <c r="BQ111" s="72"/>
      <c r="BR111" s="72"/>
      <c r="BS111" s="72"/>
      <c r="BT111" s="73"/>
      <c r="BU111" s="70" t="s">
        <v>11</v>
      </c>
      <c r="BV111" s="71"/>
      <c r="BW111" s="71"/>
      <c r="BX111" s="260"/>
      <c r="BY111" s="260"/>
      <c r="BZ111" s="71"/>
      <c r="CA111" s="295"/>
      <c r="CB111" s="296"/>
      <c r="CC111" s="296"/>
      <c r="CD111" s="296"/>
      <c r="CE111" s="71"/>
      <c r="CF111" s="71"/>
      <c r="CG111" s="74"/>
      <c r="CH111" s="74"/>
      <c r="CI111" s="74"/>
      <c r="CJ111" s="74"/>
      <c r="CK111" s="74"/>
      <c r="CL111" s="74"/>
      <c r="CM111" s="74"/>
      <c r="CN111" s="74"/>
      <c r="CO111" s="74"/>
      <c r="CP111" s="75"/>
      <c r="CQ111" s="68" t="s">
        <v>12</v>
      </c>
      <c r="CR111" s="69"/>
      <c r="CS111" s="69"/>
      <c r="CT111" s="69"/>
      <c r="CU111" s="259"/>
      <c r="CV111" s="259"/>
      <c r="CW111" s="264"/>
      <c r="CX111" s="265"/>
      <c r="CY111" s="265"/>
      <c r="CZ111" s="265"/>
      <c r="DA111" s="69"/>
      <c r="DB111" s="69"/>
      <c r="DC111" s="72"/>
      <c r="DD111" s="72"/>
      <c r="DE111" s="72"/>
      <c r="DF111" s="72"/>
      <c r="DG111" s="72"/>
      <c r="DH111" s="72"/>
      <c r="DI111" s="72"/>
      <c r="DJ111" s="72"/>
      <c r="DK111" s="72"/>
      <c r="DL111" s="73"/>
      <c r="DM111" s="68" t="s">
        <v>13</v>
      </c>
      <c r="DN111" s="69"/>
      <c r="DO111" s="69"/>
      <c r="DP111" s="69"/>
      <c r="DQ111" s="259"/>
      <c r="DR111" s="259"/>
      <c r="DS111" s="264"/>
      <c r="DT111" s="265"/>
      <c r="DU111" s="265"/>
      <c r="DV111" s="265"/>
      <c r="DW111" s="69"/>
      <c r="DX111" s="69"/>
      <c r="DY111" s="72"/>
      <c r="DZ111" s="72"/>
      <c r="EA111" s="72"/>
      <c r="EB111" s="72"/>
      <c r="EC111" s="72"/>
      <c r="ED111" s="72"/>
      <c r="EE111" s="72"/>
      <c r="EF111" s="72"/>
      <c r="EG111" s="72"/>
      <c r="EH111" s="73"/>
      <c r="EI111" s="68" t="s">
        <v>14</v>
      </c>
      <c r="EJ111" s="69"/>
      <c r="EK111" s="69"/>
      <c r="EL111" s="69"/>
      <c r="EM111" s="259"/>
      <c r="EN111" s="259"/>
      <c r="EO111" s="264"/>
      <c r="EP111" s="265"/>
      <c r="EQ111" s="265"/>
      <c r="ER111" s="265"/>
      <c r="ES111" s="69"/>
      <c r="ET111" s="69"/>
      <c r="EU111" s="72"/>
      <c r="EV111" s="72"/>
      <c r="EW111" s="72"/>
      <c r="EX111" s="72"/>
      <c r="EY111" s="72"/>
      <c r="EZ111" s="72"/>
      <c r="FA111" s="72"/>
      <c r="FB111" s="72"/>
      <c r="FC111" s="72"/>
      <c r="FD111" s="73"/>
      <c r="FE111" s="6"/>
      <c r="FF111" s="291" t="s">
        <v>15</v>
      </c>
      <c r="FG111" s="6"/>
      <c r="FH111" s="292" t="s">
        <v>16</v>
      </c>
      <c r="FI111" s="293"/>
      <c r="FJ111" s="293"/>
      <c r="FK111" s="293"/>
      <c r="FL111" s="293"/>
      <c r="FM111" s="293"/>
      <c r="FN111" s="294"/>
    </row>
    <row r="112" spans="1:173" x14ac:dyDescent="0.25">
      <c r="A112" s="307"/>
      <c r="B112" s="23" t="s">
        <v>60</v>
      </c>
      <c r="C112" s="297"/>
      <c r="D112" s="298"/>
      <c r="E112" s="299"/>
      <c r="F112" s="301"/>
      <c r="G112" s="7">
        <v>0.5</v>
      </c>
      <c r="H112" s="8">
        <v>0.5</v>
      </c>
      <c r="I112" s="8">
        <v>0.5</v>
      </c>
      <c r="J112" s="8">
        <v>0.5</v>
      </c>
      <c r="K112" s="8">
        <v>0.5</v>
      </c>
      <c r="L112" s="8">
        <v>0.5</v>
      </c>
      <c r="M112" s="8">
        <v>0.5</v>
      </c>
      <c r="N112" s="8">
        <v>0.5</v>
      </c>
      <c r="O112" s="8">
        <v>0.5</v>
      </c>
      <c r="P112" s="8">
        <v>0.5</v>
      </c>
      <c r="Q112" s="8">
        <v>0.5</v>
      </c>
      <c r="R112" s="8">
        <v>0.5</v>
      </c>
      <c r="S112" s="8">
        <v>0.5</v>
      </c>
      <c r="T112" s="8">
        <v>0.5</v>
      </c>
      <c r="U112" s="8">
        <v>0.5</v>
      </c>
      <c r="V112" s="8">
        <v>0.5</v>
      </c>
      <c r="W112" s="8">
        <v>0.5</v>
      </c>
      <c r="X112" s="8">
        <v>0.5</v>
      </c>
      <c r="Y112" s="8">
        <v>0.5</v>
      </c>
      <c r="Z112" s="8">
        <v>0.5</v>
      </c>
      <c r="AA112" s="8">
        <v>0.5</v>
      </c>
      <c r="AB112" s="9">
        <v>0.5</v>
      </c>
      <c r="AC112" s="7">
        <v>0.5</v>
      </c>
      <c r="AD112" s="8">
        <v>0.5</v>
      </c>
      <c r="AE112" s="8">
        <v>0.5</v>
      </c>
      <c r="AF112" s="8">
        <v>0.5</v>
      </c>
      <c r="AG112" s="8">
        <v>0.5</v>
      </c>
      <c r="AH112" s="8">
        <v>0.5</v>
      </c>
      <c r="AI112" s="8">
        <v>0.5</v>
      </c>
      <c r="AJ112" s="8">
        <v>0.5</v>
      </c>
      <c r="AK112" s="8">
        <v>0.5</v>
      </c>
      <c r="AL112" s="8">
        <v>0.5</v>
      </c>
      <c r="AM112" s="8">
        <v>0.5</v>
      </c>
      <c r="AN112" s="8">
        <v>0.5</v>
      </c>
      <c r="AO112" s="8">
        <v>0.5</v>
      </c>
      <c r="AP112" s="8">
        <v>0.5</v>
      </c>
      <c r="AQ112" s="8">
        <v>0.5</v>
      </c>
      <c r="AR112" s="8">
        <v>0.5</v>
      </c>
      <c r="AS112" s="8">
        <v>0.5</v>
      </c>
      <c r="AT112" s="8">
        <v>0.5</v>
      </c>
      <c r="AU112" s="8">
        <v>0.5</v>
      </c>
      <c r="AV112" s="8">
        <v>0.5</v>
      </c>
      <c r="AW112" s="8">
        <v>0.5</v>
      </c>
      <c r="AX112" s="9">
        <v>0.5</v>
      </c>
      <c r="AY112" s="7">
        <v>0.5</v>
      </c>
      <c r="AZ112" s="8">
        <v>0.5</v>
      </c>
      <c r="BA112" s="8">
        <v>0.5</v>
      </c>
      <c r="BB112" s="8">
        <v>0.5</v>
      </c>
      <c r="BC112" s="8">
        <v>0.5</v>
      </c>
      <c r="BD112" s="8">
        <v>0.5</v>
      </c>
      <c r="BE112" s="8">
        <v>0.5</v>
      </c>
      <c r="BF112" s="8">
        <v>0.5</v>
      </c>
      <c r="BG112" s="8">
        <v>0.5</v>
      </c>
      <c r="BH112" s="8">
        <v>0.5</v>
      </c>
      <c r="BI112" s="8">
        <v>0.5</v>
      </c>
      <c r="BJ112" s="8">
        <v>0.5</v>
      </c>
      <c r="BK112" s="8">
        <v>0.5</v>
      </c>
      <c r="BL112" s="8">
        <v>0.5</v>
      </c>
      <c r="BM112" s="8">
        <v>0.5</v>
      </c>
      <c r="BN112" s="8">
        <v>0.5</v>
      </c>
      <c r="BO112" s="8">
        <v>0.5</v>
      </c>
      <c r="BP112" s="8">
        <v>0.5</v>
      </c>
      <c r="BQ112" s="8">
        <v>0.5</v>
      </c>
      <c r="BR112" s="8">
        <v>0.5</v>
      </c>
      <c r="BS112" s="8">
        <v>0.5</v>
      </c>
      <c r="BT112" s="9">
        <v>0.5</v>
      </c>
      <c r="BU112" s="7">
        <v>0.5</v>
      </c>
      <c r="BV112" s="8">
        <v>0.5</v>
      </c>
      <c r="BW112" s="8">
        <v>0.5</v>
      </c>
      <c r="BX112" s="8">
        <v>0.5</v>
      </c>
      <c r="BY112" s="8">
        <v>0.5</v>
      </c>
      <c r="BZ112" s="8">
        <v>0.5</v>
      </c>
      <c r="CA112" s="8">
        <v>0.5</v>
      </c>
      <c r="CB112" s="8">
        <v>0.5</v>
      </c>
      <c r="CC112" s="8">
        <v>0.5</v>
      </c>
      <c r="CD112" s="8">
        <v>0.5</v>
      </c>
      <c r="CE112" s="8">
        <v>0.5</v>
      </c>
      <c r="CF112" s="8">
        <v>0.5</v>
      </c>
      <c r="CG112" s="8">
        <v>0.5</v>
      </c>
      <c r="CH112" s="8">
        <v>0.5</v>
      </c>
      <c r="CI112" s="8">
        <v>0.5</v>
      </c>
      <c r="CJ112" s="8">
        <v>0.5</v>
      </c>
      <c r="CK112" s="8">
        <v>0.5</v>
      </c>
      <c r="CL112" s="8">
        <v>0.5</v>
      </c>
      <c r="CM112" s="8">
        <v>0.5</v>
      </c>
      <c r="CN112" s="8">
        <v>0.5</v>
      </c>
      <c r="CO112" s="8">
        <v>0.5</v>
      </c>
      <c r="CP112" s="9">
        <v>0.5</v>
      </c>
      <c r="CQ112" s="7">
        <v>0.5</v>
      </c>
      <c r="CR112" s="8">
        <v>0.5</v>
      </c>
      <c r="CS112" s="8">
        <v>0.5</v>
      </c>
      <c r="CT112" s="8">
        <v>0.5</v>
      </c>
      <c r="CU112" s="8">
        <v>0.5</v>
      </c>
      <c r="CV112" s="8">
        <v>0.5</v>
      </c>
      <c r="CW112" s="8">
        <v>0.5</v>
      </c>
      <c r="CX112" s="8">
        <v>0.5</v>
      </c>
      <c r="CY112" s="8">
        <v>0.5</v>
      </c>
      <c r="CZ112" s="8">
        <v>0.5</v>
      </c>
      <c r="DA112" s="8">
        <v>0.5</v>
      </c>
      <c r="DB112" s="8">
        <v>0.5</v>
      </c>
      <c r="DC112" s="8">
        <v>0.5</v>
      </c>
      <c r="DD112" s="8">
        <v>0.5</v>
      </c>
      <c r="DE112" s="8">
        <v>0.5</v>
      </c>
      <c r="DF112" s="8">
        <v>0.5</v>
      </c>
      <c r="DG112" s="8">
        <v>0.5</v>
      </c>
      <c r="DH112" s="8">
        <v>0.5</v>
      </c>
      <c r="DI112" s="8">
        <v>0.5</v>
      </c>
      <c r="DJ112" s="8">
        <v>0.5</v>
      </c>
      <c r="DK112" s="8">
        <v>0.5</v>
      </c>
      <c r="DL112" s="9">
        <v>0.5</v>
      </c>
      <c r="DM112" s="7">
        <v>0.5</v>
      </c>
      <c r="DN112" s="8">
        <v>0.5</v>
      </c>
      <c r="DO112" s="8">
        <v>0.5</v>
      </c>
      <c r="DP112" s="8">
        <v>0.5</v>
      </c>
      <c r="DQ112" s="8">
        <v>0.5</v>
      </c>
      <c r="DR112" s="8">
        <v>0.5</v>
      </c>
      <c r="DS112" s="8">
        <v>0.5</v>
      </c>
      <c r="DT112" s="8">
        <v>0.5</v>
      </c>
      <c r="DU112" s="8">
        <v>0.5</v>
      </c>
      <c r="DV112" s="8">
        <v>0.5</v>
      </c>
      <c r="DW112" s="8">
        <v>0.5</v>
      </c>
      <c r="DX112" s="8">
        <v>0.5</v>
      </c>
      <c r="DY112" s="8">
        <v>0.5</v>
      </c>
      <c r="DZ112" s="8">
        <v>0.5</v>
      </c>
      <c r="EA112" s="8">
        <v>0.5</v>
      </c>
      <c r="EB112" s="8">
        <v>0.5</v>
      </c>
      <c r="EC112" s="8">
        <v>0.5</v>
      </c>
      <c r="ED112" s="8">
        <v>0.5</v>
      </c>
      <c r="EE112" s="8">
        <v>0.5</v>
      </c>
      <c r="EF112" s="8">
        <v>0.5</v>
      </c>
      <c r="EG112" s="8">
        <v>0.5</v>
      </c>
      <c r="EH112" s="9">
        <v>0.5</v>
      </c>
      <c r="EI112" s="7">
        <v>0.5</v>
      </c>
      <c r="EJ112" s="8">
        <v>0.5</v>
      </c>
      <c r="EK112" s="8">
        <v>0.5</v>
      </c>
      <c r="EL112" s="8">
        <v>0.5</v>
      </c>
      <c r="EM112" s="8">
        <v>0.5</v>
      </c>
      <c r="EN112" s="8">
        <v>0.5</v>
      </c>
      <c r="EO112" s="8">
        <v>0.5</v>
      </c>
      <c r="EP112" s="8">
        <v>0.5</v>
      </c>
      <c r="EQ112" s="8">
        <v>0.5</v>
      </c>
      <c r="ER112" s="8">
        <v>0.5</v>
      </c>
      <c r="ES112" s="8">
        <v>0.5</v>
      </c>
      <c r="ET112" s="8">
        <v>0.5</v>
      </c>
      <c r="EU112" s="8">
        <v>0.5</v>
      </c>
      <c r="EV112" s="8">
        <v>0.5</v>
      </c>
      <c r="EW112" s="8">
        <v>0.5</v>
      </c>
      <c r="EX112" s="8">
        <v>0.5</v>
      </c>
      <c r="EY112" s="8">
        <v>0.5</v>
      </c>
      <c r="EZ112" s="8">
        <v>0.5</v>
      </c>
      <c r="FA112" s="8">
        <v>0.5</v>
      </c>
      <c r="FB112" s="8">
        <v>0.5</v>
      </c>
      <c r="FC112" s="8">
        <v>0.5</v>
      </c>
      <c r="FD112" s="9">
        <v>0.5</v>
      </c>
      <c r="FE112" s="10"/>
      <c r="FF112" s="291"/>
      <c r="FG112" s="10"/>
      <c r="FH112" s="12" t="s">
        <v>17</v>
      </c>
      <c r="FI112" s="12" t="s">
        <v>17</v>
      </c>
      <c r="FJ112" s="13" t="s">
        <v>18</v>
      </c>
      <c r="FK112" s="12" t="s">
        <v>19</v>
      </c>
      <c r="FL112" s="14"/>
      <c r="FM112" s="14"/>
      <c r="FN112" s="12" t="s">
        <v>20</v>
      </c>
    </row>
    <row r="113" spans="1:173" x14ac:dyDescent="0.25">
      <c r="A113" s="307"/>
      <c r="B113" s="76" t="s">
        <v>61</v>
      </c>
      <c r="C113" s="297"/>
      <c r="D113" s="298"/>
      <c r="E113" s="299"/>
      <c r="F113" s="301"/>
      <c r="G113" s="290" t="s">
        <v>21</v>
      </c>
      <c r="H113" s="288"/>
      <c r="I113" s="288" t="s">
        <v>22</v>
      </c>
      <c r="J113" s="288"/>
      <c r="K113" s="288" t="s">
        <v>23</v>
      </c>
      <c r="L113" s="288"/>
      <c r="M113" s="288" t="s">
        <v>24</v>
      </c>
      <c r="N113" s="288"/>
      <c r="O113" s="288" t="s">
        <v>25</v>
      </c>
      <c r="P113" s="288"/>
      <c r="Q113" s="288" t="s">
        <v>26</v>
      </c>
      <c r="R113" s="288"/>
      <c r="S113" s="288" t="s">
        <v>27</v>
      </c>
      <c r="T113" s="288"/>
      <c r="U113" s="288" t="s">
        <v>28</v>
      </c>
      <c r="V113" s="288"/>
      <c r="W113" s="288" t="s">
        <v>29</v>
      </c>
      <c r="X113" s="288"/>
      <c r="Y113" s="288" t="s">
        <v>30</v>
      </c>
      <c r="Z113" s="288"/>
      <c r="AA113" s="288" t="s">
        <v>31</v>
      </c>
      <c r="AB113" s="289"/>
      <c r="AC113" s="290" t="s">
        <v>21</v>
      </c>
      <c r="AD113" s="288"/>
      <c r="AE113" s="288" t="s">
        <v>22</v>
      </c>
      <c r="AF113" s="288"/>
      <c r="AG113" s="288" t="s">
        <v>23</v>
      </c>
      <c r="AH113" s="288"/>
      <c r="AI113" s="288" t="s">
        <v>24</v>
      </c>
      <c r="AJ113" s="288"/>
      <c r="AK113" s="288" t="s">
        <v>25</v>
      </c>
      <c r="AL113" s="288"/>
      <c r="AM113" s="288" t="s">
        <v>26</v>
      </c>
      <c r="AN113" s="288"/>
      <c r="AO113" s="288" t="s">
        <v>27</v>
      </c>
      <c r="AP113" s="288"/>
      <c r="AQ113" s="288" t="s">
        <v>28</v>
      </c>
      <c r="AR113" s="288"/>
      <c r="AS113" s="288" t="s">
        <v>29</v>
      </c>
      <c r="AT113" s="288"/>
      <c r="AU113" s="288" t="s">
        <v>30</v>
      </c>
      <c r="AV113" s="288"/>
      <c r="AW113" s="288" t="s">
        <v>31</v>
      </c>
      <c r="AX113" s="289"/>
      <c r="AY113" s="290" t="s">
        <v>21</v>
      </c>
      <c r="AZ113" s="288"/>
      <c r="BA113" s="288" t="s">
        <v>22</v>
      </c>
      <c r="BB113" s="288"/>
      <c r="BC113" s="288" t="s">
        <v>23</v>
      </c>
      <c r="BD113" s="288"/>
      <c r="BE113" s="288" t="s">
        <v>24</v>
      </c>
      <c r="BF113" s="288"/>
      <c r="BG113" s="288" t="s">
        <v>25</v>
      </c>
      <c r="BH113" s="288"/>
      <c r="BI113" s="288" t="s">
        <v>26</v>
      </c>
      <c r="BJ113" s="288"/>
      <c r="BK113" s="288" t="s">
        <v>27</v>
      </c>
      <c r="BL113" s="288"/>
      <c r="BM113" s="288" t="s">
        <v>28</v>
      </c>
      <c r="BN113" s="288"/>
      <c r="BO113" s="288" t="s">
        <v>29</v>
      </c>
      <c r="BP113" s="288"/>
      <c r="BQ113" s="288" t="s">
        <v>30</v>
      </c>
      <c r="BR113" s="288"/>
      <c r="BS113" s="288" t="s">
        <v>31</v>
      </c>
      <c r="BT113" s="289"/>
      <c r="BU113" s="290" t="s">
        <v>21</v>
      </c>
      <c r="BV113" s="288"/>
      <c r="BW113" s="288" t="s">
        <v>22</v>
      </c>
      <c r="BX113" s="288"/>
      <c r="BY113" s="288" t="s">
        <v>23</v>
      </c>
      <c r="BZ113" s="288"/>
      <c r="CA113" s="288" t="s">
        <v>24</v>
      </c>
      <c r="CB113" s="288"/>
      <c r="CC113" s="288" t="s">
        <v>25</v>
      </c>
      <c r="CD113" s="288"/>
      <c r="CE113" s="288" t="s">
        <v>26</v>
      </c>
      <c r="CF113" s="288"/>
      <c r="CG113" s="288" t="s">
        <v>27</v>
      </c>
      <c r="CH113" s="288"/>
      <c r="CI113" s="288" t="s">
        <v>28</v>
      </c>
      <c r="CJ113" s="288"/>
      <c r="CK113" s="288" t="s">
        <v>29</v>
      </c>
      <c r="CL113" s="288"/>
      <c r="CM113" s="288" t="s">
        <v>30</v>
      </c>
      <c r="CN113" s="288"/>
      <c r="CO113" s="288" t="s">
        <v>31</v>
      </c>
      <c r="CP113" s="289"/>
      <c r="CQ113" s="290" t="s">
        <v>21</v>
      </c>
      <c r="CR113" s="288"/>
      <c r="CS113" s="288" t="s">
        <v>22</v>
      </c>
      <c r="CT113" s="288"/>
      <c r="CU113" s="288" t="s">
        <v>23</v>
      </c>
      <c r="CV113" s="288"/>
      <c r="CW113" s="288" t="s">
        <v>24</v>
      </c>
      <c r="CX113" s="288"/>
      <c r="CY113" s="288" t="s">
        <v>25</v>
      </c>
      <c r="CZ113" s="288"/>
      <c r="DA113" s="288" t="s">
        <v>26</v>
      </c>
      <c r="DB113" s="288"/>
      <c r="DC113" s="288" t="s">
        <v>27</v>
      </c>
      <c r="DD113" s="288"/>
      <c r="DE113" s="288" t="s">
        <v>28</v>
      </c>
      <c r="DF113" s="288"/>
      <c r="DG113" s="288" t="s">
        <v>29</v>
      </c>
      <c r="DH113" s="288"/>
      <c r="DI113" s="288" t="s">
        <v>30</v>
      </c>
      <c r="DJ113" s="288"/>
      <c r="DK113" s="288" t="s">
        <v>31</v>
      </c>
      <c r="DL113" s="289"/>
      <c r="DM113" s="290" t="s">
        <v>21</v>
      </c>
      <c r="DN113" s="288"/>
      <c r="DO113" s="288" t="s">
        <v>22</v>
      </c>
      <c r="DP113" s="288"/>
      <c r="DQ113" s="288" t="s">
        <v>23</v>
      </c>
      <c r="DR113" s="288"/>
      <c r="DS113" s="288" t="s">
        <v>24</v>
      </c>
      <c r="DT113" s="288"/>
      <c r="DU113" s="288" t="s">
        <v>25</v>
      </c>
      <c r="DV113" s="288"/>
      <c r="DW113" s="288" t="s">
        <v>26</v>
      </c>
      <c r="DX113" s="288"/>
      <c r="DY113" s="288" t="s">
        <v>27</v>
      </c>
      <c r="DZ113" s="288"/>
      <c r="EA113" s="288" t="s">
        <v>28</v>
      </c>
      <c r="EB113" s="288"/>
      <c r="EC113" s="288" t="s">
        <v>29</v>
      </c>
      <c r="ED113" s="288"/>
      <c r="EE113" s="288" t="s">
        <v>30</v>
      </c>
      <c r="EF113" s="288"/>
      <c r="EG113" s="288" t="s">
        <v>31</v>
      </c>
      <c r="EH113" s="289"/>
      <c r="EI113" s="290" t="s">
        <v>21</v>
      </c>
      <c r="EJ113" s="288"/>
      <c r="EK113" s="288" t="s">
        <v>22</v>
      </c>
      <c r="EL113" s="288"/>
      <c r="EM113" s="288" t="s">
        <v>23</v>
      </c>
      <c r="EN113" s="288"/>
      <c r="EO113" s="288" t="s">
        <v>24</v>
      </c>
      <c r="EP113" s="288"/>
      <c r="EQ113" s="288" t="s">
        <v>25</v>
      </c>
      <c r="ER113" s="288"/>
      <c r="ES113" s="288" t="s">
        <v>26</v>
      </c>
      <c r="ET113" s="288"/>
      <c r="EU113" s="288" t="s">
        <v>27</v>
      </c>
      <c r="EV113" s="288"/>
      <c r="EW113" s="288" t="s">
        <v>28</v>
      </c>
      <c r="EX113" s="288"/>
      <c r="EY113" s="288" t="s">
        <v>29</v>
      </c>
      <c r="EZ113" s="288"/>
      <c r="FA113" s="288" t="s">
        <v>30</v>
      </c>
      <c r="FB113" s="288"/>
      <c r="FC113" s="288" t="s">
        <v>31</v>
      </c>
      <c r="FD113" s="289"/>
      <c r="FE113" s="17"/>
      <c r="FF113" s="291"/>
      <c r="FG113" s="17"/>
      <c r="FH113" s="21" t="s">
        <v>32</v>
      </c>
      <c r="FI113" s="19" t="s">
        <v>33</v>
      </c>
      <c r="FJ113" s="20" t="s">
        <v>34</v>
      </c>
      <c r="FK113" s="21" t="s">
        <v>14</v>
      </c>
      <c r="FL113" s="21" t="s">
        <v>17</v>
      </c>
      <c r="FM113" s="21" t="s">
        <v>35</v>
      </c>
      <c r="FN113" s="21" t="s">
        <v>36</v>
      </c>
    </row>
    <row r="114" spans="1:173" x14ac:dyDescent="0.25">
      <c r="A114" s="308"/>
      <c r="B114" s="16" t="s">
        <v>62</v>
      </c>
      <c r="C114" s="297"/>
      <c r="D114" s="298"/>
      <c r="E114" s="299"/>
      <c r="F114" s="301"/>
      <c r="G114" s="24" t="s">
        <v>37</v>
      </c>
      <c r="H114" s="287" t="s">
        <v>38</v>
      </c>
      <c r="I114" s="287"/>
      <c r="J114" s="287" t="s">
        <v>39</v>
      </c>
      <c r="K114" s="287"/>
      <c r="L114" s="287" t="s">
        <v>40</v>
      </c>
      <c r="M114" s="287"/>
      <c r="N114" s="287" t="s">
        <v>41</v>
      </c>
      <c r="O114" s="287"/>
      <c r="P114" s="287" t="s">
        <v>42</v>
      </c>
      <c r="Q114" s="287"/>
      <c r="R114" s="287" t="s">
        <v>43</v>
      </c>
      <c r="S114" s="287"/>
      <c r="T114" s="287" t="s">
        <v>44</v>
      </c>
      <c r="U114" s="287"/>
      <c r="V114" s="287" t="s">
        <v>45</v>
      </c>
      <c r="W114" s="287"/>
      <c r="X114" s="287" t="s">
        <v>46</v>
      </c>
      <c r="Y114" s="287"/>
      <c r="Z114" s="287" t="s">
        <v>47</v>
      </c>
      <c r="AA114" s="287"/>
      <c r="AB114" s="25">
        <v>19</v>
      </c>
      <c r="AC114" s="24" t="s">
        <v>37</v>
      </c>
      <c r="AD114" s="287" t="s">
        <v>38</v>
      </c>
      <c r="AE114" s="287"/>
      <c r="AF114" s="287" t="s">
        <v>39</v>
      </c>
      <c r="AG114" s="287"/>
      <c r="AH114" s="287" t="s">
        <v>40</v>
      </c>
      <c r="AI114" s="287"/>
      <c r="AJ114" s="287" t="s">
        <v>41</v>
      </c>
      <c r="AK114" s="287"/>
      <c r="AL114" s="287" t="s">
        <v>42</v>
      </c>
      <c r="AM114" s="287"/>
      <c r="AN114" s="287" t="s">
        <v>43</v>
      </c>
      <c r="AO114" s="287"/>
      <c r="AP114" s="287" t="s">
        <v>44</v>
      </c>
      <c r="AQ114" s="287"/>
      <c r="AR114" s="287" t="s">
        <v>45</v>
      </c>
      <c r="AS114" s="287"/>
      <c r="AT114" s="287" t="s">
        <v>46</v>
      </c>
      <c r="AU114" s="287"/>
      <c r="AV114" s="287" t="s">
        <v>47</v>
      </c>
      <c r="AW114" s="287"/>
      <c r="AX114" s="25">
        <v>19</v>
      </c>
      <c r="AY114" s="24" t="s">
        <v>37</v>
      </c>
      <c r="AZ114" s="287" t="s">
        <v>38</v>
      </c>
      <c r="BA114" s="287"/>
      <c r="BB114" s="287" t="s">
        <v>39</v>
      </c>
      <c r="BC114" s="287"/>
      <c r="BD114" s="287" t="s">
        <v>40</v>
      </c>
      <c r="BE114" s="287"/>
      <c r="BF114" s="287" t="s">
        <v>41</v>
      </c>
      <c r="BG114" s="287"/>
      <c r="BH114" s="287" t="s">
        <v>42</v>
      </c>
      <c r="BI114" s="287"/>
      <c r="BJ114" s="287" t="s">
        <v>43</v>
      </c>
      <c r="BK114" s="287"/>
      <c r="BL114" s="287" t="s">
        <v>44</v>
      </c>
      <c r="BM114" s="287"/>
      <c r="BN114" s="287" t="s">
        <v>45</v>
      </c>
      <c r="BO114" s="287"/>
      <c r="BP114" s="287" t="s">
        <v>46</v>
      </c>
      <c r="BQ114" s="287"/>
      <c r="BR114" s="287" t="s">
        <v>47</v>
      </c>
      <c r="BS114" s="287"/>
      <c r="BT114" s="25">
        <v>19</v>
      </c>
      <c r="BU114" s="24" t="s">
        <v>37</v>
      </c>
      <c r="BV114" s="287" t="s">
        <v>38</v>
      </c>
      <c r="BW114" s="287"/>
      <c r="BX114" s="287" t="s">
        <v>39</v>
      </c>
      <c r="BY114" s="287"/>
      <c r="BZ114" s="287" t="s">
        <v>40</v>
      </c>
      <c r="CA114" s="287"/>
      <c r="CB114" s="287" t="s">
        <v>41</v>
      </c>
      <c r="CC114" s="287"/>
      <c r="CD114" s="287" t="s">
        <v>42</v>
      </c>
      <c r="CE114" s="287"/>
      <c r="CF114" s="287" t="s">
        <v>43</v>
      </c>
      <c r="CG114" s="287"/>
      <c r="CH114" s="287" t="s">
        <v>44</v>
      </c>
      <c r="CI114" s="287"/>
      <c r="CJ114" s="287" t="s">
        <v>45</v>
      </c>
      <c r="CK114" s="287"/>
      <c r="CL114" s="287" t="s">
        <v>46</v>
      </c>
      <c r="CM114" s="287"/>
      <c r="CN114" s="287" t="s">
        <v>47</v>
      </c>
      <c r="CO114" s="287"/>
      <c r="CP114" s="25">
        <v>19</v>
      </c>
      <c r="CQ114" s="24" t="s">
        <v>37</v>
      </c>
      <c r="CR114" s="287" t="s">
        <v>38</v>
      </c>
      <c r="CS114" s="287"/>
      <c r="CT114" s="287" t="s">
        <v>39</v>
      </c>
      <c r="CU114" s="287"/>
      <c r="CV114" s="287" t="s">
        <v>40</v>
      </c>
      <c r="CW114" s="287"/>
      <c r="CX114" s="287" t="s">
        <v>41</v>
      </c>
      <c r="CY114" s="287"/>
      <c r="CZ114" s="287" t="s">
        <v>42</v>
      </c>
      <c r="DA114" s="287"/>
      <c r="DB114" s="287" t="s">
        <v>43</v>
      </c>
      <c r="DC114" s="287"/>
      <c r="DD114" s="287" t="s">
        <v>44</v>
      </c>
      <c r="DE114" s="287"/>
      <c r="DF114" s="287" t="s">
        <v>45</v>
      </c>
      <c r="DG114" s="287"/>
      <c r="DH114" s="287" t="s">
        <v>46</v>
      </c>
      <c r="DI114" s="287"/>
      <c r="DJ114" s="287" t="s">
        <v>47</v>
      </c>
      <c r="DK114" s="287"/>
      <c r="DL114" s="25">
        <v>19</v>
      </c>
      <c r="DM114" s="24" t="s">
        <v>37</v>
      </c>
      <c r="DN114" s="287" t="s">
        <v>38</v>
      </c>
      <c r="DO114" s="287"/>
      <c r="DP114" s="287" t="s">
        <v>39</v>
      </c>
      <c r="DQ114" s="287"/>
      <c r="DR114" s="287" t="s">
        <v>40</v>
      </c>
      <c r="DS114" s="287"/>
      <c r="DT114" s="287" t="s">
        <v>41</v>
      </c>
      <c r="DU114" s="287"/>
      <c r="DV114" s="287" t="s">
        <v>42</v>
      </c>
      <c r="DW114" s="287"/>
      <c r="DX114" s="287" t="s">
        <v>43</v>
      </c>
      <c r="DY114" s="287"/>
      <c r="DZ114" s="287" t="s">
        <v>44</v>
      </c>
      <c r="EA114" s="287"/>
      <c r="EB114" s="287" t="s">
        <v>45</v>
      </c>
      <c r="EC114" s="287"/>
      <c r="ED114" s="287" t="s">
        <v>46</v>
      </c>
      <c r="EE114" s="287"/>
      <c r="EF114" s="287" t="s">
        <v>47</v>
      </c>
      <c r="EG114" s="287"/>
      <c r="EH114" s="25">
        <v>19</v>
      </c>
      <c r="EI114" s="24" t="s">
        <v>37</v>
      </c>
      <c r="EJ114" s="287" t="s">
        <v>38</v>
      </c>
      <c r="EK114" s="287"/>
      <c r="EL114" s="287" t="s">
        <v>39</v>
      </c>
      <c r="EM114" s="287"/>
      <c r="EN114" s="287" t="s">
        <v>40</v>
      </c>
      <c r="EO114" s="287"/>
      <c r="EP114" s="287" t="s">
        <v>41</v>
      </c>
      <c r="EQ114" s="287"/>
      <c r="ER114" s="287" t="s">
        <v>42</v>
      </c>
      <c r="ES114" s="287"/>
      <c r="ET114" s="287" t="s">
        <v>43</v>
      </c>
      <c r="EU114" s="287"/>
      <c r="EV114" s="287" t="s">
        <v>44</v>
      </c>
      <c r="EW114" s="287"/>
      <c r="EX114" s="287" t="s">
        <v>45</v>
      </c>
      <c r="EY114" s="287"/>
      <c r="EZ114" s="287" t="s">
        <v>46</v>
      </c>
      <c r="FA114" s="287"/>
      <c r="FB114" s="287" t="s">
        <v>47</v>
      </c>
      <c r="FC114" s="287"/>
      <c r="FD114" s="25">
        <v>19</v>
      </c>
      <c r="FE114" s="17"/>
      <c r="FF114" s="291"/>
      <c r="FG114" s="17"/>
      <c r="FH114" s="56" t="s">
        <v>14</v>
      </c>
      <c r="FI114" s="27"/>
      <c r="FJ114" s="28" t="s">
        <v>48</v>
      </c>
      <c r="FK114" s="29" t="s">
        <v>49</v>
      </c>
      <c r="FL114" s="29" t="s">
        <v>50</v>
      </c>
      <c r="FM114" s="29" t="s">
        <v>50</v>
      </c>
      <c r="FN114" s="29"/>
    </row>
    <row r="115" spans="1:173" x14ac:dyDescent="0.25">
      <c r="A115" s="31">
        <v>1</v>
      </c>
      <c r="B115" s="32" t="str">
        <f>B88</f>
        <v>Valérie BERNINI</v>
      </c>
      <c r="C115" s="33">
        <f>SUMIF($G115:$FD115,"A",$G$4:$FD$4)+SUMIF($G115:$FD115,"P",$G$4:$FD$4)</f>
        <v>0</v>
      </c>
      <c r="D115" s="34">
        <f>SUMIF($G115:$FD115,"R",$G$4:$FD$4)</f>
        <v>0</v>
      </c>
      <c r="E115" s="35">
        <f>SUMIF($G115:$FD115,"M",$G$4:$FD$4)+SUMIF($G115:$FD115,"F",$G$4:$FD$4)+SUMIF($G115:$FD115,"T",$G$4:$FD$4)</f>
        <v>0</v>
      </c>
      <c r="F115" s="36">
        <f t="shared" ref="F115:F131" si="50">(SUM(C115:E115))+(SUMIF($G115:$FD115,"H",$G$4:$FD$4)+(SUMIF($G115:$FD115,"S",$G$4:$FD$4)+FF115))</f>
        <v>0</v>
      </c>
      <c r="G115" s="37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9"/>
      <c r="AC115" s="37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9"/>
      <c r="AY115" s="37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9"/>
      <c r="BU115" s="37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9"/>
      <c r="CQ115" s="37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9"/>
      <c r="DM115" s="37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9"/>
      <c r="EI115" s="37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9"/>
      <c r="FE115" s="40"/>
      <c r="FF115" s="41"/>
      <c r="FG115" s="40"/>
      <c r="FH115" s="102">
        <f t="shared" ref="FH115:FH131" si="51">SUMIF($EI115:$FD115,"A",$EI$4:$FD$4)+SUMIF($EI115:$FD115,"P",$EI$4:$FD$4)+SUMIF($EI115:$FD115,"T",$EI$4:$FD$4)</f>
        <v>0</v>
      </c>
      <c r="FI115" s="41"/>
      <c r="FJ115" s="45">
        <f>FN88</f>
        <v>3</v>
      </c>
      <c r="FK115" s="42">
        <f t="shared" ref="FK115:FK120" si="52">FH115*1.5</f>
        <v>0</v>
      </c>
      <c r="FL115" s="45"/>
      <c r="FM115" s="104"/>
      <c r="FN115" s="44">
        <f>FI115+FJ115+FK115-FL115</f>
        <v>3</v>
      </c>
      <c r="FP115" s="77" t="str">
        <f>B115</f>
        <v>Valérie BERNINI</v>
      </c>
      <c r="FQ115" s="31">
        <v>1</v>
      </c>
    </row>
    <row r="116" spans="1:173" x14ac:dyDescent="0.25">
      <c r="A116" s="31">
        <v>2</v>
      </c>
      <c r="B116" s="32" t="str">
        <f t="shared" ref="B116:B131" si="53">B89</f>
        <v>Mara BORNKAMP</v>
      </c>
      <c r="C116" s="33">
        <f t="shared" ref="C116:C130" si="54">SUMIF($G116:$FD116,"A",$G$4:$FD$4)+SUMIF($G116:$FD116,"P",$G$4:$FD$4)</f>
        <v>0</v>
      </c>
      <c r="D116" s="34">
        <f t="shared" ref="D116:D130" si="55">SUMIF($G116:$FD116,"R",$G$4:$FD$4)</f>
        <v>0</v>
      </c>
      <c r="E116" s="35">
        <f t="shared" ref="E116:E130" si="56">SUMIF($G116:$FD116,"M",$G$4:$FD$4)+SUMIF($G116:$FD116,"F",$G$4:$FD$4)+SUMIF($G116:$FD116,"T",$G$4:$FD$4)</f>
        <v>0</v>
      </c>
      <c r="F116" s="36">
        <f t="shared" si="50"/>
        <v>0</v>
      </c>
      <c r="G116" s="37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9"/>
      <c r="AC116" s="37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9"/>
      <c r="AY116" s="37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9"/>
      <c r="BU116" s="37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9"/>
      <c r="CQ116" s="37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9"/>
      <c r="DM116" s="37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9"/>
      <c r="EI116" s="37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9"/>
      <c r="FE116" s="40"/>
      <c r="FF116" s="41"/>
      <c r="FG116" s="40"/>
      <c r="FH116" s="102">
        <f t="shared" si="51"/>
        <v>0</v>
      </c>
      <c r="FI116" s="41"/>
      <c r="FJ116" s="45">
        <f t="shared" ref="FJ116:FJ131" si="57">FN89</f>
        <v>5.25</v>
      </c>
      <c r="FK116" s="42"/>
      <c r="FL116" s="45"/>
      <c r="FM116" s="104"/>
      <c r="FN116" s="44">
        <f t="shared" ref="FN116:FN131" si="58">FI116+FJ116+FK116-FL116</f>
        <v>5.25</v>
      </c>
      <c r="FP116" s="77" t="str">
        <f t="shared" ref="FP116:FP131" si="59">B116</f>
        <v>Mara BORNKAMP</v>
      </c>
      <c r="FQ116" s="31">
        <v>2</v>
      </c>
    </row>
    <row r="117" spans="1:173" x14ac:dyDescent="0.25">
      <c r="A117" s="31">
        <v>3</v>
      </c>
      <c r="B117" s="32" t="str">
        <f t="shared" si="53"/>
        <v>Hélène DROCHON</v>
      </c>
      <c r="C117" s="33">
        <f t="shared" si="54"/>
        <v>0</v>
      </c>
      <c r="D117" s="34">
        <f t="shared" si="55"/>
        <v>0</v>
      </c>
      <c r="E117" s="35">
        <f t="shared" si="56"/>
        <v>0</v>
      </c>
      <c r="F117" s="36">
        <f t="shared" si="50"/>
        <v>0</v>
      </c>
      <c r="G117" s="37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9"/>
      <c r="AC117" s="37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9"/>
      <c r="AY117" s="37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9"/>
      <c r="BU117" s="37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9"/>
      <c r="CQ117" s="37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9"/>
      <c r="DM117" s="37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9"/>
      <c r="EI117" s="37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9"/>
      <c r="FE117" s="40"/>
      <c r="FF117" s="41"/>
      <c r="FG117" s="40"/>
      <c r="FH117" s="102">
        <f t="shared" si="51"/>
        <v>0</v>
      </c>
      <c r="FI117" s="41"/>
      <c r="FJ117" s="45">
        <f t="shared" si="57"/>
        <v>0</v>
      </c>
      <c r="FK117" s="42">
        <f t="shared" si="52"/>
        <v>0</v>
      </c>
      <c r="FL117" s="45"/>
      <c r="FM117" s="104"/>
      <c r="FN117" s="44">
        <f t="shared" si="58"/>
        <v>0</v>
      </c>
      <c r="FP117" s="77" t="str">
        <f t="shared" si="59"/>
        <v>Hélène DROCHON</v>
      </c>
      <c r="FQ117" s="31">
        <v>3</v>
      </c>
    </row>
    <row r="118" spans="1:173" x14ac:dyDescent="0.25">
      <c r="A118" s="31">
        <v>4</v>
      </c>
      <c r="B118" s="32" t="str">
        <f t="shared" si="53"/>
        <v>Audrey LAGES</v>
      </c>
      <c r="C118" s="33">
        <f t="shared" si="54"/>
        <v>0</v>
      </c>
      <c r="D118" s="34">
        <f t="shared" si="55"/>
        <v>0</v>
      </c>
      <c r="E118" s="35">
        <f t="shared" si="56"/>
        <v>0</v>
      </c>
      <c r="F118" s="36">
        <f t="shared" si="50"/>
        <v>0</v>
      </c>
      <c r="G118" s="37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9"/>
      <c r="AC118" s="37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9"/>
      <c r="AY118" s="37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9"/>
      <c r="BU118" s="37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9"/>
      <c r="CQ118" s="37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9"/>
      <c r="DM118" s="37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9"/>
      <c r="EI118" s="37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9"/>
      <c r="FE118" s="40"/>
      <c r="FF118" s="41"/>
      <c r="FG118" s="40"/>
      <c r="FH118" s="102">
        <f t="shared" si="51"/>
        <v>0</v>
      </c>
      <c r="FI118" s="41"/>
      <c r="FJ118" s="45">
        <f t="shared" si="57"/>
        <v>0</v>
      </c>
      <c r="FK118" s="42"/>
      <c r="FL118" s="45"/>
      <c r="FM118" s="104"/>
      <c r="FN118" s="44">
        <f t="shared" si="58"/>
        <v>0</v>
      </c>
      <c r="FP118" s="77" t="str">
        <f t="shared" si="59"/>
        <v>Audrey LAGES</v>
      </c>
      <c r="FQ118" s="31">
        <v>4</v>
      </c>
    </row>
    <row r="119" spans="1:173" x14ac:dyDescent="0.25">
      <c r="A119" s="31">
        <v>5</v>
      </c>
      <c r="B119" s="32" t="str">
        <f t="shared" si="53"/>
        <v>Franck LUCAS</v>
      </c>
      <c r="C119" s="33">
        <f t="shared" si="54"/>
        <v>0</v>
      </c>
      <c r="D119" s="34">
        <f t="shared" si="55"/>
        <v>0</v>
      </c>
      <c r="E119" s="35">
        <f t="shared" si="56"/>
        <v>0</v>
      </c>
      <c r="F119" s="36">
        <f t="shared" si="50"/>
        <v>0</v>
      </c>
      <c r="G119" s="37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9"/>
      <c r="AC119" s="37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9"/>
      <c r="AY119" s="37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9"/>
      <c r="BU119" s="37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9"/>
      <c r="CQ119" s="37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9"/>
      <c r="DM119" s="37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9"/>
      <c r="EI119" s="37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9"/>
      <c r="FE119" s="40"/>
      <c r="FF119" s="41"/>
      <c r="FG119" s="40"/>
      <c r="FH119" s="102">
        <f t="shared" si="51"/>
        <v>0</v>
      </c>
      <c r="FI119" s="41"/>
      <c r="FJ119" s="45">
        <f t="shared" si="57"/>
        <v>3.5</v>
      </c>
      <c r="FK119" s="42"/>
      <c r="FL119" s="45"/>
      <c r="FM119" s="104"/>
      <c r="FN119" s="44">
        <f t="shared" si="58"/>
        <v>3.5</v>
      </c>
      <c r="FP119" s="77" t="str">
        <f t="shared" si="59"/>
        <v>Franck LUCAS</v>
      </c>
      <c r="FQ119" s="31">
        <v>5</v>
      </c>
    </row>
    <row r="120" spans="1:173" x14ac:dyDescent="0.25">
      <c r="A120" s="31">
        <v>6</v>
      </c>
      <c r="B120" s="32" t="str">
        <f t="shared" si="53"/>
        <v>Florent MULARD</v>
      </c>
      <c r="C120" s="33">
        <f t="shared" si="54"/>
        <v>0</v>
      </c>
      <c r="D120" s="34">
        <f t="shared" si="55"/>
        <v>0</v>
      </c>
      <c r="E120" s="35">
        <f t="shared" si="56"/>
        <v>0</v>
      </c>
      <c r="F120" s="36">
        <f t="shared" si="50"/>
        <v>0</v>
      </c>
      <c r="G120" s="50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2"/>
      <c r="AC120" s="50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2"/>
      <c r="AY120" s="50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2"/>
      <c r="BU120" s="50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2"/>
      <c r="CQ120" s="50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2"/>
      <c r="DM120" s="50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2"/>
      <c r="EI120" s="50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2"/>
      <c r="FE120" s="53"/>
      <c r="FF120" s="41"/>
      <c r="FG120" s="53"/>
      <c r="FH120" s="102">
        <f t="shared" si="51"/>
        <v>0</v>
      </c>
      <c r="FI120" s="41"/>
      <c r="FJ120" s="45">
        <f t="shared" si="57"/>
        <v>0</v>
      </c>
      <c r="FK120" s="42">
        <f t="shared" si="52"/>
        <v>0</v>
      </c>
      <c r="FL120" s="45"/>
      <c r="FM120" s="104"/>
      <c r="FN120" s="44">
        <f t="shared" si="58"/>
        <v>0</v>
      </c>
      <c r="FP120" s="77" t="str">
        <f t="shared" si="59"/>
        <v>Florent MULARD</v>
      </c>
      <c r="FQ120" s="31">
        <v>6</v>
      </c>
    </row>
    <row r="121" spans="1:173" x14ac:dyDescent="0.25">
      <c r="A121" s="31">
        <v>7</v>
      </c>
      <c r="B121" s="32" t="str">
        <f t="shared" si="53"/>
        <v>Gautier ROSSO</v>
      </c>
      <c r="C121" s="33">
        <f t="shared" si="54"/>
        <v>0</v>
      </c>
      <c r="D121" s="34">
        <f t="shared" si="55"/>
        <v>0</v>
      </c>
      <c r="E121" s="35">
        <f t="shared" si="56"/>
        <v>0</v>
      </c>
      <c r="F121" s="36">
        <f t="shared" si="50"/>
        <v>0</v>
      </c>
      <c r="G121" s="37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9"/>
      <c r="AC121" s="37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9"/>
      <c r="AY121" s="37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9"/>
      <c r="BU121" s="37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9"/>
      <c r="CQ121" s="37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9"/>
      <c r="DM121" s="37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9"/>
      <c r="EI121" s="37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9"/>
      <c r="FE121" s="40"/>
      <c r="FF121" s="41"/>
      <c r="FG121" s="40"/>
      <c r="FH121" s="102">
        <f t="shared" si="51"/>
        <v>0</v>
      </c>
      <c r="FI121" s="41"/>
      <c r="FJ121" s="45">
        <f t="shared" si="57"/>
        <v>0</v>
      </c>
      <c r="FK121" s="42"/>
      <c r="FL121" s="45"/>
      <c r="FM121" s="104"/>
      <c r="FN121" s="44">
        <f t="shared" si="58"/>
        <v>0</v>
      </c>
      <c r="FP121" s="77" t="str">
        <f t="shared" si="59"/>
        <v>Gautier ROSSO</v>
      </c>
      <c r="FQ121" s="31">
        <v>7</v>
      </c>
    </row>
    <row r="122" spans="1:173" x14ac:dyDescent="0.25">
      <c r="A122" s="31">
        <v>8</v>
      </c>
      <c r="B122" s="32" t="str">
        <f t="shared" si="53"/>
        <v>Virginie TRAVERSIER</v>
      </c>
      <c r="C122" s="33">
        <f t="shared" si="54"/>
        <v>0</v>
      </c>
      <c r="D122" s="34">
        <f t="shared" si="55"/>
        <v>0</v>
      </c>
      <c r="E122" s="35">
        <f t="shared" si="56"/>
        <v>0</v>
      </c>
      <c r="F122" s="36">
        <f t="shared" si="50"/>
        <v>0</v>
      </c>
      <c r="G122" s="37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9"/>
      <c r="AC122" s="37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9"/>
      <c r="AY122" s="37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9"/>
      <c r="BU122" s="37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9"/>
      <c r="CQ122" s="37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9"/>
      <c r="DM122" s="37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9"/>
      <c r="EI122" s="37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9"/>
      <c r="FE122" s="40"/>
      <c r="FF122" s="41"/>
      <c r="FG122" s="40"/>
      <c r="FH122" s="102">
        <f t="shared" si="51"/>
        <v>0</v>
      </c>
      <c r="FI122" s="41"/>
      <c r="FJ122" s="45">
        <f t="shared" si="57"/>
        <v>0</v>
      </c>
      <c r="FK122" s="42"/>
      <c r="FL122" s="45"/>
      <c r="FM122" s="104"/>
      <c r="FN122" s="44">
        <f t="shared" si="58"/>
        <v>0</v>
      </c>
      <c r="FP122" s="77" t="str">
        <f t="shared" si="59"/>
        <v>Virginie TRAVERSIER</v>
      </c>
      <c r="FQ122" s="31">
        <v>8</v>
      </c>
    </row>
    <row r="123" spans="1:173" x14ac:dyDescent="0.25">
      <c r="A123" s="31">
        <v>9</v>
      </c>
      <c r="B123" s="32" t="str">
        <f t="shared" si="53"/>
        <v>Thomas LAMBERT</v>
      </c>
      <c r="C123" s="33">
        <f t="shared" si="54"/>
        <v>0</v>
      </c>
      <c r="D123" s="34">
        <f t="shared" si="55"/>
        <v>0</v>
      </c>
      <c r="E123" s="35">
        <f t="shared" si="56"/>
        <v>0</v>
      </c>
      <c r="F123" s="36">
        <f t="shared" si="50"/>
        <v>0</v>
      </c>
      <c r="G123" s="37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9"/>
      <c r="AC123" s="37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9"/>
      <c r="AY123" s="37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9"/>
      <c r="BU123" s="37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9"/>
      <c r="CQ123" s="37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9"/>
      <c r="DM123" s="37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9"/>
      <c r="EI123" s="37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9"/>
      <c r="FE123" s="40"/>
      <c r="FF123" s="41"/>
      <c r="FG123" s="40"/>
      <c r="FH123" s="102">
        <f t="shared" si="51"/>
        <v>0</v>
      </c>
      <c r="FI123" s="41"/>
      <c r="FJ123" s="45">
        <f t="shared" si="57"/>
        <v>0</v>
      </c>
      <c r="FK123" s="42"/>
      <c r="FL123" s="45"/>
      <c r="FM123" s="104"/>
      <c r="FN123" s="44">
        <f t="shared" si="58"/>
        <v>0</v>
      </c>
      <c r="FP123" s="77" t="str">
        <f t="shared" si="59"/>
        <v>Thomas LAMBERT</v>
      </c>
      <c r="FQ123" s="31">
        <v>9</v>
      </c>
    </row>
    <row r="124" spans="1:173" x14ac:dyDescent="0.25">
      <c r="A124" s="31">
        <v>10</v>
      </c>
      <c r="B124" s="32" t="str">
        <f t="shared" si="53"/>
        <v>Jacqueline AARNTS</v>
      </c>
      <c r="C124" s="33">
        <f t="shared" si="54"/>
        <v>0</v>
      </c>
      <c r="D124" s="34">
        <f t="shared" si="55"/>
        <v>0</v>
      </c>
      <c r="E124" s="35">
        <f t="shared" si="56"/>
        <v>0</v>
      </c>
      <c r="F124" s="36">
        <f t="shared" si="50"/>
        <v>0</v>
      </c>
      <c r="G124" s="37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9"/>
      <c r="AC124" s="37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9"/>
      <c r="AY124" s="37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9"/>
      <c r="BU124" s="37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9"/>
      <c r="CQ124" s="37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9"/>
      <c r="DM124" s="37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9"/>
      <c r="EI124" s="37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9"/>
      <c r="FE124" s="40"/>
      <c r="FF124" s="41"/>
      <c r="FG124" s="40"/>
      <c r="FH124" s="102">
        <f t="shared" si="51"/>
        <v>0</v>
      </c>
      <c r="FI124" s="41"/>
      <c r="FJ124" s="45">
        <f t="shared" si="57"/>
        <v>0</v>
      </c>
      <c r="FK124" s="42"/>
      <c r="FL124" s="45"/>
      <c r="FM124" s="104"/>
      <c r="FN124" s="44">
        <f t="shared" si="58"/>
        <v>0</v>
      </c>
      <c r="FP124" s="77" t="str">
        <f t="shared" si="59"/>
        <v>Jacqueline AARNTS</v>
      </c>
      <c r="FQ124" s="31">
        <v>10</v>
      </c>
    </row>
    <row r="125" spans="1:173" x14ac:dyDescent="0.25">
      <c r="A125" s="31">
        <v>11</v>
      </c>
      <c r="B125" s="32">
        <f t="shared" si="53"/>
        <v>0</v>
      </c>
      <c r="C125" s="33">
        <f t="shared" si="54"/>
        <v>0</v>
      </c>
      <c r="D125" s="34">
        <f t="shared" si="55"/>
        <v>0</v>
      </c>
      <c r="E125" s="35">
        <f t="shared" si="56"/>
        <v>0</v>
      </c>
      <c r="F125" s="36">
        <f t="shared" si="50"/>
        <v>0</v>
      </c>
      <c r="G125" s="37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9"/>
      <c r="AC125" s="37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9"/>
      <c r="AY125" s="37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9"/>
      <c r="BU125" s="37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9"/>
      <c r="CQ125" s="37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9"/>
      <c r="DM125" s="37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9"/>
      <c r="EI125" s="37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9"/>
      <c r="FE125" s="40"/>
      <c r="FF125" s="41"/>
      <c r="FG125" s="40"/>
      <c r="FH125" s="102">
        <f t="shared" si="51"/>
        <v>0</v>
      </c>
      <c r="FI125" s="41"/>
      <c r="FJ125" s="45">
        <f t="shared" si="57"/>
        <v>0</v>
      </c>
      <c r="FK125" s="42"/>
      <c r="FL125" s="45"/>
      <c r="FM125" s="104"/>
      <c r="FN125" s="44">
        <f t="shared" si="58"/>
        <v>0</v>
      </c>
      <c r="FP125" s="77">
        <f t="shared" si="59"/>
        <v>0</v>
      </c>
      <c r="FQ125" s="31">
        <v>11</v>
      </c>
    </row>
    <row r="126" spans="1:173" x14ac:dyDescent="0.25">
      <c r="A126" s="31">
        <v>12</v>
      </c>
      <c r="B126" s="32">
        <f t="shared" si="53"/>
        <v>0</v>
      </c>
      <c r="C126" s="33">
        <f t="shared" si="54"/>
        <v>0</v>
      </c>
      <c r="D126" s="34">
        <f t="shared" si="55"/>
        <v>0</v>
      </c>
      <c r="E126" s="35">
        <f t="shared" si="56"/>
        <v>0</v>
      </c>
      <c r="F126" s="36">
        <f t="shared" si="50"/>
        <v>0</v>
      </c>
      <c r="G126" s="37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9"/>
      <c r="AC126" s="37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9"/>
      <c r="AY126" s="37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9"/>
      <c r="BU126" s="37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9"/>
      <c r="CQ126" s="37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9"/>
      <c r="DM126" s="37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9"/>
      <c r="EI126" s="37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9"/>
      <c r="FE126" s="40"/>
      <c r="FF126" s="41"/>
      <c r="FG126" s="40"/>
      <c r="FH126" s="102">
        <f t="shared" si="51"/>
        <v>0</v>
      </c>
      <c r="FI126" s="41"/>
      <c r="FJ126" s="45">
        <f t="shared" si="57"/>
        <v>0</v>
      </c>
      <c r="FK126" s="42"/>
      <c r="FL126" s="45"/>
      <c r="FM126" s="104"/>
      <c r="FN126" s="44">
        <f t="shared" si="58"/>
        <v>0</v>
      </c>
      <c r="FP126" s="77">
        <f t="shared" si="59"/>
        <v>0</v>
      </c>
      <c r="FQ126" s="31">
        <v>12</v>
      </c>
    </row>
    <row r="127" spans="1:173" x14ac:dyDescent="0.25">
      <c r="A127" s="31">
        <v>13</v>
      </c>
      <c r="B127" s="32">
        <f t="shared" si="53"/>
        <v>0</v>
      </c>
      <c r="C127" s="33">
        <f t="shared" si="54"/>
        <v>0</v>
      </c>
      <c r="D127" s="34">
        <f t="shared" si="55"/>
        <v>0</v>
      </c>
      <c r="E127" s="35">
        <f t="shared" si="56"/>
        <v>0</v>
      </c>
      <c r="F127" s="36">
        <f t="shared" si="50"/>
        <v>0</v>
      </c>
      <c r="G127" s="37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9"/>
      <c r="AC127" s="37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9"/>
      <c r="AY127" s="37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9"/>
      <c r="BU127" s="37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9"/>
      <c r="CQ127" s="37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9"/>
      <c r="DM127" s="37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9"/>
      <c r="EI127" s="37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9"/>
      <c r="FE127" s="40"/>
      <c r="FF127" s="41"/>
      <c r="FG127" s="40"/>
      <c r="FH127" s="102">
        <f t="shared" si="51"/>
        <v>0</v>
      </c>
      <c r="FI127" s="41"/>
      <c r="FJ127" s="45">
        <f t="shared" si="57"/>
        <v>0</v>
      </c>
      <c r="FK127" s="42"/>
      <c r="FL127" s="45"/>
      <c r="FM127" s="104"/>
      <c r="FN127" s="44">
        <f t="shared" si="58"/>
        <v>0</v>
      </c>
      <c r="FP127" s="77">
        <f t="shared" si="59"/>
        <v>0</v>
      </c>
      <c r="FQ127" s="31">
        <v>13</v>
      </c>
    </row>
    <row r="128" spans="1:173" x14ac:dyDescent="0.25">
      <c r="A128" s="31">
        <v>14</v>
      </c>
      <c r="B128" s="32">
        <f t="shared" si="53"/>
        <v>0</v>
      </c>
      <c r="C128" s="33">
        <f t="shared" si="54"/>
        <v>0</v>
      </c>
      <c r="D128" s="34">
        <f t="shared" si="55"/>
        <v>0</v>
      </c>
      <c r="E128" s="35">
        <f t="shared" si="56"/>
        <v>0</v>
      </c>
      <c r="F128" s="36">
        <f t="shared" si="50"/>
        <v>0</v>
      </c>
      <c r="G128" s="37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7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9"/>
      <c r="AY128" s="37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9"/>
      <c r="BU128" s="37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9"/>
      <c r="CQ128" s="37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9"/>
      <c r="DM128" s="37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9"/>
      <c r="EI128" s="37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9"/>
      <c r="FE128" s="40"/>
      <c r="FF128" s="41"/>
      <c r="FG128" s="40"/>
      <c r="FH128" s="102">
        <f t="shared" si="51"/>
        <v>0</v>
      </c>
      <c r="FI128" s="41"/>
      <c r="FJ128" s="45">
        <f t="shared" si="57"/>
        <v>0</v>
      </c>
      <c r="FK128" s="42"/>
      <c r="FL128" s="45"/>
      <c r="FM128" s="104"/>
      <c r="FN128" s="44">
        <f t="shared" si="58"/>
        <v>0</v>
      </c>
      <c r="FP128" s="77">
        <f t="shared" si="59"/>
        <v>0</v>
      </c>
      <c r="FQ128" s="31">
        <v>14</v>
      </c>
    </row>
    <row r="129" spans="1:173" x14ac:dyDescent="0.25">
      <c r="A129" s="31">
        <v>15</v>
      </c>
      <c r="B129" s="32">
        <f t="shared" si="53"/>
        <v>0</v>
      </c>
      <c r="C129" s="33">
        <f t="shared" si="54"/>
        <v>0</v>
      </c>
      <c r="D129" s="34">
        <f t="shared" si="55"/>
        <v>0</v>
      </c>
      <c r="E129" s="35">
        <f t="shared" si="56"/>
        <v>0</v>
      </c>
      <c r="F129" s="36">
        <f t="shared" si="50"/>
        <v>0</v>
      </c>
      <c r="G129" s="37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9"/>
      <c r="AC129" s="37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9"/>
      <c r="AY129" s="37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9"/>
      <c r="BU129" s="37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9"/>
      <c r="CQ129" s="37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9"/>
      <c r="DM129" s="37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9"/>
      <c r="EI129" s="37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9"/>
      <c r="FE129" s="40"/>
      <c r="FF129" s="41"/>
      <c r="FG129" s="40"/>
      <c r="FH129" s="102">
        <f t="shared" si="51"/>
        <v>0</v>
      </c>
      <c r="FI129" s="41"/>
      <c r="FJ129" s="45">
        <f t="shared" si="57"/>
        <v>0</v>
      </c>
      <c r="FK129" s="42"/>
      <c r="FL129" s="45"/>
      <c r="FM129" s="104"/>
      <c r="FN129" s="44">
        <f t="shared" si="58"/>
        <v>0</v>
      </c>
      <c r="FP129" s="77">
        <f t="shared" si="59"/>
        <v>0</v>
      </c>
      <c r="FQ129" s="31">
        <v>15</v>
      </c>
    </row>
    <row r="130" spans="1:173" x14ac:dyDescent="0.25">
      <c r="A130" s="31">
        <v>16</v>
      </c>
      <c r="B130" s="32">
        <f t="shared" si="53"/>
        <v>0</v>
      </c>
      <c r="C130" s="33">
        <f t="shared" si="54"/>
        <v>0</v>
      </c>
      <c r="D130" s="34">
        <f t="shared" si="55"/>
        <v>0</v>
      </c>
      <c r="E130" s="35">
        <f t="shared" si="56"/>
        <v>0</v>
      </c>
      <c r="F130" s="36">
        <f t="shared" si="50"/>
        <v>0</v>
      </c>
      <c r="G130" s="37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9"/>
      <c r="AC130" s="37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9"/>
      <c r="AY130" s="37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9"/>
      <c r="BU130" s="37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9"/>
      <c r="CQ130" s="37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9"/>
      <c r="DM130" s="37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9"/>
      <c r="EI130" s="37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9"/>
      <c r="FE130" s="40"/>
      <c r="FF130" s="41"/>
      <c r="FG130" s="40"/>
      <c r="FH130" s="102">
        <f t="shared" si="51"/>
        <v>0</v>
      </c>
      <c r="FI130" s="41"/>
      <c r="FJ130" s="45">
        <f t="shared" si="57"/>
        <v>0</v>
      </c>
      <c r="FK130" s="42"/>
      <c r="FL130" s="45"/>
      <c r="FM130" s="104"/>
      <c r="FN130" s="44">
        <f t="shared" si="58"/>
        <v>0</v>
      </c>
      <c r="FP130" s="77">
        <f t="shared" si="59"/>
        <v>0</v>
      </c>
      <c r="FQ130" s="31">
        <v>16</v>
      </c>
    </row>
    <row r="131" spans="1:173" x14ac:dyDescent="0.25">
      <c r="A131" s="31">
        <v>17</v>
      </c>
      <c r="B131" s="32">
        <f t="shared" si="53"/>
        <v>0</v>
      </c>
      <c r="C131" s="33">
        <f t="shared" ref="C131" si="60">SUMIF($G131:$FK131,"A",$G$4:$FK$4)+SUMIF($G131:$FK131,"P",$G$4:$FK$4)</f>
        <v>0</v>
      </c>
      <c r="D131" s="34">
        <f t="shared" ref="D131" si="61">SUMIF($G131:$FK131,"R",$G$4:$FK$4)</f>
        <v>0</v>
      </c>
      <c r="E131" s="35">
        <f t="shared" ref="E131" si="62">SUMIF($G131:$FK131,"M",$G$4:$FK$4)+SUMIF($G131:$FK131,"F",$G$4:$FK$4)+SUMIF($G131:$FK131,"T",$G$4:$FK$4)</f>
        <v>0</v>
      </c>
      <c r="F131" s="36">
        <f t="shared" si="50"/>
        <v>0</v>
      </c>
      <c r="G131" s="37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9"/>
      <c r="AC131" s="37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9"/>
      <c r="AY131" s="37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9"/>
      <c r="BU131" s="37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9"/>
      <c r="CQ131" s="37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9"/>
      <c r="DM131" s="37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9"/>
      <c r="EI131" s="37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9"/>
      <c r="FE131" s="40"/>
      <c r="FF131" s="41"/>
      <c r="FG131" s="40"/>
      <c r="FH131" s="102">
        <f t="shared" si="51"/>
        <v>0</v>
      </c>
      <c r="FI131" s="41"/>
      <c r="FJ131" s="45">
        <f t="shared" si="57"/>
        <v>0</v>
      </c>
      <c r="FK131" s="42"/>
      <c r="FL131" s="45"/>
      <c r="FM131" s="104"/>
      <c r="FN131" s="44">
        <f t="shared" si="58"/>
        <v>0</v>
      </c>
      <c r="FP131" s="77">
        <f t="shared" si="59"/>
        <v>0</v>
      </c>
      <c r="FQ131" s="31">
        <v>17</v>
      </c>
    </row>
    <row r="132" spans="1:173" x14ac:dyDescent="0.25">
      <c r="G132" s="54" t="s">
        <v>51</v>
      </c>
      <c r="H132" s="268" t="s">
        <v>38</v>
      </c>
      <c r="I132" s="268"/>
      <c r="J132" s="268" t="s">
        <v>39</v>
      </c>
      <c r="K132" s="268"/>
      <c r="L132" s="268" t="s">
        <v>40</v>
      </c>
      <c r="M132" s="268"/>
      <c r="N132" s="268" t="s">
        <v>41</v>
      </c>
      <c r="O132" s="268"/>
      <c r="P132" s="268" t="s">
        <v>42</v>
      </c>
      <c r="Q132" s="268"/>
      <c r="R132" s="268" t="s">
        <v>43</v>
      </c>
      <c r="S132" s="268"/>
      <c r="T132" s="268" t="s">
        <v>44</v>
      </c>
      <c r="U132" s="268"/>
      <c r="V132" s="268" t="s">
        <v>45</v>
      </c>
      <c r="W132" s="268"/>
      <c r="X132" s="268" t="s">
        <v>46</v>
      </c>
      <c r="Y132" s="268"/>
      <c r="Z132" s="268" t="s">
        <v>47</v>
      </c>
      <c r="AA132" s="268"/>
      <c r="AB132" s="55">
        <v>19</v>
      </c>
      <c r="AC132" s="54" t="s">
        <v>51</v>
      </c>
      <c r="AD132" s="268" t="s">
        <v>38</v>
      </c>
      <c r="AE132" s="268"/>
      <c r="AF132" s="268" t="s">
        <v>39</v>
      </c>
      <c r="AG132" s="268"/>
      <c r="AH132" s="268" t="s">
        <v>40</v>
      </c>
      <c r="AI132" s="268"/>
      <c r="AJ132" s="268" t="s">
        <v>41</v>
      </c>
      <c r="AK132" s="268"/>
      <c r="AL132" s="268" t="s">
        <v>42</v>
      </c>
      <c r="AM132" s="268"/>
      <c r="AN132" s="268" t="s">
        <v>43</v>
      </c>
      <c r="AO132" s="268"/>
      <c r="AP132" s="268" t="s">
        <v>44</v>
      </c>
      <c r="AQ132" s="268"/>
      <c r="AR132" s="268" t="s">
        <v>45</v>
      </c>
      <c r="AS132" s="268"/>
      <c r="AT132" s="268" t="s">
        <v>46</v>
      </c>
      <c r="AU132" s="268"/>
      <c r="AV132" s="268" t="s">
        <v>47</v>
      </c>
      <c r="AW132" s="268"/>
      <c r="AX132" s="55">
        <v>19</v>
      </c>
      <c r="AY132" s="54" t="s">
        <v>51</v>
      </c>
      <c r="AZ132" s="268" t="s">
        <v>38</v>
      </c>
      <c r="BA132" s="268"/>
      <c r="BB132" s="268" t="s">
        <v>39</v>
      </c>
      <c r="BC132" s="268"/>
      <c r="BD132" s="268" t="s">
        <v>40</v>
      </c>
      <c r="BE132" s="268"/>
      <c r="BF132" s="268" t="s">
        <v>41</v>
      </c>
      <c r="BG132" s="268"/>
      <c r="BH132" s="268" t="s">
        <v>42</v>
      </c>
      <c r="BI132" s="268"/>
      <c r="BJ132" s="268" t="s">
        <v>43</v>
      </c>
      <c r="BK132" s="268"/>
      <c r="BL132" s="268" t="s">
        <v>44</v>
      </c>
      <c r="BM132" s="268"/>
      <c r="BN132" s="268" t="s">
        <v>45</v>
      </c>
      <c r="BO132" s="268"/>
      <c r="BP132" s="268" t="s">
        <v>46</v>
      </c>
      <c r="BQ132" s="268"/>
      <c r="BR132" s="268" t="s">
        <v>47</v>
      </c>
      <c r="BS132" s="268"/>
      <c r="BT132" s="55">
        <v>19</v>
      </c>
      <c r="BU132" s="54" t="s">
        <v>51</v>
      </c>
      <c r="BV132" s="268" t="s">
        <v>38</v>
      </c>
      <c r="BW132" s="268"/>
      <c r="BX132" s="268" t="s">
        <v>39</v>
      </c>
      <c r="BY132" s="268"/>
      <c r="BZ132" s="268" t="s">
        <v>40</v>
      </c>
      <c r="CA132" s="268"/>
      <c r="CB132" s="268" t="s">
        <v>41</v>
      </c>
      <c r="CC132" s="268"/>
      <c r="CD132" s="268" t="s">
        <v>42</v>
      </c>
      <c r="CE132" s="268"/>
      <c r="CF132" s="268" t="s">
        <v>43</v>
      </c>
      <c r="CG132" s="268"/>
      <c r="CH132" s="268" t="s">
        <v>44</v>
      </c>
      <c r="CI132" s="268"/>
      <c r="CJ132" s="268" t="s">
        <v>45</v>
      </c>
      <c r="CK132" s="268"/>
      <c r="CL132" s="268" t="s">
        <v>46</v>
      </c>
      <c r="CM132" s="268"/>
      <c r="CN132" s="268" t="s">
        <v>47</v>
      </c>
      <c r="CO132" s="268"/>
      <c r="CP132" s="55">
        <v>19</v>
      </c>
      <c r="CQ132" s="54" t="s">
        <v>51</v>
      </c>
      <c r="CR132" s="268" t="s">
        <v>38</v>
      </c>
      <c r="CS132" s="268"/>
      <c r="CT132" s="268" t="s">
        <v>39</v>
      </c>
      <c r="CU132" s="268"/>
      <c r="CV132" s="268" t="s">
        <v>40</v>
      </c>
      <c r="CW132" s="268"/>
      <c r="CX132" s="268" t="s">
        <v>41</v>
      </c>
      <c r="CY132" s="268"/>
      <c r="CZ132" s="268" t="s">
        <v>42</v>
      </c>
      <c r="DA132" s="268"/>
      <c r="DB132" s="268" t="s">
        <v>43</v>
      </c>
      <c r="DC132" s="268"/>
      <c r="DD132" s="268" t="s">
        <v>44</v>
      </c>
      <c r="DE132" s="268"/>
      <c r="DF132" s="268" t="s">
        <v>45</v>
      </c>
      <c r="DG132" s="268"/>
      <c r="DH132" s="268" t="s">
        <v>46</v>
      </c>
      <c r="DI132" s="268"/>
      <c r="DJ132" s="268" t="s">
        <v>47</v>
      </c>
      <c r="DK132" s="268"/>
      <c r="DL132" s="55">
        <v>19</v>
      </c>
      <c r="DM132" s="54" t="s">
        <v>51</v>
      </c>
      <c r="DN132" s="268" t="s">
        <v>38</v>
      </c>
      <c r="DO132" s="268"/>
      <c r="DP132" s="268" t="s">
        <v>39</v>
      </c>
      <c r="DQ132" s="268"/>
      <c r="DR132" s="268" t="s">
        <v>40</v>
      </c>
      <c r="DS132" s="268"/>
      <c r="DT132" s="268" t="s">
        <v>41</v>
      </c>
      <c r="DU132" s="268"/>
      <c r="DV132" s="268" t="s">
        <v>42</v>
      </c>
      <c r="DW132" s="268"/>
      <c r="DX132" s="268" t="s">
        <v>43</v>
      </c>
      <c r="DY132" s="268"/>
      <c r="DZ132" s="268" t="s">
        <v>44</v>
      </c>
      <c r="EA132" s="268"/>
      <c r="EB132" s="268" t="s">
        <v>45</v>
      </c>
      <c r="EC132" s="268"/>
      <c r="ED132" s="268" t="s">
        <v>46</v>
      </c>
      <c r="EE132" s="268"/>
      <c r="EF132" s="268" t="s">
        <v>47</v>
      </c>
      <c r="EG132" s="268"/>
      <c r="EH132" s="55">
        <v>19</v>
      </c>
      <c r="EI132" s="54" t="s">
        <v>51</v>
      </c>
      <c r="EJ132" s="268" t="s">
        <v>38</v>
      </c>
      <c r="EK132" s="268"/>
      <c r="EL132" s="268" t="s">
        <v>39</v>
      </c>
      <c r="EM132" s="268"/>
      <c r="EN132" s="268" t="s">
        <v>40</v>
      </c>
      <c r="EO132" s="268"/>
      <c r="EP132" s="268" t="s">
        <v>41</v>
      </c>
      <c r="EQ132" s="268"/>
      <c r="ER132" s="268" t="s">
        <v>42</v>
      </c>
      <c r="ES132" s="268"/>
      <c r="ET132" s="268" t="s">
        <v>43</v>
      </c>
      <c r="EU132" s="268"/>
      <c r="EV132" s="268" t="s">
        <v>44</v>
      </c>
      <c r="EW132" s="268"/>
      <c r="EX132" s="268" t="s">
        <v>45</v>
      </c>
      <c r="EY132" s="268"/>
      <c r="EZ132" s="268" t="s">
        <v>46</v>
      </c>
      <c r="FA132" s="268"/>
      <c r="FB132" s="268" t="s">
        <v>47</v>
      </c>
      <c r="FC132" s="268"/>
      <c r="FD132" s="55">
        <v>19</v>
      </c>
      <c r="FE132" s="17"/>
      <c r="FF132" s="17"/>
      <c r="FG132" s="17"/>
      <c r="FH132" s="17"/>
      <c r="FI132" s="17"/>
      <c r="FJ132" s="17"/>
      <c r="FK132" s="15"/>
    </row>
    <row r="133" spans="1:173" ht="15.75" thickBot="1" x14ac:dyDescent="0.3">
      <c r="G133" s="263" t="s">
        <v>21</v>
      </c>
      <c r="H133" s="261"/>
      <c r="I133" s="261" t="s">
        <v>22</v>
      </c>
      <c r="J133" s="261"/>
      <c r="K133" s="261" t="s">
        <v>23</v>
      </c>
      <c r="L133" s="261"/>
      <c r="M133" s="261" t="s">
        <v>24</v>
      </c>
      <c r="N133" s="261"/>
      <c r="O133" s="261" t="s">
        <v>25</v>
      </c>
      <c r="P133" s="261"/>
      <c r="Q133" s="261" t="s">
        <v>26</v>
      </c>
      <c r="R133" s="261"/>
      <c r="S133" s="261" t="s">
        <v>27</v>
      </c>
      <c r="T133" s="261"/>
      <c r="U133" s="261" t="s">
        <v>28</v>
      </c>
      <c r="V133" s="261"/>
      <c r="W133" s="261" t="s">
        <v>29</v>
      </c>
      <c r="X133" s="261"/>
      <c r="Y133" s="261" t="s">
        <v>30</v>
      </c>
      <c r="Z133" s="261"/>
      <c r="AA133" s="261" t="s">
        <v>31</v>
      </c>
      <c r="AB133" s="262"/>
      <c r="AC133" s="263" t="s">
        <v>21</v>
      </c>
      <c r="AD133" s="261"/>
      <c r="AE133" s="261" t="s">
        <v>22</v>
      </c>
      <c r="AF133" s="261"/>
      <c r="AG133" s="261" t="s">
        <v>23</v>
      </c>
      <c r="AH133" s="261"/>
      <c r="AI133" s="261" t="s">
        <v>24</v>
      </c>
      <c r="AJ133" s="261"/>
      <c r="AK133" s="261" t="s">
        <v>25</v>
      </c>
      <c r="AL133" s="261"/>
      <c r="AM133" s="261" t="s">
        <v>26</v>
      </c>
      <c r="AN133" s="261"/>
      <c r="AO133" s="261" t="s">
        <v>27</v>
      </c>
      <c r="AP133" s="261"/>
      <c r="AQ133" s="261" t="s">
        <v>28</v>
      </c>
      <c r="AR133" s="261"/>
      <c r="AS133" s="261" t="s">
        <v>29</v>
      </c>
      <c r="AT133" s="261"/>
      <c r="AU133" s="261" t="s">
        <v>30</v>
      </c>
      <c r="AV133" s="261"/>
      <c r="AW133" s="261" t="s">
        <v>31</v>
      </c>
      <c r="AX133" s="262"/>
      <c r="AY133" s="263" t="s">
        <v>21</v>
      </c>
      <c r="AZ133" s="261"/>
      <c r="BA133" s="261" t="s">
        <v>22</v>
      </c>
      <c r="BB133" s="261"/>
      <c r="BC133" s="261" t="s">
        <v>23</v>
      </c>
      <c r="BD133" s="261"/>
      <c r="BE133" s="261" t="s">
        <v>24</v>
      </c>
      <c r="BF133" s="261"/>
      <c r="BG133" s="261" t="s">
        <v>25</v>
      </c>
      <c r="BH133" s="261"/>
      <c r="BI133" s="261" t="s">
        <v>26</v>
      </c>
      <c r="BJ133" s="261"/>
      <c r="BK133" s="261" t="s">
        <v>27</v>
      </c>
      <c r="BL133" s="261"/>
      <c r="BM133" s="261" t="s">
        <v>28</v>
      </c>
      <c r="BN133" s="261"/>
      <c r="BO133" s="261" t="s">
        <v>29</v>
      </c>
      <c r="BP133" s="261"/>
      <c r="BQ133" s="261" t="s">
        <v>30</v>
      </c>
      <c r="BR133" s="261"/>
      <c r="BS133" s="261" t="s">
        <v>31</v>
      </c>
      <c r="BT133" s="262"/>
      <c r="BU133" s="263" t="s">
        <v>21</v>
      </c>
      <c r="BV133" s="261"/>
      <c r="BW133" s="261" t="s">
        <v>22</v>
      </c>
      <c r="BX133" s="261"/>
      <c r="BY133" s="261" t="s">
        <v>23</v>
      </c>
      <c r="BZ133" s="261"/>
      <c r="CA133" s="261" t="s">
        <v>24</v>
      </c>
      <c r="CB133" s="261"/>
      <c r="CC133" s="261" t="s">
        <v>25</v>
      </c>
      <c r="CD133" s="261"/>
      <c r="CE133" s="261" t="s">
        <v>26</v>
      </c>
      <c r="CF133" s="261"/>
      <c r="CG133" s="261" t="s">
        <v>27</v>
      </c>
      <c r="CH133" s="261"/>
      <c r="CI133" s="261" t="s">
        <v>28</v>
      </c>
      <c r="CJ133" s="261"/>
      <c r="CK133" s="261" t="s">
        <v>29</v>
      </c>
      <c r="CL133" s="261"/>
      <c r="CM133" s="261" t="s">
        <v>30</v>
      </c>
      <c r="CN133" s="261"/>
      <c r="CO133" s="261" t="s">
        <v>31</v>
      </c>
      <c r="CP133" s="262"/>
      <c r="CQ133" s="263" t="s">
        <v>21</v>
      </c>
      <c r="CR133" s="261"/>
      <c r="CS133" s="261" t="s">
        <v>22</v>
      </c>
      <c r="CT133" s="261"/>
      <c r="CU133" s="261" t="s">
        <v>23</v>
      </c>
      <c r="CV133" s="261"/>
      <c r="CW133" s="261" t="s">
        <v>24</v>
      </c>
      <c r="CX133" s="261"/>
      <c r="CY133" s="261" t="s">
        <v>25</v>
      </c>
      <c r="CZ133" s="261"/>
      <c r="DA133" s="261" t="s">
        <v>26</v>
      </c>
      <c r="DB133" s="261"/>
      <c r="DC133" s="261" t="s">
        <v>27</v>
      </c>
      <c r="DD133" s="261"/>
      <c r="DE133" s="261" t="s">
        <v>28</v>
      </c>
      <c r="DF133" s="261"/>
      <c r="DG133" s="261" t="s">
        <v>29</v>
      </c>
      <c r="DH133" s="261"/>
      <c r="DI133" s="261" t="s">
        <v>30</v>
      </c>
      <c r="DJ133" s="261"/>
      <c r="DK133" s="261" t="s">
        <v>31</v>
      </c>
      <c r="DL133" s="262"/>
      <c r="DM133" s="263" t="s">
        <v>21</v>
      </c>
      <c r="DN133" s="261"/>
      <c r="DO133" s="261" t="s">
        <v>22</v>
      </c>
      <c r="DP133" s="261"/>
      <c r="DQ133" s="261" t="s">
        <v>23</v>
      </c>
      <c r="DR133" s="261"/>
      <c r="DS133" s="261" t="s">
        <v>24</v>
      </c>
      <c r="DT133" s="261"/>
      <c r="DU133" s="261" t="s">
        <v>25</v>
      </c>
      <c r="DV133" s="261"/>
      <c r="DW133" s="261" t="s">
        <v>26</v>
      </c>
      <c r="DX133" s="261"/>
      <c r="DY133" s="261" t="s">
        <v>27</v>
      </c>
      <c r="DZ133" s="261"/>
      <c r="EA133" s="261" t="s">
        <v>28</v>
      </c>
      <c r="EB133" s="261"/>
      <c r="EC133" s="261" t="s">
        <v>29</v>
      </c>
      <c r="ED133" s="261"/>
      <c r="EE133" s="261" t="s">
        <v>30</v>
      </c>
      <c r="EF133" s="261"/>
      <c r="EG133" s="261" t="s">
        <v>31</v>
      </c>
      <c r="EH133" s="262"/>
      <c r="EI133" s="263" t="s">
        <v>21</v>
      </c>
      <c r="EJ133" s="261"/>
      <c r="EK133" s="261" t="s">
        <v>22</v>
      </c>
      <c r="EL133" s="261"/>
      <c r="EM133" s="261" t="s">
        <v>23</v>
      </c>
      <c r="EN133" s="261"/>
      <c r="EO133" s="261" t="s">
        <v>24</v>
      </c>
      <c r="EP133" s="261"/>
      <c r="EQ133" s="261" t="s">
        <v>25</v>
      </c>
      <c r="ER133" s="261"/>
      <c r="ES133" s="261" t="s">
        <v>26</v>
      </c>
      <c r="ET133" s="261"/>
      <c r="EU133" s="261" t="s">
        <v>27</v>
      </c>
      <c r="EV133" s="261"/>
      <c r="EW133" s="261" t="s">
        <v>28</v>
      </c>
      <c r="EX133" s="261"/>
      <c r="EY133" s="261" t="s">
        <v>29</v>
      </c>
      <c r="EZ133" s="261"/>
      <c r="FA133" s="261" t="s">
        <v>30</v>
      </c>
      <c r="FB133" s="261"/>
      <c r="FC133" s="261" t="s">
        <v>31</v>
      </c>
      <c r="FD133" s="262"/>
      <c r="FE133" s="17"/>
      <c r="FF133" s="17"/>
      <c r="FG133" s="17"/>
      <c r="FH133" s="17"/>
      <c r="FI133" s="17"/>
      <c r="FJ133" s="17"/>
      <c r="FK133" s="17"/>
    </row>
    <row r="135" spans="1:173" x14ac:dyDescent="0.25"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</row>
    <row r="136" spans="1:173" x14ac:dyDescent="0.25">
      <c r="H136" s="281" t="s">
        <v>52</v>
      </c>
      <c r="I136" s="282"/>
      <c r="J136" s="282"/>
      <c r="K136" s="282"/>
      <c r="L136" s="283"/>
      <c r="M136" s="278">
        <f>M1</f>
        <v>14</v>
      </c>
      <c r="N136" s="279"/>
      <c r="O136" s="280"/>
      <c r="P136" s="61"/>
      <c r="Q136" s="281" t="s">
        <v>52</v>
      </c>
      <c r="R136" s="282"/>
      <c r="S136" s="282"/>
      <c r="T136" s="282"/>
      <c r="U136" s="283"/>
      <c r="V136" s="278">
        <f>M28</f>
        <v>15</v>
      </c>
      <c r="W136" s="279"/>
      <c r="X136" s="280"/>
      <c r="Y136" s="61"/>
      <c r="Z136" s="281" t="s">
        <v>52</v>
      </c>
      <c r="AA136" s="282"/>
      <c r="AB136" s="282"/>
      <c r="AC136" s="282"/>
      <c r="AD136" s="283"/>
      <c r="AE136" s="278">
        <f>M55</f>
        <v>16</v>
      </c>
      <c r="AF136" s="279"/>
      <c r="AG136" s="280"/>
      <c r="AH136" s="61"/>
      <c r="AI136" s="281" t="s">
        <v>52</v>
      </c>
      <c r="AJ136" s="282"/>
      <c r="AK136" s="282"/>
      <c r="AL136" s="282"/>
      <c r="AM136" s="283"/>
      <c r="AN136" s="278">
        <f>M82</f>
        <v>17</v>
      </c>
      <c r="AO136" s="279"/>
      <c r="AP136" s="280"/>
      <c r="AQ136" s="61"/>
      <c r="AR136" s="284" t="s">
        <v>53</v>
      </c>
      <c r="AS136" s="285"/>
      <c r="AT136" s="286"/>
      <c r="AU136" s="61"/>
      <c r="AV136" s="116"/>
      <c r="AW136" s="116"/>
      <c r="AX136" s="116"/>
      <c r="AY136" s="116"/>
      <c r="AZ136" s="116"/>
      <c r="BA136" s="117"/>
      <c r="BB136" s="117"/>
      <c r="BC136" s="117"/>
      <c r="BD136" s="115"/>
      <c r="BE136" s="117"/>
      <c r="BF136" s="117"/>
      <c r="BG136" s="117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</row>
    <row r="137" spans="1:173" x14ac:dyDescent="0.25">
      <c r="G137" s="62"/>
      <c r="H137" s="274" t="s">
        <v>54</v>
      </c>
      <c r="I137" s="274"/>
      <c r="J137" s="274" t="s">
        <v>55</v>
      </c>
      <c r="K137" s="274"/>
      <c r="L137" s="274" t="s">
        <v>56</v>
      </c>
      <c r="M137" s="274"/>
      <c r="N137" s="274" t="s">
        <v>57</v>
      </c>
      <c r="O137" s="274"/>
      <c r="P137" s="61"/>
      <c r="Q137" s="274" t="s">
        <v>54</v>
      </c>
      <c r="R137" s="274"/>
      <c r="S137" s="274" t="s">
        <v>55</v>
      </c>
      <c r="T137" s="274"/>
      <c r="U137" s="274" t="s">
        <v>56</v>
      </c>
      <c r="V137" s="274"/>
      <c r="W137" s="274" t="s">
        <v>57</v>
      </c>
      <c r="X137" s="274"/>
      <c r="Y137" s="61"/>
      <c r="Z137" s="274" t="s">
        <v>54</v>
      </c>
      <c r="AA137" s="274"/>
      <c r="AB137" s="274" t="s">
        <v>55</v>
      </c>
      <c r="AC137" s="274"/>
      <c r="AD137" s="274" t="s">
        <v>56</v>
      </c>
      <c r="AE137" s="274"/>
      <c r="AF137" s="274" t="s">
        <v>57</v>
      </c>
      <c r="AG137" s="274"/>
      <c r="AH137" s="61"/>
      <c r="AI137" s="274" t="s">
        <v>54</v>
      </c>
      <c r="AJ137" s="274"/>
      <c r="AK137" s="274" t="s">
        <v>55</v>
      </c>
      <c r="AL137" s="274"/>
      <c r="AM137" s="274" t="s">
        <v>56</v>
      </c>
      <c r="AN137" s="274"/>
      <c r="AO137" s="274" t="s">
        <v>57</v>
      </c>
      <c r="AP137" s="274"/>
      <c r="AQ137" s="61"/>
      <c r="AR137" s="275" t="s">
        <v>58</v>
      </c>
      <c r="AS137" s="276"/>
      <c r="AT137" s="277"/>
      <c r="AU137" s="63"/>
      <c r="AV137" s="118"/>
      <c r="AW137" s="118"/>
      <c r="AX137" s="118"/>
      <c r="AY137" s="118"/>
      <c r="AZ137" s="118"/>
      <c r="BA137" s="118"/>
      <c r="BB137" s="118"/>
      <c r="BC137" s="118"/>
      <c r="BD137" s="115"/>
      <c r="BE137" s="117"/>
      <c r="BF137" s="117"/>
      <c r="BG137" s="117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</row>
    <row r="138" spans="1:173" x14ac:dyDescent="0.25">
      <c r="A138" s="31">
        <v>1</v>
      </c>
      <c r="B138" s="32" t="str">
        <f>B115</f>
        <v>Valérie BERNINI</v>
      </c>
      <c r="C138" s="64">
        <f>C7+C34+C61+C88+C115</f>
        <v>7</v>
      </c>
      <c r="D138" s="65">
        <f>D7+D34+D61+D88+D115</f>
        <v>12</v>
      </c>
      <c r="E138" s="66">
        <f>E7+E34+E61+E88+E115</f>
        <v>47</v>
      </c>
      <c r="G138" s="67"/>
      <c r="H138" s="269"/>
      <c r="I138" s="270"/>
      <c r="J138" s="269"/>
      <c r="K138" s="270"/>
      <c r="L138" s="269">
        <f>F7</f>
        <v>31</v>
      </c>
      <c r="M138" s="270"/>
      <c r="N138" s="269">
        <f>SUM(H138:M138)</f>
        <v>31</v>
      </c>
      <c r="O138" s="270"/>
      <c r="P138" s="61"/>
      <c r="Q138" s="269">
        <v>35</v>
      </c>
      <c r="R138" s="270"/>
      <c r="S138" s="269"/>
      <c r="T138" s="270"/>
      <c r="U138" s="269">
        <f>F34</f>
        <v>0</v>
      </c>
      <c r="V138" s="270"/>
      <c r="W138" s="269">
        <f>SUM(Q138:V138)</f>
        <v>35</v>
      </c>
      <c r="X138" s="270"/>
      <c r="Y138" s="61"/>
      <c r="Z138" s="269">
        <v>35</v>
      </c>
      <c r="AA138" s="270"/>
      <c r="AB138" s="269"/>
      <c r="AC138" s="270"/>
      <c r="AD138" s="269">
        <f>F61</f>
        <v>0</v>
      </c>
      <c r="AE138" s="270"/>
      <c r="AF138" s="269">
        <f>SUM(Z138:AE138)</f>
        <v>35</v>
      </c>
      <c r="AG138" s="270"/>
      <c r="AH138" s="61"/>
      <c r="AI138" s="269"/>
      <c r="AJ138" s="270"/>
      <c r="AK138" s="269"/>
      <c r="AL138" s="270"/>
      <c r="AM138" s="269">
        <f>F88</f>
        <v>39</v>
      </c>
      <c r="AN138" s="270"/>
      <c r="AO138" s="269">
        <f>SUM(AI138:AN138)</f>
        <v>39</v>
      </c>
      <c r="AP138" s="270"/>
      <c r="AQ138" s="61"/>
      <c r="AR138" s="271">
        <f>(N138+W138+AF138+AO138)/4</f>
        <v>35</v>
      </c>
      <c r="AS138" s="272"/>
      <c r="AT138" s="273"/>
      <c r="AU138" s="61"/>
      <c r="AV138" s="119"/>
      <c r="AW138" s="119"/>
      <c r="AX138" s="119"/>
      <c r="AY138" s="119"/>
      <c r="AZ138" s="119"/>
      <c r="BA138" s="119"/>
      <c r="BB138" s="119"/>
      <c r="BC138" s="119"/>
      <c r="BD138" s="115"/>
      <c r="BE138" s="120"/>
      <c r="BF138" s="120"/>
      <c r="BG138" s="120"/>
      <c r="BH138" s="60"/>
      <c r="BI138" s="309" t="str">
        <f>B138</f>
        <v>Valérie BERNINI</v>
      </c>
      <c r="BJ138" s="309"/>
      <c r="BK138" s="309"/>
      <c r="BL138" s="309"/>
      <c r="BM138" s="309"/>
      <c r="BN138" s="309"/>
      <c r="BO138" s="309"/>
      <c r="BP138" s="309"/>
      <c r="BQ138" s="310">
        <v>1</v>
      </c>
      <c r="BR138" s="31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</row>
    <row r="139" spans="1:173" x14ac:dyDescent="0.25">
      <c r="A139" s="31">
        <v>2</v>
      </c>
      <c r="B139" s="32" t="str">
        <f t="shared" ref="B139:B154" si="63">B116</f>
        <v>Mara BORNKAMP</v>
      </c>
      <c r="C139" s="64">
        <f t="shared" ref="C139:E154" si="64">C8+C35+C62+C89+C116</f>
        <v>88</v>
      </c>
      <c r="D139" s="65">
        <f t="shared" si="64"/>
        <v>21</v>
      </c>
      <c r="E139" s="66">
        <f t="shared" si="64"/>
        <v>31</v>
      </c>
      <c r="G139" s="67"/>
      <c r="H139" s="269"/>
      <c r="I139" s="270"/>
      <c r="J139" s="269"/>
      <c r="K139" s="270"/>
      <c r="L139" s="269">
        <f t="shared" ref="L139:L154" si="65">F8</f>
        <v>35</v>
      </c>
      <c r="M139" s="270"/>
      <c r="N139" s="269">
        <f t="shared" ref="N139:N154" si="66">SUM(H139:M139)</f>
        <v>35</v>
      </c>
      <c r="O139" s="270"/>
      <c r="P139" s="61"/>
      <c r="Q139" s="269"/>
      <c r="R139" s="270"/>
      <c r="S139" s="269"/>
      <c r="T139" s="270"/>
      <c r="U139" s="269">
        <f t="shared" ref="U139:U154" si="67">F35</f>
        <v>35</v>
      </c>
      <c r="V139" s="270"/>
      <c r="W139" s="269">
        <f t="shared" ref="W139:W154" si="68">SUM(Q139:V139)</f>
        <v>35</v>
      </c>
      <c r="X139" s="270"/>
      <c r="Y139" s="61"/>
      <c r="Z139" s="269"/>
      <c r="AA139" s="270"/>
      <c r="AB139" s="269"/>
      <c r="AC139" s="270"/>
      <c r="AD139" s="269">
        <f t="shared" ref="AD139:AD154" si="69">F62</f>
        <v>32</v>
      </c>
      <c r="AE139" s="270"/>
      <c r="AF139" s="269">
        <f t="shared" ref="AF139:AF154" si="70">SUM(Z139:AE139)</f>
        <v>32</v>
      </c>
      <c r="AG139" s="270"/>
      <c r="AH139" s="61"/>
      <c r="AI139" s="269"/>
      <c r="AJ139" s="270"/>
      <c r="AK139" s="269"/>
      <c r="AL139" s="270"/>
      <c r="AM139" s="269">
        <f t="shared" ref="AM139:AM154" si="71">F89</f>
        <v>38</v>
      </c>
      <c r="AN139" s="270"/>
      <c r="AO139" s="269">
        <f t="shared" ref="AO139:AO154" si="72">SUM(AI139:AN139)</f>
        <v>38</v>
      </c>
      <c r="AP139" s="270"/>
      <c r="AQ139" s="61"/>
      <c r="AR139" s="271">
        <f t="shared" ref="AR139:AR154" si="73">(N139+W139+AF139+AO139)/4</f>
        <v>35</v>
      </c>
      <c r="AS139" s="272"/>
      <c r="AT139" s="273"/>
      <c r="AU139" s="61"/>
      <c r="AV139" s="119"/>
      <c r="AW139" s="119"/>
      <c r="AX139" s="119"/>
      <c r="AY139" s="119"/>
      <c r="AZ139" s="119"/>
      <c r="BA139" s="119"/>
      <c r="BB139" s="119"/>
      <c r="BC139" s="119"/>
      <c r="BD139" s="115"/>
      <c r="BE139" s="120"/>
      <c r="BF139" s="120"/>
      <c r="BG139" s="120"/>
      <c r="BH139" s="60"/>
      <c r="BI139" s="309" t="str">
        <f t="shared" ref="BI139:BI154" si="74">B139</f>
        <v>Mara BORNKAMP</v>
      </c>
      <c r="BJ139" s="309"/>
      <c r="BK139" s="309"/>
      <c r="BL139" s="309"/>
      <c r="BM139" s="309"/>
      <c r="BN139" s="309"/>
      <c r="BO139" s="309"/>
      <c r="BP139" s="309"/>
      <c r="BQ139" s="310">
        <v>2</v>
      </c>
      <c r="BR139" s="31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</row>
    <row r="140" spans="1:173" x14ac:dyDescent="0.25">
      <c r="A140" s="31">
        <v>3</v>
      </c>
      <c r="B140" s="32" t="str">
        <f t="shared" si="63"/>
        <v>Hélène DROCHON</v>
      </c>
      <c r="C140" s="64">
        <f t="shared" si="64"/>
        <v>0</v>
      </c>
      <c r="D140" s="65">
        <f t="shared" si="64"/>
        <v>7</v>
      </c>
      <c r="E140" s="66">
        <f t="shared" si="64"/>
        <v>98</v>
      </c>
      <c r="G140" s="67"/>
      <c r="H140" s="269"/>
      <c r="I140" s="270"/>
      <c r="J140" s="269"/>
      <c r="K140" s="270"/>
      <c r="L140" s="269">
        <f t="shared" si="65"/>
        <v>35</v>
      </c>
      <c r="M140" s="270"/>
      <c r="N140" s="269">
        <f t="shared" si="66"/>
        <v>35</v>
      </c>
      <c r="O140" s="270"/>
      <c r="P140" s="61"/>
      <c r="Q140" s="269">
        <v>35</v>
      </c>
      <c r="R140" s="270"/>
      <c r="S140" s="269"/>
      <c r="T140" s="270"/>
      <c r="U140" s="269">
        <f t="shared" si="67"/>
        <v>0</v>
      </c>
      <c r="V140" s="270"/>
      <c r="W140" s="269">
        <f t="shared" si="68"/>
        <v>35</v>
      </c>
      <c r="X140" s="270"/>
      <c r="Y140" s="61"/>
      <c r="Z140" s="269"/>
      <c r="AA140" s="270"/>
      <c r="AB140" s="269"/>
      <c r="AC140" s="270"/>
      <c r="AD140" s="269">
        <f t="shared" si="69"/>
        <v>35</v>
      </c>
      <c r="AE140" s="270"/>
      <c r="AF140" s="269">
        <f t="shared" si="70"/>
        <v>35</v>
      </c>
      <c r="AG140" s="270"/>
      <c r="AH140" s="61"/>
      <c r="AI140" s="269"/>
      <c r="AJ140" s="270"/>
      <c r="AK140" s="269"/>
      <c r="AL140" s="270"/>
      <c r="AM140" s="269">
        <f t="shared" si="71"/>
        <v>35</v>
      </c>
      <c r="AN140" s="270"/>
      <c r="AO140" s="269">
        <f t="shared" si="72"/>
        <v>35</v>
      </c>
      <c r="AP140" s="270"/>
      <c r="AQ140" s="61"/>
      <c r="AR140" s="271">
        <f t="shared" si="73"/>
        <v>35</v>
      </c>
      <c r="AS140" s="272"/>
      <c r="AT140" s="273"/>
      <c r="AU140" s="61"/>
      <c r="AV140" s="119"/>
      <c r="AW140" s="119"/>
      <c r="AX140" s="119"/>
      <c r="AY140" s="119"/>
      <c r="AZ140" s="119"/>
      <c r="BA140" s="119"/>
      <c r="BB140" s="119"/>
      <c r="BC140" s="119"/>
      <c r="BD140" s="115"/>
      <c r="BE140" s="120"/>
      <c r="BF140" s="120"/>
      <c r="BG140" s="120"/>
      <c r="BH140" s="60"/>
      <c r="BI140" s="309" t="str">
        <f t="shared" si="74"/>
        <v>Hélène DROCHON</v>
      </c>
      <c r="BJ140" s="309"/>
      <c r="BK140" s="309"/>
      <c r="BL140" s="309"/>
      <c r="BM140" s="309"/>
      <c r="BN140" s="309"/>
      <c r="BO140" s="309"/>
      <c r="BP140" s="309"/>
      <c r="BQ140" s="310">
        <v>3</v>
      </c>
      <c r="BR140" s="31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</row>
    <row r="141" spans="1:173" x14ac:dyDescent="0.25">
      <c r="A141" s="31">
        <v>4</v>
      </c>
      <c r="B141" s="32" t="str">
        <f t="shared" si="63"/>
        <v>Audrey LAGES</v>
      </c>
      <c r="C141" s="64">
        <f t="shared" si="64"/>
        <v>6</v>
      </c>
      <c r="D141" s="65">
        <f t="shared" si="64"/>
        <v>7</v>
      </c>
      <c r="E141" s="66">
        <f t="shared" si="64"/>
        <v>90.5</v>
      </c>
      <c r="G141" s="67"/>
      <c r="H141" s="269"/>
      <c r="I141" s="270"/>
      <c r="J141" s="269"/>
      <c r="K141" s="270"/>
      <c r="L141" s="269">
        <f t="shared" si="65"/>
        <v>38</v>
      </c>
      <c r="M141" s="270"/>
      <c r="N141" s="269">
        <f t="shared" si="66"/>
        <v>38</v>
      </c>
      <c r="O141" s="270"/>
      <c r="P141" s="61"/>
      <c r="Q141" s="269">
        <v>35</v>
      </c>
      <c r="R141" s="270"/>
      <c r="S141" s="269"/>
      <c r="T141" s="270"/>
      <c r="U141" s="269">
        <f t="shared" si="67"/>
        <v>0</v>
      </c>
      <c r="V141" s="270"/>
      <c r="W141" s="269">
        <f t="shared" si="68"/>
        <v>35</v>
      </c>
      <c r="X141" s="270"/>
      <c r="Y141" s="61"/>
      <c r="Z141" s="269"/>
      <c r="AA141" s="270"/>
      <c r="AB141" s="269"/>
      <c r="AC141" s="270"/>
      <c r="AD141" s="269">
        <f t="shared" si="69"/>
        <v>36</v>
      </c>
      <c r="AE141" s="270"/>
      <c r="AF141" s="269">
        <f t="shared" si="70"/>
        <v>36</v>
      </c>
      <c r="AG141" s="270"/>
      <c r="AH141" s="61"/>
      <c r="AI141" s="269"/>
      <c r="AJ141" s="270"/>
      <c r="AK141" s="269"/>
      <c r="AL141" s="270"/>
      <c r="AM141" s="269">
        <f t="shared" si="71"/>
        <v>31</v>
      </c>
      <c r="AN141" s="270"/>
      <c r="AO141" s="269">
        <f t="shared" si="72"/>
        <v>31</v>
      </c>
      <c r="AP141" s="270"/>
      <c r="AQ141" s="61"/>
      <c r="AR141" s="271">
        <f t="shared" si="73"/>
        <v>35</v>
      </c>
      <c r="AS141" s="272"/>
      <c r="AT141" s="273"/>
      <c r="AU141" s="61"/>
      <c r="AV141" s="119"/>
      <c r="AW141" s="119"/>
      <c r="AX141" s="119"/>
      <c r="AY141" s="119"/>
      <c r="AZ141" s="119"/>
      <c r="BA141" s="119"/>
      <c r="BB141" s="119"/>
      <c r="BC141" s="119"/>
      <c r="BD141" s="115"/>
      <c r="BE141" s="120"/>
      <c r="BF141" s="120"/>
      <c r="BG141" s="120"/>
      <c r="BH141" s="60"/>
      <c r="BI141" s="309" t="str">
        <f t="shared" si="74"/>
        <v>Audrey LAGES</v>
      </c>
      <c r="BJ141" s="309"/>
      <c r="BK141" s="309"/>
      <c r="BL141" s="309"/>
      <c r="BM141" s="309"/>
      <c r="BN141" s="309"/>
      <c r="BO141" s="309"/>
      <c r="BP141" s="309"/>
      <c r="BQ141" s="310">
        <v>4</v>
      </c>
      <c r="BR141" s="31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</row>
    <row r="142" spans="1:173" x14ac:dyDescent="0.25">
      <c r="A142" s="31">
        <v>5</v>
      </c>
      <c r="B142" s="32" t="str">
        <f t="shared" si="63"/>
        <v>Franck LUCAS</v>
      </c>
      <c r="C142" s="64">
        <f t="shared" si="64"/>
        <v>10</v>
      </c>
      <c r="D142" s="65">
        <f t="shared" si="64"/>
        <v>21</v>
      </c>
      <c r="E142" s="66">
        <f t="shared" si="64"/>
        <v>95</v>
      </c>
      <c r="G142" s="67"/>
      <c r="H142" s="269"/>
      <c r="I142" s="270"/>
      <c r="J142" s="269"/>
      <c r="K142" s="270"/>
      <c r="L142" s="269">
        <f t="shared" si="65"/>
        <v>35</v>
      </c>
      <c r="M142" s="270"/>
      <c r="N142" s="269">
        <f t="shared" si="66"/>
        <v>35</v>
      </c>
      <c r="O142" s="270"/>
      <c r="P142" s="61"/>
      <c r="Q142" s="269">
        <v>14</v>
      </c>
      <c r="R142" s="270"/>
      <c r="S142" s="269"/>
      <c r="T142" s="270"/>
      <c r="U142" s="269">
        <f t="shared" si="67"/>
        <v>28</v>
      </c>
      <c r="V142" s="270"/>
      <c r="W142" s="269">
        <f t="shared" si="68"/>
        <v>42</v>
      </c>
      <c r="X142" s="270"/>
      <c r="Y142" s="61"/>
      <c r="Z142" s="269"/>
      <c r="AA142" s="270"/>
      <c r="AB142" s="269"/>
      <c r="AC142" s="270"/>
      <c r="AD142" s="269">
        <f t="shared" si="69"/>
        <v>32</v>
      </c>
      <c r="AE142" s="270"/>
      <c r="AF142" s="269">
        <f t="shared" si="70"/>
        <v>32</v>
      </c>
      <c r="AG142" s="270"/>
      <c r="AH142" s="61"/>
      <c r="AI142" s="269"/>
      <c r="AJ142" s="270"/>
      <c r="AK142" s="269"/>
      <c r="AL142" s="270"/>
      <c r="AM142" s="269">
        <f t="shared" si="71"/>
        <v>31</v>
      </c>
      <c r="AN142" s="270"/>
      <c r="AO142" s="269">
        <f t="shared" si="72"/>
        <v>31</v>
      </c>
      <c r="AP142" s="270"/>
      <c r="AQ142" s="61"/>
      <c r="AR142" s="271">
        <f t="shared" si="73"/>
        <v>35</v>
      </c>
      <c r="AS142" s="272"/>
      <c r="AT142" s="273"/>
      <c r="AU142" s="61"/>
      <c r="AV142" s="119"/>
      <c r="AW142" s="119"/>
      <c r="AX142" s="119"/>
      <c r="AY142" s="119"/>
      <c r="AZ142" s="119"/>
      <c r="BA142" s="119"/>
      <c r="BB142" s="119"/>
      <c r="BC142" s="119"/>
      <c r="BD142" s="115"/>
      <c r="BE142" s="120"/>
      <c r="BF142" s="120"/>
      <c r="BG142" s="120"/>
      <c r="BH142" s="60"/>
      <c r="BI142" s="309" t="str">
        <f t="shared" si="74"/>
        <v>Franck LUCAS</v>
      </c>
      <c r="BJ142" s="309"/>
      <c r="BK142" s="309"/>
      <c r="BL142" s="309"/>
      <c r="BM142" s="309"/>
      <c r="BN142" s="309"/>
      <c r="BO142" s="309"/>
      <c r="BP142" s="309"/>
      <c r="BQ142" s="310">
        <v>5</v>
      </c>
      <c r="BR142" s="31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</row>
    <row r="143" spans="1:173" x14ac:dyDescent="0.25">
      <c r="A143" s="31">
        <v>6</v>
      </c>
      <c r="B143" s="32" t="str">
        <f t="shared" si="63"/>
        <v>Florent MULARD</v>
      </c>
      <c r="C143" s="64">
        <f t="shared" si="64"/>
        <v>14</v>
      </c>
      <c r="D143" s="65">
        <f t="shared" si="64"/>
        <v>23</v>
      </c>
      <c r="E143" s="66">
        <f t="shared" si="64"/>
        <v>103</v>
      </c>
      <c r="G143" s="67"/>
      <c r="H143" s="269"/>
      <c r="I143" s="270"/>
      <c r="J143" s="269"/>
      <c r="K143" s="270"/>
      <c r="L143" s="269">
        <f t="shared" si="65"/>
        <v>39</v>
      </c>
      <c r="M143" s="270"/>
      <c r="N143" s="269">
        <f t="shared" si="66"/>
        <v>39</v>
      </c>
      <c r="O143" s="270"/>
      <c r="P143" s="61"/>
      <c r="Q143" s="269"/>
      <c r="R143" s="270"/>
      <c r="S143" s="269"/>
      <c r="T143" s="270"/>
      <c r="U143" s="269">
        <f t="shared" si="67"/>
        <v>31</v>
      </c>
      <c r="V143" s="270"/>
      <c r="W143" s="269">
        <f t="shared" si="68"/>
        <v>31</v>
      </c>
      <c r="X143" s="270"/>
      <c r="Y143" s="61"/>
      <c r="Z143" s="269"/>
      <c r="AA143" s="270"/>
      <c r="AB143" s="269"/>
      <c r="AC143" s="270"/>
      <c r="AD143" s="269">
        <f t="shared" si="69"/>
        <v>35</v>
      </c>
      <c r="AE143" s="270"/>
      <c r="AF143" s="269">
        <f t="shared" si="70"/>
        <v>35</v>
      </c>
      <c r="AG143" s="270"/>
      <c r="AH143" s="61"/>
      <c r="AI143" s="269"/>
      <c r="AJ143" s="270"/>
      <c r="AK143" s="269"/>
      <c r="AL143" s="270"/>
      <c r="AM143" s="269">
        <f t="shared" si="71"/>
        <v>35</v>
      </c>
      <c r="AN143" s="270"/>
      <c r="AO143" s="269">
        <f t="shared" si="72"/>
        <v>35</v>
      </c>
      <c r="AP143" s="270"/>
      <c r="AQ143" s="61"/>
      <c r="AR143" s="271">
        <f t="shared" si="73"/>
        <v>35</v>
      </c>
      <c r="AS143" s="272"/>
      <c r="AT143" s="273"/>
      <c r="AU143" s="61"/>
      <c r="AV143" s="119"/>
      <c r="AW143" s="119"/>
      <c r="AX143" s="119"/>
      <c r="AY143" s="119"/>
      <c r="AZ143" s="119"/>
      <c r="BA143" s="119"/>
      <c r="BB143" s="119"/>
      <c r="BC143" s="119"/>
      <c r="BD143" s="115"/>
      <c r="BE143" s="120"/>
      <c r="BF143" s="120"/>
      <c r="BG143" s="120"/>
      <c r="BH143" s="60"/>
      <c r="BI143" s="309" t="str">
        <f t="shared" si="74"/>
        <v>Florent MULARD</v>
      </c>
      <c r="BJ143" s="309"/>
      <c r="BK143" s="309"/>
      <c r="BL143" s="309"/>
      <c r="BM143" s="309"/>
      <c r="BN143" s="309"/>
      <c r="BO143" s="309"/>
      <c r="BP143" s="309"/>
      <c r="BQ143" s="310">
        <v>6</v>
      </c>
      <c r="BR143" s="31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</row>
    <row r="144" spans="1:173" x14ac:dyDescent="0.25">
      <c r="A144" s="31">
        <v>7</v>
      </c>
      <c r="B144" s="32" t="str">
        <f t="shared" si="63"/>
        <v>Gautier ROSSO</v>
      </c>
      <c r="C144" s="64">
        <f t="shared" si="64"/>
        <v>17</v>
      </c>
      <c r="D144" s="65">
        <f t="shared" si="64"/>
        <v>0</v>
      </c>
      <c r="E144" s="66">
        <f t="shared" si="64"/>
        <v>122.5</v>
      </c>
      <c r="G144" s="67"/>
      <c r="H144" s="269"/>
      <c r="I144" s="270"/>
      <c r="J144" s="269"/>
      <c r="K144" s="270"/>
      <c r="L144" s="269">
        <f t="shared" si="65"/>
        <v>35</v>
      </c>
      <c r="M144" s="270"/>
      <c r="N144" s="269">
        <f t="shared" si="66"/>
        <v>35</v>
      </c>
      <c r="O144" s="270"/>
      <c r="P144" s="61"/>
      <c r="Q144" s="269"/>
      <c r="R144" s="270"/>
      <c r="S144" s="269"/>
      <c r="T144" s="270"/>
      <c r="U144" s="269">
        <f t="shared" si="67"/>
        <v>35</v>
      </c>
      <c r="V144" s="270"/>
      <c r="W144" s="269">
        <f t="shared" si="68"/>
        <v>35</v>
      </c>
      <c r="X144" s="270"/>
      <c r="Y144" s="61"/>
      <c r="Z144" s="269"/>
      <c r="AA144" s="270"/>
      <c r="AB144" s="269"/>
      <c r="AC144" s="270"/>
      <c r="AD144" s="269">
        <f t="shared" si="69"/>
        <v>39</v>
      </c>
      <c r="AE144" s="270"/>
      <c r="AF144" s="269">
        <f t="shared" si="70"/>
        <v>39</v>
      </c>
      <c r="AG144" s="270"/>
      <c r="AH144" s="61"/>
      <c r="AI144" s="269"/>
      <c r="AJ144" s="270"/>
      <c r="AK144" s="269"/>
      <c r="AL144" s="270"/>
      <c r="AM144" s="269">
        <f t="shared" si="71"/>
        <v>31</v>
      </c>
      <c r="AN144" s="270"/>
      <c r="AO144" s="269">
        <f t="shared" si="72"/>
        <v>31</v>
      </c>
      <c r="AP144" s="270"/>
      <c r="AQ144" s="61"/>
      <c r="AR144" s="271">
        <f t="shared" si="73"/>
        <v>35</v>
      </c>
      <c r="AS144" s="272"/>
      <c r="AT144" s="273"/>
      <c r="AU144" s="61"/>
      <c r="AV144" s="119"/>
      <c r="AW144" s="119"/>
      <c r="AX144" s="119"/>
      <c r="AY144" s="119"/>
      <c r="AZ144" s="119"/>
      <c r="BA144" s="119"/>
      <c r="BB144" s="119"/>
      <c r="BC144" s="119"/>
      <c r="BD144" s="115"/>
      <c r="BE144" s="120"/>
      <c r="BF144" s="120"/>
      <c r="BG144" s="120"/>
      <c r="BH144" s="60"/>
      <c r="BI144" s="309" t="str">
        <f t="shared" si="74"/>
        <v>Gautier ROSSO</v>
      </c>
      <c r="BJ144" s="309"/>
      <c r="BK144" s="309"/>
      <c r="BL144" s="309"/>
      <c r="BM144" s="309"/>
      <c r="BN144" s="309"/>
      <c r="BO144" s="309"/>
      <c r="BP144" s="309"/>
      <c r="BQ144" s="310">
        <v>7</v>
      </c>
      <c r="BR144" s="31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</row>
    <row r="145" spans="1:81" x14ac:dyDescent="0.25">
      <c r="A145" s="31">
        <v>8</v>
      </c>
      <c r="B145" s="32" t="str">
        <f t="shared" si="63"/>
        <v>Virginie TRAVERSIER</v>
      </c>
      <c r="C145" s="64">
        <f t="shared" si="64"/>
        <v>8</v>
      </c>
      <c r="D145" s="65">
        <f t="shared" si="64"/>
        <v>18.5</v>
      </c>
      <c r="E145" s="66">
        <f t="shared" si="64"/>
        <v>57.5</v>
      </c>
      <c r="G145" s="67"/>
      <c r="H145" s="269"/>
      <c r="I145" s="270"/>
      <c r="J145" s="269"/>
      <c r="K145" s="270"/>
      <c r="L145" s="269">
        <f t="shared" si="65"/>
        <v>28</v>
      </c>
      <c r="M145" s="270"/>
      <c r="N145" s="269">
        <f t="shared" si="66"/>
        <v>28</v>
      </c>
      <c r="O145" s="270"/>
      <c r="P145" s="61"/>
      <c r="Q145" s="269"/>
      <c r="R145" s="270"/>
      <c r="S145" s="269"/>
      <c r="T145" s="270"/>
      <c r="U145" s="269">
        <f t="shared" si="67"/>
        <v>28</v>
      </c>
      <c r="V145" s="270"/>
      <c r="W145" s="269">
        <f t="shared" si="68"/>
        <v>28</v>
      </c>
      <c r="X145" s="270"/>
      <c r="Y145" s="61"/>
      <c r="Z145" s="269">
        <v>28</v>
      </c>
      <c r="AA145" s="270"/>
      <c r="AB145" s="269"/>
      <c r="AC145" s="270"/>
      <c r="AD145" s="269">
        <f t="shared" si="69"/>
        <v>0</v>
      </c>
      <c r="AE145" s="270"/>
      <c r="AF145" s="269">
        <f t="shared" si="70"/>
        <v>28</v>
      </c>
      <c r="AG145" s="270"/>
      <c r="AH145" s="61"/>
      <c r="AI145" s="269"/>
      <c r="AJ145" s="270"/>
      <c r="AK145" s="269"/>
      <c r="AL145" s="270"/>
      <c r="AM145" s="269">
        <f t="shared" si="71"/>
        <v>28</v>
      </c>
      <c r="AN145" s="270"/>
      <c r="AO145" s="269">
        <f t="shared" si="72"/>
        <v>28</v>
      </c>
      <c r="AP145" s="270"/>
      <c r="AQ145" s="61"/>
      <c r="AR145" s="271">
        <f t="shared" si="73"/>
        <v>28</v>
      </c>
      <c r="AS145" s="272"/>
      <c r="AT145" s="273"/>
      <c r="AU145" s="61"/>
      <c r="AV145" s="119"/>
      <c r="AW145" s="119"/>
      <c r="AX145" s="119"/>
      <c r="AY145" s="119"/>
      <c r="AZ145" s="119"/>
      <c r="BA145" s="119"/>
      <c r="BB145" s="119"/>
      <c r="BC145" s="119"/>
      <c r="BD145" s="115"/>
      <c r="BE145" s="120"/>
      <c r="BF145" s="120"/>
      <c r="BG145" s="120"/>
      <c r="BH145" s="60"/>
      <c r="BI145" s="309" t="str">
        <f t="shared" si="74"/>
        <v>Virginie TRAVERSIER</v>
      </c>
      <c r="BJ145" s="309"/>
      <c r="BK145" s="309"/>
      <c r="BL145" s="309"/>
      <c r="BM145" s="309"/>
      <c r="BN145" s="309"/>
      <c r="BO145" s="309"/>
      <c r="BP145" s="309"/>
      <c r="BQ145" s="310">
        <v>8</v>
      </c>
      <c r="BR145" s="31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</row>
    <row r="146" spans="1:81" x14ac:dyDescent="0.25">
      <c r="A146" s="31">
        <v>9</v>
      </c>
      <c r="B146" s="32" t="str">
        <f t="shared" si="63"/>
        <v>Thomas LAMBERT</v>
      </c>
      <c r="C146" s="64">
        <f t="shared" si="64"/>
        <v>102.5</v>
      </c>
      <c r="D146" s="65">
        <f t="shared" si="64"/>
        <v>21</v>
      </c>
      <c r="E146" s="66">
        <f t="shared" si="64"/>
        <v>11.5</v>
      </c>
      <c r="G146" s="67"/>
      <c r="H146" s="269"/>
      <c r="I146" s="270"/>
      <c r="J146" s="269"/>
      <c r="K146" s="270"/>
      <c r="L146" s="269">
        <f t="shared" si="65"/>
        <v>37</v>
      </c>
      <c r="M146" s="270"/>
      <c r="N146" s="269">
        <f t="shared" si="66"/>
        <v>37</v>
      </c>
      <c r="O146" s="270"/>
      <c r="P146" s="61"/>
      <c r="Q146" s="269"/>
      <c r="R146" s="270"/>
      <c r="S146" s="269"/>
      <c r="T146" s="270"/>
      <c r="U146" s="269">
        <f t="shared" si="67"/>
        <v>35</v>
      </c>
      <c r="V146" s="270"/>
      <c r="W146" s="269">
        <f t="shared" si="68"/>
        <v>35</v>
      </c>
      <c r="X146" s="270"/>
      <c r="Y146" s="61"/>
      <c r="Z146" s="269"/>
      <c r="AA146" s="270"/>
      <c r="AB146" s="269"/>
      <c r="AC146" s="270"/>
      <c r="AD146" s="269">
        <f t="shared" si="69"/>
        <v>35</v>
      </c>
      <c r="AE146" s="270"/>
      <c r="AF146" s="269">
        <f t="shared" si="70"/>
        <v>35</v>
      </c>
      <c r="AG146" s="270"/>
      <c r="AH146" s="61"/>
      <c r="AI146" s="269"/>
      <c r="AJ146" s="270"/>
      <c r="AK146" s="269"/>
      <c r="AL146" s="270"/>
      <c r="AM146" s="269">
        <f t="shared" si="71"/>
        <v>28</v>
      </c>
      <c r="AN146" s="270"/>
      <c r="AO146" s="269">
        <f t="shared" si="72"/>
        <v>28</v>
      </c>
      <c r="AP146" s="270"/>
      <c r="AQ146" s="61"/>
      <c r="AR146" s="271">
        <f t="shared" si="73"/>
        <v>33.75</v>
      </c>
      <c r="AS146" s="272"/>
      <c r="AT146" s="273"/>
      <c r="AU146" s="61"/>
      <c r="AV146" s="119"/>
      <c r="AW146" s="119"/>
      <c r="AX146" s="119"/>
      <c r="AY146" s="119"/>
      <c r="AZ146" s="119"/>
      <c r="BA146" s="119"/>
      <c r="BB146" s="119"/>
      <c r="BC146" s="119"/>
      <c r="BD146" s="115"/>
      <c r="BE146" s="120"/>
      <c r="BF146" s="120"/>
      <c r="BG146" s="120"/>
      <c r="BH146" s="60"/>
      <c r="BI146" s="309" t="str">
        <f t="shared" si="74"/>
        <v>Thomas LAMBERT</v>
      </c>
      <c r="BJ146" s="309"/>
      <c r="BK146" s="309"/>
      <c r="BL146" s="309"/>
      <c r="BM146" s="309"/>
      <c r="BN146" s="309"/>
      <c r="BO146" s="309"/>
      <c r="BP146" s="309"/>
      <c r="BQ146" s="310">
        <v>9</v>
      </c>
      <c r="BR146" s="31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</row>
    <row r="147" spans="1:81" x14ac:dyDescent="0.25">
      <c r="A147" s="31">
        <v>10</v>
      </c>
      <c r="B147" s="32" t="str">
        <f t="shared" si="63"/>
        <v>Jacqueline AARNTS</v>
      </c>
      <c r="C147" s="64">
        <f t="shared" si="64"/>
        <v>11</v>
      </c>
      <c r="D147" s="65">
        <f t="shared" si="64"/>
        <v>0</v>
      </c>
      <c r="E147" s="66">
        <f t="shared" si="64"/>
        <v>0</v>
      </c>
      <c r="G147" s="67"/>
      <c r="H147" s="269"/>
      <c r="I147" s="270"/>
      <c r="J147" s="269"/>
      <c r="K147" s="270"/>
      <c r="L147" s="269">
        <f t="shared" si="65"/>
        <v>0</v>
      </c>
      <c r="M147" s="270"/>
      <c r="N147" s="269">
        <f t="shared" si="66"/>
        <v>0</v>
      </c>
      <c r="O147" s="270"/>
      <c r="P147" s="61"/>
      <c r="Q147" s="269"/>
      <c r="R147" s="270"/>
      <c r="S147" s="269"/>
      <c r="T147" s="270"/>
      <c r="U147" s="269">
        <f t="shared" si="67"/>
        <v>0</v>
      </c>
      <c r="V147" s="270"/>
      <c r="W147" s="269">
        <f t="shared" si="68"/>
        <v>0</v>
      </c>
      <c r="X147" s="270"/>
      <c r="Y147" s="61"/>
      <c r="Z147" s="269"/>
      <c r="AA147" s="270"/>
      <c r="AB147" s="269"/>
      <c r="AC147" s="270"/>
      <c r="AD147" s="269">
        <f t="shared" si="69"/>
        <v>0</v>
      </c>
      <c r="AE147" s="270"/>
      <c r="AF147" s="269">
        <f t="shared" si="70"/>
        <v>0</v>
      </c>
      <c r="AG147" s="270"/>
      <c r="AH147" s="61"/>
      <c r="AI147" s="269"/>
      <c r="AJ147" s="270"/>
      <c r="AK147" s="269"/>
      <c r="AL147" s="270"/>
      <c r="AM147" s="269">
        <f t="shared" si="71"/>
        <v>11</v>
      </c>
      <c r="AN147" s="270"/>
      <c r="AO147" s="269">
        <f t="shared" si="72"/>
        <v>11</v>
      </c>
      <c r="AP147" s="270"/>
      <c r="AQ147" s="61"/>
      <c r="AR147" s="271">
        <f t="shared" si="73"/>
        <v>2.75</v>
      </c>
      <c r="AS147" s="272"/>
      <c r="AT147" s="273"/>
      <c r="AU147" s="61"/>
      <c r="AV147" s="119"/>
      <c r="AW147" s="119"/>
      <c r="AX147" s="119"/>
      <c r="AY147" s="119"/>
      <c r="AZ147" s="119"/>
      <c r="BA147" s="119"/>
      <c r="BB147" s="119"/>
      <c r="BC147" s="119"/>
      <c r="BD147" s="115"/>
      <c r="BE147" s="120"/>
      <c r="BF147" s="120"/>
      <c r="BG147" s="120"/>
      <c r="BH147" s="60"/>
      <c r="BI147" s="309" t="str">
        <f t="shared" si="74"/>
        <v>Jacqueline AARNTS</v>
      </c>
      <c r="BJ147" s="309"/>
      <c r="BK147" s="309"/>
      <c r="BL147" s="309"/>
      <c r="BM147" s="309"/>
      <c r="BN147" s="309"/>
      <c r="BO147" s="309"/>
      <c r="BP147" s="309"/>
      <c r="BQ147" s="310">
        <v>10</v>
      </c>
      <c r="BR147" s="31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</row>
    <row r="148" spans="1:81" x14ac:dyDescent="0.25">
      <c r="A148" s="31">
        <v>11</v>
      </c>
      <c r="B148" s="32">
        <f t="shared" si="63"/>
        <v>0</v>
      </c>
      <c r="C148" s="64">
        <f t="shared" si="64"/>
        <v>0</v>
      </c>
      <c r="D148" s="65">
        <f t="shared" si="64"/>
        <v>0</v>
      </c>
      <c r="E148" s="66">
        <f t="shared" si="64"/>
        <v>0</v>
      </c>
      <c r="G148" s="67"/>
      <c r="H148" s="269"/>
      <c r="I148" s="270"/>
      <c r="J148" s="269"/>
      <c r="K148" s="270"/>
      <c r="L148" s="269">
        <f t="shared" si="65"/>
        <v>0</v>
      </c>
      <c r="M148" s="270"/>
      <c r="N148" s="269">
        <f t="shared" si="66"/>
        <v>0</v>
      </c>
      <c r="O148" s="270"/>
      <c r="P148" s="61"/>
      <c r="Q148" s="269"/>
      <c r="R148" s="270"/>
      <c r="S148" s="269"/>
      <c r="T148" s="270"/>
      <c r="U148" s="269">
        <f t="shared" si="67"/>
        <v>0</v>
      </c>
      <c r="V148" s="270"/>
      <c r="W148" s="269">
        <f t="shared" si="68"/>
        <v>0</v>
      </c>
      <c r="X148" s="270"/>
      <c r="Y148" s="61"/>
      <c r="Z148" s="269"/>
      <c r="AA148" s="270"/>
      <c r="AB148" s="269"/>
      <c r="AC148" s="270"/>
      <c r="AD148" s="269">
        <f t="shared" si="69"/>
        <v>0</v>
      </c>
      <c r="AE148" s="270"/>
      <c r="AF148" s="269">
        <f t="shared" si="70"/>
        <v>0</v>
      </c>
      <c r="AG148" s="270"/>
      <c r="AH148" s="61"/>
      <c r="AI148" s="269"/>
      <c r="AJ148" s="270"/>
      <c r="AK148" s="269"/>
      <c r="AL148" s="270"/>
      <c r="AM148" s="269">
        <f t="shared" si="71"/>
        <v>0</v>
      </c>
      <c r="AN148" s="270"/>
      <c r="AO148" s="269">
        <f t="shared" si="72"/>
        <v>0</v>
      </c>
      <c r="AP148" s="270"/>
      <c r="AQ148" s="61"/>
      <c r="AR148" s="271">
        <f t="shared" si="73"/>
        <v>0</v>
      </c>
      <c r="AS148" s="272"/>
      <c r="AT148" s="273"/>
      <c r="AU148" s="61"/>
      <c r="AV148" s="119"/>
      <c r="AW148" s="119"/>
      <c r="AX148" s="119"/>
      <c r="AY148" s="119"/>
      <c r="AZ148" s="119"/>
      <c r="BA148" s="119"/>
      <c r="BB148" s="119"/>
      <c r="BC148" s="119"/>
      <c r="BD148" s="115"/>
      <c r="BE148" s="120"/>
      <c r="BF148" s="120"/>
      <c r="BG148" s="120"/>
      <c r="BH148" s="60"/>
      <c r="BI148" s="309">
        <f t="shared" si="74"/>
        <v>0</v>
      </c>
      <c r="BJ148" s="309"/>
      <c r="BK148" s="309"/>
      <c r="BL148" s="309"/>
      <c r="BM148" s="309"/>
      <c r="BN148" s="309"/>
      <c r="BO148" s="309"/>
      <c r="BP148" s="309"/>
      <c r="BQ148" s="310">
        <v>11</v>
      </c>
      <c r="BR148" s="31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</row>
    <row r="149" spans="1:81" x14ac:dyDescent="0.25">
      <c r="A149" s="31">
        <v>12</v>
      </c>
      <c r="B149" s="32">
        <f t="shared" si="63"/>
        <v>0</v>
      </c>
      <c r="C149" s="64">
        <f t="shared" si="64"/>
        <v>0</v>
      </c>
      <c r="D149" s="65">
        <f t="shared" si="64"/>
        <v>0</v>
      </c>
      <c r="E149" s="66">
        <f t="shared" si="64"/>
        <v>0</v>
      </c>
      <c r="G149" s="67"/>
      <c r="H149" s="269"/>
      <c r="I149" s="270"/>
      <c r="J149" s="269"/>
      <c r="K149" s="270"/>
      <c r="L149" s="269">
        <f t="shared" si="65"/>
        <v>0</v>
      </c>
      <c r="M149" s="270"/>
      <c r="N149" s="269">
        <f t="shared" si="66"/>
        <v>0</v>
      </c>
      <c r="O149" s="270"/>
      <c r="P149" s="61"/>
      <c r="Q149" s="269"/>
      <c r="R149" s="270"/>
      <c r="S149" s="269"/>
      <c r="T149" s="270"/>
      <c r="U149" s="269">
        <f t="shared" si="67"/>
        <v>0</v>
      </c>
      <c r="V149" s="270"/>
      <c r="W149" s="269">
        <f t="shared" si="68"/>
        <v>0</v>
      </c>
      <c r="X149" s="270"/>
      <c r="Y149" s="61"/>
      <c r="Z149" s="269"/>
      <c r="AA149" s="270"/>
      <c r="AB149" s="269"/>
      <c r="AC149" s="270"/>
      <c r="AD149" s="269">
        <f t="shared" si="69"/>
        <v>0</v>
      </c>
      <c r="AE149" s="270"/>
      <c r="AF149" s="269">
        <f t="shared" si="70"/>
        <v>0</v>
      </c>
      <c r="AG149" s="270"/>
      <c r="AH149" s="61"/>
      <c r="AI149" s="269"/>
      <c r="AJ149" s="270"/>
      <c r="AK149" s="269"/>
      <c r="AL149" s="270"/>
      <c r="AM149" s="269">
        <f t="shared" si="71"/>
        <v>0</v>
      </c>
      <c r="AN149" s="270"/>
      <c r="AO149" s="269">
        <f t="shared" si="72"/>
        <v>0</v>
      </c>
      <c r="AP149" s="270"/>
      <c r="AQ149" s="61"/>
      <c r="AR149" s="271">
        <f t="shared" si="73"/>
        <v>0</v>
      </c>
      <c r="AS149" s="272"/>
      <c r="AT149" s="273"/>
      <c r="AU149" s="61"/>
      <c r="AV149" s="119"/>
      <c r="AW149" s="119"/>
      <c r="AX149" s="119"/>
      <c r="AY149" s="119"/>
      <c r="AZ149" s="119"/>
      <c r="BA149" s="119"/>
      <c r="BB149" s="119"/>
      <c r="BC149" s="119"/>
      <c r="BD149" s="115"/>
      <c r="BE149" s="120"/>
      <c r="BF149" s="120"/>
      <c r="BG149" s="120"/>
      <c r="BH149" s="60"/>
      <c r="BI149" s="309">
        <f t="shared" si="74"/>
        <v>0</v>
      </c>
      <c r="BJ149" s="309"/>
      <c r="BK149" s="309"/>
      <c r="BL149" s="309"/>
      <c r="BM149" s="309"/>
      <c r="BN149" s="309"/>
      <c r="BO149" s="309"/>
      <c r="BP149" s="309"/>
      <c r="BQ149" s="310">
        <v>12</v>
      </c>
      <c r="BR149" s="31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</row>
    <row r="150" spans="1:81" x14ac:dyDescent="0.25">
      <c r="A150" s="31">
        <v>13</v>
      </c>
      <c r="B150" s="32">
        <f t="shared" si="63"/>
        <v>0</v>
      </c>
      <c r="C150" s="64">
        <f t="shared" si="64"/>
        <v>0</v>
      </c>
      <c r="D150" s="65">
        <f t="shared" si="64"/>
        <v>0</v>
      </c>
      <c r="E150" s="66">
        <f t="shared" si="64"/>
        <v>0</v>
      </c>
      <c r="G150" s="67"/>
      <c r="H150" s="269"/>
      <c r="I150" s="270"/>
      <c r="J150" s="269"/>
      <c r="K150" s="270"/>
      <c r="L150" s="269">
        <f t="shared" si="65"/>
        <v>0</v>
      </c>
      <c r="M150" s="270"/>
      <c r="N150" s="269">
        <f t="shared" si="66"/>
        <v>0</v>
      </c>
      <c r="O150" s="270"/>
      <c r="P150" s="61"/>
      <c r="Q150" s="269"/>
      <c r="R150" s="270"/>
      <c r="S150" s="269"/>
      <c r="T150" s="270"/>
      <c r="U150" s="269">
        <f t="shared" si="67"/>
        <v>0</v>
      </c>
      <c r="V150" s="270"/>
      <c r="W150" s="269">
        <f t="shared" si="68"/>
        <v>0</v>
      </c>
      <c r="X150" s="270"/>
      <c r="Y150" s="61"/>
      <c r="Z150" s="269"/>
      <c r="AA150" s="270"/>
      <c r="AB150" s="269"/>
      <c r="AC150" s="270"/>
      <c r="AD150" s="269">
        <f t="shared" si="69"/>
        <v>0</v>
      </c>
      <c r="AE150" s="270"/>
      <c r="AF150" s="269">
        <f t="shared" si="70"/>
        <v>0</v>
      </c>
      <c r="AG150" s="270"/>
      <c r="AH150" s="61"/>
      <c r="AI150" s="269"/>
      <c r="AJ150" s="270"/>
      <c r="AK150" s="269"/>
      <c r="AL150" s="270"/>
      <c r="AM150" s="269">
        <f t="shared" si="71"/>
        <v>0</v>
      </c>
      <c r="AN150" s="270"/>
      <c r="AO150" s="269">
        <f t="shared" si="72"/>
        <v>0</v>
      </c>
      <c r="AP150" s="270"/>
      <c r="AQ150" s="61"/>
      <c r="AR150" s="271">
        <f t="shared" si="73"/>
        <v>0</v>
      </c>
      <c r="AS150" s="272"/>
      <c r="AT150" s="273"/>
      <c r="AU150" s="61"/>
      <c r="AV150" s="119"/>
      <c r="AW150" s="119"/>
      <c r="AX150" s="119"/>
      <c r="AY150" s="119"/>
      <c r="AZ150" s="119"/>
      <c r="BA150" s="119"/>
      <c r="BB150" s="119"/>
      <c r="BC150" s="119"/>
      <c r="BD150" s="115"/>
      <c r="BE150" s="120"/>
      <c r="BF150" s="120"/>
      <c r="BG150" s="120"/>
      <c r="BH150" s="60"/>
      <c r="BI150" s="309">
        <f t="shared" si="74"/>
        <v>0</v>
      </c>
      <c r="BJ150" s="309"/>
      <c r="BK150" s="309"/>
      <c r="BL150" s="309"/>
      <c r="BM150" s="309"/>
      <c r="BN150" s="309"/>
      <c r="BO150" s="309"/>
      <c r="BP150" s="309"/>
      <c r="BQ150" s="310">
        <v>13</v>
      </c>
      <c r="BR150" s="31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</row>
    <row r="151" spans="1:81" x14ac:dyDescent="0.25">
      <c r="A151" s="31">
        <v>14</v>
      </c>
      <c r="B151" s="32">
        <f t="shared" si="63"/>
        <v>0</v>
      </c>
      <c r="C151" s="64">
        <f t="shared" si="64"/>
        <v>0</v>
      </c>
      <c r="D151" s="65">
        <f t="shared" si="64"/>
        <v>0</v>
      </c>
      <c r="E151" s="66">
        <f t="shared" si="64"/>
        <v>0</v>
      </c>
      <c r="G151" s="67"/>
      <c r="H151" s="269"/>
      <c r="I151" s="270"/>
      <c r="J151" s="269"/>
      <c r="K151" s="270"/>
      <c r="L151" s="269">
        <f t="shared" si="65"/>
        <v>0</v>
      </c>
      <c r="M151" s="270"/>
      <c r="N151" s="269">
        <f t="shared" si="66"/>
        <v>0</v>
      </c>
      <c r="O151" s="270"/>
      <c r="P151" s="61"/>
      <c r="Q151" s="269"/>
      <c r="R151" s="270"/>
      <c r="S151" s="269"/>
      <c r="T151" s="270"/>
      <c r="U151" s="269">
        <f t="shared" si="67"/>
        <v>0</v>
      </c>
      <c r="V151" s="270"/>
      <c r="W151" s="269">
        <f t="shared" si="68"/>
        <v>0</v>
      </c>
      <c r="X151" s="270"/>
      <c r="Y151" s="61"/>
      <c r="Z151" s="269"/>
      <c r="AA151" s="270"/>
      <c r="AB151" s="269"/>
      <c r="AC151" s="270"/>
      <c r="AD151" s="269">
        <f t="shared" si="69"/>
        <v>0</v>
      </c>
      <c r="AE151" s="270"/>
      <c r="AF151" s="269">
        <f t="shared" si="70"/>
        <v>0</v>
      </c>
      <c r="AG151" s="270"/>
      <c r="AH151" s="61"/>
      <c r="AI151" s="269"/>
      <c r="AJ151" s="270"/>
      <c r="AK151" s="269"/>
      <c r="AL151" s="270"/>
      <c r="AM151" s="269">
        <f t="shared" si="71"/>
        <v>0</v>
      </c>
      <c r="AN151" s="270"/>
      <c r="AO151" s="269">
        <f t="shared" si="72"/>
        <v>0</v>
      </c>
      <c r="AP151" s="270"/>
      <c r="AQ151" s="61"/>
      <c r="AR151" s="271">
        <f t="shared" si="73"/>
        <v>0</v>
      </c>
      <c r="AS151" s="272"/>
      <c r="AT151" s="273"/>
      <c r="AU151" s="61"/>
      <c r="AV151" s="119"/>
      <c r="AW151" s="119"/>
      <c r="AX151" s="119"/>
      <c r="AY151" s="119"/>
      <c r="AZ151" s="119"/>
      <c r="BA151" s="119"/>
      <c r="BB151" s="119"/>
      <c r="BC151" s="119"/>
      <c r="BD151" s="115"/>
      <c r="BE151" s="120"/>
      <c r="BF151" s="120"/>
      <c r="BG151" s="120"/>
      <c r="BH151" s="60"/>
      <c r="BI151" s="309">
        <f t="shared" si="74"/>
        <v>0</v>
      </c>
      <c r="BJ151" s="309"/>
      <c r="BK151" s="309"/>
      <c r="BL151" s="309"/>
      <c r="BM151" s="309"/>
      <c r="BN151" s="309"/>
      <c r="BO151" s="309"/>
      <c r="BP151" s="309"/>
      <c r="BQ151" s="310">
        <v>14</v>
      </c>
      <c r="BR151" s="31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</row>
    <row r="152" spans="1:81" x14ac:dyDescent="0.25">
      <c r="A152" s="31">
        <v>15</v>
      </c>
      <c r="B152" s="32">
        <f t="shared" si="63"/>
        <v>0</v>
      </c>
      <c r="C152" s="64">
        <f t="shared" si="64"/>
        <v>0</v>
      </c>
      <c r="D152" s="65">
        <f t="shared" si="64"/>
        <v>0</v>
      </c>
      <c r="E152" s="66">
        <f t="shared" si="64"/>
        <v>0</v>
      </c>
      <c r="G152" s="67"/>
      <c r="H152" s="269"/>
      <c r="I152" s="270"/>
      <c r="J152" s="269"/>
      <c r="K152" s="270"/>
      <c r="L152" s="269">
        <f t="shared" si="65"/>
        <v>0</v>
      </c>
      <c r="M152" s="270"/>
      <c r="N152" s="269">
        <f t="shared" si="66"/>
        <v>0</v>
      </c>
      <c r="O152" s="270"/>
      <c r="P152" s="61"/>
      <c r="Q152" s="269"/>
      <c r="R152" s="270"/>
      <c r="S152" s="269"/>
      <c r="T152" s="270"/>
      <c r="U152" s="269">
        <f t="shared" si="67"/>
        <v>0</v>
      </c>
      <c r="V152" s="270"/>
      <c r="W152" s="269">
        <f t="shared" si="68"/>
        <v>0</v>
      </c>
      <c r="X152" s="270"/>
      <c r="Y152" s="61"/>
      <c r="Z152" s="269"/>
      <c r="AA152" s="270"/>
      <c r="AB152" s="269"/>
      <c r="AC152" s="270"/>
      <c r="AD152" s="269">
        <f t="shared" si="69"/>
        <v>0</v>
      </c>
      <c r="AE152" s="270"/>
      <c r="AF152" s="269">
        <f t="shared" si="70"/>
        <v>0</v>
      </c>
      <c r="AG152" s="270"/>
      <c r="AH152" s="61"/>
      <c r="AI152" s="269"/>
      <c r="AJ152" s="270"/>
      <c r="AK152" s="269"/>
      <c r="AL152" s="270"/>
      <c r="AM152" s="269">
        <f t="shared" si="71"/>
        <v>0</v>
      </c>
      <c r="AN152" s="270"/>
      <c r="AO152" s="269">
        <f t="shared" si="72"/>
        <v>0</v>
      </c>
      <c r="AP152" s="270"/>
      <c r="AQ152" s="61"/>
      <c r="AR152" s="271">
        <f t="shared" si="73"/>
        <v>0</v>
      </c>
      <c r="AS152" s="272"/>
      <c r="AT152" s="273"/>
      <c r="AU152" s="61"/>
      <c r="AV152" s="119"/>
      <c r="AW152" s="119"/>
      <c r="AX152" s="119"/>
      <c r="AY152" s="119"/>
      <c r="AZ152" s="119"/>
      <c r="BA152" s="119"/>
      <c r="BB152" s="119"/>
      <c r="BC152" s="119"/>
      <c r="BD152" s="115"/>
      <c r="BE152" s="120"/>
      <c r="BF152" s="120"/>
      <c r="BG152" s="120"/>
      <c r="BH152" s="60"/>
      <c r="BI152" s="309">
        <f t="shared" si="74"/>
        <v>0</v>
      </c>
      <c r="BJ152" s="309"/>
      <c r="BK152" s="309"/>
      <c r="BL152" s="309"/>
      <c r="BM152" s="309"/>
      <c r="BN152" s="309"/>
      <c r="BO152" s="309"/>
      <c r="BP152" s="309"/>
      <c r="BQ152" s="310">
        <v>15</v>
      </c>
      <c r="BR152" s="31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</row>
    <row r="153" spans="1:81" x14ac:dyDescent="0.25">
      <c r="A153" s="31">
        <v>16</v>
      </c>
      <c r="B153" s="32">
        <f t="shared" si="63"/>
        <v>0</v>
      </c>
      <c r="C153" s="64">
        <f t="shared" si="64"/>
        <v>0</v>
      </c>
      <c r="D153" s="65">
        <f t="shared" si="64"/>
        <v>0</v>
      </c>
      <c r="E153" s="66">
        <f t="shared" si="64"/>
        <v>0</v>
      </c>
      <c r="G153" s="67"/>
      <c r="H153" s="269"/>
      <c r="I153" s="270"/>
      <c r="J153" s="269"/>
      <c r="K153" s="270"/>
      <c r="L153" s="269">
        <f t="shared" si="65"/>
        <v>0</v>
      </c>
      <c r="M153" s="270"/>
      <c r="N153" s="269">
        <f t="shared" si="66"/>
        <v>0</v>
      </c>
      <c r="O153" s="270"/>
      <c r="P153" s="61"/>
      <c r="Q153" s="269"/>
      <c r="R153" s="270"/>
      <c r="S153" s="269"/>
      <c r="T153" s="270"/>
      <c r="U153" s="269">
        <f t="shared" si="67"/>
        <v>0</v>
      </c>
      <c r="V153" s="270"/>
      <c r="W153" s="269">
        <f t="shared" si="68"/>
        <v>0</v>
      </c>
      <c r="X153" s="270"/>
      <c r="Y153" s="61"/>
      <c r="Z153" s="269"/>
      <c r="AA153" s="270"/>
      <c r="AB153" s="269"/>
      <c r="AC153" s="270"/>
      <c r="AD153" s="269">
        <f t="shared" si="69"/>
        <v>0</v>
      </c>
      <c r="AE153" s="270"/>
      <c r="AF153" s="269">
        <f t="shared" si="70"/>
        <v>0</v>
      </c>
      <c r="AG153" s="270"/>
      <c r="AH153" s="61"/>
      <c r="AI153" s="269"/>
      <c r="AJ153" s="270"/>
      <c r="AK153" s="269"/>
      <c r="AL153" s="270"/>
      <c r="AM153" s="269">
        <f t="shared" si="71"/>
        <v>0</v>
      </c>
      <c r="AN153" s="270"/>
      <c r="AO153" s="269">
        <f t="shared" si="72"/>
        <v>0</v>
      </c>
      <c r="AP153" s="270"/>
      <c r="AQ153" s="61"/>
      <c r="AR153" s="271">
        <f t="shared" si="73"/>
        <v>0</v>
      </c>
      <c r="AS153" s="272"/>
      <c r="AT153" s="273"/>
      <c r="AU153" s="61"/>
      <c r="AV153" s="119"/>
      <c r="AW153" s="119"/>
      <c r="AX153" s="119"/>
      <c r="AY153" s="119"/>
      <c r="AZ153" s="119"/>
      <c r="BA153" s="119"/>
      <c r="BB153" s="119"/>
      <c r="BC153" s="119"/>
      <c r="BD153" s="115"/>
      <c r="BE153" s="120"/>
      <c r="BF153" s="120"/>
      <c r="BG153" s="120"/>
      <c r="BH153" s="60"/>
      <c r="BI153" s="309">
        <f t="shared" si="74"/>
        <v>0</v>
      </c>
      <c r="BJ153" s="309"/>
      <c r="BK153" s="309"/>
      <c r="BL153" s="309"/>
      <c r="BM153" s="309"/>
      <c r="BN153" s="309"/>
      <c r="BO153" s="309"/>
      <c r="BP153" s="309"/>
      <c r="BQ153" s="310">
        <v>16</v>
      </c>
      <c r="BR153" s="31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</row>
    <row r="154" spans="1:81" x14ac:dyDescent="0.25">
      <c r="A154" s="31">
        <v>17</v>
      </c>
      <c r="B154" s="32">
        <f t="shared" si="63"/>
        <v>0</v>
      </c>
      <c r="C154" s="64">
        <f t="shared" si="64"/>
        <v>0</v>
      </c>
      <c r="D154" s="65">
        <f t="shared" si="64"/>
        <v>0</v>
      </c>
      <c r="E154" s="66">
        <f t="shared" si="64"/>
        <v>0</v>
      </c>
      <c r="G154" s="67"/>
      <c r="H154" s="269"/>
      <c r="I154" s="270"/>
      <c r="J154" s="269"/>
      <c r="K154" s="270"/>
      <c r="L154" s="269">
        <f t="shared" si="65"/>
        <v>0</v>
      </c>
      <c r="M154" s="270"/>
      <c r="N154" s="269">
        <f t="shared" si="66"/>
        <v>0</v>
      </c>
      <c r="O154" s="270"/>
      <c r="P154" s="61"/>
      <c r="Q154" s="269"/>
      <c r="R154" s="270"/>
      <c r="S154" s="269"/>
      <c r="T154" s="270"/>
      <c r="U154" s="269">
        <f t="shared" si="67"/>
        <v>0</v>
      </c>
      <c r="V154" s="270"/>
      <c r="W154" s="269">
        <f t="shared" si="68"/>
        <v>0</v>
      </c>
      <c r="X154" s="270"/>
      <c r="Y154" s="61"/>
      <c r="Z154" s="269"/>
      <c r="AA154" s="270"/>
      <c r="AB154" s="269"/>
      <c r="AC154" s="270"/>
      <c r="AD154" s="269">
        <f t="shared" si="69"/>
        <v>0</v>
      </c>
      <c r="AE154" s="270"/>
      <c r="AF154" s="269">
        <f t="shared" si="70"/>
        <v>0</v>
      </c>
      <c r="AG154" s="270"/>
      <c r="AH154" s="61"/>
      <c r="AI154" s="269"/>
      <c r="AJ154" s="270"/>
      <c r="AK154" s="269"/>
      <c r="AL154" s="270"/>
      <c r="AM154" s="269">
        <f t="shared" si="71"/>
        <v>0</v>
      </c>
      <c r="AN154" s="270"/>
      <c r="AO154" s="269">
        <f t="shared" si="72"/>
        <v>0</v>
      </c>
      <c r="AP154" s="270"/>
      <c r="AQ154" s="61"/>
      <c r="AR154" s="271">
        <f t="shared" si="73"/>
        <v>0</v>
      </c>
      <c r="AS154" s="272"/>
      <c r="AT154" s="273"/>
      <c r="AU154" s="61"/>
      <c r="AV154" s="119"/>
      <c r="AW154" s="119"/>
      <c r="AX154" s="119"/>
      <c r="AY154" s="119"/>
      <c r="AZ154" s="119"/>
      <c r="BA154" s="119"/>
      <c r="BB154" s="119"/>
      <c r="BC154" s="119"/>
      <c r="BD154" s="115"/>
      <c r="BE154" s="120"/>
      <c r="BF154" s="120"/>
      <c r="BG154" s="120"/>
      <c r="BH154" s="60"/>
      <c r="BI154" s="309">
        <f t="shared" si="74"/>
        <v>0</v>
      </c>
      <c r="BJ154" s="309"/>
      <c r="BK154" s="309"/>
      <c r="BL154" s="309"/>
      <c r="BM154" s="309"/>
      <c r="BN154" s="309"/>
      <c r="BO154" s="309"/>
      <c r="BP154" s="309"/>
      <c r="BQ154" s="310">
        <v>17</v>
      </c>
      <c r="BR154" s="31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</row>
    <row r="155" spans="1:81" x14ac:dyDescent="0.25"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1"/>
      <c r="T155" s="61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</row>
    <row r="156" spans="1:81" x14ac:dyDescent="0.25"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</row>
    <row r="157" spans="1:81" x14ac:dyDescent="0.25"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</row>
    <row r="158" spans="1:81" x14ac:dyDescent="0.25"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</row>
    <row r="159" spans="1:81" x14ac:dyDescent="0.25"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</row>
  </sheetData>
  <sheetProtection algorithmName="SHA-512" hashValue="FQqwoMnfp6uy7V1fHaFHdhpe4Lzg8DrkkZiIsNxTb34SWNcaQ1s6q5qMD4sfl5A9jLtgdCV7OTGlym5Jta9rSA==" saltValue="8xYhkrXtpRrGJhau+xDjsQ==" spinCount="100000" sheet="1" objects="1" scenarios="1" selectLockedCells="1" selectUnlockedCells="1"/>
  <mergeCells count="1955">
    <mergeCell ref="BW7:CB7"/>
    <mergeCell ref="AD152:AE152"/>
    <mergeCell ref="BI154:BP154"/>
    <mergeCell ref="BQ154:BR154"/>
    <mergeCell ref="AK154:AL154"/>
    <mergeCell ref="AM154:AN154"/>
    <mergeCell ref="AO154:AP154"/>
    <mergeCell ref="AR154:AT154"/>
    <mergeCell ref="W154:X154"/>
    <mergeCell ref="Z154:AA154"/>
    <mergeCell ref="AB154:AC154"/>
    <mergeCell ref="AD154:AE154"/>
    <mergeCell ref="AF154:AG154"/>
    <mergeCell ref="AI154:AJ154"/>
    <mergeCell ref="BI153:BP153"/>
    <mergeCell ref="BQ153:BR153"/>
    <mergeCell ref="H152:I152"/>
    <mergeCell ref="J152:K152"/>
    <mergeCell ref="L152:M152"/>
    <mergeCell ref="N152:O152"/>
    <mergeCell ref="Q152:R152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B153:AC153"/>
    <mergeCell ref="AD153:AE153"/>
    <mergeCell ref="AF153:AG153"/>
    <mergeCell ref="AI153:AJ153"/>
    <mergeCell ref="AO151:AP151"/>
    <mergeCell ref="AR151:AT151"/>
    <mergeCell ref="W151:X151"/>
    <mergeCell ref="Z151:AA151"/>
    <mergeCell ref="AB151:AC151"/>
    <mergeCell ref="AD151:AE151"/>
    <mergeCell ref="AF151:AG151"/>
    <mergeCell ref="AI151:AJ151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BI152:BP152"/>
    <mergeCell ref="AF152:AG152"/>
    <mergeCell ref="AI152:AJ152"/>
    <mergeCell ref="AK152:AL152"/>
    <mergeCell ref="AM152:AN152"/>
    <mergeCell ref="AO152:AP152"/>
    <mergeCell ref="AR152:AT152"/>
    <mergeCell ref="AK153:AL153"/>
    <mergeCell ref="AM153:AN153"/>
    <mergeCell ref="S152:T152"/>
    <mergeCell ref="U152:V152"/>
    <mergeCell ref="W152:X152"/>
    <mergeCell ref="Z152:AA152"/>
    <mergeCell ref="AB152:AC152"/>
    <mergeCell ref="S149:T149"/>
    <mergeCell ref="U149:V149"/>
    <mergeCell ref="W149:X149"/>
    <mergeCell ref="Z149:AA149"/>
    <mergeCell ref="AB149:AC149"/>
    <mergeCell ref="AD149:AE149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B150:AC150"/>
    <mergeCell ref="AD150:AE150"/>
    <mergeCell ref="AF150:AG150"/>
    <mergeCell ref="AI150:AJ150"/>
    <mergeCell ref="AK150:AL150"/>
    <mergeCell ref="AM150:AN150"/>
    <mergeCell ref="BI151:BP151"/>
    <mergeCell ref="BQ151:BR151"/>
    <mergeCell ref="H149:I149"/>
    <mergeCell ref="J149:K149"/>
    <mergeCell ref="L149:M149"/>
    <mergeCell ref="N149:O149"/>
    <mergeCell ref="Q149:R149"/>
    <mergeCell ref="AK151:AL151"/>
    <mergeCell ref="AM151:AN151"/>
    <mergeCell ref="H146:I146"/>
    <mergeCell ref="J146:K146"/>
    <mergeCell ref="L146:M146"/>
    <mergeCell ref="N146:O146"/>
    <mergeCell ref="Q146:R146"/>
    <mergeCell ref="AK148:AL148"/>
    <mergeCell ref="AM148:AN148"/>
    <mergeCell ref="AO148:AP148"/>
    <mergeCell ref="AR148:AT148"/>
    <mergeCell ref="W148:X148"/>
    <mergeCell ref="Z148:AA148"/>
    <mergeCell ref="AB148:AC148"/>
    <mergeCell ref="AD148:AE148"/>
    <mergeCell ref="AF148:AG148"/>
    <mergeCell ref="AI148:AJ148"/>
    <mergeCell ref="H148:I148"/>
    <mergeCell ref="J148:K148"/>
    <mergeCell ref="L148:M148"/>
    <mergeCell ref="N148:O148"/>
    <mergeCell ref="Q148:R148"/>
    <mergeCell ref="S148:T148"/>
    <mergeCell ref="U148:V148"/>
    <mergeCell ref="AO147:AP147"/>
    <mergeCell ref="AR147:AT147"/>
    <mergeCell ref="AB147:AC147"/>
    <mergeCell ref="AD147:AE147"/>
    <mergeCell ref="AF147:AG147"/>
    <mergeCell ref="AI147:AJ147"/>
    <mergeCell ref="AK147:AL147"/>
    <mergeCell ref="AM147:AN147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BI149:BP149"/>
    <mergeCell ref="AF149:AG149"/>
    <mergeCell ref="AI149:AJ149"/>
    <mergeCell ref="AK149:AL149"/>
    <mergeCell ref="AM149:AN149"/>
    <mergeCell ref="AO149:AP149"/>
    <mergeCell ref="AR149:AT149"/>
    <mergeCell ref="BI148:BP148"/>
    <mergeCell ref="BQ148:BR148"/>
    <mergeCell ref="AR145:AT145"/>
    <mergeCell ref="W145:X145"/>
    <mergeCell ref="Z145:AA145"/>
    <mergeCell ref="AB145:AC145"/>
    <mergeCell ref="AD145:AE145"/>
    <mergeCell ref="AF145:AG145"/>
    <mergeCell ref="AI145:AJ145"/>
    <mergeCell ref="BQ146:BR146"/>
    <mergeCell ref="H147:I147"/>
    <mergeCell ref="J147:K147"/>
    <mergeCell ref="L147:M147"/>
    <mergeCell ref="N147:O147"/>
    <mergeCell ref="Q147:R147"/>
    <mergeCell ref="S147:T147"/>
    <mergeCell ref="U147:V147"/>
    <mergeCell ref="W147:X147"/>
    <mergeCell ref="Z147:AA147"/>
    <mergeCell ref="BI146:BP146"/>
    <mergeCell ref="AF146:AG146"/>
    <mergeCell ref="AI146:AJ146"/>
    <mergeCell ref="AK146:AL146"/>
    <mergeCell ref="AM146:AN146"/>
    <mergeCell ref="AO146:AP146"/>
    <mergeCell ref="AR146:AT146"/>
    <mergeCell ref="S146:T146"/>
    <mergeCell ref="U146:V146"/>
    <mergeCell ref="W146:X146"/>
    <mergeCell ref="Z146:AA146"/>
    <mergeCell ref="AB146:AC146"/>
    <mergeCell ref="AD146:AE146"/>
    <mergeCell ref="BI147:BP147"/>
    <mergeCell ref="BQ147:BR147"/>
    <mergeCell ref="U143:V143"/>
    <mergeCell ref="W143:X143"/>
    <mergeCell ref="Z143:AA143"/>
    <mergeCell ref="AB143:AC143"/>
    <mergeCell ref="AD143:AE143"/>
    <mergeCell ref="BI144:BP144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AO144:AP144"/>
    <mergeCell ref="AR144:AT144"/>
    <mergeCell ref="AB144:AC144"/>
    <mergeCell ref="AD144:AE144"/>
    <mergeCell ref="AF144:AG144"/>
    <mergeCell ref="AI144:AJ144"/>
    <mergeCell ref="AK144:AL144"/>
    <mergeCell ref="AM144:AN144"/>
    <mergeCell ref="BI145:BP145"/>
    <mergeCell ref="BQ145:BR145"/>
    <mergeCell ref="H143:I143"/>
    <mergeCell ref="J143:K143"/>
    <mergeCell ref="L143:M143"/>
    <mergeCell ref="N143:O143"/>
    <mergeCell ref="Q143:R143"/>
    <mergeCell ref="AK145:AL145"/>
    <mergeCell ref="AM145:AN145"/>
    <mergeCell ref="AO145:AP145"/>
    <mergeCell ref="J140:K140"/>
    <mergeCell ref="L140:M140"/>
    <mergeCell ref="N140:O140"/>
    <mergeCell ref="Q140:R140"/>
    <mergeCell ref="AK142:AL142"/>
    <mergeCell ref="AM142:AN142"/>
    <mergeCell ref="AO142:AP142"/>
    <mergeCell ref="AR142:AT142"/>
    <mergeCell ref="W142:X142"/>
    <mergeCell ref="Z142:AA142"/>
    <mergeCell ref="AB142:AC142"/>
    <mergeCell ref="AD142:AE142"/>
    <mergeCell ref="AF142:AG142"/>
    <mergeCell ref="AI142:AJ142"/>
    <mergeCell ref="BQ143:BR143"/>
    <mergeCell ref="H144:I144"/>
    <mergeCell ref="J144:K144"/>
    <mergeCell ref="L144:M144"/>
    <mergeCell ref="N144:O144"/>
    <mergeCell ref="Q144:R144"/>
    <mergeCell ref="S144:T144"/>
    <mergeCell ref="U144:V144"/>
    <mergeCell ref="W144:X144"/>
    <mergeCell ref="Z144:AA144"/>
    <mergeCell ref="BI143:BP143"/>
    <mergeCell ref="AF143:AG143"/>
    <mergeCell ref="AI143:AJ143"/>
    <mergeCell ref="AK143:AL143"/>
    <mergeCell ref="AM143:AN143"/>
    <mergeCell ref="AO143:AP143"/>
    <mergeCell ref="AR143:AT143"/>
    <mergeCell ref="S143:T143"/>
    <mergeCell ref="H142:I142"/>
    <mergeCell ref="J142:K142"/>
    <mergeCell ref="L142:M142"/>
    <mergeCell ref="N142:O142"/>
    <mergeCell ref="Q142:R142"/>
    <mergeCell ref="S142:T142"/>
    <mergeCell ref="U142:V142"/>
    <mergeCell ref="AO141:AP141"/>
    <mergeCell ref="AR141:AT141"/>
    <mergeCell ref="AB141:AC141"/>
    <mergeCell ref="AD141:AE141"/>
    <mergeCell ref="AF141:AG141"/>
    <mergeCell ref="AI141:AJ141"/>
    <mergeCell ref="AK141:AL141"/>
    <mergeCell ref="AM141:AN141"/>
    <mergeCell ref="BI142:BP142"/>
    <mergeCell ref="BQ142:BR142"/>
    <mergeCell ref="W139:X139"/>
    <mergeCell ref="Z139:AA139"/>
    <mergeCell ref="AB139:AC139"/>
    <mergeCell ref="AD139:AE139"/>
    <mergeCell ref="AF139:AG139"/>
    <mergeCell ref="AI139:AJ139"/>
    <mergeCell ref="BQ140:BR140"/>
    <mergeCell ref="H141:I141"/>
    <mergeCell ref="J141:K141"/>
    <mergeCell ref="L141:M141"/>
    <mergeCell ref="N141:O141"/>
    <mergeCell ref="Q141:R141"/>
    <mergeCell ref="S141:T141"/>
    <mergeCell ref="U141:V141"/>
    <mergeCell ref="W141:X141"/>
    <mergeCell ref="Z141:AA141"/>
    <mergeCell ref="BI140:BP140"/>
    <mergeCell ref="AF140:AG140"/>
    <mergeCell ref="AI140:AJ140"/>
    <mergeCell ref="AK140:AL140"/>
    <mergeCell ref="AM140:AN140"/>
    <mergeCell ref="AO140:AP140"/>
    <mergeCell ref="AR140:AT140"/>
    <mergeCell ref="S140:T140"/>
    <mergeCell ref="U140:V140"/>
    <mergeCell ref="W140:X140"/>
    <mergeCell ref="Z140:AA140"/>
    <mergeCell ref="AB140:AC140"/>
    <mergeCell ref="AD140:AE140"/>
    <mergeCell ref="BI141:BP141"/>
    <mergeCell ref="BQ141:BR141"/>
    <mergeCell ref="H140:I140"/>
    <mergeCell ref="BI138:BP138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AO138:AP138"/>
    <mergeCell ref="AR138:AT138"/>
    <mergeCell ref="AB138:AC138"/>
    <mergeCell ref="AD138:AE138"/>
    <mergeCell ref="AF138:AG138"/>
    <mergeCell ref="AI138:AJ138"/>
    <mergeCell ref="AK138:AL138"/>
    <mergeCell ref="AM138:AN138"/>
    <mergeCell ref="H138:I138"/>
    <mergeCell ref="J138:K138"/>
    <mergeCell ref="L138:M138"/>
    <mergeCell ref="N138:O138"/>
    <mergeCell ref="Q138:R138"/>
    <mergeCell ref="S138:T138"/>
    <mergeCell ref="U138:V138"/>
    <mergeCell ref="W138:X138"/>
    <mergeCell ref="Z138:AA138"/>
    <mergeCell ref="BI139:BP139"/>
    <mergeCell ref="BQ139:BR139"/>
    <mergeCell ref="AK139:AL139"/>
    <mergeCell ref="AM139:AN139"/>
    <mergeCell ref="AO139:AP139"/>
    <mergeCell ref="AR139:AT139"/>
    <mergeCell ref="AO137:AP137"/>
    <mergeCell ref="AR137:AT137"/>
    <mergeCell ref="AB137:AC137"/>
    <mergeCell ref="AD137:AE137"/>
    <mergeCell ref="AF137:AG137"/>
    <mergeCell ref="AI137:AJ137"/>
    <mergeCell ref="AK137:AL137"/>
    <mergeCell ref="AM137:AN137"/>
    <mergeCell ref="H137:I137"/>
    <mergeCell ref="J137:K137"/>
    <mergeCell ref="L137:M137"/>
    <mergeCell ref="N137:O137"/>
    <mergeCell ref="Q137:R137"/>
    <mergeCell ref="S137:T137"/>
    <mergeCell ref="U137:V137"/>
    <mergeCell ref="W137:X137"/>
    <mergeCell ref="Z137:AA137"/>
    <mergeCell ref="AE136:AG136"/>
    <mergeCell ref="AI136:AM136"/>
    <mergeCell ref="AN136:AP136"/>
    <mergeCell ref="AR136:AT136"/>
    <mergeCell ref="EU133:EV133"/>
    <mergeCell ref="EW133:EX133"/>
    <mergeCell ref="EY133:EZ133"/>
    <mergeCell ref="FA133:FB133"/>
    <mergeCell ref="FC133:FD133"/>
    <mergeCell ref="H136:L136"/>
    <mergeCell ref="M136:O136"/>
    <mergeCell ref="Q136:U136"/>
    <mergeCell ref="V136:X136"/>
    <mergeCell ref="Z136:AD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BS133:BT133"/>
    <mergeCell ref="BU133:BV133"/>
    <mergeCell ref="BW133:BX133"/>
    <mergeCell ref="BY133:BZ133"/>
    <mergeCell ref="BC133:BD133"/>
    <mergeCell ref="BE133:BF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AI133:AJ133"/>
    <mergeCell ref="AK133:AL133"/>
    <mergeCell ref="AM133:AN133"/>
    <mergeCell ref="AO133:AP133"/>
    <mergeCell ref="S133:T133"/>
    <mergeCell ref="U133:V133"/>
    <mergeCell ref="W133:X133"/>
    <mergeCell ref="Y133:Z133"/>
    <mergeCell ref="AA133:AB133"/>
    <mergeCell ref="AC133:AD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DR132:DS132"/>
    <mergeCell ref="DT132:DU132"/>
    <mergeCell ref="CV132:CW132"/>
    <mergeCell ref="CX132:CY132"/>
    <mergeCell ref="CZ132:DA132"/>
    <mergeCell ref="DB132:DC132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EV114:EW114"/>
    <mergeCell ref="EX114:EY114"/>
    <mergeCell ref="EZ114:FA114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BV132:BW132"/>
    <mergeCell ref="BX132:BY132"/>
    <mergeCell ref="BZ132:CA132"/>
    <mergeCell ref="CB132:CC132"/>
    <mergeCell ref="CD132:CE132"/>
    <mergeCell ref="CF132:CG132"/>
    <mergeCell ref="BH132:BI132"/>
    <mergeCell ref="BJ132:BK132"/>
    <mergeCell ref="BL132:BM132"/>
    <mergeCell ref="BN132:BO132"/>
    <mergeCell ref="BP132:BQ132"/>
    <mergeCell ref="BR132:BS132"/>
    <mergeCell ref="DF114:DG114"/>
    <mergeCell ref="CH114:CI114"/>
    <mergeCell ref="CJ114:CK114"/>
    <mergeCell ref="CL114:CM114"/>
    <mergeCell ref="CN114:CO114"/>
    <mergeCell ref="CR114:CS114"/>
    <mergeCell ref="CT114:CU114"/>
    <mergeCell ref="AH132:AI132"/>
    <mergeCell ref="AJ132:AK132"/>
    <mergeCell ref="AL132:AM132"/>
    <mergeCell ref="AN132:AO132"/>
    <mergeCell ref="AP132:AQ132"/>
    <mergeCell ref="AR132:AS132"/>
    <mergeCell ref="T132:U132"/>
    <mergeCell ref="V132:W132"/>
    <mergeCell ref="X132:Y132"/>
    <mergeCell ref="Z132:AA132"/>
    <mergeCell ref="AD132:AE132"/>
    <mergeCell ref="AF132:AG132"/>
    <mergeCell ref="AT132:AU132"/>
    <mergeCell ref="AV132:AW132"/>
    <mergeCell ref="AZ132:BA132"/>
    <mergeCell ref="BB132:BC132"/>
    <mergeCell ref="BD132:BE132"/>
    <mergeCell ref="BF132:BG132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BV114:BW114"/>
    <mergeCell ref="BX114:BY114"/>
    <mergeCell ref="BZ114:CA114"/>
    <mergeCell ref="CB114:CC114"/>
    <mergeCell ref="CD114:CE114"/>
    <mergeCell ref="CF114:CG114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CY113:CZ113"/>
    <mergeCell ref="AH114:AI114"/>
    <mergeCell ref="AJ114:AK114"/>
    <mergeCell ref="AL114:AM114"/>
    <mergeCell ref="AN114:AO114"/>
    <mergeCell ref="AP114:AQ114"/>
    <mergeCell ref="AR114:AS114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BD114:BE114"/>
    <mergeCell ref="BF114:BG114"/>
    <mergeCell ref="ED114:EE114"/>
    <mergeCell ref="EF114:EG114"/>
    <mergeCell ref="DH114:DI114"/>
    <mergeCell ref="DJ114:DK114"/>
    <mergeCell ref="DN114:DO114"/>
    <mergeCell ref="DP114:DQ114"/>
    <mergeCell ref="DR114:DS114"/>
    <mergeCell ref="DT114:DU114"/>
    <mergeCell ref="CV114:CW114"/>
    <mergeCell ref="CX114:CY114"/>
    <mergeCell ref="CZ114:DA114"/>
    <mergeCell ref="DB114:DC114"/>
    <mergeCell ref="DD114:DE114"/>
    <mergeCell ref="CM113:CN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EG113:EH113"/>
    <mergeCell ref="EI113:EJ113"/>
    <mergeCell ref="DM113:DN113"/>
    <mergeCell ref="DO113:DP113"/>
    <mergeCell ref="DQ113:DR113"/>
    <mergeCell ref="DS113:DT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CC113:CD113"/>
    <mergeCell ref="CE113:CF113"/>
    <mergeCell ref="CG113:CH113"/>
    <mergeCell ref="CI113:CJ113"/>
    <mergeCell ref="CK113:CL113"/>
    <mergeCell ref="EO111:ER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CA111:CD111"/>
    <mergeCell ref="CU111:CV111"/>
    <mergeCell ref="CW111:CZ111"/>
    <mergeCell ref="DQ111:DR111"/>
    <mergeCell ref="DS111:DV111"/>
    <mergeCell ref="EM111:EN111"/>
    <mergeCell ref="CA109:CB110"/>
    <mergeCell ref="EI109:EN110"/>
    <mergeCell ref="EO109:EP110"/>
    <mergeCell ref="J111:K111"/>
    <mergeCell ref="M111:P111"/>
    <mergeCell ref="AF111:AG111"/>
    <mergeCell ref="AI111:AL111"/>
    <mergeCell ref="BC111:BD111"/>
    <mergeCell ref="BE111:BH111"/>
    <mergeCell ref="BX111:BY111"/>
    <mergeCell ref="AS113:AT113"/>
    <mergeCell ref="AU113:AV113"/>
    <mergeCell ref="AW113:AX113"/>
    <mergeCell ref="AY113:AZ113"/>
    <mergeCell ref="BA113:BB113"/>
    <mergeCell ref="BC113:BD113"/>
    <mergeCell ref="FA106:FB106"/>
    <mergeCell ref="FC106:FD106"/>
    <mergeCell ref="A109:A114"/>
    <mergeCell ref="C109:C114"/>
    <mergeCell ref="D109:D114"/>
    <mergeCell ref="E109:E114"/>
    <mergeCell ref="F109:F114"/>
    <mergeCell ref="G109:L110"/>
    <mergeCell ref="M109:N110"/>
    <mergeCell ref="BU109:BZ110"/>
    <mergeCell ref="EO106:EP106"/>
    <mergeCell ref="EQ106:ER106"/>
    <mergeCell ref="ES106:ET106"/>
    <mergeCell ref="EU106:EV106"/>
    <mergeCell ref="EW106:EX106"/>
    <mergeCell ref="EY106:EZ106"/>
    <mergeCell ref="EC106:ED106"/>
    <mergeCell ref="EE106:EF106"/>
    <mergeCell ref="EG106:EH106"/>
    <mergeCell ref="EI106:EJ106"/>
    <mergeCell ref="EK106:EL106"/>
    <mergeCell ref="EM106:EN106"/>
    <mergeCell ref="DQ106:DR106"/>
    <mergeCell ref="DS106:DT106"/>
    <mergeCell ref="DU106:DV106"/>
    <mergeCell ref="DW106:DX106"/>
    <mergeCell ref="DY106:DZ106"/>
    <mergeCell ref="EA106:EB106"/>
    <mergeCell ref="DE106:DF106"/>
    <mergeCell ref="DG106:DH106"/>
    <mergeCell ref="DI106:DJ106"/>
    <mergeCell ref="DK106:DL106"/>
    <mergeCell ref="DM106:DN106"/>
    <mergeCell ref="DO106:DP106"/>
    <mergeCell ref="CS106:CT106"/>
    <mergeCell ref="CU106:CV106"/>
    <mergeCell ref="CW106:CX106"/>
    <mergeCell ref="CY106:CZ106"/>
    <mergeCell ref="DA106:DB106"/>
    <mergeCell ref="DC106:DD106"/>
    <mergeCell ref="CG106:CH106"/>
    <mergeCell ref="CI106:CJ106"/>
    <mergeCell ref="CK106:CL106"/>
    <mergeCell ref="CM106:CN106"/>
    <mergeCell ref="CO106:CP106"/>
    <mergeCell ref="CQ106:CR106"/>
    <mergeCell ref="BU106:BV106"/>
    <mergeCell ref="BW106:BX106"/>
    <mergeCell ref="BY106:BZ106"/>
    <mergeCell ref="CA106:CB106"/>
    <mergeCell ref="CC106:CD106"/>
    <mergeCell ref="CE106:CF106"/>
    <mergeCell ref="BI106:BJ106"/>
    <mergeCell ref="BK106:BL106"/>
    <mergeCell ref="BM106:BN106"/>
    <mergeCell ref="BO106:BP106"/>
    <mergeCell ref="BQ106:BR106"/>
    <mergeCell ref="BS106:BT106"/>
    <mergeCell ref="AW106:AX106"/>
    <mergeCell ref="AY106:AZ106"/>
    <mergeCell ref="BA106:BB106"/>
    <mergeCell ref="BC106:BD106"/>
    <mergeCell ref="BE106:BF106"/>
    <mergeCell ref="BG106:BH106"/>
    <mergeCell ref="AK106:AL106"/>
    <mergeCell ref="AM106:AN106"/>
    <mergeCell ref="AO106:AP106"/>
    <mergeCell ref="AQ106:AR106"/>
    <mergeCell ref="AS106:AT106"/>
    <mergeCell ref="AU106:AV106"/>
    <mergeCell ref="Y106:Z106"/>
    <mergeCell ref="AA106:AB106"/>
    <mergeCell ref="AC106:AD106"/>
    <mergeCell ref="AE106:AF106"/>
    <mergeCell ref="AG106:AH106"/>
    <mergeCell ref="AI106:AJ106"/>
    <mergeCell ref="FB105:FC105"/>
    <mergeCell ref="G106:H106"/>
    <mergeCell ref="I106:J106"/>
    <mergeCell ref="K106:L106"/>
    <mergeCell ref="M106:N106"/>
    <mergeCell ref="O106:P106"/>
    <mergeCell ref="Q106:R106"/>
    <mergeCell ref="S106:T106"/>
    <mergeCell ref="U106:V106"/>
    <mergeCell ref="W106:X106"/>
    <mergeCell ref="EP105:EQ105"/>
    <mergeCell ref="ER105:ES105"/>
    <mergeCell ref="ET105:EU105"/>
    <mergeCell ref="EV105:EW105"/>
    <mergeCell ref="EX105:EY105"/>
    <mergeCell ref="EZ105:FA105"/>
    <mergeCell ref="EB105:EC105"/>
    <mergeCell ref="ED105:EE105"/>
    <mergeCell ref="EF105:EG105"/>
    <mergeCell ref="EJ105:EK105"/>
    <mergeCell ref="EL105:EM105"/>
    <mergeCell ref="EN105:EO105"/>
    <mergeCell ref="DP105:DQ105"/>
    <mergeCell ref="DR105:DS105"/>
    <mergeCell ref="DT105:DU105"/>
    <mergeCell ref="DV105:DW105"/>
    <mergeCell ref="DX105:DY105"/>
    <mergeCell ref="DZ105:EA105"/>
    <mergeCell ref="DB105:DC105"/>
    <mergeCell ref="DD105:DE105"/>
    <mergeCell ref="DF105:DG105"/>
    <mergeCell ref="DH105:DI105"/>
    <mergeCell ref="DJ105:DK105"/>
    <mergeCell ref="DN105:DO105"/>
    <mergeCell ref="CN105:CO105"/>
    <mergeCell ref="CR105:CS105"/>
    <mergeCell ref="CT105:CU105"/>
    <mergeCell ref="CV105:CW105"/>
    <mergeCell ref="CX105:CY105"/>
    <mergeCell ref="CZ105:DA105"/>
    <mergeCell ref="CB105:CC105"/>
    <mergeCell ref="CD105:CE105"/>
    <mergeCell ref="CF105:CG105"/>
    <mergeCell ref="CH105:CI105"/>
    <mergeCell ref="CJ105:CK105"/>
    <mergeCell ref="CL105:CM105"/>
    <mergeCell ref="BN105:BO105"/>
    <mergeCell ref="BP105:BQ105"/>
    <mergeCell ref="BR105:BS105"/>
    <mergeCell ref="BV105:BW105"/>
    <mergeCell ref="BX105:BY105"/>
    <mergeCell ref="BZ105:CA105"/>
    <mergeCell ref="BB105:BC105"/>
    <mergeCell ref="BD105:BE105"/>
    <mergeCell ref="BF105:BG105"/>
    <mergeCell ref="BH105:BI105"/>
    <mergeCell ref="BJ105:BK105"/>
    <mergeCell ref="BL105:BM105"/>
    <mergeCell ref="AN105:AO105"/>
    <mergeCell ref="AP105:AQ105"/>
    <mergeCell ref="AR105:AS105"/>
    <mergeCell ref="AT105:AU105"/>
    <mergeCell ref="AV105:AW105"/>
    <mergeCell ref="AZ105:BA105"/>
    <mergeCell ref="Z105:AA105"/>
    <mergeCell ref="AD105:AE105"/>
    <mergeCell ref="AF105:AG105"/>
    <mergeCell ref="AH105:AI105"/>
    <mergeCell ref="AJ105:AK105"/>
    <mergeCell ref="AL105:AM105"/>
    <mergeCell ref="FB87:FC87"/>
    <mergeCell ref="H105:I105"/>
    <mergeCell ref="J105:K105"/>
    <mergeCell ref="L105:M105"/>
    <mergeCell ref="N105:O105"/>
    <mergeCell ref="P105:Q105"/>
    <mergeCell ref="R105:S105"/>
    <mergeCell ref="T105:U105"/>
    <mergeCell ref="V105:W105"/>
    <mergeCell ref="X105:Y105"/>
    <mergeCell ref="EP87:EQ87"/>
    <mergeCell ref="ER87:ES87"/>
    <mergeCell ref="ET87:EU87"/>
    <mergeCell ref="EV87:EW87"/>
    <mergeCell ref="EX87:EY87"/>
    <mergeCell ref="EZ87:FA87"/>
    <mergeCell ref="EB87:EC87"/>
    <mergeCell ref="ED87:EE87"/>
    <mergeCell ref="EF87:EG87"/>
    <mergeCell ref="EJ87:EK87"/>
    <mergeCell ref="EL87:EM87"/>
    <mergeCell ref="EN87:EO87"/>
    <mergeCell ref="DP87:DQ87"/>
    <mergeCell ref="DR87:DS87"/>
    <mergeCell ref="DT87:DU87"/>
    <mergeCell ref="DV87:DW87"/>
    <mergeCell ref="DX87:DY87"/>
    <mergeCell ref="DZ87:EA87"/>
    <mergeCell ref="DB87:DC87"/>
    <mergeCell ref="DD87:DE87"/>
    <mergeCell ref="DF87:DG87"/>
    <mergeCell ref="DH87:DI87"/>
    <mergeCell ref="DJ87:DK87"/>
    <mergeCell ref="DN87:DO87"/>
    <mergeCell ref="CN87:CO87"/>
    <mergeCell ref="CR87:CS87"/>
    <mergeCell ref="CT87:CU87"/>
    <mergeCell ref="CV87:CW87"/>
    <mergeCell ref="CX87:CY87"/>
    <mergeCell ref="CZ87:DA87"/>
    <mergeCell ref="CB87:CC87"/>
    <mergeCell ref="CD87:CE87"/>
    <mergeCell ref="CF87:CG87"/>
    <mergeCell ref="CH87:CI87"/>
    <mergeCell ref="CJ87:CK87"/>
    <mergeCell ref="CL87:CM87"/>
    <mergeCell ref="N87:O87"/>
    <mergeCell ref="P87:Q87"/>
    <mergeCell ref="R87:S87"/>
    <mergeCell ref="T87:U87"/>
    <mergeCell ref="V87:W87"/>
    <mergeCell ref="X87:Y87"/>
    <mergeCell ref="ES86:ET86"/>
    <mergeCell ref="EU86:EV86"/>
    <mergeCell ref="EW86:EX86"/>
    <mergeCell ref="EY86:EZ86"/>
    <mergeCell ref="FA86:FB86"/>
    <mergeCell ref="CW86:CX86"/>
    <mergeCell ref="CY86:CZ86"/>
    <mergeCell ref="DA86:DB86"/>
    <mergeCell ref="DC86:DD86"/>
    <mergeCell ref="DE86:DF86"/>
    <mergeCell ref="DG86:DH86"/>
    <mergeCell ref="CK86:CL86"/>
    <mergeCell ref="CM86:CN86"/>
    <mergeCell ref="CO86:CP86"/>
    <mergeCell ref="CQ86:CR86"/>
    <mergeCell ref="CS86:CT86"/>
    <mergeCell ref="CU86:CV86"/>
    <mergeCell ref="BY86:BZ86"/>
    <mergeCell ref="CA86:CB86"/>
    <mergeCell ref="CC86:CD86"/>
    <mergeCell ref="BN87:BO87"/>
    <mergeCell ref="BP87:BQ87"/>
    <mergeCell ref="BR87:BS87"/>
    <mergeCell ref="BV87:BW87"/>
    <mergeCell ref="BX87:BY87"/>
    <mergeCell ref="BZ87:CA87"/>
    <mergeCell ref="EO86:EP86"/>
    <mergeCell ref="EQ86:ER86"/>
    <mergeCell ref="DU86:DV86"/>
    <mergeCell ref="DW86:DX86"/>
    <mergeCell ref="DY86:DZ86"/>
    <mergeCell ref="EA86:EB86"/>
    <mergeCell ref="EC86:ED86"/>
    <mergeCell ref="EE86:EF86"/>
    <mergeCell ref="DI86:DJ86"/>
    <mergeCell ref="DK86:DL86"/>
    <mergeCell ref="DM86:DN86"/>
    <mergeCell ref="DO86:DP86"/>
    <mergeCell ref="DQ86:DR86"/>
    <mergeCell ref="DS86:DT86"/>
    <mergeCell ref="Z87:AA87"/>
    <mergeCell ref="AD87:AE87"/>
    <mergeCell ref="AF87:AG87"/>
    <mergeCell ref="AH87:AI87"/>
    <mergeCell ref="AJ87:AK87"/>
    <mergeCell ref="AL87:AM87"/>
    <mergeCell ref="BB87:BC87"/>
    <mergeCell ref="BD87:BE87"/>
    <mergeCell ref="BF87:BG87"/>
    <mergeCell ref="BH87:BI87"/>
    <mergeCell ref="BJ87:BK87"/>
    <mergeCell ref="BL87:BM87"/>
    <mergeCell ref="AN87:AO87"/>
    <mergeCell ref="AP87:AQ87"/>
    <mergeCell ref="AR87:AS87"/>
    <mergeCell ref="AT87:AU87"/>
    <mergeCell ref="AV87:AW87"/>
    <mergeCell ref="AZ87:BA87"/>
    <mergeCell ref="AA86:AB86"/>
    <mergeCell ref="DS84:DV84"/>
    <mergeCell ref="EM84:EN84"/>
    <mergeCell ref="EO84:ER84"/>
    <mergeCell ref="FF84:FF87"/>
    <mergeCell ref="FH84:FN84"/>
    <mergeCell ref="CE86:CF86"/>
    <mergeCell ref="CG86:CH86"/>
    <mergeCell ref="CI86:CJ86"/>
    <mergeCell ref="BM86:BN86"/>
    <mergeCell ref="BO86:BP86"/>
    <mergeCell ref="BQ86:BR86"/>
    <mergeCell ref="BS86:BT86"/>
    <mergeCell ref="BU86:BV86"/>
    <mergeCell ref="BW86:BX86"/>
    <mergeCell ref="BA86:BB86"/>
    <mergeCell ref="BC86:BD86"/>
    <mergeCell ref="BE86:BF86"/>
    <mergeCell ref="BG86:BH86"/>
    <mergeCell ref="BI86:BJ86"/>
    <mergeCell ref="BK86:BL86"/>
    <mergeCell ref="AO86:AP86"/>
    <mergeCell ref="AQ86:AR86"/>
    <mergeCell ref="AS86:AT86"/>
    <mergeCell ref="AU86:AV86"/>
    <mergeCell ref="AW86:AX86"/>
    <mergeCell ref="AY86:AZ86"/>
    <mergeCell ref="FC86:FD86"/>
    <mergeCell ref="EG86:EH86"/>
    <mergeCell ref="EI86:EJ86"/>
    <mergeCell ref="EK86:EL86"/>
    <mergeCell ref="EM86:EN86"/>
    <mergeCell ref="G86:H86"/>
    <mergeCell ref="I86:J86"/>
    <mergeCell ref="K86:L86"/>
    <mergeCell ref="M86:N86"/>
    <mergeCell ref="O86:P86"/>
    <mergeCell ref="BE84:BH84"/>
    <mergeCell ref="BX84:BY84"/>
    <mergeCell ref="CA84:CD84"/>
    <mergeCell ref="CU84:CV84"/>
    <mergeCell ref="CW84:CZ84"/>
    <mergeCell ref="DQ84:DR84"/>
    <mergeCell ref="M82:N83"/>
    <mergeCell ref="BU82:BZ83"/>
    <mergeCell ref="CA82:CB83"/>
    <mergeCell ref="EI82:EN83"/>
    <mergeCell ref="EO82:EP83"/>
    <mergeCell ref="J84:K84"/>
    <mergeCell ref="M84:P84"/>
    <mergeCell ref="AF84:AG84"/>
    <mergeCell ref="AI84:AL84"/>
    <mergeCell ref="BC84:BD84"/>
    <mergeCell ref="AC86:AD86"/>
    <mergeCell ref="AE86:AF86"/>
    <mergeCell ref="AG86:AH86"/>
    <mergeCell ref="AI86:AJ86"/>
    <mergeCell ref="AK86:AL86"/>
    <mergeCell ref="AM86:AN86"/>
    <mergeCell ref="Q86:R86"/>
    <mergeCell ref="S86:T86"/>
    <mergeCell ref="U86:V86"/>
    <mergeCell ref="W86:X86"/>
    <mergeCell ref="Y86:Z86"/>
    <mergeCell ref="A82:A87"/>
    <mergeCell ref="C82:C87"/>
    <mergeCell ref="D82:D87"/>
    <mergeCell ref="E82:E87"/>
    <mergeCell ref="F82:F87"/>
    <mergeCell ref="G82:L83"/>
    <mergeCell ref="H87:I87"/>
    <mergeCell ref="J87:K87"/>
    <mergeCell ref="L87:M87"/>
    <mergeCell ref="ES79:ET79"/>
    <mergeCell ref="EU79:EV79"/>
    <mergeCell ref="EW79:EX79"/>
    <mergeCell ref="EY79:EZ79"/>
    <mergeCell ref="FA79:FB79"/>
    <mergeCell ref="FC79:FD79"/>
    <mergeCell ref="EG79:EH79"/>
    <mergeCell ref="EI79:EJ79"/>
    <mergeCell ref="EK79:EL79"/>
    <mergeCell ref="EM79:EN79"/>
    <mergeCell ref="EO79:EP79"/>
    <mergeCell ref="EQ79:ER79"/>
    <mergeCell ref="DU79:DV79"/>
    <mergeCell ref="DW79:DX79"/>
    <mergeCell ref="DY79:DZ79"/>
    <mergeCell ref="EA79:EB79"/>
    <mergeCell ref="EC79:ED79"/>
    <mergeCell ref="EE79:EF79"/>
    <mergeCell ref="DI79:DJ79"/>
    <mergeCell ref="DK79:DL79"/>
    <mergeCell ref="DM79:DN79"/>
    <mergeCell ref="DO79:DP79"/>
    <mergeCell ref="DQ79:DR79"/>
    <mergeCell ref="DS79:DT79"/>
    <mergeCell ref="CW79:CX79"/>
    <mergeCell ref="CY79:CZ79"/>
    <mergeCell ref="DA79:DB79"/>
    <mergeCell ref="DC79:DD79"/>
    <mergeCell ref="DE79:DF79"/>
    <mergeCell ref="DG79:DH79"/>
    <mergeCell ref="CK79:CL79"/>
    <mergeCell ref="CM79:CN79"/>
    <mergeCell ref="CO79:CP79"/>
    <mergeCell ref="CQ79:CR79"/>
    <mergeCell ref="CS79:CT79"/>
    <mergeCell ref="CU79:CV79"/>
    <mergeCell ref="BY79:BZ79"/>
    <mergeCell ref="CA79:CB79"/>
    <mergeCell ref="CC79:CD79"/>
    <mergeCell ref="CE79:CF79"/>
    <mergeCell ref="CG79:CH79"/>
    <mergeCell ref="CI79:CJ79"/>
    <mergeCell ref="BO79:BP79"/>
    <mergeCell ref="BQ79:BR79"/>
    <mergeCell ref="BS79:BT79"/>
    <mergeCell ref="BU79:BV79"/>
    <mergeCell ref="BW79:BX79"/>
    <mergeCell ref="BA79:BB79"/>
    <mergeCell ref="BC79:BD79"/>
    <mergeCell ref="BE79:BF79"/>
    <mergeCell ref="BG79:BH79"/>
    <mergeCell ref="BI79:BJ79"/>
    <mergeCell ref="BK79:BL79"/>
    <mergeCell ref="AO79:AP79"/>
    <mergeCell ref="AQ79:AR79"/>
    <mergeCell ref="AS79:AT79"/>
    <mergeCell ref="AU79:AV79"/>
    <mergeCell ref="AW79:AX79"/>
    <mergeCell ref="AY79:AZ79"/>
    <mergeCell ref="BM79:BN79"/>
    <mergeCell ref="ET78:EU78"/>
    <mergeCell ref="EV78:EW78"/>
    <mergeCell ref="EX78:EY78"/>
    <mergeCell ref="EZ78:FA78"/>
    <mergeCell ref="FB78:FC78"/>
    <mergeCell ref="CL78:CM78"/>
    <mergeCell ref="CN78:CO78"/>
    <mergeCell ref="CR78:CS78"/>
    <mergeCell ref="BR78:BS78"/>
    <mergeCell ref="BV78:BW78"/>
    <mergeCell ref="BX78:BY78"/>
    <mergeCell ref="BZ78:CA78"/>
    <mergeCell ref="CB78:CC78"/>
    <mergeCell ref="CD78:CE78"/>
    <mergeCell ref="BF78:BG78"/>
    <mergeCell ref="BH78:BI78"/>
    <mergeCell ref="BJ78:BK78"/>
    <mergeCell ref="BL78:BM78"/>
    <mergeCell ref="BN78:BO78"/>
    <mergeCell ref="BP78:BQ78"/>
    <mergeCell ref="EF78:EG78"/>
    <mergeCell ref="EJ78:EK78"/>
    <mergeCell ref="EL78:EM78"/>
    <mergeCell ref="EN78:EO78"/>
    <mergeCell ref="EP78:EQ78"/>
    <mergeCell ref="ER78:ES78"/>
    <mergeCell ref="DT78:DU78"/>
    <mergeCell ref="DV78:DW78"/>
    <mergeCell ref="DX78:DY78"/>
    <mergeCell ref="DZ78:EA78"/>
    <mergeCell ref="EB78:EC78"/>
    <mergeCell ref="ED78:EE78"/>
    <mergeCell ref="DF78:DG78"/>
    <mergeCell ref="DH78:DI78"/>
    <mergeCell ref="DJ78:DK78"/>
    <mergeCell ref="DN78:DO78"/>
    <mergeCell ref="DP78:DQ78"/>
    <mergeCell ref="DR78:DS78"/>
    <mergeCell ref="CB60:CC60"/>
    <mergeCell ref="CD60:CE60"/>
    <mergeCell ref="BF60:BG60"/>
    <mergeCell ref="BH60:BI60"/>
    <mergeCell ref="BJ60:BK60"/>
    <mergeCell ref="BL60:BM60"/>
    <mergeCell ref="BN60:BO60"/>
    <mergeCell ref="BP60:BQ60"/>
    <mergeCell ref="R78:S78"/>
    <mergeCell ref="T78:U78"/>
    <mergeCell ref="V78:W78"/>
    <mergeCell ref="X78:Y78"/>
    <mergeCell ref="Z78:AA78"/>
    <mergeCell ref="AD78:AE78"/>
    <mergeCell ref="AR78:AS78"/>
    <mergeCell ref="AT78:AU78"/>
    <mergeCell ref="AV78:AW78"/>
    <mergeCell ref="AZ78:BA78"/>
    <mergeCell ref="BB78:BC78"/>
    <mergeCell ref="BD78:BE78"/>
    <mergeCell ref="AF78:AG78"/>
    <mergeCell ref="AH78:AI78"/>
    <mergeCell ref="AJ78:AK78"/>
    <mergeCell ref="AL78:AM78"/>
    <mergeCell ref="AN78:AO78"/>
    <mergeCell ref="AP78:AQ78"/>
    <mergeCell ref="G79:H79"/>
    <mergeCell ref="I79:J79"/>
    <mergeCell ref="K79:L79"/>
    <mergeCell ref="M79:N79"/>
    <mergeCell ref="O79:P79"/>
    <mergeCell ref="AC79:AD79"/>
    <mergeCell ref="AE79:AF79"/>
    <mergeCell ref="AG79:AH79"/>
    <mergeCell ref="AI79:AJ79"/>
    <mergeCell ref="AK79:AL79"/>
    <mergeCell ref="AM79:AN79"/>
    <mergeCell ref="Q79:R79"/>
    <mergeCell ref="S79:T79"/>
    <mergeCell ref="U79:V79"/>
    <mergeCell ref="W79:X79"/>
    <mergeCell ref="Y79:Z79"/>
    <mergeCell ref="AA79:AB79"/>
    <mergeCell ref="CZ78:DA78"/>
    <mergeCell ref="DB78:DC78"/>
    <mergeCell ref="DD78:DE78"/>
    <mergeCell ref="CF78:CG78"/>
    <mergeCell ref="CH78:CI78"/>
    <mergeCell ref="CJ78:CK78"/>
    <mergeCell ref="CT78:CU78"/>
    <mergeCell ref="CV78:CW78"/>
    <mergeCell ref="CX78:CY78"/>
    <mergeCell ref="ET60:EU60"/>
    <mergeCell ref="EV60:EW60"/>
    <mergeCell ref="EX60:EY60"/>
    <mergeCell ref="EZ60:FA60"/>
    <mergeCell ref="FB60:FC60"/>
    <mergeCell ref="H78:I78"/>
    <mergeCell ref="J78:K78"/>
    <mergeCell ref="L78:M78"/>
    <mergeCell ref="N78:O78"/>
    <mergeCell ref="P78:Q78"/>
    <mergeCell ref="EF60:EG60"/>
    <mergeCell ref="EJ60:EK60"/>
    <mergeCell ref="EL60:EM60"/>
    <mergeCell ref="EN60:EO60"/>
    <mergeCell ref="EP60:EQ60"/>
    <mergeCell ref="ER60:ES60"/>
    <mergeCell ref="DT60:DU60"/>
    <mergeCell ref="DV60:DW60"/>
    <mergeCell ref="DX60:DY60"/>
    <mergeCell ref="DZ60:EA60"/>
    <mergeCell ref="EB60:EC60"/>
    <mergeCell ref="ED60:EE60"/>
    <mergeCell ref="DF60:DG60"/>
    <mergeCell ref="DH60:DI60"/>
    <mergeCell ref="DJ60:DK60"/>
    <mergeCell ref="DN60:DO60"/>
    <mergeCell ref="DP60:DQ60"/>
    <mergeCell ref="DR60:DS60"/>
    <mergeCell ref="CT60:CU60"/>
    <mergeCell ref="CV60:CW60"/>
    <mergeCell ref="CX60:CY60"/>
    <mergeCell ref="CZ60:DA60"/>
    <mergeCell ref="DC59:DD59"/>
    <mergeCell ref="DE59:DF59"/>
    <mergeCell ref="AR60:AS60"/>
    <mergeCell ref="AT60:AU60"/>
    <mergeCell ref="AV60:AW60"/>
    <mergeCell ref="AZ60:BA60"/>
    <mergeCell ref="BB60:BC60"/>
    <mergeCell ref="BD60:BE60"/>
    <mergeCell ref="BW59:BX59"/>
    <mergeCell ref="BY59:BZ59"/>
    <mergeCell ref="AQ59:AR59"/>
    <mergeCell ref="AS59:AT59"/>
    <mergeCell ref="AU59:AV59"/>
    <mergeCell ref="AW59:AX59"/>
    <mergeCell ref="AY59:AZ59"/>
    <mergeCell ref="BA59:BB59"/>
    <mergeCell ref="AF60:AG60"/>
    <mergeCell ref="AH60:AI60"/>
    <mergeCell ref="AJ60:AK60"/>
    <mergeCell ref="AL60:AM60"/>
    <mergeCell ref="AN60:AO60"/>
    <mergeCell ref="AP60:AQ60"/>
    <mergeCell ref="R60:S60"/>
    <mergeCell ref="T60:U60"/>
    <mergeCell ref="V60:W60"/>
    <mergeCell ref="X60:Y60"/>
    <mergeCell ref="Z60:AA60"/>
    <mergeCell ref="AD60:AE60"/>
    <mergeCell ref="DB60:DC60"/>
    <mergeCell ref="DD60:DE60"/>
    <mergeCell ref="CF60:CG60"/>
    <mergeCell ref="CH60:CI60"/>
    <mergeCell ref="CJ60:CK60"/>
    <mergeCell ref="CL60:CM60"/>
    <mergeCell ref="CN60:CO60"/>
    <mergeCell ref="CR60:CS60"/>
    <mergeCell ref="BR60:BS60"/>
    <mergeCell ref="BV60:BW60"/>
    <mergeCell ref="BX60:BY60"/>
    <mergeCell ref="BZ60:CA60"/>
    <mergeCell ref="EU59:EV59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EI59:EJ59"/>
    <mergeCell ref="EK59:EL59"/>
    <mergeCell ref="EM59:EN59"/>
    <mergeCell ref="EO59:EP59"/>
    <mergeCell ref="EQ59:ER59"/>
    <mergeCell ref="ES59:ET59"/>
    <mergeCell ref="DW59:DX59"/>
    <mergeCell ref="DY59:DZ59"/>
    <mergeCell ref="EA59:EB59"/>
    <mergeCell ref="EC59:ED59"/>
    <mergeCell ref="EE59:EF59"/>
    <mergeCell ref="EG59:EH59"/>
    <mergeCell ref="DK59:DL59"/>
    <mergeCell ref="DM59:DN59"/>
    <mergeCell ref="DO59:DP59"/>
    <mergeCell ref="DQ59:DR59"/>
    <mergeCell ref="DS59:DT59"/>
    <mergeCell ref="DU59:DV59"/>
    <mergeCell ref="CY59:CZ59"/>
    <mergeCell ref="DA59:DB59"/>
    <mergeCell ref="BK59:BL59"/>
    <mergeCell ref="BM59:BN59"/>
    <mergeCell ref="AE59:AF59"/>
    <mergeCell ref="AG59:AH59"/>
    <mergeCell ref="AI59:AJ59"/>
    <mergeCell ref="AK59:AL59"/>
    <mergeCell ref="AM59:AN59"/>
    <mergeCell ref="AO59:AP59"/>
    <mergeCell ref="DG59:DH59"/>
    <mergeCell ref="DI59:DJ59"/>
    <mergeCell ref="CM59:CN59"/>
    <mergeCell ref="CO59:CP59"/>
    <mergeCell ref="CQ59:CR59"/>
    <mergeCell ref="CS59:CT59"/>
    <mergeCell ref="CU59:CV59"/>
    <mergeCell ref="CW59:CX59"/>
    <mergeCell ref="CA59:CB59"/>
    <mergeCell ref="CC59:CD59"/>
    <mergeCell ref="CE59:CF59"/>
    <mergeCell ref="CG59:CH59"/>
    <mergeCell ref="CI59:CJ59"/>
    <mergeCell ref="CK59:CL59"/>
    <mergeCell ref="BO59:BP59"/>
    <mergeCell ref="BQ59:BR59"/>
    <mergeCell ref="BS59:BT59"/>
    <mergeCell ref="BU59:BV59"/>
    <mergeCell ref="S59:T59"/>
    <mergeCell ref="U59:V59"/>
    <mergeCell ref="W59:X59"/>
    <mergeCell ref="Y59:Z59"/>
    <mergeCell ref="AA59:AB59"/>
    <mergeCell ref="AC59:AD59"/>
    <mergeCell ref="EM57:EN57"/>
    <mergeCell ref="EO57:ER57"/>
    <mergeCell ref="FF57:FF60"/>
    <mergeCell ref="FH57:FN57"/>
    <mergeCell ref="G59:H59"/>
    <mergeCell ref="I59:J59"/>
    <mergeCell ref="K59:L59"/>
    <mergeCell ref="M59:N59"/>
    <mergeCell ref="O59:P59"/>
    <mergeCell ref="Q59:R59"/>
    <mergeCell ref="BX57:BY57"/>
    <mergeCell ref="CA57:CD57"/>
    <mergeCell ref="CU57:CV57"/>
    <mergeCell ref="CW57:CZ57"/>
    <mergeCell ref="DQ57:DR57"/>
    <mergeCell ref="DS57:DV57"/>
    <mergeCell ref="J57:K57"/>
    <mergeCell ref="M57:P57"/>
    <mergeCell ref="AF57:AG57"/>
    <mergeCell ref="AI57:AL57"/>
    <mergeCell ref="BC57:BD57"/>
    <mergeCell ref="BE57:BH57"/>
    <mergeCell ref="BC59:BD59"/>
    <mergeCell ref="BE59:BF59"/>
    <mergeCell ref="BG59:BH59"/>
    <mergeCell ref="BI59:BJ59"/>
    <mergeCell ref="G55:L56"/>
    <mergeCell ref="M55:N56"/>
    <mergeCell ref="BU55:BZ56"/>
    <mergeCell ref="CA55:CB56"/>
    <mergeCell ref="EI55:EN56"/>
    <mergeCell ref="EO55:EP56"/>
    <mergeCell ref="EU52:EV52"/>
    <mergeCell ref="EW52:EX52"/>
    <mergeCell ref="EY52:EZ52"/>
    <mergeCell ref="FA52:FB52"/>
    <mergeCell ref="FC52:FD52"/>
    <mergeCell ref="A55:A60"/>
    <mergeCell ref="C55:C60"/>
    <mergeCell ref="D55:D60"/>
    <mergeCell ref="E55:E60"/>
    <mergeCell ref="F55:F60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BC52:BD52"/>
    <mergeCell ref="BE52:BF52"/>
    <mergeCell ref="BG52:BH52"/>
    <mergeCell ref="BI52:BJ52"/>
    <mergeCell ref="BK52:BL52"/>
    <mergeCell ref="BM52:BN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S52:T52"/>
    <mergeCell ref="U52:V52"/>
    <mergeCell ref="W52:X52"/>
    <mergeCell ref="Y52:Z52"/>
    <mergeCell ref="AA52:AB52"/>
    <mergeCell ref="AC52:AD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DR51:DS51"/>
    <mergeCell ref="DT51:DU51"/>
    <mergeCell ref="CV51:CW51"/>
    <mergeCell ref="CX51:CY51"/>
    <mergeCell ref="CZ51:DA51"/>
    <mergeCell ref="DB51:DC51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EV33:EW33"/>
    <mergeCell ref="EX33:EY33"/>
    <mergeCell ref="EZ33:FA33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BV51:BW51"/>
    <mergeCell ref="BX51:BY51"/>
    <mergeCell ref="BZ51:CA51"/>
    <mergeCell ref="CB51:CC51"/>
    <mergeCell ref="CD51:CE51"/>
    <mergeCell ref="CF51:CG51"/>
    <mergeCell ref="BH51:BI51"/>
    <mergeCell ref="BJ51:BK51"/>
    <mergeCell ref="BL51:BM51"/>
    <mergeCell ref="BN51:BO51"/>
    <mergeCell ref="BP51:BQ51"/>
    <mergeCell ref="BR51:BS51"/>
    <mergeCell ref="DF33:DG33"/>
    <mergeCell ref="CH33:CI33"/>
    <mergeCell ref="CJ33:CK33"/>
    <mergeCell ref="CL33:CM33"/>
    <mergeCell ref="CN33:CO33"/>
    <mergeCell ref="CR33:CS33"/>
    <mergeCell ref="CT33:CU33"/>
    <mergeCell ref="AH51:AI51"/>
    <mergeCell ref="AJ51:AK51"/>
    <mergeCell ref="AL51:AM51"/>
    <mergeCell ref="AN51:AO51"/>
    <mergeCell ref="AP51:AQ51"/>
    <mergeCell ref="AR51:AS51"/>
    <mergeCell ref="T51:U51"/>
    <mergeCell ref="V51:W51"/>
    <mergeCell ref="X51:Y51"/>
    <mergeCell ref="Z51:AA51"/>
    <mergeCell ref="AD51:AE51"/>
    <mergeCell ref="AF51:AG51"/>
    <mergeCell ref="AT51:AU51"/>
    <mergeCell ref="AV51:AW51"/>
    <mergeCell ref="AZ51:BA51"/>
    <mergeCell ref="BB51:BC51"/>
    <mergeCell ref="BD51:BE51"/>
    <mergeCell ref="BF51:BG51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BV33:BW33"/>
    <mergeCell ref="BX33:BY33"/>
    <mergeCell ref="BZ33:CA33"/>
    <mergeCell ref="CB33:CC33"/>
    <mergeCell ref="CD33:CE33"/>
    <mergeCell ref="CF33:CG33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CY32:CZ32"/>
    <mergeCell ref="AH33:AI33"/>
    <mergeCell ref="AJ33:AK33"/>
    <mergeCell ref="AL33:AM33"/>
    <mergeCell ref="AN33:AO33"/>
    <mergeCell ref="AP33:AQ33"/>
    <mergeCell ref="AR33:AS33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BD33:BE33"/>
    <mergeCell ref="BF33:BG33"/>
    <mergeCell ref="ED33:EE33"/>
    <mergeCell ref="EF33:EG33"/>
    <mergeCell ref="DH33:DI33"/>
    <mergeCell ref="DJ33:DK33"/>
    <mergeCell ref="DN33:DO33"/>
    <mergeCell ref="DP33:DQ33"/>
    <mergeCell ref="DR33:DS33"/>
    <mergeCell ref="DT33:DU33"/>
    <mergeCell ref="CV33:CW33"/>
    <mergeCell ref="CX33:CY33"/>
    <mergeCell ref="CZ33:DA33"/>
    <mergeCell ref="DB33:DC33"/>
    <mergeCell ref="DD33:DE33"/>
    <mergeCell ref="CM32:CN32"/>
    <mergeCell ref="BQ32:BR32"/>
    <mergeCell ref="BS32:BT32"/>
    <mergeCell ref="BU32:BV32"/>
    <mergeCell ref="BW32:BX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EG32:EH32"/>
    <mergeCell ref="EI32:EJ32"/>
    <mergeCell ref="DM32:DN32"/>
    <mergeCell ref="DO32:DP32"/>
    <mergeCell ref="DQ32:DR32"/>
    <mergeCell ref="DS32:DT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CC32:CD32"/>
    <mergeCell ref="CE32:CF32"/>
    <mergeCell ref="CG32:CH32"/>
    <mergeCell ref="CI32:CJ32"/>
    <mergeCell ref="CK32:CL32"/>
    <mergeCell ref="EO30:ER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CA30:CD30"/>
    <mergeCell ref="CU30:CV30"/>
    <mergeCell ref="CW30:CZ30"/>
    <mergeCell ref="DQ30:DR30"/>
    <mergeCell ref="DS30:DV30"/>
    <mergeCell ref="EM30:EN30"/>
    <mergeCell ref="CA28:CB29"/>
    <mergeCell ref="EI28:EN29"/>
    <mergeCell ref="EO28:EP29"/>
    <mergeCell ref="J30:K30"/>
    <mergeCell ref="M30:P30"/>
    <mergeCell ref="AF30:AG30"/>
    <mergeCell ref="AI30:AL30"/>
    <mergeCell ref="BC30:BD30"/>
    <mergeCell ref="BE30:BH30"/>
    <mergeCell ref="BX30:BY30"/>
    <mergeCell ref="AS32:AT32"/>
    <mergeCell ref="AU32:AV32"/>
    <mergeCell ref="AW32:AX32"/>
    <mergeCell ref="AY32:AZ32"/>
    <mergeCell ref="BA32:BB32"/>
    <mergeCell ref="BC32:BD32"/>
    <mergeCell ref="FA25:FB25"/>
    <mergeCell ref="FC25:FD25"/>
    <mergeCell ref="A28:A33"/>
    <mergeCell ref="C28:C33"/>
    <mergeCell ref="D28:D33"/>
    <mergeCell ref="E28:E33"/>
    <mergeCell ref="F28:F33"/>
    <mergeCell ref="G28:L29"/>
    <mergeCell ref="M28:N29"/>
    <mergeCell ref="BU28:BZ29"/>
    <mergeCell ref="EO25:EP25"/>
    <mergeCell ref="EQ25:ER25"/>
    <mergeCell ref="ES25:ET25"/>
    <mergeCell ref="EU25:EV25"/>
    <mergeCell ref="EW25:EX25"/>
    <mergeCell ref="EY25:EZ25"/>
    <mergeCell ref="EC25:ED25"/>
    <mergeCell ref="EE25:EF25"/>
    <mergeCell ref="EG25:EH25"/>
    <mergeCell ref="EI25:EJ25"/>
    <mergeCell ref="EK25:EL25"/>
    <mergeCell ref="EM25:EN25"/>
    <mergeCell ref="DQ25:DR25"/>
    <mergeCell ref="DS25:DT25"/>
    <mergeCell ref="DU25:DV25"/>
    <mergeCell ref="DW25:DX25"/>
    <mergeCell ref="DY25:DZ25"/>
    <mergeCell ref="EA25:EB25"/>
    <mergeCell ref="DE25:DF25"/>
    <mergeCell ref="DG25:DH25"/>
    <mergeCell ref="DI25:DJ25"/>
    <mergeCell ref="DK25:DL25"/>
    <mergeCell ref="DM25:DN25"/>
    <mergeCell ref="DO25:DP25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FB24:FC24"/>
    <mergeCell ref="G25:H25"/>
    <mergeCell ref="I25:J25"/>
    <mergeCell ref="K25:L25"/>
    <mergeCell ref="M25:N25"/>
    <mergeCell ref="O25:P25"/>
    <mergeCell ref="Q25:R25"/>
    <mergeCell ref="S25:T25"/>
    <mergeCell ref="U25:V25"/>
    <mergeCell ref="W25:X25"/>
    <mergeCell ref="EP24:EQ24"/>
    <mergeCell ref="ER24:ES24"/>
    <mergeCell ref="ET24:EU24"/>
    <mergeCell ref="EV24:EW24"/>
    <mergeCell ref="EX24:EY24"/>
    <mergeCell ref="EZ24:FA24"/>
    <mergeCell ref="EB24:EC24"/>
    <mergeCell ref="ED24:EE24"/>
    <mergeCell ref="EF24:EG24"/>
    <mergeCell ref="EJ24:EK24"/>
    <mergeCell ref="EL24:EM24"/>
    <mergeCell ref="EN24:EO24"/>
    <mergeCell ref="DP24:DQ24"/>
    <mergeCell ref="DR24:DS24"/>
    <mergeCell ref="DT24:DU24"/>
    <mergeCell ref="DV24:DW24"/>
    <mergeCell ref="AN24:AO24"/>
    <mergeCell ref="AP24:AQ24"/>
    <mergeCell ref="AR24:AS24"/>
    <mergeCell ref="AT24:AU24"/>
    <mergeCell ref="AV24:AW24"/>
    <mergeCell ref="AZ24:BA24"/>
    <mergeCell ref="DX24:DY24"/>
    <mergeCell ref="DZ24:EA24"/>
    <mergeCell ref="DB24:DC24"/>
    <mergeCell ref="DD24:DE24"/>
    <mergeCell ref="DF24:DG24"/>
    <mergeCell ref="DH24:DI24"/>
    <mergeCell ref="DJ24:DK24"/>
    <mergeCell ref="DN24:DO24"/>
    <mergeCell ref="CN24:CO24"/>
    <mergeCell ref="CR24:CS24"/>
    <mergeCell ref="CT24:CU24"/>
    <mergeCell ref="CV24:CW24"/>
    <mergeCell ref="CX24:CY24"/>
    <mergeCell ref="CZ24:DA24"/>
    <mergeCell ref="CB24:CC24"/>
    <mergeCell ref="CD24:CE24"/>
    <mergeCell ref="CF24:CG24"/>
    <mergeCell ref="CH24:CI24"/>
    <mergeCell ref="CJ24:CK24"/>
    <mergeCell ref="CL24:CM24"/>
    <mergeCell ref="EL6:EM6"/>
    <mergeCell ref="EN6:EO6"/>
    <mergeCell ref="DP6:DQ6"/>
    <mergeCell ref="DR6:DS6"/>
    <mergeCell ref="DT6:DU6"/>
    <mergeCell ref="DV6:DW6"/>
    <mergeCell ref="BN24:BO24"/>
    <mergeCell ref="BP24:BQ24"/>
    <mergeCell ref="BR24:BS24"/>
    <mergeCell ref="BV24:BW24"/>
    <mergeCell ref="BX24:BY24"/>
    <mergeCell ref="BZ24:CA24"/>
    <mergeCell ref="BB24:BC24"/>
    <mergeCell ref="BD24:BE24"/>
    <mergeCell ref="BF24:BG24"/>
    <mergeCell ref="BH24:BI24"/>
    <mergeCell ref="BJ24:BK24"/>
    <mergeCell ref="BL24:BM24"/>
    <mergeCell ref="CB6:CC6"/>
    <mergeCell ref="CD6:CE6"/>
    <mergeCell ref="CF6:CG6"/>
    <mergeCell ref="CH6:CI6"/>
    <mergeCell ref="CJ6:CK6"/>
    <mergeCell ref="CL6:CM6"/>
    <mergeCell ref="BX6:BY6"/>
    <mergeCell ref="BZ6:CA6"/>
    <mergeCell ref="BB6:BC6"/>
    <mergeCell ref="BD6:BE6"/>
    <mergeCell ref="BF6:BG6"/>
    <mergeCell ref="BH6:BI6"/>
    <mergeCell ref="BJ6:BK6"/>
    <mergeCell ref="BL6:BM6"/>
    <mergeCell ref="Z24:AA24"/>
    <mergeCell ref="AD24:AE24"/>
    <mergeCell ref="AF24:AG24"/>
    <mergeCell ref="AH24:AI24"/>
    <mergeCell ref="AJ24:AK24"/>
    <mergeCell ref="AL24:AM24"/>
    <mergeCell ref="FB6:FC6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EP6:EQ6"/>
    <mergeCell ref="ER6:ES6"/>
    <mergeCell ref="ET6:EU6"/>
    <mergeCell ref="EV6:EW6"/>
    <mergeCell ref="EX6:EY6"/>
    <mergeCell ref="EZ6:FA6"/>
    <mergeCell ref="EB6:EC6"/>
    <mergeCell ref="ED6:EE6"/>
    <mergeCell ref="EF6:EG6"/>
    <mergeCell ref="EJ6:EK6"/>
    <mergeCell ref="V6:W6"/>
    <mergeCell ref="X6:Y6"/>
    <mergeCell ref="BN6:BO6"/>
    <mergeCell ref="BP6:BQ6"/>
    <mergeCell ref="BR6:BS6"/>
    <mergeCell ref="BV6:BW6"/>
    <mergeCell ref="EU5:EV5"/>
    <mergeCell ref="EW5:EX5"/>
    <mergeCell ref="EY5:EZ5"/>
    <mergeCell ref="FA5:FB5"/>
    <mergeCell ref="CW5:CX5"/>
    <mergeCell ref="CY5:CZ5"/>
    <mergeCell ref="DA5:DB5"/>
    <mergeCell ref="DC5:DD5"/>
    <mergeCell ref="DE5:DF5"/>
    <mergeCell ref="DG5:DH5"/>
    <mergeCell ref="CK5:CL5"/>
    <mergeCell ref="CM5:CN5"/>
    <mergeCell ref="CO5:CP5"/>
    <mergeCell ref="CQ5:CR5"/>
    <mergeCell ref="CS5:CT5"/>
    <mergeCell ref="CU5:CV5"/>
    <mergeCell ref="BY5:BZ5"/>
    <mergeCell ref="CA5:CB5"/>
    <mergeCell ref="CC5:CD5"/>
    <mergeCell ref="DM5:DN5"/>
    <mergeCell ref="DO5:DP5"/>
    <mergeCell ref="DQ5:DR5"/>
    <mergeCell ref="DS5:DT5"/>
    <mergeCell ref="ES5:ET5"/>
    <mergeCell ref="AN6:AO6"/>
    <mergeCell ref="AP6:AQ6"/>
    <mergeCell ref="AR6:AS6"/>
    <mergeCell ref="DX6:DY6"/>
    <mergeCell ref="DZ6:EA6"/>
    <mergeCell ref="DB6:DC6"/>
    <mergeCell ref="DD6:DE6"/>
    <mergeCell ref="DF6:DG6"/>
    <mergeCell ref="DH6:DI6"/>
    <mergeCell ref="DJ6:DK6"/>
    <mergeCell ref="DN6:DO6"/>
    <mergeCell ref="CN6:CO6"/>
    <mergeCell ref="CR6:CS6"/>
    <mergeCell ref="CT6:CU6"/>
    <mergeCell ref="CV6:CW6"/>
    <mergeCell ref="CX6:CY6"/>
    <mergeCell ref="CZ6:DA6"/>
    <mergeCell ref="FF3:FF6"/>
    <mergeCell ref="FH3:FN3"/>
    <mergeCell ref="CE5:CF5"/>
    <mergeCell ref="CG5:CH5"/>
    <mergeCell ref="CI5:CJ5"/>
    <mergeCell ref="BM5:BN5"/>
    <mergeCell ref="BO5:BP5"/>
    <mergeCell ref="BQ5:BR5"/>
    <mergeCell ref="BS5:BT5"/>
    <mergeCell ref="BU5:BV5"/>
    <mergeCell ref="BW5:BX5"/>
    <mergeCell ref="BA5:BB5"/>
    <mergeCell ref="BC5:BD5"/>
    <mergeCell ref="BE5:BF5"/>
    <mergeCell ref="BG5:BH5"/>
    <mergeCell ref="BI5:BJ5"/>
    <mergeCell ref="BK5:BL5"/>
    <mergeCell ref="FC5:FD5"/>
    <mergeCell ref="EG5:EH5"/>
    <mergeCell ref="EI5:EJ5"/>
    <mergeCell ref="EK5:EL5"/>
    <mergeCell ref="EM5:EN5"/>
    <mergeCell ref="EO5:EP5"/>
    <mergeCell ref="EQ5:ER5"/>
    <mergeCell ref="DU5:DV5"/>
    <mergeCell ref="DW5:DX5"/>
    <mergeCell ref="DY5:DZ5"/>
    <mergeCell ref="EA5:EB5"/>
    <mergeCell ref="EC5:ED5"/>
    <mergeCell ref="EE5:EF5"/>
    <mergeCell ref="DI5:DJ5"/>
    <mergeCell ref="DK5:DL5"/>
    <mergeCell ref="CU3:CV3"/>
    <mergeCell ref="CW3:CZ3"/>
    <mergeCell ref="DQ3:DR3"/>
    <mergeCell ref="M1:N2"/>
    <mergeCell ref="BU1:BZ2"/>
    <mergeCell ref="CA1:CB2"/>
    <mergeCell ref="EI1:EN2"/>
    <mergeCell ref="EO1:EP2"/>
    <mergeCell ref="J3:K3"/>
    <mergeCell ref="M3:P3"/>
    <mergeCell ref="AF3:AG3"/>
    <mergeCell ref="AI3:AL3"/>
    <mergeCell ref="BC3:BD3"/>
    <mergeCell ref="AC5:AD5"/>
    <mergeCell ref="AE5:AF5"/>
    <mergeCell ref="AG5:AH5"/>
    <mergeCell ref="AI5:AJ5"/>
    <mergeCell ref="AK5:AL5"/>
    <mergeCell ref="AM5:AN5"/>
    <mergeCell ref="Q5:R5"/>
    <mergeCell ref="S5:T5"/>
    <mergeCell ref="U5:V5"/>
    <mergeCell ref="W5:X5"/>
    <mergeCell ref="Y5:Z5"/>
    <mergeCell ref="AA5:AB5"/>
    <mergeCell ref="DS3:DV3"/>
    <mergeCell ref="EM3:EN3"/>
    <mergeCell ref="EO3:ER3"/>
    <mergeCell ref="AO5:AP5"/>
    <mergeCell ref="AQ5:AR5"/>
    <mergeCell ref="AS5:AT5"/>
    <mergeCell ref="AU5:AV5"/>
    <mergeCell ref="A1:A6"/>
    <mergeCell ref="C1:C6"/>
    <mergeCell ref="D1:D6"/>
    <mergeCell ref="E1:E6"/>
    <mergeCell ref="F1:F6"/>
    <mergeCell ref="G1:L2"/>
    <mergeCell ref="H6:I6"/>
    <mergeCell ref="J6:K6"/>
    <mergeCell ref="L6:M6"/>
    <mergeCell ref="G5:H5"/>
    <mergeCell ref="I5:J5"/>
    <mergeCell ref="K5:L5"/>
    <mergeCell ref="M5:N5"/>
    <mergeCell ref="O5:P5"/>
    <mergeCell ref="BE3:BH3"/>
    <mergeCell ref="BX3:BY3"/>
    <mergeCell ref="CA3:CD3"/>
    <mergeCell ref="AW5:AX5"/>
    <mergeCell ref="AY5:AZ5"/>
    <mergeCell ref="AT6:AU6"/>
    <mergeCell ref="AV6:AW6"/>
    <mergeCell ref="AZ6:BA6"/>
    <mergeCell ref="Z6:AA6"/>
    <mergeCell ref="AD6:AE6"/>
    <mergeCell ref="AF6:AG6"/>
    <mergeCell ref="AH6:AI6"/>
    <mergeCell ref="AJ6:AK6"/>
    <mergeCell ref="AL6:AM6"/>
    <mergeCell ref="N6:O6"/>
    <mergeCell ref="P6:Q6"/>
    <mergeCell ref="R6:S6"/>
    <mergeCell ref="T6:U6"/>
  </mergeCells>
  <conditionalFormatting sqref="AB115:FD115 G117:FD131">
    <cfRule type="containsText" dxfId="6367" priority="247" operator="containsText" text="T">
      <formula>NOT(ISERROR(SEARCH("T",G115)))</formula>
    </cfRule>
    <cfRule type="containsText" dxfId="6366" priority="248" operator="containsText" text="H">
      <formula>NOT(ISERROR(SEARCH("H",G115)))</formula>
    </cfRule>
    <cfRule type="containsText" dxfId="6365" priority="249" operator="containsText" text="F">
      <formula>NOT(ISERROR(SEARCH("F",G115)))</formula>
    </cfRule>
    <cfRule type="containsText" dxfId="6364" priority="250" operator="containsText" text="M">
      <formula>NOT(ISERROR(SEARCH("M",G115)))</formula>
    </cfRule>
    <cfRule type="containsText" dxfId="6363" priority="251" operator="containsText" text="R">
      <formula>NOT(ISERROR(SEARCH("R",G115)))</formula>
    </cfRule>
    <cfRule type="containsText" dxfId="6362" priority="252" operator="containsText" text="P">
      <formula>NOT(ISERROR(SEARCH("P",G115)))</formula>
    </cfRule>
    <cfRule type="containsText" dxfId="6361" priority="253" operator="containsText" text="A">
      <formula>NOT(ISERROR(SEARCH("A",G115)))</formula>
    </cfRule>
  </conditionalFormatting>
  <conditionalFormatting sqref="G116:AB116">
    <cfRule type="containsText" dxfId="6360" priority="240" operator="containsText" text="T">
      <formula>NOT(ISERROR(SEARCH("T",G116)))</formula>
    </cfRule>
    <cfRule type="containsText" dxfId="6359" priority="241" operator="containsText" text="H">
      <formula>NOT(ISERROR(SEARCH("H",G116)))</formula>
    </cfRule>
    <cfRule type="containsText" dxfId="6358" priority="242" operator="containsText" text="F">
      <formula>NOT(ISERROR(SEARCH("F",G116)))</formula>
    </cfRule>
    <cfRule type="containsText" dxfId="6357" priority="243" operator="containsText" text="M">
      <formula>NOT(ISERROR(SEARCH("M",G116)))</formula>
    </cfRule>
    <cfRule type="containsText" dxfId="6356" priority="244" operator="containsText" text="R">
      <formula>NOT(ISERROR(SEARCH("R",G116)))</formula>
    </cfRule>
    <cfRule type="containsText" dxfId="6355" priority="245" operator="containsText" text="P">
      <formula>NOT(ISERROR(SEARCH("P",G116)))</formula>
    </cfRule>
    <cfRule type="containsText" dxfId="6354" priority="246" operator="containsText" text="A">
      <formula>NOT(ISERROR(SEARCH("A",G116)))</formula>
    </cfRule>
  </conditionalFormatting>
  <conditionalFormatting sqref="AC116:FD116">
    <cfRule type="containsText" dxfId="6353" priority="233" operator="containsText" text="T">
      <formula>NOT(ISERROR(SEARCH("T",AC116)))</formula>
    </cfRule>
    <cfRule type="containsText" dxfId="6352" priority="234" operator="containsText" text="H">
      <formula>NOT(ISERROR(SEARCH("H",AC116)))</formula>
    </cfRule>
    <cfRule type="containsText" dxfId="6351" priority="235" operator="containsText" text="F">
      <formula>NOT(ISERROR(SEARCH("F",AC116)))</formula>
    </cfRule>
    <cfRule type="containsText" dxfId="6350" priority="236" operator="containsText" text="M">
      <formula>NOT(ISERROR(SEARCH("M",AC116)))</formula>
    </cfRule>
    <cfRule type="containsText" dxfId="6349" priority="237" operator="containsText" text="R">
      <formula>NOT(ISERROR(SEARCH("R",AC116)))</formula>
    </cfRule>
    <cfRule type="containsText" dxfId="6348" priority="238" operator="containsText" text="P">
      <formula>NOT(ISERROR(SEARCH("P",AC116)))</formula>
    </cfRule>
    <cfRule type="containsText" dxfId="6347" priority="239" operator="containsText" text="A">
      <formula>NOT(ISERROR(SEARCH("A",AC116)))</formula>
    </cfRule>
  </conditionalFormatting>
  <conditionalFormatting sqref="H115:AA115">
    <cfRule type="containsText" dxfId="6346" priority="226" operator="containsText" text="T">
      <formula>NOT(ISERROR(SEARCH("T",H115)))</formula>
    </cfRule>
    <cfRule type="containsText" dxfId="6345" priority="227" operator="containsText" text="H">
      <formula>NOT(ISERROR(SEARCH("H",H115)))</formula>
    </cfRule>
    <cfRule type="containsText" dxfId="6344" priority="228" operator="containsText" text="F">
      <formula>NOT(ISERROR(SEARCH("F",H115)))</formula>
    </cfRule>
    <cfRule type="containsText" dxfId="6343" priority="229" operator="containsText" text="M">
      <formula>NOT(ISERROR(SEARCH("M",H115)))</formula>
    </cfRule>
    <cfRule type="containsText" dxfId="6342" priority="230" operator="containsText" text="R">
      <formula>NOT(ISERROR(SEARCH("R",H115)))</formula>
    </cfRule>
    <cfRule type="containsText" dxfId="6341" priority="231" operator="containsText" text="P">
      <formula>NOT(ISERROR(SEARCH("P",H115)))</formula>
    </cfRule>
    <cfRule type="containsText" dxfId="6340" priority="232" operator="containsText" text="A">
      <formula>NOT(ISERROR(SEARCH("A",H115)))</formula>
    </cfRule>
  </conditionalFormatting>
  <conditionalFormatting sqref="H138:I154 Q138:R154 Z138:AA154 AI138:AJ154 AV138:AW154">
    <cfRule type="cellIs" dxfId="6339" priority="225" operator="greaterThan">
      <formula>0</formula>
    </cfRule>
  </conditionalFormatting>
  <conditionalFormatting sqref="J138:K154 S138:T154 AB138:AC154 AK138:AL154 AX138:AY154">
    <cfRule type="cellIs" dxfId="6338" priority="224" operator="greaterThan">
      <formula>0</formula>
    </cfRule>
  </conditionalFormatting>
  <conditionalFormatting sqref="FF7:FF23 FF34:FF50 FF61:FF77 FF88:FF104 FF115:FF131">
    <cfRule type="cellIs" dxfId="6337" priority="223" operator="greaterThan">
      <formula>0</formula>
    </cfRule>
  </conditionalFormatting>
  <conditionalFormatting sqref="G7:BW7 CC7:FD7 G8:FD12 AC13:AX13 DM13:FD13 G14:FD23">
    <cfRule type="cellIs" dxfId="6336" priority="208" operator="equal">
      <formula>"S"</formula>
    </cfRule>
    <cfRule type="cellIs" dxfId="6335" priority="216" operator="equal">
      <formula>"H"</formula>
    </cfRule>
    <cfRule type="cellIs" dxfId="6334" priority="217" operator="equal">
      <formula>"T"</formula>
    </cfRule>
    <cfRule type="cellIs" dxfId="6333" priority="218" operator="equal">
      <formula>"F"</formula>
    </cfRule>
    <cfRule type="cellIs" dxfId="6332" priority="219" operator="equal">
      <formula>"M"</formula>
    </cfRule>
    <cfRule type="cellIs" dxfId="6331" priority="220" operator="equal">
      <formula>"R"</formula>
    </cfRule>
    <cfRule type="cellIs" dxfId="6330" priority="221" operator="equal">
      <formula>"P"</formula>
    </cfRule>
    <cfRule type="cellIs" dxfId="6329" priority="222" operator="equal">
      <formula>"A"</formula>
    </cfRule>
  </conditionalFormatting>
  <conditionalFormatting sqref="G115 G88:FD92 G41:FD50 BI40:BT40 G68:FD77 CE67:CP67 G95:FD104 G34:FD39 G93:AB95 G93:CP93 CQ40:FD40 DM67:FD67 DM93:FD94 G61:FD66">
    <cfRule type="cellIs" dxfId="6328" priority="209" operator="equal">
      <formula>"H"</formula>
    </cfRule>
    <cfRule type="cellIs" dxfId="6327" priority="210" operator="equal">
      <formula>"T"</formula>
    </cfRule>
    <cfRule type="cellIs" dxfId="6326" priority="211" operator="equal">
      <formula>"F"</formula>
    </cfRule>
    <cfRule type="cellIs" dxfId="6325" priority="212" operator="equal">
      <formula>"M"</formula>
    </cfRule>
    <cfRule type="cellIs" dxfId="6324" priority="213" operator="equal">
      <formula>"R"</formula>
    </cfRule>
    <cfRule type="cellIs" dxfId="6323" priority="214" operator="equal">
      <formula>"P"</formula>
    </cfRule>
    <cfRule type="cellIs" dxfId="6322" priority="215" operator="equal">
      <formula>"A"</formula>
    </cfRule>
  </conditionalFormatting>
  <conditionalFormatting sqref="G41:FD50 BI40:BT40 G34:FD39 CQ40:FD40">
    <cfRule type="cellIs" dxfId="6321" priority="207" operator="equal">
      <formula>"S"</formula>
    </cfRule>
  </conditionalFormatting>
  <conditionalFormatting sqref="G68:FD77 CE67:CP67 DM67:FD67 G61:FD66">
    <cfRule type="cellIs" dxfId="6320" priority="206" operator="equal">
      <formula>"S"</formula>
    </cfRule>
  </conditionalFormatting>
  <conditionalFormatting sqref="G88:FD92 G95:FD104 G93:AB95 G93:CP93 DM93:FD94">
    <cfRule type="cellIs" dxfId="6319" priority="205" operator="equal">
      <formula>"S"</formula>
    </cfRule>
  </conditionalFormatting>
  <conditionalFormatting sqref="G115:FD131">
    <cfRule type="cellIs" dxfId="6318" priority="204" operator="equal">
      <formula>"S"</formula>
    </cfRule>
  </conditionalFormatting>
  <conditionalFormatting sqref="N138:O144 W138:X144 AF138:AG144 AO138:AP144 BB138:BC144 BB146:BC154 AO146:AP154 AF146:AG154 W146:X154 N146:O154">
    <cfRule type="cellIs" dxfId="6317" priority="201" operator="between">
      <formula>35.5</formula>
      <formula>39</formula>
    </cfRule>
    <cfRule type="cellIs" dxfId="6316" priority="202" operator="between">
      <formula>31</formula>
      <formula>34.5</formula>
    </cfRule>
    <cfRule type="cellIs" dxfId="6315" priority="203" operator="equal">
      <formula>35</formula>
    </cfRule>
  </conditionalFormatting>
  <conditionalFormatting sqref="BE138:BG144 BE146:BG154">
    <cfRule type="cellIs" dxfId="6314" priority="195" operator="between">
      <formula>0.5</formula>
      <formula>34.9</formula>
    </cfRule>
    <cfRule type="cellIs" dxfId="6313" priority="199" operator="equal">
      <formula>35</formula>
    </cfRule>
    <cfRule type="cellIs" dxfId="6312" priority="200" operator="greaterThan">
      <formula>35</formula>
    </cfRule>
  </conditionalFormatting>
  <conditionalFormatting sqref="AR138:AT144 AR146:AT154">
    <cfRule type="cellIs" dxfId="6311" priority="196" operator="between">
      <formula>0.5</formula>
      <formula>34.9</formula>
    </cfRule>
    <cfRule type="cellIs" dxfId="6310" priority="197" operator="equal">
      <formula>35</formula>
    </cfRule>
    <cfRule type="cellIs" dxfId="6309" priority="198" operator="greaterThan">
      <formula>35</formula>
    </cfRule>
  </conditionalFormatting>
  <conditionalFormatting sqref="FI7:FI23">
    <cfRule type="cellIs" dxfId="6308" priority="194" operator="greaterThan">
      <formula>0</formula>
    </cfRule>
  </conditionalFormatting>
  <conditionalFormatting sqref="FL7:FL23">
    <cfRule type="cellIs" dxfId="6307" priority="193" operator="greaterThan">
      <formula>0</formula>
    </cfRule>
  </conditionalFormatting>
  <conditionalFormatting sqref="FM7:FM23">
    <cfRule type="cellIs" dxfId="6306" priority="192" operator="greaterThan">
      <formula>0</formula>
    </cfRule>
  </conditionalFormatting>
  <conditionalFormatting sqref="FN7:FN23">
    <cfRule type="cellIs" dxfId="6305" priority="191" operator="greaterThan">
      <formula>0</formula>
    </cfRule>
  </conditionalFormatting>
  <conditionalFormatting sqref="FH35 FH40:FH50 FH37:FH38">
    <cfRule type="cellIs" dxfId="6304" priority="190" operator="greaterThan">
      <formula>0</formula>
    </cfRule>
  </conditionalFormatting>
  <conditionalFormatting sqref="FI34:FI50">
    <cfRule type="cellIs" dxfId="6303" priority="189" operator="greaterThan">
      <formula>0</formula>
    </cfRule>
  </conditionalFormatting>
  <conditionalFormatting sqref="FN34:FN50">
    <cfRule type="cellIs" dxfId="6302" priority="188" operator="greaterThan">
      <formula>0</formula>
    </cfRule>
  </conditionalFormatting>
  <conditionalFormatting sqref="FH62 FH67:FH77 FH64:FH65">
    <cfRule type="cellIs" dxfId="6301" priority="187" operator="greaterThan">
      <formula>0</formula>
    </cfRule>
  </conditionalFormatting>
  <conditionalFormatting sqref="FI61:FI77">
    <cfRule type="cellIs" dxfId="6300" priority="186" operator="greaterThan">
      <formula>0</formula>
    </cfRule>
  </conditionalFormatting>
  <conditionalFormatting sqref="FN61:FN77">
    <cfRule type="cellIs" dxfId="6299" priority="185" operator="greaterThan">
      <formula>0</formula>
    </cfRule>
  </conditionalFormatting>
  <conditionalFormatting sqref="FL34:FM50">
    <cfRule type="cellIs" dxfId="6298" priority="184" operator="greaterThan">
      <formula>0</formula>
    </cfRule>
  </conditionalFormatting>
  <conditionalFormatting sqref="FL61:FM77">
    <cfRule type="cellIs" dxfId="6297" priority="183" operator="greaterThan">
      <formula>0</formula>
    </cfRule>
  </conditionalFormatting>
  <conditionalFormatting sqref="FH89 FH94:FH104 FH91:FH92">
    <cfRule type="cellIs" dxfId="6296" priority="182" operator="greaterThan">
      <formula>0</formula>
    </cfRule>
  </conditionalFormatting>
  <conditionalFormatting sqref="FL88:FM104">
    <cfRule type="cellIs" dxfId="6295" priority="180" operator="greaterThan">
      <formula>0</formula>
    </cfRule>
  </conditionalFormatting>
  <conditionalFormatting sqref="FN88:FN104">
    <cfRule type="cellIs" dxfId="6294" priority="179" operator="greaterThan">
      <formula>0</formula>
    </cfRule>
  </conditionalFormatting>
  <conditionalFormatting sqref="FH116 FH121:FH131 FH118:FH119">
    <cfRule type="cellIs" dxfId="6293" priority="178" operator="greaterThan">
      <formula>0</formula>
    </cfRule>
  </conditionalFormatting>
  <conditionalFormatting sqref="FI115:FI131">
    <cfRule type="cellIs" dxfId="6292" priority="177" operator="greaterThan">
      <formula>0</formula>
    </cfRule>
  </conditionalFormatting>
  <conditionalFormatting sqref="FL115:FM131">
    <cfRule type="cellIs" dxfId="6291" priority="176" operator="greaterThan">
      <formula>0</formula>
    </cfRule>
  </conditionalFormatting>
  <conditionalFormatting sqref="FN115:FN131">
    <cfRule type="cellIs" dxfId="6290" priority="175" operator="greaterThan">
      <formula>0</formula>
    </cfRule>
  </conditionalFormatting>
  <conditionalFormatting sqref="N145:O145 W145:X145 AF145:AG145 AO145:AP145 BB145:BC145">
    <cfRule type="cellIs" dxfId="6289" priority="172" operator="between">
      <formula>28.1</formula>
      <formula>31</formula>
    </cfRule>
    <cfRule type="cellIs" dxfId="6288" priority="173" operator="between">
      <formula>25</formula>
      <formula>27.9</formula>
    </cfRule>
    <cfRule type="cellIs" dxfId="6287" priority="174" operator="equal">
      <formula>28</formula>
    </cfRule>
  </conditionalFormatting>
  <conditionalFormatting sqref="AR145:AT145 BE145:BG145">
    <cfRule type="cellIs" dxfId="6286" priority="169" operator="greaterThan">
      <formula>28</formula>
    </cfRule>
    <cfRule type="cellIs" dxfId="6285" priority="170" operator="between">
      <formula>0.5</formula>
      <formula>27.9</formula>
    </cfRule>
    <cfRule type="cellIs" dxfId="6284" priority="171" operator="equal">
      <formula>28</formula>
    </cfRule>
  </conditionalFormatting>
  <conditionalFormatting sqref="FH8 FH13:FH23 FH10:FH11">
    <cfRule type="cellIs" dxfId="6283" priority="168" operator="greaterThan">
      <formula>0</formula>
    </cfRule>
  </conditionalFormatting>
  <conditionalFormatting sqref="FH7">
    <cfRule type="cellIs" dxfId="6282" priority="167" operator="greaterThan">
      <formula>0</formula>
    </cfRule>
  </conditionalFormatting>
  <conditionalFormatting sqref="FH12">
    <cfRule type="cellIs" dxfId="6281" priority="166" operator="greaterThan">
      <formula>0</formula>
    </cfRule>
  </conditionalFormatting>
  <conditionalFormatting sqref="FH34">
    <cfRule type="cellIs" dxfId="6280" priority="165" operator="greaterThan">
      <formula>0</formula>
    </cfRule>
  </conditionalFormatting>
  <conditionalFormatting sqref="FH39">
    <cfRule type="cellIs" dxfId="6279" priority="164" operator="greaterThan">
      <formula>0</formula>
    </cfRule>
  </conditionalFormatting>
  <conditionalFormatting sqref="FH61">
    <cfRule type="cellIs" dxfId="6278" priority="163" operator="greaterThan">
      <formula>0</formula>
    </cfRule>
  </conditionalFormatting>
  <conditionalFormatting sqref="FH66">
    <cfRule type="cellIs" dxfId="6277" priority="162" operator="greaterThan">
      <formula>0</formula>
    </cfRule>
  </conditionalFormatting>
  <conditionalFormatting sqref="FH88">
    <cfRule type="cellIs" dxfId="6276" priority="161" operator="greaterThan">
      <formula>0</formula>
    </cfRule>
  </conditionalFormatting>
  <conditionalFormatting sqref="FH93">
    <cfRule type="cellIs" dxfId="6275" priority="160" operator="greaterThan">
      <formula>0</formula>
    </cfRule>
  </conditionalFormatting>
  <conditionalFormatting sqref="FH115">
    <cfRule type="cellIs" dxfId="6274" priority="159" operator="greaterThan">
      <formula>0</formula>
    </cfRule>
  </conditionalFormatting>
  <conditionalFormatting sqref="FH120">
    <cfRule type="cellIs" dxfId="6273" priority="158" operator="greaterThan">
      <formula>0</formula>
    </cfRule>
  </conditionalFormatting>
  <conditionalFormatting sqref="FH9">
    <cfRule type="cellIs" dxfId="6272" priority="157" operator="greaterThan">
      <formula>0</formula>
    </cfRule>
  </conditionalFormatting>
  <conditionalFormatting sqref="FH36">
    <cfRule type="cellIs" dxfId="6271" priority="156" operator="greaterThan">
      <formula>0</formula>
    </cfRule>
  </conditionalFormatting>
  <conditionalFormatting sqref="FH63">
    <cfRule type="cellIs" dxfId="6270" priority="155" operator="greaterThan">
      <formula>0</formula>
    </cfRule>
  </conditionalFormatting>
  <conditionalFormatting sqref="FH90">
    <cfRule type="cellIs" dxfId="6269" priority="154" operator="greaterThan">
      <formula>0</formula>
    </cfRule>
  </conditionalFormatting>
  <conditionalFormatting sqref="FH117">
    <cfRule type="cellIs" dxfId="6268" priority="153" operator="greaterThan">
      <formula>0</formula>
    </cfRule>
  </conditionalFormatting>
  <conditionalFormatting sqref="FI88:FI104">
    <cfRule type="cellIs" dxfId="6267" priority="150" operator="greaterThan">
      <formula>0</formula>
    </cfRule>
  </conditionalFormatting>
  <conditionalFormatting sqref="FJ7:FJ23">
    <cfRule type="cellIs" dxfId="6266" priority="149" operator="greaterThan">
      <formula>0</formula>
    </cfRule>
  </conditionalFormatting>
  <conditionalFormatting sqref="FJ34:FJ50">
    <cfRule type="cellIs" dxfId="6265" priority="148" operator="greaterThan">
      <formula>0</formula>
    </cfRule>
  </conditionalFormatting>
  <conditionalFormatting sqref="FJ61:FJ77">
    <cfRule type="cellIs" dxfId="6264" priority="147" operator="greaterThan">
      <formula>0</formula>
    </cfRule>
  </conditionalFormatting>
  <conditionalFormatting sqref="FJ88:FJ104">
    <cfRule type="cellIs" dxfId="6263" priority="146" operator="greaterThan">
      <formula>0</formula>
    </cfRule>
  </conditionalFormatting>
  <conditionalFormatting sqref="FJ115:FJ131">
    <cfRule type="cellIs" dxfId="6262" priority="145" operator="greaterThan">
      <formula>0</formula>
    </cfRule>
  </conditionalFormatting>
  <conditionalFormatting sqref="AC40:AX40">
    <cfRule type="cellIs" dxfId="6261" priority="137" operator="equal">
      <formula>"S"</formula>
    </cfRule>
    <cfRule type="cellIs" dxfId="6260" priority="138" operator="equal">
      <formula>"H"</formula>
    </cfRule>
    <cfRule type="cellIs" dxfId="6259" priority="139" operator="equal">
      <formula>"T"</formula>
    </cfRule>
    <cfRule type="cellIs" dxfId="6258" priority="140" operator="equal">
      <formula>"F"</formula>
    </cfRule>
    <cfRule type="cellIs" dxfId="6257" priority="141" operator="equal">
      <formula>"M"</formula>
    </cfRule>
    <cfRule type="cellIs" dxfId="6256" priority="142" operator="equal">
      <formula>"R"</formula>
    </cfRule>
    <cfRule type="cellIs" dxfId="6255" priority="143" operator="equal">
      <formula>"P"</formula>
    </cfRule>
    <cfRule type="cellIs" dxfId="6254" priority="144" operator="equal">
      <formula>"A"</formula>
    </cfRule>
  </conditionalFormatting>
  <conditionalFormatting sqref="AC67:AX67">
    <cfRule type="cellIs" dxfId="6253" priority="129" operator="equal">
      <formula>"S"</formula>
    </cfRule>
    <cfRule type="cellIs" dxfId="6252" priority="130" operator="equal">
      <formula>"H"</formula>
    </cfRule>
    <cfRule type="cellIs" dxfId="6251" priority="131" operator="equal">
      <formula>"T"</formula>
    </cfRule>
    <cfRule type="cellIs" dxfId="6250" priority="132" operator="equal">
      <formula>"F"</formula>
    </cfRule>
    <cfRule type="cellIs" dxfId="6249" priority="133" operator="equal">
      <formula>"M"</formula>
    </cfRule>
    <cfRule type="cellIs" dxfId="6248" priority="134" operator="equal">
      <formula>"R"</formula>
    </cfRule>
    <cfRule type="cellIs" dxfId="6247" priority="135" operator="equal">
      <formula>"P"</formula>
    </cfRule>
    <cfRule type="cellIs" dxfId="6246" priority="136" operator="equal">
      <formula>"A"</formula>
    </cfRule>
  </conditionalFormatting>
  <conditionalFormatting sqref="AC94:AX94">
    <cfRule type="cellIs" dxfId="6245" priority="121" operator="equal">
      <formula>"S"</formula>
    </cfRule>
    <cfRule type="cellIs" dxfId="6244" priority="122" operator="equal">
      <formula>"H"</formula>
    </cfRule>
    <cfRule type="cellIs" dxfId="6243" priority="123" operator="equal">
      <formula>"T"</formula>
    </cfRule>
    <cfRule type="cellIs" dxfId="6242" priority="124" operator="equal">
      <formula>"F"</formula>
    </cfRule>
    <cfRule type="cellIs" dxfId="6241" priority="125" operator="equal">
      <formula>"M"</formula>
    </cfRule>
    <cfRule type="cellIs" dxfId="6240" priority="126" operator="equal">
      <formula>"R"</formula>
    </cfRule>
    <cfRule type="cellIs" dxfId="6239" priority="127" operator="equal">
      <formula>"P"</formula>
    </cfRule>
    <cfRule type="cellIs" dxfId="6238" priority="128" operator="equal">
      <formula>"A"</formula>
    </cfRule>
  </conditionalFormatting>
  <conditionalFormatting sqref="CQ93:DL94">
    <cfRule type="cellIs" dxfId="6237" priority="114" operator="equal">
      <formula>"H"</formula>
    </cfRule>
    <cfRule type="cellIs" dxfId="6236" priority="115" operator="equal">
      <formula>"T"</formula>
    </cfRule>
    <cfRule type="cellIs" dxfId="6235" priority="116" operator="equal">
      <formula>"F"</formula>
    </cfRule>
    <cfRule type="cellIs" dxfId="6234" priority="117" operator="equal">
      <formula>"M"</formula>
    </cfRule>
    <cfRule type="cellIs" dxfId="6233" priority="118" operator="equal">
      <formula>"R"</formula>
    </cfRule>
    <cfRule type="cellIs" dxfId="6232" priority="119" operator="equal">
      <formula>"P"</formula>
    </cfRule>
    <cfRule type="cellIs" dxfId="6231" priority="120" operator="equal">
      <formula>"A"</formula>
    </cfRule>
  </conditionalFormatting>
  <conditionalFormatting sqref="CQ93:DL94">
    <cfRule type="cellIs" dxfId="6230" priority="113" operator="equal">
      <formula>"S"</formula>
    </cfRule>
  </conditionalFormatting>
  <conditionalFormatting sqref="AY94:BT94">
    <cfRule type="cellIs" dxfId="6229" priority="105" operator="equal">
      <formula>"S"</formula>
    </cfRule>
    <cfRule type="cellIs" dxfId="6228" priority="106" operator="equal">
      <formula>"H"</formula>
    </cfRule>
    <cfRule type="cellIs" dxfId="6227" priority="107" operator="equal">
      <formula>"T"</formula>
    </cfRule>
    <cfRule type="cellIs" dxfId="6226" priority="108" operator="equal">
      <formula>"F"</formula>
    </cfRule>
    <cfRule type="cellIs" dxfId="6225" priority="109" operator="equal">
      <formula>"M"</formula>
    </cfRule>
    <cfRule type="cellIs" dxfId="6224" priority="110" operator="equal">
      <formula>"R"</formula>
    </cfRule>
    <cfRule type="cellIs" dxfId="6223" priority="111" operator="equal">
      <formula>"P"</formula>
    </cfRule>
    <cfRule type="cellIs" dxfId="6222" priority="112" operator="equal">
      <formula>"A"</formula>
    </cfRule>
  </conditionalFormatting>
  <conditionalFormatting sqref="BU94:CP94">
    <cfRule type="cellIs" dxfId="6221" priority="97" operator="equal">
      <formula>"S"</formula>
    </cfRule>
    <cfRule type="cellIs" dxfId="6220" priority="98" operator="equal">
      <formula>"H"</formula>
    </cfRule>
    <cfRule type="cellIs" dxfId="6219" priority="99" operator="equal">
      <formula>"T"</formula>
    </cfRule>
    <cfRule type="cellIs" dxfId="6218" priority="100" operator="equal">
      <formula>"F"</formula>
    </cfRule>
    <cfRule type="cellIs" dxfId="6217" priority="101" operator="equal">
      <formula>"M"</formula>
    </cfRule>
    <cfRule type="cellIs" dxfId="6216" priority="102" operator="equal">
      <formula>"R"</formula>
    </cfRule>
    <cfRule type="cellIs" dxfId="6215" priority="103" operator="equal">
      <formula>"P"</formula>
    </cfRule>
    <cfRule type="cellIs" dxfId="6214" priority="104" operator="equal">
      <formula>"A"</formula>
    </cfRule>
  </conditionalFormatting>
  <conditionalFormatting sqref="G13:AB13">
    <cfRule type="cellIs" dxfId="6213" priority="89" operator="equal">
      <formula>"S"</formula>
    </cfRule>
    <cfRule type="cellIs" dxfId="6212" priority="90" operator="equal">
      <formula>"H"</formula>
    </cfRule>
    <cfRule type="cellIs" dxfId="6211" priority="91" operator="equal">
      <formula>"T"</formula>
    </cfRule>
    <cfRule type="cellIs" dxfId="6210" priority="92" operator="equal">
      <formula>"F"</formula>
    </cfRule>
    <cfRule type="cellIs" dxfId="6209" priority="93" operator="equal">
      <formula>"M"</formula>
    </cfRule>
    <cfRule type="cellIs" dxfId="6208" priority="94" operator="equal">
      <formula>"R"</formula>
    </cfRule>
    <cfRule type="cellIs" dxfId="6207" priority="95" operator="equal">
      <formula>"P"</formula>
    </cfRule>
    <cfRule type="cellIs" dxfId="6206" priority="96" operator="equal">
      <formula>"A"</formula>
    </cfRule>
  </conditionalFormatting>
  <conditionalFormatting sqref="AY13:BT13">
    <cfRule type="cellIs" dxfId="6205" priority="81" operator="equal">
      <formula>"S"</formula>
    </cfRule>
    <cfRule type="cellIs" dxfId="6204" priority="82" operator="equal">
      <formula>"H"</formula>
    </cfRule>
    <cfRule type="cellIs" dxfId="6203" priority="83" operator="equal">
      <formula>"T"</formula>
    </cfRule>
    <cfRule type="cellIs" dxfId="6202" priority="84" operator="equal">
      <formula>"F"</formula>
    </cfRule>
    <cfRule type="cellIs" dxfId="6201" priority="85" operator="equal">
      <formula>"M"</formula>
    </cfRule>
    <cfRule type="cellIs" dxfId="6200" priority="86" operator="equal">
      <formula>"R"</formula>
    </cfRule>
    <cfRule type="cellIs" dxfId="6199" priority="87" operator="equal">
      <formula>"P"</formula>
    </cfRule>
    <cfRule type="cellIs" dxfId="6198" priority="88" operator="equal">
      <formula>"A"</formula>
    </cfRule>
  </conditionalFormatting>
  <conditionalFormatting sqref="BU13:CP13">
    <cfRule type="cellIs" dxfId="6197" priority="73" operator="equal">
      <formula>"S"</formula>
    </cfRule>
    <cfRule type="cellIs" dxfId="6196" priority="74" operator="equal">
      <formula>"H"</formula>
    </cfRule>
    <cfRule type="cellIs" dxfId="6195" priority="75" operator="equal">
      <formula>"T"</formula>
    </cfRule>
    <cfRule type="cellIs" dxfId="6194" priority="76" operator="equal">
      <formula>"F"</formula>
    </cfRule>
    <cfRule type="cellIs" dxfId="6193" priority="77" operator="equal">
      <formula>"M"</formula>
    </cfRule>
    <cfRule type="cellIs" dxfId="6192" priority="78" operator="equal">
      <formula>"R"</formula>
    </cfRule>
    <cfRule type="cellIs" dxfId="6191" priority="79" operator="equal">
      <formula>"P"</formula>
    </cfRule>
    <cfRule type="cellIs" dxfId="6190" priority="80" operator="equal">
      <formula>"A"</formula>
    </cfRule>
  </conditionalFormatting>
  <conditionalFormatting sqref="CQ13:CS13 CY13:DL13">
    <cfRule type="cellIs" dxfId="6189" priority="65" operator="equal">
      <formula>"S"</formula>
    </cfRule>
    <cfRule type="cellIs" dxfId="6188" priority="66" operator="equal">
      <formula>"H"</formula>
    </cfRule>
    <cfRule type="cellIs" dxfId="6187" priority="67" operator="equal">
      <formula>"T"</formula>
    </cfRule>
    <cfRule type="cellIs" dxfId="6186" priority="68" operator="equal">
      <formula>"F"</formula>
    </cfRule>
    <cfRule type="cellIs" dxfId="6185" priority="69" operator="equal">
      <formula>"M"</formula>
    </cfRule>
    <cfRule type="cellIs" dxfId="6184" priority="70" operator="equal">
      <formula>"R"</formula>
    </cfRule>
    <cfRule type="cellIs" dxfId="6183" priority="71" operator="equal">
      <formula>"P"</formula>
    </cfRule>
    <cfRule type="cellIs" dxfId="6182" priority="72" operator="equal">
      <formula>"A"</formula>
    </cfRule>
  </conditionalFormatting>
  <conditionalFormatting sqref="G40:AB40">
    <cfRule type="cellIs" dxfId="6181" priority="57" operator="equal">
      <formula>"S"</formula>
    </cfRule>
    <cfRule type="cellIs" dxfId="6180" priority="58" operator="equal">
      <formula>"H"</formula>
    </cfRule>
    <cfRule type="cellIs" dxfId="6179" priority="59" operator="equal">
      <formula>"T"</formula>
    </cfRule>
    <cfRule type="cellIs" dxfId="6178" priority="60" operator="equal">
      <formula>"F"</formula>
    </cfRule>
    <cfRule type="cellIs" dxfId="6177" priority="61" operator="equal">
      <formula>"M"</formula>
    </cfRule>
    <cfRule type="cellIs" dxfId="6176" priority="62" operator="equal">
      <formula>"R"</formula>
    </cfRule>
    <cfRule type="cellIs" dxfId="6175" priority="63" operator="equal">
      <formula>"P"</formula>
    </cfRule>
    <cfRule type="cellIs" dxfId="6174" priority="64" operator="equal">
      <formula>"A"</formula>
    </cfRule>
  </conditionalFormatting>
  <conditionalFormatting sqref="BU40:CP40">
    <cfRule type="cellIs" dxfId="6173" priority="49" operator="equal">
      <formula>"S"</formula>
    </cfRule>
    <cfRule type="cellIs" dxfId="6172" priority="50" operator="equal">
      <formula>"H"</formula>
    </cfRule>
    <cfRule type="cellIs" dxfId="6171" priority="51" operator="equal">
      <formula>"T"</formula>
    </cfRule>
    <cfRule type="cellIs" dxfId="6170" priority="52" operator="equal">
      <formula>"F"</formula>
    </cfRule>
    <cfRule type="cellIs" dxfId="6169" priority="53" operator="equal">
      <formula>"M"</formula>
    </cfRule>
    <cfRule type="cellIs" dxfId="6168" priority="54" operator="equal">
      <formula>"R"</formula>
    </cfRule>
    <cfRule type="cellIs" dxfId="6167" priority="55" operator="equal">
      <formula>"P"</formula>
    </cfRule>
    <cfRule type="cellIs" dxfId="6166" priority="56" operator="equal">
      <formula>"A"</formula>
    </cfRule>
  </conditionalFormatting>
  <conditionalFormatting sqref="G67:AB67">
    <cfRule type="cellIs" dxfId="6165" priority="41" operator="equal">
      <formula>"S"</formula>
    </cfRule>
    <cfRule type="cellIs" dxfId="6164" priority="42" operator="equal">
      <formula>"H"</formula>
    </cfRule>
    <cfRule type="cellIs" dxfId="6163" priority="43" operator="equal">
      <formula>"T"</formula>
    </cfRule>
    <cfRule type="cellIs" dxfId="6162" priority="44" operator="equal">
      <formula>"F"</formula>
    </cfRule>
    <cfRule type="cellIs" dxfId="6161" priority="45" operator="equal">
      <formula>"M"</formula>
    </cfRule>
    <cfRule type="cellIs" dxfId="6160" priority="46" operator="equal">
      <formula>"R"</formula>
    </cfRule>
    <cfRule type="cellIs" dxfId="6159" priority="47" operator="equal">
      <formula>"P"</formula>
    </cfRule>
    <cfRule type="cellIs" dxfId="6158" priority="48" operator="equal">
      <formula>"A"</formula>
    </cfRule>
  </conditionalFormatting>
  <conditionalFormatting sqref="AY67:BT67">
    <cfRule type="cellIs" dxfId="6157" priority="33" operator="equal">
      <formula>"S"</formula>
    </cfRule>
    <cfRule type="cellIs" dxfId="6156" priority="34" operator="equal">
      <formula>"H"</formula>
    </cfRule>
    <cfRule type="cellIs" dxfId="6155" priority="35" operator="equal">
      <formula>"T"</formula>
    </cfRule>
    <cfRule type="cellIs" dxfId="6154" priority="36" operator="equal">
      <formula>"F"</formula>
    </cfRule>
    <cfRule type="cellIs" dxfId="6153" priority="37" operator="equal">
      <formula>"M"</formula>
    </cfRule>
    <cfRule type="cellIs" dxfId="6152" priority="38" operator="equal">
      <formula>"R"</formula>
    </cfRule>
    <cfRule type="cellIs" dxfId="6151" priority="39" operator="equal">
      <formula>"P"</formula>
    </cfRule>
    <cfRule type="cellIs" dxfId="6150" priority="40" operator="equal">
      <formula>"A"</formula>
    </cfRule>
  </conditionalFormatting>
  <conditionalFormatting sqref="CQ67:DL67">
    <cfRule type="cellIs" dxfId="6149" priority="25" operator="equal">
      <formula>"S"</formula>
    </cfRule>
    <cfRule type="cellIs" dxfId="6148" priority="26" operator="equal">
      <formula>"H"</formula>
    </cfRule>
    <cfRule type="cellIs" dxfId="6147" priority="27" operator="equal">
      <formula>"T"</formula>
    </cfRule>
    <cfRule type="cellIs" dxfId="6146" priority="28" operator="equal">
      <formula>"F"</formula>
    </cfRule>
    <cfRule type="cellIs" dxfId="6145" priority="29" operator="equal">
      <formula>"M"</formula>
    </cfRule>
    <cfRule type="cellIs" dxfId="6144" priority="30" operator="equal">
      <formula>"R"</formula>
    </cfRule>
    <cfRule type="cellIs" dxfId="6143" priority="31" operator="equal">
      <formula>"P"</formula>
    </cfRule>
    <cfRule type="cellIs" dxfId="6142" priority="32" operator="equal">
      <formula>"A"</formula>
    </cfRule>
  </conditionalFormatting>
  <conditionalFormatting sqref="BU67:CD67">
    <cfRule type="cellIs" dxfId="6141" priority="17" operator="equal">
      <formula>"S"</formula>
    </cfRule>
    <cfRule type="cellIs" dxfId="6140" priority="18" operator="equal">
      <formula>"H"</formula>
    </cfRule>
    <cfRule type="cellIs" dxfId="6139" priority="19" operator="equal">
      <formula>"T"</formula>
    </cfRule>
    <cfRule type="cellIs" dxfId="6138" priority="20" operator="equal">
      <formula>"F"</formula>
    </cfRule>
    <cfRule type="cellIs" dxfId="6137" priority="21" operator="equal">
      <formula>"M"</formula>
    </cfRule>
    <cfRule type="cellIs" dxfId="6136" priority="22" operator="equal">
      <formula>"R"</formula>
    </cfRule>
    <cfRule type="cellIs" dxfId="6135" priority="23" operator="equal">
      <formula>"P"</formula>
    </cfRule>
    <cfRule type="cellIs" dxfId="6134" priority="24" operator="equal">
      <formula>"A"</formula>
    </cfRule>
  </conditionalFormatting>
  <conditionalFormatting sqref="AY40:BH40">
    <cfRule type="cellIs" dxfId="6133" priority="9" operator="equal">
      <formula>"S"</formula>
    </cfRule>
    <cfRule type="cellIs" dxfId="6132" priority="10" operator="equal">
      <formula>"H"</formula>
    </cfRule>
    <cfRule type="cellIs" dxfId="6131" priority="11" operator="equal">
      <formula>"T"</formula>
    </cfRule>
    <cfRule type="cellIs" dxfId="6130" priority="12" operator="equal">
      <formula>"F"</formula>
    </cfRule>
    <cfRule type="cellIs" dxfId="6129" priority="13" operator="equal">
      <formula>"M"</formula>
    </cfRule>
    <cfRule type="cellIs" dxfId="6128" priority="14" operator="equal">
      <formula>"R"</formula>
    </cfRule>
    <cfRule type="cellIs" dxfId="6127" priority="15" operator="equal">
      <formula>"P"</formula>
    </cfRule>
    <cfRule type="cellIs" dxfId="6126" priority="16" operator="equal">
      <formula>"A"</formula>
    </cfRule>
  </conditionalFormatting>
  <conditionalFormatting sqref="CT13:CX13">
    <cfRule type="cellIs" dxfId="6125" priority="1" operator="equal">
      <formula>"S"</formula>
    </cfRule>
    <cfRule type="cellIs" dxfId="6124" priority="2" operator="equal">
      <formula>"H"</formula>
    </cfRule>
    <cfRule type="cellIs" dxfId="6123" priority="3" operator="equal">
      <formula>"T"</formula>
    </cfRule>
    <cfRule type="cellIs" dxfId="6122" priority="4" operator="equal">
      <formula>"F"</formula>
    </cfRule>
    <cfRule type="cellIs" dxfId="6121" priority="5" operator="equal">
      <formula>"M"</formula>
    </cfRule>
    <cfRule type="cellIs" dxfId="6120" priority="6" operator="equal">
      <formula>"R"</formula>
    </cfRule>
    <cfRule type="cellIs" dxfId="6119" priority="7" operator="equal">
      <formula>"P"</formula>
    </cfRule>
    <cfRule type="cellIs" dxfId="6118" priority="8" operator="equal">
      <formula>"A"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AI147" sqref="AI147:AJ147"/>
    </sheetView>
  </sheetViews>
  <sheetFormatPr baseColWidth="10" defaultColWidth="11.42578125" defaultRowHeight="15" x14ac:dyDescent="0.25"/>
  <cols>
    <col min="1" max="1" width="2.5703125" style="1" customWidth="1"/>
    <col min="2" max="2" width="17.140625" style="3" customWidth="1"/>
    <col min="3" max="6" width="4.7109375" style="3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7.57031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307" t="s">
        <v>63</v>
      </c>
      <c r="B1" s="2" t="s">
        <v>0</v>
      </c>
      <c r="C1" s="297" t="s">
        <v>1</v>
      </c>
      <c r="D1" s="298" t="s">
        <v>2</v>
      </c>
      <c r="E1" s="299" t="s">
        <v>3</v>
      </c>
      <c r="F1" s="300" t="s">
        <v>4</v>
      </c>
      <c r="G1" s="302" t="s">
        <v>5</v>
      </c>
      <c r="H1" s="303"/>
      <c r="I1" s="303"/>
      <c r="J1" s="303"/>
      <c r="K1" s="303"/>
      <c r="L1" s="303"/>
      <c r="M1" s="266">
        <v>18</v>
      </c>
      <c r="N1" s="266"/>
      <c r="BU1" s="302" t="s">
        <v>5</v>
      </c>
      <c r="BV1" s="303"/>
      <c r="BW1" s="303"/>
      <c r="BX1" s="303"/>
      <c r="BY1" s="303"/>
      <c r="BZ1" s="303"/>
      <c r="CA1" s="266">
        <f>M1</f>
        <v>18</v>
      </c>
      <c r="CB1" s="266"/>
      <c r="EI1" s="302" t="s">
        <v>5</v>
      </c>
      <c r="EJ1" s="303"/>
      <c r="EK1" s="303"/>
      <c r="EL1" s="303"/>
      <c r="EM1" s="303"/>
      <c r="EN1" s="303"/>
      <c r="EO1" s="266">
        <f>M1</f>
        <v>18</v>
      </c>
      <c r="EP1" s="266"/>
    </row>
    <row r="2" spans="1:173" ht="15" customHeight="1" thickBot="1" x14ac:dyDescent="0.3">
      <c r="A2" s="307"/>
      <c r="B2" s="4" t="s">
        <v>6</v>
      </c>
      <c r="C2" s="297"/>
      <c r="D2" s="298"/>
      <c r="E2" s="299"/>
      <c r="F2" s="300"/>
      <c r="G2" s="304"/>
      <c r="H2" s="305"/>
      <c r="I2" s="305"/>
      <c r="J2" s="305"/>
      <c r="K2" s="305"/>
      <c r="L2" s="305"/>
      <c r="M2" s="267"/>
      <c r="N2" s="267"/>
      <c r="BU2" s="304"/>
      <c r="BV2" s="305"/>
      <c r="BW2" s="305"/>
      <c r="BX2" s="305"/>
      <c r="BY2" s="305"/>
      <c r="BZ2" s="305"/>
      <c r="CA2" s="267"/>
      <c r="CB2" s="267"/>
      <c r="EI2" s="304"/>
      <c r="EJ2" s="305"/>
      <c r="EK2" s="305"/>
      <c r="EL2" s="305"/>
      <c r="EM2" s="305"/>
      <c r="EN2" s="305"/>
      <c r="EO2" s="267"/>
      <c r="EP2" s="267"/>
    </row>
    <row r="3" spans="1:173" ht="15" customHeight="1" thickBot="1" x14ac:dyDescent="0.3">
      <c r="A3" s="307"/>
      <c r="B3" s="5" t="s">
        <v>7</v>
      </c>
      <c r="C3" s="297"/>
      <c r="D3" s="298"/>
      <c r="E3" s="299"/>
      <c r="F3" s="301"/>
      <c r="G3" s="68" t="s">
        <v>8</v>
      </c>
      <c r="H3" s="69"/>
      <c r="I3" s="69"/>
      <c r="J3" s="259">
        <v>2</v>
      </c>
      <c r="K3" s="259"/>
      <c r="L3" s="69"/>
      <c r="M3" s="265" t="s">
        <v>284</v>
      </c>
      <c r="N3" s="265"/>
      <c r="O3" s="265"/>
      <c r="P3" s="265"/>
      <c r="Q3" s="69"/>
      <c r="R3" s="69"/>
      <c r="S3" s="72"/>
      <c r="T3" s="72"/>
      <c r="U3" s="72"/>
      <c r="V3" s="72"/>
      <c r="W3" s="72"/>
      <c r="X3" s="72"/>
      <c r="Y3" s="72"/>
      <c r="Z3" s="72"/>
      <c r="AA3" s="72"/>
      <c r="AB3" s="73"/>
      <c r="AC3" s="68" t="s">
        <v>9</v>
      </c>
      <c r="AD3" s="69"/>
      <c r="AE3" s="69"/>
      <c r="AF3" s="259">
        <f>J3+1</f>
        <v>3</v>
      </c>
      <c r="AG3" s="259"/>
      <c r="AH3" s="69"/>
      <c r="AI3" s="265" t="str">
        <f>M3</f>
        <v>Mai</v>
      </c>
      <c r="AJ3" s="265"/>
      <c r="AK3" s="265"/>
      <c r="AL3" s="265"/>
      <c r="AM3" s="69"/>
      <c r="AN3" s="69"/>
      <c r="AO3" s="72"/>
      <c r="AP3" s="72"/>
      <c r="AQ3" s="72"/>
      <c r="AR3" s="72"/>
      <c r="AS3" s="72"/>
      <c r="AT3" s="72"/>
      <c r="AU3" s="72"/>
      <c r="AV3" s="72"/>
      <c r="AW3" s="72"/>
      <c r="AX3" s="73"/>
      <c r="AY3" s="68" t="s">
        <v>10</v>
      </c>
      <c r="AZ3" s="69"/>
      <c r="BA3" s="69"/>
      <c r="BB3" s="69"/>
      <c r="BC3" s="259">
        <f>AF3+1</f>
        <v>4</v>
      </c>
      <c r="BD3" s="259"/>
      <c r="BE3" s="265" t="str">
        <f>AI3</f>
        <v>Mai</v>
      </c>
      <c r="BF3" s="265"/>
      <c r="BG3" s="265"/>
      <c r="BH3" s="265"/>
      <c r="BI3" s="69"/>
      <c r="BJ3" s="69"/>
      <c r="BK3" s="72"/>
      <c r="BL3" s="72"/>
      <c r="BM3" s="72"/>
      <c r="BN3" s="72"/>
      <c r="BO3" s="72"/>
      <c r="BP3" s="72"/>
      <c r="BQ3" s="72"/>
      <c r="BR3" s="72"/>
      <c r="BS3" s="72"/>
      <c r="BT3" s="73"/>
      <c r="BU3" s="68" t="s">
        <v>11</v>
      </c>
      <c r="BV3" s="69"/>
      <c r="BW3" s="69"/>
      <c r="BX3" s="259">
        <f>BC3+1</f>
        <v>5</v>
      </c>
      <c r="BY3" s="259"/>
      <c r="BZ3" s="69"/>
      <c r="CA3" s="265" t="str">
        <f>BE3</f>
        <v>Mai</v>
      </c>
      <c r="CB3" s="265"/>
      <c r="CC3" s="265"/>
      <c r="CD3" s="265"/>
      <c r="CE3" s="69"/>
      <c r="CF3" s="129" t="s">
        <v>286</v>
      </c>
      <c r="CG3" s="72"/>
      <c r="CH3" s="72"/>
      <c r="CI3" s="72"/>
      <c r="CJ3" s="72"/>
      <c r="CK3" s="72"/>
      <c r="CL3" s="72"/>
      <c r="CM3" s="72"/>
      <c r="CN3" s="72"/>
      <c r="CO3" s="72"/>
      <c r="CP3" s="73"/>
      <c r="CQ3" s="68" t="s">
        <v>12</v>
      </c>
      <c r="CR3" s="69"/>
      <c r="CS3" s="69"/>
      <c r="CT3" s="69"/>
      <c r="CU3" s="259">
        <f>BX3+1</f>
        <v>6</v>
      </c>
      <c r="CV3" s="259"/>
      <c r="CW3" s="265" t="str">
        <f>CA3</f>
        <v>Mai</v>
      </c>
      <c r="CX3" s="265"/>
      <c r="CY3" s="265"/>
      <c r="CZ3" s="265"/>
      <c r="DA3" s="69"/>
      <c r="DB3" s="69"/>
      <c r="DC3" s="72"/>
      <c r="DD3" s="72"/>
      <c r="DE3" s="72"/>
      <c r="DF3" s="72"/>
      <c r="DG3" s="72"/>
      <c r="DH3" s="72"/>
      <c r="DI3" s="72"/>
      <c r="DJ3" s="72"/>
      <c r="DK3" s="72"/>
      <c r="DL3" s="73"/>
      <c r="DM3" s="68" t="s">
        <v>13</v>
      </c>
      <c r="DN3" s="69"/>
      <c r="DO3" s="69"/>
      <c r="DP3" s="69"/>
      <c r="DQ3" s="259">
        <f>CU3+1</f>
        <v>7</v>
      </c>
      <c r="DR3" s="259"/>
      <c r="DS3" s="265" t="str">
        <f>CW3</f>
        <v>Mai</v>
      </c>
      <c r="DT3" s="265"/>
      <c r="DU3" s="265"/>
      <c r="DV3" s="265"/>
      <c r="DW3" s="69"/>
      <c r="DX3" s="69"/>
      <c r="DY3" s="72"/>
      <c r="DZ3" s="72"/>
      <c r="EA3" s="72"/>
      <c r="EB3" s="72"/>
      <c r="EC3" s="72"/>
      <c r="ED3" s="72"/>
      <c r="EE3" s="72"/>
      <c r="EF3" s="72"/>
      <c r="EG3" s="72"/>
      <c r="EH3" s="73"/>
      <c r="EI3" s="68" t="s">
        <v>14</v>
      </c>
      <c r="EJ3" s="69"/>
      <c r="EK3" s="69"/>
      <c r="EL3" s="69"/>
      <c r="EM3" s="259">
        <f>DQ3+1</f>
        <v>8</v>
      </c>
      <c r="EN3" s="259"/>
      <c r="EO3" s="264" t="str">
        <f>DS3</f>
        <v>Mai</v>
      </c>
      <c r="EP3" s="264"/>
      <c r="EQ3" s="264"/>
      <c r="ER3" s="264"/>
      <c r="ES3" s="69"/>
      <c r="ET3" s="129" t="s">
        <v>287</v>
      </c>
      <c r="EU3" s="72"/>
      <c r="EV3" s="72"/>
      <c r="EW3" s="72"/>
      <c r="EX3" s="72"/>
      <c r="EY3" s="72"/>
      <c r="EZ3" s="72"/>
      <c r="FA3" s="72"/>
      <c r="FB3" s="72"/>
      <c r="FC3" s="72"/>
      <c r="FD3" s="73"/>
      <c r="FE3" s="6"/>
      <c r="FF3" s="291" t="s">
        <v>15</v>
      </c>
      <c r="FG3" s="6"/>
      <c r="FH3" s="292" t="s">
        <v>16</v>
      </c>
      <c r="FI3" s="306"/>
      <c r="FJ3" s="293"/>
      <c r="FK3" s="293"/>
      <c r="FL3" s="293"/>
      <c r="FM3" s="293"/>
      <c r="FN3" s="294"/>
    </row>
    <row r="4" spans="1:173" ht="15" customHeight="1" x14ac:dyDescent="0.25">
      <c r="A4" s="307"/>
      <c r="B4" s="23" t="s">
        <v>60</v>
      </c>
      <c r="C4" s="297"/>
      <c r="D4" s="298"/>
      <c r="E4" s="299"/>
      <c r="F4" s="301"/>
      <c r="G4" s="7">
        <v>0.5</v>
      </c>
      <c r="H4" s="8">
        <v>0.5</v>
      </c>
      <c r="I4" s="8">
        <v>0.5</v>
      </c>
      <c r="J4" s="8">
        <v>0.5</v>
      </c>
      <c r="K4" s="8">
        <v>0.5</v>
      </c>
      <c r="L4" s="8">
        <v>0.5</v>
      </c>
      <c r="M4" s="8">
        <v>0.5</v>
      </c>
      <c r="N4" s="8">
        <v>0.5</v>
      </c>
      <c r="O4" s="8">
        <v>0.5</v>
      </c>
      <c r="P4" s="8">
        <v>0.5</v>
      </c>
      <c r="Q4" s="8">
        <v>0.5</v>
      </c>
      <c r="R4" s="8">
        <v>0.5</v>
      </c>
      <c r="S4" s="8">
        <v>0.5</v>
      </c>
      <c r="T4" s="8">
        <v>0.5</v>
      </c>
      <c r="U4" s="8">
        <v>0.5</v>
      </c>
      <c r="V4" s="8">
        <v>0.5</v>
      </c>
      <c r="W4" s="8">
        <v>0.5</v>
      </c>
      <c r="X4" s="8">
        <v>0.5</v>
      </c>
      <c r="Y4" s="8">
        <v>0.5</v>
      </c>
      <c r="Z4" s="8">
        <v>0.5</v>
      </c>
      <c r="AA4" s="8">
        <v>0.5</v>
      </c>
      <c r="AB4" s="9">
        <v>0.5</v>
      </c>
      <c r="AC4" s="7">
        <v>0.5</v>
      </c>
      <c r="AD4" s="8">
        <v>0.5</v>
      </c>
      <c r="AE4" s="8">
        <v>0.5</v>
      </c>
      <c r="AF4" s="8">
        <v>0.5</v>
      </c>
      <c r="AG4" s="8">
        <v>0.5</v>
      </c>
      <c r="AH4" s="8">
        <v>0.5</v>
      </c>
      <c r="AI4" s="8">
        <v>0.5</v>
      </c>
      <c r="AJ4" s="8">
        <v>0.5</v>
      </c>
      <c r="AK4" s="8">
        <v>0.5</v>
      </c>
      <c r="AL4" s="8">
        <v>0.5</v>
      </c>
      <c r="AM4" s="8">
        <v>0.5</v>
      </c>
      <c r="AN4" s="8">
        <v>0.5</v>
      </c>
      <c r="AO4" s="8">
        <v>0.5</v>
      </c>
      <c r="AP4" s="8">
        <v>0.5</v>
      </c>
      <c r="AQ4" s="8">
        <v>0.5</v>
      </c>
      <c r="AR4" s="8">
        <v>0.5</v>
      </c>
      <c r="AS4" s="8">
        <v>0.5</v>
      </c>
      <c r="AT4" s="8">
        <v>0.5</v>
      </c>
      <c r="AU4" s="8">
        <v>0.5</v>
      </c>
      <c r="AV4" s="8">
        <v>0.5</v>
      </c>
      <c r="AW4" s="8">
        <v>0.5</v>
      </c>
      <c r="AX4" s="9">
        <v>0.5</v>
      </c>
      <c r="AY4" s="7">
        <v>0.5</v>
      </c>
      <c r="AZ4" s="8">
        <v>0.5</v>
      </c>
      <c r="BA4" s="8">
        <v>0.5</v>
      </c>
      <c r="BB4" s="8">
        <v>0.5</v>
      </c>
      <c r="BC4" s="8">
        <v>0.5</v>
      </c>
      <c r="BD4" s="8">
        <v>0.5</v>
      </c>
      <c r="BE4" s="8">
        <v>0.5</v>
      </c>
      <c r="BF4" s="8">
        <v>0.5</v>
      </c>
      <c r="BG4" s="8">
        <v>0.5</v>
      </c>
      <c r="BH4" s="8">
        <v>0.5</v>
      </c>
      <c r="BI4" s="8">
        <v>0.5</v>
      </c>
      <c r="BJ4" s="8">
        <v>0.5</v>
      </c>
      <c r="BK4" s="8">
        <v>0.5</v>
      </c>
      <c r="BL4" s="8">
        <v>0.5</v>
      </c>
      <c r="BM4" s="8">
        <v>0.5</v>
      </c>
      <c r="BN4" s="8">
        <v>0.5</v>
      </c>
      <c r="BO4" s="8">
        <v>0.5</v>
      </c>
      <c r="BP4" s="8">
        <v>0.5</v>
      </c>
      <c r="BQ4" s="8">
        <v>0.5</v>
      </c>
      <c r="BR4" s="8">
        <v>0.5</v>
      </c>
      <c r="BS4" s="8">
        <v>0.5</v>
      </c>
      <c r="BT4" s="9">
        <v>0.5</v>
      </c>
      <c r="BU4" s="7">
        <v>0.5</v>
      </c>
      <c r="BV4" s="8">
        <v>0.5</v>
      </c>
      <c r="BW4" s="8">
        <v>0.5</v>
      </c>
      <c r="BX4" s="8">
        <v>0.5</v>
      </c>
      <c r="BY4" s="8">
        <v>0.5</v>
      </c>
      <c r="BZ4" s="8">
        <v>0.5</v>
      </c>
      <c r="CA4" s="8">
        <v>0.5</v>
      </c>
      <c r="CB4" s="8">
        <v>0.5</v>
      </c>
      <c r="CC4" s="8">
        <v>0.5</v>
      </c>
      <c r="CD4" s="8">
        <v>0.5</v>
      </c>
      <c r="CE4" s="8">
        <v>0.5</v>
      </c>
      <c r="CF4" s="8">
        <v>0.5</v>
      </c>
      <c r="CG4" s="8">
        <v>0.5</v>
      </c>
      <c r="CH4" s="8">
        <v>0.5</v>
      </c>
      <c r="CI4" s="8">
        <v>0.5</v>
      </c>
      <c r="CJ4" s="8">
        <v>0.5</v>
      </c>
      <c r="CK4" s="8">
        <v>0.5</v>
      </c>
      <c r="CL4" s="8">
        <v>0.5</v>
      </c>
      <c r="CM4" s="8">
        <v>0.5</v>
      </c>
      <c r="CN4" s="8">
        <v>0.5</v>
      </c>
      <c r="CO4" s="8">
        <v>0.5</v>
      </c>
      <c r="CP4" s="9">
        <v>0.5</v>
      </c>
      <c r="CQ4" s="7">
        <v>0.5</v>
      </c>
      <c r="CR4" s="8">
        <v>0.5</v>
      </c>
      <c r="CS4" s="8">
        <v>0.5</v>
      </c>
      <c r="CT4" s="8">
        <v>0.5</v>
      </c>
      <c r="CU4" s="8">
        <v>0.5</v>
      </c>
      <c r="CV4" s="8">
        <v>0.5</v>
      </c>
      <c r="CW4" s="8">
        <v>0.5</v>
      </c>
      <c r="CX4" s="8">
        <v>0.5</v>
      </c>
      <c r="CY4" s="8">
        <v>0.5</v>
      </c>
      <c r="CZ4" s="8">
        <v>0.5</v>
      </c>
      <c r="DA4" s="8">
        <v>0.5</v>
      </c>
      <c r="DB4" s="8">
        <v>0.5</v>
      </c>
      <c r="DC4" s="8">
        <v>0.5</v>
      </c>
      <c r="DD4" s="8">
        <v>0.5</v>
      </c>
      <c r="DE4" s="8">
        <v>0.5</v>
      </c>
      <c r="DF4" s="8">
        <v>0.5</v>
      </c>
      <c r="DG4" s="8">
        <v>0.5</v>
      </c>
      <c r="DH4" s="8">
        <v>0.5</v>
      </c>
      <c r="DI4" s="8">
        <v>0.5</v>
      </c>
      <c r="DJ4" s="8">
        <v>0.5</v>
      </c>
      <c r="DK4" s="8">
        <v>0.5</v>
      </c>
      <c r="DL4" s="9">
        <v>0.5</v>
      </c>
      <c r="DM4" s="7">
        <v>0.5</v>
      </c>
      <c r="DN4" s="8">
        <v>0.5</v>
      </c>
      <c r="DO4" s="8">
        <v>0.5</v>
      </c>
      <c r="DP4" s="8">
        <v>0.5</v>
      </c>
      <c r="DQ4" s="8">
        <v>0.5</v>
      </c>
      <c r="DR4" s="8">
        <v>0.5</v>
      </c>
      <c r="DS4" s="8">
        <v>0.5</v>
      </c>
      <c r="DT4" s="8">
        <v>0.5</v>
      </c>
      <c r="DU4" s="8">
        <v>0.5</v>
      </c>
      <c r="DV4" s="8">
        <v>0.5</v>
      </c>
      <c r="DW4" s="8">
        <v>0.5</v>
      </c>
      <c r="DX4" s="8">
        <v>0.5</v>
      </c>
      <c r="DY4" s="8">
        <v>0.5</v>
      </c>
      <c r="DZ4" s="8">
        <v>0.5</v>
      </c>
      <c r="EA4" s="8">
        <v>0.5</v>
      </c>
      <c r="EB4" s="8">
        <v>0.5</v>
      </c>
      <c r="EC4" s="8">
        <v>0.5</v>
      </c>
      <c r="ED4" s="8">
        <v>0.5</v>
      </c>
      <c r="EE4" s="8">
        <v>0.5</v>
      </c>
      <c r="EF4" s="8">
        <v>0.5</v>
      </c>
      <c r="EG4" s="8">
        <v>0.5</v>
      </c>
      <c r="EH4" s="9">
        <v>0.5</v>
      </c>
      <c r="EI4" s="7">
        <v>0.5</v>
      </c>
      <c r="EJ4" s="8">
        <v>0.5</v>
      </c>
      <c r="EK4" s="8">
        <v>0.5</v>
      </c>
      <c r="EL4" s="8">
        <v>0.5</v>
      </c>
      <c r="EM4" s="8">
        <v>0.5</v>
      </c>
      <c r="EN4" s="8">
        <v>0.5</v>
      </c>
      <c r="EO4" s="8">
        <v>0.5</v>
      </c>
      <c r="EP4" s="8">
        <v>0.5</v>
      </c>
      <c r="EQ4" s="8">
        <v>0.5</v>
      </c>
      <c r="ER4" s="8">
        <v>0.5</v>
      </c>
      <c r="ES4" s="8">
        <v>0.5</v>
      </c>
      <c r="ET4" s="8">
        <v>0.5</v>
      </c>
      <c r="EU4" s="8">
        <v>0.5</v>
      </c>
      <c r="EV4" s="8">
        <v>0.5</v>
      </c>
      <c r="EW4" s="8">
        <v>0.5</v>
      </c>
      <c r="EX4" s="8">
        <v>0.5</v>
      </c>
      <c r="EY4" s="8">
        <v>0.5</v>
      </c>
      <c r="EZ4" s="8">
        <v>0.5</v>
      </c>
      <c r="FA4" s="8">
        <v>0.5</v>
      </c>
      <c r="FB4" s="8">
        <v>0.5</v>
      </c>
      <c r="FC4" s="8">
        <v>0.5</v>
      </c>
      <c r="FD4" s="9">
        <v>0.5</v>
      </c>
      <c r="FE4" s="10"/>
      <c r="FF4" s="291"/>
      <c r="FG4" s="10"/>
      <c r="FH4" s="11" t="s">
        <v>17</v>
      </c>
      <c r="FI4" s="12" t="s">
        <v>17</v>
      </c>
      <c r="FJ4" s="13" t="s">
        <v>18</v>
      </c>
      <c r="FK4" s="12" t="s">
        <v>19</v>
      </c>
      <c r="FL4" s="14"/>
      <c r="FM4" s="14"/>
      <c r="FN4" s="12" t="s">
        <v>20</v>
      </c>
      <c r="FP4" s="15"/>
    </row>
    <row r="5" spans="1:173" s="22" customFormat="1" ht="15" customHeight="1" x14ac:dyDescent="0.25">
      <c r="A5" s="307"/>
      <c r="B5" s="76" t="s">
        <v>61</v>
      </c>
      <c r="C5" s="297"/>
      <c r="D5" s="298"/>
      <c r="E5" s="299"/>
      <c r="F5" s="301"/>
      <c r="G5" s="290" t="s">
        <v>21</v>
      </c>
      <c r="H5" s="288"/>
      <c r="I5" s="288" t="s">
        <v>22</v>
      </c>
      <c r="J5" s="288"/>
      <c r="K5" s="288" t="s">
        <v>23</v>
      </c>
      <c r="L5" s="288"/>
      <c r="M5" s="288" t="s">
        <v>24</v>
      </c>
      <c r="N5" s="288"/>
      <c r="O5" s="288" t="s">
        <v>25</v>
      </c>
      <c r="P5" s="288"/>
      <c r="Q5" s="288" t="s">
        <v>26</v>
      </c>
      <c r="R5" s="288"/>
      <c r="S5" s="288" t="s">
        <v>27</v>
      </c>
      <c r="T5" s="288"/>
      <c r="U5" s="288" t="s">
        <v>28</v>
      </c>
      <c r="V5" s="288"/>
      <c r="W5" s="288" t="s">
        <v>29</v>
      </c>
      <c r="X5" s="288"/>
      <c r="Y5" s="288" t="s">
        <v>30</v>
      </c>
      <c r="Z5" s="288"/>
      <c r="AA5" s="288" t="s">
        <v>31</v>
      </c>
      <c r="AB5" s="289"/>
      <c r="AC5" s="290" t="s">
        <v>21</v>
      </c>
      <c r="AD5" s="288"/>
      <c r="AE5" s="288" t="s">
        <v>22</v>
      </c>
      <c r="AF5" s="288"/>
      <c r="AG5" s="288" t="s">
        <v>23</v>
      </c>
      <c r="AH5" s="288"/>
      <c r="AI5" s="288" t="s">
        <v>24</v>
      </c>
      <c r="AJ5" s="288"/>
      <c r="AK5" s="288" t="s">
        <v>25</v>
      </c>
      <c r="AL5" s="288"/>
      <c r="AM5" s="288" t="s">
        <v>26</v>
      </c>
      <c r="AN5" s="288"/>
      <c r="AO5" s="288" t="s">
        <v>27</v>
      </c>
      <c r="AP5" s="288"/>
      <c r="AQ5" s="288" t="s">
        <v>28</v>
      </c>
      <c r="AR5" s="288"/>
      <c r="AS5" s="288" t="s">
        <v>29</v>
      </c>
      <c r="AT5" s="288"/>
      <c r="AU5" s="288" t="s">
        <v>30</v>
      </c>
      <c r="AV5" s="288"/>
      <c r="AW5" s="288" t="s">
        <v>31</v>
      </c>
      <c r="AX5" s="289"/>
      <c r="AY5" s="290" t="s">
        <v>21</v>
      </c>
      <c r="AZ5" s="288"/>
      <c r="BA5" s="288" t="s">
        <v>22</v>
      </c>
      <c r="BB5" s="288"/>
      <c r="BC5" s="288" t="s">
        <v>23</v>
      </c>
      <c r="BD5" s="288"/>
      <c r="BE5" s="288" t="s">
        <v>24</v>
      </c>
      <c r="BF5" s="288"/>
      <c r="BG5" s="288" t="s">
        <v>25</v>
      </c>
      <c r="BH5" s="288"/>
      <c r="BI5" s="288" t="s">
        <v>26</v>
      </c>
      <c r="BJ5" s="288"/>
      <c r="BK5" s="288" t="s">
        <v>27</v>
      </c>
      <c r="BL5" s="288"/>
      <c r="BM5" s="288" t="s">
        <v>28</v>
      </c>
      <c r="BN5" s="288"/>
      <c r="BO5" s="288" t="s">
        <v>29</v>
      </c>
      <c r="BP5" s="288"/>
      <c r="BQ5" s="288" t="s">
        <v>30</v>
      </c>
      <c r="BR5" s="288"/>
      <c r="BS5" s="288" t="s">
        <v>31</v>
      </c>
      <c r="BT5" s="289"/>
      <c r="BU5" s="290" t="s">
        <v>21</v>
      </c>
      <c r="BV5" s="288"/>
      <c r="BW5" s="288" t="s">
        <v>22</v>
      </c>
      <c r="BX5" s="288"/>
      <c r="BY5" s="288" t="s">
        <v>23</v>
      </c>
      <c r="BZ5" s="288"/>
      <c r="CA5" s="288" t="s">
        <v>24</v>
      </c>
      <c r="CB5" s="288"/>
      <c r="CC5" s="288" t="s">
        <v>25</v>
      </c>
      <c r="CD5" s="288"/>
      <c r="CE5" s="288" t="s">
        <v>26</v>
      </c>
      <c r="CF5" s="288"/>
      <c r="CG5" s="288" t="s">
        <v>27</v>
      </c>
      <c r="CH5" s="288"/>
      <c r="CI5" s="288" t="s">
        <v>28</v>
      </c>
      <c r="CJ5" s="288"/>
      <c r="CK5" s="288" t="s">
        <v>29</v>
      </c>
      <c r="CL5" s="288"/>
      <c r="CM5" s="288" t="s">
        <v>30</v>
      </c>
      <c r="CN5" s="288"/>
      <c r="CO5" s="288" t="s">
        <v>31</v>
      </c>
      <c r="CP5" s="289"/>
      <c r="CQ5" s="290" t="s">
        <v>21</v>
      </c>
      <c r="CR5" s="288"/>
      <c r="CS5" s="288" t="s">
        <v>22</v>
      </c>
      <c r="CT5" s="288"/>
      <c r="CU5" s="288" t="s">
        <v>23</v>
      </c>
      <c r="CV5" s="288"/>
      <c r="CW5" s="288" t="s">
        <v>24</v>
      </c>
      <c r="CX5" s="288"/>
      <c r="CY5" s="288" t="s">
        <v>25</v>
      </c>
      <c r="CZ5" s="288"/>
      <c r="DA5" s="288" t="s">
        <v>26</v>
      </c>
      <c r="DB5" s="288"/>
      <c r="DC5" s="288" t="s">
        <v>27</v>
      </c>
      <c r="DD5" s="288"/>
      <c r="DE5" s="288" t="s">
        <v>28</v>
      </c>
      <c r="DF5" s="288"/>
      <c r="DG5" s="288" t="s">
        <v>29</v>
      </c>
      <c r="DH5" s="288"/>
      <c r="DI5" s="288" t="s">
        <v>30</v>
      </c>
      <c r="DJ5" s="288"/>
      <c r="DK5" s="288" t="s">
        <v>31</v>
      </c>
      <c r="DL5" s="289"/>
      <c r="DM5" s="290" t="s">
        <v>21</v>
      </c>
      <c r="DN5" s="288"/>
      <c r="DO5" s="288" t="s">
        <v>22</v>
      </c>
      <c r="DP5" s="288"/>
      <c r="DQ5" s="288" t="s">
        <v>23</v>
      </c>
      <c r="DR5" s="288"/>
      <c r="DS5" s="288" t="s">
        <v>24</v>
      </c>
      <c r="DT5" s="288"/>
      <c r="DU5" s="288" t="s">
        <v>25</v>
      </c>
      <c r="DV5" s="288"/>
      <c r="DW5" s="288" t="s">
        <v>26</v>
      </c>
      <c r="DX5" s="288"/>
      <c r="DY5" s="288" t="s">
        <v>27</v>
      </c>
      <c r="DZ5" s="288"/>
      <c r="EA5" s="288" t="s">
        <v>28</v>
      </c>
      <c r="EB5" s="288"/>
      <c r="EC5" s="288" t="s">
        <v>29</v>
      </c>
      <c r="ED5" s="288"/>
      <c r="EE5" s="288" t="s">
        <v>30</v>
      </c>
      <c r="EF5" s="288"/>
      <c r="EG5" s="288" t="s">
        <v>31</v>
      </c>
      <c r="EH5" s="289"/>
      <c r="EI5" s="290" t="s">
        <v>21</v>
      </c>
      <c r="EJ5" s="288"/>
      <c r="EK5" s="288" t="s">
        <v>22</v>
      </c>
      <c r="EL5" s="288"/>
      <c r="EM5" s="288" t="s">
        <v>23</v>
      </c>
      <c r="EN5" s="288"/>
      <c r="EO5" s="288" t="s">
        <v>24</v>
      </c>
      <c r="EP5" s="288"/>
      <c r="EQ5" s="288" t="s">
        <v>25</v>
      </c>
      <c r="ER5" s="288"/>
      <c r="ES5" s="288" t="s">
        <v>26</v>
      </c>
      <c r="ET5" s="288"/>
      <c r="EU5" s="288" t="s">
        <v>27</v>
      </c>
      <c r="EV5" s="288"/>
      <c r="EW5" s="288" t="s">
        <v>28</v>
      </c>
      <c r="EX5" s="288"/>
      <c r="EY5" s="288" t="s">
        <v>29</v>
      </c>
      <c r="EZ5" s="288"/>
      <c r="FA5" s="288" t="s">
        <v>30</v>
      </c>
      <c r="FB5" s="288"/>
      <c r="FC5" s="288" t="s">
        <v>31</v>
      </c>
      <c r="FD5" s="289"/>
      <c r="FE5" s="17"/>
      <c r="FF5" s="291"/>
      <c r="FG5" s="17"/>
      <c r="FH5" s="18" t="s">
        <v>32</v>
      </c>
      <c r="FI5" s="19" t="s">
        <v>33</v>
      </c>
      <c r="FJ5" s="20" t="s">
        <v>34</v>
      </c>
      <c r="FK5" s="21" t="s">
        <v>14</v>
      </c>
      <c r="FL5" s="21" t="s">
        <v>17</v>
      </c>
      <c r="FM5" s="21" t="s">
        <v>35</v>
      </c>
      <c r="FN5" s="21" t="s">
        <v>36</v>
      </c>
      <c r="FP5" s="15"/>
    </row>
    <row r="6" spans="1:173" s="22" customFormat="1" ht="15" customHeight="1" x14ac:dyDescent="0.25">
      <c r="A6" s="308"/>
      <c r="B6" s="16" t="s">
        <v>62</v>
      </c>
      <c r="C6" s="297"/>
      <c r="D6" s="298"/>
      <c r="E6" s="299"/>
      <c r="F6" s="301"/>
      <c r="G6" s="24" t="s">
        <v>37</v>
      </c>
      <c r="H6" s="287" t="s">
        <v>38</v>
      </c>
      <c r="I6" s="287"/>
      <c r="J6" s="287" t="s">
        <v>39</v>
      </c>
      <c r="K6" s="287"/>
      <c r="L6" s="287" t="s">
        <v>40</v>
      </c>
      <c r="M6" s="287"/>
      <c r="N6" s="287" t="s">
        <v>41</v>
      </c>
      <c r="O6" s="287"/>
      <c r="P6" s="287" t="s">
        <v>42</v>
      </c>
      <c r="Q6" s="287"/>
      <c r="R6" s="287" t="s">
        <v>43</v>
      </c>
      <c r="S6" s="287"/>
      <c r="T6" s="287" t="s">
        <v>44</v>
      </c>
      <c r="U6" s="287"/>
      <c r="V6" s="287" t="s">
        <v>45</v>
      </c>
      <c r="W6" s="287"/>
      <c r="X6" s="287" t="s">
        <v>46</v>
      </c>
      <c r="Y6" s="287"/>
      <c r="Z6" s="287" t="s">
        <v>47</v>
      </c>
      <c r="AA6" s="287"/>
      <c r="AB6" s="25">
        <v>19</v>
      </c>
      <c r="AC6" s="24" t="s">
        <v>37</v>
      </c>
      <c r="AD6" s="287" t="s">
        <v>38</v>
      </c>
      <c r="AE6" s="287"/>
      <c r="AF6" s="287" t="s">
        <v>39</v>
      </c>
      <c r="AG6" s="287"/>
      <c r="AH6" s="287" t="s">
        <v>40</v>
      </c>
      <c r="AI6" s="287"/>
      <c r="AJ6" s="287" t="s">
        <v>41</v>
      </c>
      <c r="AK6" s="287"/>
      <c r="AL6" s="287" t="s">
        <v>42</v>
      </c>
      <c r="AM6" s="287"/>
      <c r="AN6" s="287" t="s">
        <v>43</v>
      </c>
      <c r="AO6" s="287"/>
      <c r="AP6" s="287" t="s">
        <v>44</v>
      </c>
      <c r="AQ6" s="287"/>
      <c r="AR6" s="287" t="s">
        <v>45</v>
      </c>
      <c r="AS6" s="287"/>
      <c r="AT6" s="287" t="s">
        <v>46</v>
      </c>
      <c r="AU6" s="287"/>
      <c r="AV6" s="287" t="s">
        <v>47</v>
      </c>
      <c r="AW6" s="287"/>
      <c r="AX6" s="25">
        <v>19</v>
      </c>
      <c r="AY6" s="24" t="s">
        <v>37</v>
      </c>
      <c r="AZ6" s="287" t="s">
        <v>38</v>
      </c>
      <c r="BA6" s="287"/>
      <c r="BB6" s="287" t="s">
        <v>39</v>
      </c>
      <c r="BC6" s="287"/>
      <c r="BD6" s="287" t="s">
        <v>40</v>
      </c>
      <c r="BE6" s="287"/>
      <c r="BF6" s="287" t="s">
        <v>41</v>
      </c>
      <c r="BG6" s="287"/>
      <c r="BH6" s="287" t="s">
        <v>42</v>
      </c>
      <c r="BI6" s="287"/>
      <c r="BJ6" s="287" t="s">
        <v>43</v>
      </c>
      <c r="BK6" s="287"/>
      <c r="BL6" s="287" t="s">
        <v>44</v>
      </c>
      <c r="BM6" s="287"/>
      <c r="BN6" s="287" t="s">
        <v>45</v>
      </c>
      <c r="BO6" s="287"/>
      <c r="BP6" s="287" t="s">
        <v>46</v>
      </c>
      <c r="BQ6" s="287"/>
      <c r="BR6" s="287" t="s">
        <v>47</v>
      </c>
      <c r="BS6" s="287"/>
      <c r="BT6" s="25">
        <v>19</v>
      </c>
      <c r="BU6" s="24" t="s">
        <v>37</v>
      </c>
      <c r="BV6" s="287" t="s">
        <v>38</v>
      </c>
      <c r="BW6" s="287"/>
      <c r="BX6" s="287" t="s">
        <v>39</v>
      </c>
      <c r="BY6" s="287"/>
      <c r="BZ6" s="287" t="s">
        <v>40</v>
      </c>
      <c r="CA6" s="287"/>
      <c r="CB6" s="287" t="s">
        <v>41</v>
      </c>
      <c r="CC6" s="287"/>
      <c r="CD6" s="287" t="s">
        <v>42</v>
      </c>
      <c r="CE6" s="287"/>
      <c r="CF6" s="287" t="s">
        <v>43</v>
      </c>
      <c r="CG6" s="287"/>
      <c r="CH6" s="287" t="s">
        <v>44</v>
      </c>
      <c r="CI6" s="287"/>
      <c r="CJ6" s="287" t="s">
        <v>45</v>
      </c>
      <c r="CK6" s="287"/>
      <c r="CL6" s="287" t="s">
        <v>46</v>
      </c>
      <c r="CM6" s="287"/>
      <c r="CN6" s="287" t="s">
        <v>47</v>
      </c>
      <c r="CO6" s="287"/>
      <c r="CP6" s="25">
        <v>19</v>
      </c>
      <c r="CQ6" s="24" t="s">
        <v>37</v>
      </c>
      <c r="CR6" s="287" t="s">
        <v>38</v>
      </c>
      <c r="CS6" s="287"/>
      <c r="CT6" s="287" t="s">
        <v>39</v>
      </c>
      <c r="CU6" s="287"/>
      <c r="CV6" s="287" t="s">
        <v>40</v>
      </c>
      <c r="CW6" s="287"/>
      <c r="CX6" s="287" t="s">
        <v>41</v>
      </c>
      <c r="CY6" s="287"/>
      <c r="CZ6" s="287" t="s">
        <v>42</v>
      </c>
      <c r="DA6" s="287"/>
      <c r="DB6" s="287" t="s">
        <v>43</v>
      </c>
      <c r="DC6" s="287"/>
      <c r="DD6" s="287" t="s">
        <v>44</v>
      </c>
      <c r="DE6" s="287"/>
      <c r="DF6" s="287" t="s">
        <v>45</v>
      </c>
      <c r="DG6" s="287"/>
      <c r="DH6" s="287" t="s">
        <v>46</v>
      </c>
      <c r="DI6" s="287"/>
      <c r="DJ6" s="287" t="s">
        <v>47</v>
      </c>
      <c r="DK6" s="287"/>
      <c r="DL6" s="25">
        <v>19</v>
      </c>
      <c r="DM6" s="24" t="s">
        <v>37</v>
      </c>
      <c r="DN6" s="287" t="s">
        <v>38</v>
      </c>
      <c r="DO6" s="287"/>
      <c r="DP6" s="287" t="s">
        <v>39</v>
      </c>
      <c r="DQ6" s="287"/>
      <c r="DR6" s="287" t="s">
        <v>40</v>
      </c>
      <c r="DS6" s="287"/>
      <c r="DT6" s="287" t="s">
        <v>41</v>
      </c>
      <c r="DU6" s="287"/>
      <c r="DV6" s="287" t="s">
        <v>42</v>
      </c>
      <c r="DW6" s="287"/>
      <c r="DX6" s="287" t="s">
        <v>43</v>
      </c>
      <c r="DY6" s="287"/>
      <c r="DZ6" s="287" t="s">
        <v>44</v>
      </c>
      <c r="EA6" s="287"/>
      <c r="EB6" s="287" t="s">
        <v>45</v>
      </c>
      <c r="EC6" s="287"/>
      <c r="ED6" s="287" t="s">
        <v>46</v>
      </c>
      <c r="EE6" s="287"/>
      <c r="EF6" s="287" t="s">
        <v>47</v>
      </c>
      <c r="EG6" s="287"/>
      <c r="EH6" s="25">
        <v>19</v>
      </c>
      <c r="EI6" s="24" t="s">
        <v>37</v>
      </c>
      <c r="EJ6" s="287" t="s">
        <v>38</v>
      </c>
      <c r="EK6" s="287"/>
      <c r="EL6" s="287" t="s">
        <v>39</v>
      </c>
      <c r="EM6" s="287"/>
      <c r="EN6" s="287" t="s">
        <v>40</v>
      </c>
      <c r="EO6" s="287"/>
      <c r="EP6" s="287" t="s">
        <v>41</v>
      </c>
      <c r="EQ6" s="287"/>
      <c r="ER6" s="287" t="s">
        <v>42</v>
      </c>
      <c r="ES6" s="287"/>
      <c r="ET6" s="287" t="s">
        <v>43</v>
      </c>
      <c r="EU6" s="287"/>
      <c r="EV6" s="287" t="s">
        <v>44</v>
      </c>
      <c r="EW6" s="287"/>
      <c r="EX6" s="287" t="s">
        <v>45</v>
      </c>
      <c r="EY6" s="287"/>
      <c r="EZ6" s="287" t="s">
        <v>46</v>
      </c>
      <c r="FA6" s="287"/>
      <c r="FB6" s="287" t="s">
        <v>47</v>
      </c>
      <c r="FC6" s="287"/>
      <c r="FD6" s="25">
        <v>19</v>
      </c>
      <c r="FE6" s="17"/>
      <c r="FF6" s="291"/>
      <c r="FG6" s="17"/>
      <c r="FH6" s="26" t="s">
        <v>14</v>
      </c>
      <c r="FI6" s="128" t="s">
        <v>288</v>
      </c>
      <c r="FJ6" s="28" t="s">
        <v>48</v>
      </c>
      <c r="FK6" s="29" t="s">
        <v>49</v>
      </c>
      <c r="FL6" s="29" t="s">
        <v>50</v>
      </c>
      <c r="FM6" s="29" t="s">
        <v>50</v>
      </c>
      <c r="FN6" s="29"/>
      <c r="FP6" s="30"/>
    </row>
    <row r="7" spans="1:173" x14ac:dyDescent="0.25">
      <c r="A7" s="31">
        <v>1</v>
      </c>
      <c r="B7" s="32" t="str">
        <f>'04'!B115</f>
        <v>Valérie BERNINI</v>
      </c>
      <c r="C7" s="33">
        <f>SUMIF($G7:$FD7,"A",$G$4:$FD$4)+SUMIF($G7:$FD7,"P",$G$4:$FD$4)</f>
        <v>7</v>
      </c>
      <c r="D7" s="34">
        <f>SUMIF($G7:$FD7,"R",$G$4:$FD$4)</f>
        <v>14</v>
      </c>
      <c r="E7" s="35">
        <f>SUMIF($G7:$FD7,"M",$G$4:$FD$4)+SUMIF($G7:$FD7,"F",$G$4:$FD$4)+SUMIF($G7:$FD7,"T",$G$4:$FD$4)</f>
        <v>10</v>
      </c>
      <c r="F7" s="36">
        <f>(SUM(C7:E7))+(SUMIF($G7:$FD7,"H",$G$4:$FD$4)+(SUMIF($G7:$FD7,"S",$G$4:$FD$4)+FF7))</f>
        <v>31</v>
      </c>
      <c r="G7" s="37"/>
      <c r="H7" s="38"/>
      <c r="I7" s="38" t="s">
        <v>307</v>
      </c>
      <c r="J7" s="38" t="s">
        <v>307</v>
      </c>
      <c r="K7" s="38" t="s">
        <v>307</v>
      </c>
      <c r="L7" s="38" t="s">
        <v>307</v>
      </c>
      <c r="M7" s="38" t="s">
        <v>307</v>
      </c>
      <c r="N7" s="38" t="s">
        <v>307</v>
      </c>
      <c r="O7" s="38"/>
      <c r="P7" s="38"/>
      <c r="Q7" s="38" t="s">
        <v>304</v>
      </c>
      <c r="R7" s="38" t="s">
        <v>304</v>
      </c>
      <c r="S7" s="38" t="s">
        <v>307</v>
      </c>
      <c r="T7" s="38" t="s">
        <v>307</v>
      </c>
      <c r="U7" s="38" t="s">
        <v>307</v>
      </c>
      <c r="V7" s="38" t="s">
        <v>307</v>
      </c>
      <c r="W7" s="38" t="s">
        <v>307</v>
      </c>
      <c r="X7" s="38" t="s">
        <v>307</v>
      </c>
      <c r="Y7" s="38" t="s">
        <v>307</v>
      </c>
      <c r="Z7" s="38" t="s">
        <v>307</v>
      </c>
      <c r="AA7" s="38"/>
      <c r="AB7" s="39"/>
      <c r="AC7" s="161"/>
      <c r="AD7" s="162"/>
      <c r="AE7" s="162"/>
      <c r="AF7" s="162"/>
      <c r="AG7" s="162"/>
      <c r="AH7" s="162"/>
      <c r="AI7" s="162"/>
      <c r="AJ7" s="162"/>
      <c r="AK7" s="162" t="s">
        <v>311</v>
      </c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3"/>
      <c r="AY7" s="37"/>
      <c r="AZ7" s="38"/>
      <c r="BA7" s="38" t="s">
        <v>304</v>
      </c>
      <c r="BB7" s="38" t="s">
        <v>304</v>
      </c>
      <c r="BC7" s="38" t="s">
        <v>304</v>
      </c>
      <c r="BD7" s="38" t="s">
        <v>304</v>
      </c>
      <c r="BE7" s="38" t="s">
        <v>304</v>
      </c>
      <c r="BF7" s="38" t="s">
        <v>304</v>
      </c>
      <c r="BG7" s="38"/>
      <c r="BH7" s="38"/>
      <c r="BI7" s="38" t="s">
        <v>304</v>
      </c>
      <c r="BJ7" s="38" t="s">
        <v>304</v>
      </c>
      <c r="BK7" s="38" t="s">
        <v>304</v>
      </c>
      <c r="BL7" s="38" t="s">
        <v>304</v>
      </c>
      <c r="BM7" s="38" t="s">
        <v>304</v>
      </c>
      <c r="BN7" s="38" t="s">
        <v>304</v>
      </c>
      <c r="BO7" s="38" t="s">
        <v>304</v>
      </c>
      <c r="BP7" s="38" t="s">
        <v>304</v>
      </c>
      <c r="BQ7" s="38" t="s">
        <v>304</v>
      </c>
      <c r="BR7" s="38" t="s">
        <v>304</v>
      </c>
      <c r="BS7" s="38"/>
      <c r="BT7" s="39"/>
      <c r="BU7" s="122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4"/>
      <c r="CQ7" s="37"/>
      <c r="CR7" s="38"/>
      <c r="CS7" s="38" t="s">
        <v>307</v>
      </c>
      <c r="CT7" s="38" t="s">
        <v>307</v>
      </c>
      <c r="CU7" s="38" t="s">
        <v>307</v>
      </c>
      <c r="CV7" s="38" t="s">
        <v>307</v>
      </c>
      <c r="CW7" s="38" t="s">
        <v>307</v>
      </c>
      <c r="CX7" s="38" t="s">
        <v>307</v>
      </c>
      <c r="CY7" s="38"/>
      <c r="CZ7" s="38"/>
      <c r="DA7" s="38" t="s">
        <v>304</v>
      </c>
      <c r="DB7" s="38" t="s">
        <v>304</v>
      </c>
      <c r="DC7" s="38" t="s">
        <v>307</v>
      </c>
      <c r="DD7" s="38" t="s">
        <v>307</v>
      </c>
      <c r="DE7" s="38" t="s">
        <v>307</v>
      </c>
      <c r="DF7" s="38" t="s">
        <v>307</v>
      </c>
      <c r="DG7" s="38" t="s">
        <v>307</v>
      </c>
      <c r="DH7" s="38" t="s">
        <v>307</v>
      </c>
      <c r="DI7" s="38" t="s">
        <v>307</v>
      </c>
      <c r="DJ7" s="38" t="s">
        <v>307</v>
      </c>
      <c r="DK7" s="38"/>
      <c r="DL7" s="39"/>
      <c r="DM7" s="50"/>
      <c r="DN7" s="51"/>
      <c r="DO7" s="51"/>
      <c r="DP7" s="51"/>
      <c r="DQ7" s="51" t="s">
        <v>306</v>
      </c>
      <c r="DR7" s="51" t="s">
        <v>306</v>
      </c>
      <c r="DS7" s="51" t="s">
        <v>306</v>
      </c>
      <c r="DT7" s="51" t="s">
        <v>306</v>
      </c>
      <c r="DU7" s="51" t="s">
        <v>306</v>
      </c>
      <c r="DV7" s="51" t="s">
        <v>306</v>
      </c>
      <c r="DW7" s="51"/>
      <c r="DX7" s="51"/>
      <c r="DY7" s="51" t="s">
        <v>306</v>
      </c>
      <c r="DZ7" s="51" t="s">
        <v>306</v>
      </c>
      <c r="EA7" s="51" t="s">
        <v>306</v>
      </c>
      <c r="EB7" s="51" t="s">
        <v>306</v>
      </c>
      <c r="EC7" s="51" t="s">
        <v>306</v>
      </c>
      <c r="ED7" s="51" t="s">
        <v>306</v>
      </c>
      <c r="EE7" s="51" t="s">
        <v>306</v>
      </c>
      <c r="EF7" s="51" t="s">
        <v>306</v>
      </c>
      <c r="EG7" s="51"/>
      <c r="EH7" s="52"/>
      <c r="EI7" s="161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3"/>
      <c r="FE7" s="40"/>
      <c r="FF7" s="41"/>
      <c r="FG7" s="40"/>
      <c r="FH7" s="102"/>
      <c r="FI7" s="130">
        <f>SUMIF(BU7:CP7,"A",BU$4:CP$4)+SUMIF(BU7:CP7,"P",BU$4:CP$4)+SUMIF(BU7:CP7,"T",BU$4:CP$4)+SUMIF(EI7:FD7,"A",EI$4:FD$4)+SUMIF(EI7:FD7,"P",EI$4:FD$4)+SUMIF(EI7:FD7,"T",EI$4:FD$4)</f>
        <v>0</v>
      </c>
      <c r="FJ7" s="45">
        <f>'04'!FN115</f>
        <v>3</v>
      </c>
      <c r="FK7" s="42">
        <f t="shared" ref="FK7:FK12" si="0">FH7*1.5</f>
        <v>0</v>
      </c>
      <c r="FL7" s="45"/>
      <c r="FM7" s="103"/>
      <c r="FN7" s="44">
        <f>FI7+FJ7+FK7-FL7</f>
        <v>3</v>
      </c>
      <c r="FP7" s="77" t="str">
        <f>B7</f>
        <v>Valérie BERNINI</v>
      </c>
      <c r="FQ7" s="31">
        <v>1</v>
      </c>
    </row>
    <row r="8" spans="1:173" x14ac:dyDescent="0.25">
      <c r="A8" s="31">
        <v>2</v>
      </c>
      <c r="B8" s="32" t="str">
        <f>'04'!B116</f>
        <v>Mara BORNKAMP</v>
      </c>
      <c r="C8" s="33">
        <f t="shared" ref="C8:C22" si="1">SUMIF($G8:$FD8,"A",$G$4:$FD$4)+SUMIF($G8:$FD8,"P",$G$4:$FD$4)</f>
        <v>28</v>
      </c>
      <c r="D8" s="34">
        <f t="shared" ref="D8:D22" si="2">SUMIF($G8:$FD8,"R",$G$4:$FD$4)</f>
        <v>0</v>
      </c>
      <c r="E8" s="35">
        <f t="shared" ref="E8:E22" si="3">SUMIF($G8:$FD8,"M",$G$4:$FD$4)+SUMIF($G8:$FD8,"F",$G$4:$FD$4)+SUMIF($G8:$FD8,"T",$G$4:$FD$4)</f>
        <v>0</v>
      </c>
      <c r="F8" s="36">
        <f t="shared" ref="F8:F23" si="4">(SUM(C8:E8))+(SUMIF($G8:$FD8,"H",$G$4:$FD$4)+(SUMIF($G8:$FD8,"S",$G$4:$FD$4)+FF8))</f>
        <v>28</v>
      </c>
      <c r="G8" s="161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3"/>
      <c r="AC8" s="37"/>
      <c r="AD8" s="38"/>
      <c r="AE8" s="38"/>
      <c r="AF8" s="38" t="s">
        <v>305</v>
      </c>
      <c r="AG8" s="38" t="s">
        <v>305</v>
      </c>
      <c r="AH8" s="38" t="s">
        <v>305</v>
      </c>
      <c r="AI8" s="38" t="s">
        <v>305</v>
      </c>
      <c r="AJ8" s="38" t="s">
        <v>305</v>
      </c>
      <c r="AK8" s="38"/>
      <c r="AL8" s="38"/>
      <c r="AM8" s="38"/>
      <c r="AN8" s="38"/>
      <c r="AO8" s="38" t="s">
        <v>305</v>
      </c>
      <c r="AP8" s="38" t="s">
        <v>305</v>
      </c>
      <c r="AQ8" s="38" t="s">
        <v>305</v>
      </c>
      <c r="AR8" s="38" t="s">
        <v>305</v>
      </c>
      <c r="AS8" s="38" t="s">
        <v>305</v>
      </c>
      <c r="AT8" s="38" t="s">
        <v>305</v>
      </c>
      <c r="AU8" s="38" t="s">
        <v>305</v>
      </c>
      <c r="AV8" s="38" t="s">
        <v>305</v>
      </c>
      <c r="AW8" s="38" t="s">
        <v>305</v>
      </c>
      <c r="AX8" s="39"/>
      <c r="AY8" s="37"/>
      <c r="AZ8" s="38"/>
      <c r="BA8" s="38"/>
      <c r="BB8" s="38" t="s">
        <v>305</v>
      </c>
      <c r="BC8" s="38" t="s">
        <v>305</v>
      </c>
      <c r="BD8" s="38" t="s">
        <v>305</v>
      </c>
      <c r="BE8" s="38" t="s">
        <v>305</v>
      </c>
      <c r="BF8" s="38" t="s">
        <v>305</v>
      </c>
      <c r="BG8" s="38"/>
      <c r="BH8" s="38"/>
      <c r="BI8" s="38"/>
      <c r="BJ8" s="38"/>
      <c r="BK8" s="38" t="s">
        <v>305</v>
      </c>
      <c r="BL8" s="38" t="s">
        <v>305</v>
      </c>
      <c r="BM8" s="38" t="s">
        <v>305</v>
      </c>
      <c r="BN8" s="38" t="s">
        <v>305</v>
      </c>
      <c r="BO8" s="38" t="s">
        <v>305</v>
      </c>
      <c r="BP8" s="38" t="s">
        <v>305</v>
      </c>
      <c r="BQ8" s="38" t="s">
        <v>305</v>
      </c>
      <c r="BR8" s="38" t="s">
        <v>305</v>
      </c>
      <c r="BS8" s="38" t="s">
        <v>305</v>
      </c>
      <c r="BT8" s="39"/>
      <c r="BU8" s="122"/>
      <c r="BV8" s="123"/>
      <c r="BW8" s="123"/>
      <c r="BX8" s="123"/>
      <c r="BY8" s="123"/>
      <c r="BZ8" s="123"/>
      <c r="CA8" s="123"/>
      <c r="CB8" s="123"/>
      <c r="CC8" s="123"/>
      <c r="CD8" s="123"/>
      <c r="CE8" s="123"/>
      <c r="CF8" s="123"/>
      <c r="CG8" s="123"/>
      <c r="CH8" s="123"/>
      <c r="CI8" s="123"/>
      <c r="CJ8" s="123"/>
      <c r="CK8" s="123"/>
      <c r="CL8" s="123"/>
      <c r="CM8" s="123"/>
      <c r="CN8" s="123"/>
      <c r="CO8" s="123"/>
      <c r="CP8" s="124"/>
      <c r="CQ8" s="37"/>
      <c r="CR8" s="38"/>
      <c r="CS8" s="38"/>
      <c r="CT8" s="38" t="s">
        <v>305</v>
      </c>
      <c r="CU8" s="38" t="s">
        <v>305</v>
      </c>
      <c r="CV8" s="38" t="s">
        <v>305</v>
      </c>
      <c r="CW8" s="38" t="s">
        <v>305</v>
      </c>
      <c r="CX8" s="38" t="s">
        <v>305</v>
      </c>
      <c r="CY8" s="38"/>
      <c r="CZ8" s="38"/>
      <c r="DA8" s="38"/>
      <c r="DB8" s="38"/>
      <c r="DC8" s="38" t="s">
        <v>305</v>
      </c>
      <c r="DD8" s="38" t="s">
        <v>305</v>
      </c>
      <c r="DE8" s="38" t="s">
        <v>305</v>
      </c>
      <c r="DF8" s="38" t="s">
        <v>305</v>
      </c>
      <c r="DG8" s="38" t="s">
        <v>305</v>
      </c>
      <c r="DH8" s="38" t="s">
        <v>305</v>
      </c>
      <c r="DI8" s="38" t="s">
        <v>305</v>
      </c>
      <c r="DJ8" s="38" t="s">
        <v>305</v>
      </c>
      <c r="DK8" s="38" t="s">
        <v>305</v>
      </c>
      <c r="DL8" s="39"/>
      <c r="DM8" s="37"/>
      <c r="DN8" s="38"/>
      <c r="DO8" s="38"/>
      <c r="DP8" s="38" t="s">
        <v>305</v>
      </c>
      <c r="DQ8" s="38" t="s">
        <v>305</v>
      </c>
      <c r="DR8" s="38" t="s">
        <v>305</v>
      </c>
      <c r="DS8" s="38" t="s">
        <v>305</v>
      </c>
      <c r="DT8" s="38" t="s">
        <v>305</v>
      </c>
      <c r="DU8" s="38"/>
      <c r="DV8" s="38"/>
      <c r="DW8" s="38"/>
      <c r="DX8" s="38"/>
      <c r="DY8" s="38" t="s">
        <v>305</v>
      </c>
      <c r="DZ8" s="38" t="s">
        <v>305</v>
      </c>
      <c r="EA8" s="38" t="s">
        <v>305</v>
      </c>
      <c r="EB8" s="38" t="s">
        <v>305</v>
      </c>
      <c r="EC8" s="38" t="s">
        <v>305</v>
      </c>
      <c r="ED8" s="38" t="s">
        <v>305</v>
      </c>
      <c r="EE8" s="38" t="s">
        <v>305</v>
      </c>
      <c r="EF8" s="38" t="s">
        <v>305</v>
      </c>
      <c r="EG8" s="38" t="s">
        <v>305</v>
      </c>
      <c r="EH8" s="39"/>
      <c r="EI8" s="161"/>
      <c r="EJ8" s="162"/>
      <c r="EK8" s="162"/>
      <c r="EL8" s="162"/>
      <c r="EM8" s="162"/>
      <c r="EN8" s="162"/>
      <c r="EO8" s="162"/>
      <c r="EP8" s="162"/>
      <c r="EQ8" s="162"/>
      <c r="ER8" s="162"/>
      <c r="ES8" s="162"/>
      <c r="ET8" s="162"/>
      <c r="EU8" s="162"/>
      <c r="EV8" s="162"/>
      <c r="EW8" s="162"/>
      <c r="EX8" s="162"/>
      <c r="EY8" s="162"/>
      <c r="EZ8" s="162"/>
      <c r="FA8" s="162"/>
      <c r="FB8" s="162"/>
      <c r="FC8" s="162"/>
      <c r="FD8" s="163"/>
      <c r="FE8" s="40"/>
      <c r="FF8" s="41"/>
      <c r="FG8" s="40"/>
      <c r="FH8" s="102"/>
      <c r="FI8" s="130">
        <f t="shared" ref="FI8:FI23" si="5">SUMIF(BU8:CP8,"A",BU$4:CP$4)+SUMIF(BU8:CP8,"P",BU$4:CP$4)+SUMIF(BU8:CP8,"T",BU$4:CP$4)+SUMIF(EI8:FD8,"A",EI$4:FD$4)+SUMIF(EI8:FD8,"P",EI$4:FD$4)+SUMIF(EI8:FD8,"T",EI$4:FD$4)</f>
        <v>0</v>
      </c>
      <c r="FJ8" s="45">
        <f>'04'!FN116</f>
        <v>5.25</v>
      </c>
      <c r="FK8" s="42"/>
      <c r="FL8" s="45"/>
      <c r="FM8" s="103"/>
      <c r="FN8" s="44">
        <f t="shared" ref="FN8:FN23" si="6">FI8+FJ8+FK8-FL8</f>
        <v>5.25</v>
      </c>
      <c r="FP8" s="77" t="str">
        <f t="shared" ref="FP8:FP23" si="7">B8</f>
        <v>Mara BORNKAMP</v>
      </c>
      <c r="FQ8" s="31">
        <v>2</v>
      </c>
    </row>
    <row r="9" spans="1:173" x14ac:dyDescent="0.25">
      <c r="A9" s="31">
        <v>3</v>
      </c>
      <c r="B9" s="32" t="str">
        <f>'04'!B117</f>
        <v>Hélène DROCHON</v>
      </c>
      <c r="C9" s="33">
        <f t="shared" si="1"/>
        <v>0</v>
      </c>
      <c r="D9" s="34">
        <f t="shared" si="2"/>
        <v>0</v>
      </c>
      <c r="E9" s="35">
        <f t="shared" si="3"/>
        <v>28</v>
      </c>
      <c r="F9" s="36">
        <f t="shared" si="4"/>
        <v>28</v>
      </c>
      <c r="G9" s="37"/>
      <c r="H9" s="38"/>
      <c r="I9" s="38" t="s">
        <v>304</v>
      </c>
      <c r="J9" s="38" t="s">
        <v>304</v>
      </c>
      <c r="K9" s="38" t="s">
        <v>304</v>
      </c>
      <c r="L9" s="38" t="s">
        <v>304</v>
      </c>
      <c r="M9" s="38" t="s">
        <v>304</v>
      </c>
      <c r="N9" s="38" t="s">
        <v>304</v>
      </c>
      <c r="O9" s="38" t="s">
        <v>304</v>
      </c>
      <c r="P9" s="38"/>
      <c r="Q9" s="38"/>
      <c r="R9" s="38" t="s">
        <v>304</v>
      </c>
      <c r="S9" s="38" t="s">
        <v>304</v>
      </c>
      <c r="T9" s="38" t="s">
        <v>304</v>
      </c>
      <c r="U9" s="38" t="s">
        <v>304</v>
      </c>
      <c r="V9" s="38" t="s">
        <v>304</v>
      </c>
      <c r="W9" s="38" t="s">
        <v>304</v>
      </c>
      <c r="X9" s="38" t="s">
        <v>304</v>
      </c>
      <c r="Y9" s="38"/>
      <c r="Z9" s="38"/>
      <c r="AA9" s="38"/>
      <c r="AB9" s="39"/>
      <c r="AC9" s="37"/>
      <c r="AD9" s="38"/>
      <c r="AE9" s="38" t="s">
        <v>304</v>
      </c>
      <c r="AF9" s="38" t="s">
        <v>304</v>
      </c>
      <c r="AG9" s="38" t="s">
        <v>304</v>
      </c>
      <c r="AH9" s="38" t="s">
        <v>304</v>
      </c>
      <c r="AI9" s="38" t="s">
        <v>304</v>
      </c>
      <c r="AJ9" s="38" t="s">
        <v>304</v>
      </c>
      <c r="AK9" s="38" t="s">
        <v>304</v>
      </c>
      <c r="AL9" s="38"/>
      <c r="AM9" s="38"/>
      <c r="AN9" s="38" t="s">
        <v>304</v>
      </c>
      <c r="AO9" s="38" t="s">
        <v>304</v>
      </c>
      <c r="AP9" s="38" t="s">
        <v>304</v>
      </c>
      <c r="AQ9" s="38" t="s">
        <v>304</v>
      </c>
      <c r="AR9" s="38" t="s">
        <v>304</v>
      </c>
      <c r="AS9" s="38" t="s">
        <v>304</v>
      </c>
      <c r="AT9" s="38" t="s">
        <v>304</v>
      </c>
      <c r="AU9" s="38"/>
      <c r="AV9" s="38"/>
      <c r="AW9" s="38"/>
      <c r="AX9" s="39"/>
      <c r="AY9" s="37"/>
      <c r="AZ9" s="38"/>
      <c r="BA9" s="38" t="s">
        <v>304</v>
      </c>
      <c r="BB9" s="38" t="s">
        <v>304</v>
      </c>
      <c r="BC9" s="38" t="s">
        <v>304</v>
      </c>
      <c r="BD9" s="38" t="s">
        <v>304</v>
      </c>
      <c r="BE9" s="38" t="s">
        <v>304</v>
      </c>
      <c r="BF9" s="38" t="s">
        <v>304</v>
      </c>
      <c r="BG9" s="38" t="s">
        <v>304</v>
      </c>
      <c r="BH9" s="38"/>
      <c r="BI9" s="38"/>
      <c r="BJ9" s="38" t="s">
        <v>304</v>
      </c>
      <c r="BK9" s="38" t="s">
        <v>304</v>
      </c>
      <c r="BL9" s="38" t="s">
        <v>304</v>
      </c>
      <c r="BM9" s="38" t="s">
        <v>304</v>
      </c>
      <c r="BN9" s="38" t="s">
        <v>304</v>
      </c>
      <c r="BO9" s="38" t="s">
        <v>304</v>
      </c>
      <c r="BP9" s="38" t="s">
        <v>304</v>
      </c>
      <c r="BQ9" s="38"/>
      <c r="BR9" s="38"/>
      <c r="BS9" s="38"/>
      <c r="BT9" s="39"/>
      <c r="BU9" s="122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24"/>
      <c r="CQ9" s="37"/>
      <c r="CR9" s="38"/>
      <c r="CS9" s="38" t="s">
        <v>304</v>
      </c>
      <c r="CT9" s="38" t="s">
        <v>304</v>
      </c>
      <c r="CU9" s="38" t="s">
        <v>304</v>
      </c>
      <c r="CV9" s="38" t="s">
        <v>304</v>
      </c>
      <c r="CW9" s="38" t="s">
        <v>304</v>
      </c>
      <c r="CX9" s="38" t="s">
        <v>304</v>
      </c>
      <c r="CY9" s="38" t="s">
        <v>304</v>
      </c>
      <c r="CZ9" s="38"/>
      <c r="DA9" s="38"/>
      <c r="DB9" s="38" t="s">
        <v>304</v>
      </c>
      <c r="DC9" s="38" t="s">
        <v>304</v>
      </c>
      <c r="DD9" s="38" t="s">
        <v>304</v>
      </c>
      <c r="DE9" s="38" t="s">
        <v>304</v>
      </c>
      <c r="DF9" s="38" t="s">
        <v>304</v>
      </c>
      <c r="DG9" s="38" t="s">
        <v>304</v>
      </c>
      <c r="DH9" s="38" t="s">
        <v>304</v>
      </c>
      <c r="DI9" s="38"/>
      <c r="DJ9" s="38"/>
      <c r="DK9" s="38"/>
      <c r="DL9" s="39"/>
      <c r="DM9" s="161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3"/>
      <c r="EI9" s="161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3"/>
      <c r="FE9" s="40"/>
      <c r="FF9" s="41"/>
      <c r="FG9" s="40"/>
      <c r="FH9" s="102"/>
      <c r="FI9" s="130">
        <f t="shared" si="5"/>
        <v>0</v>
      </c>
      <c r="FJ9" s="45">
        <f>'04'!FN117</f>
        <v>0</v>
      </c>
      <c r="FK9" s="42">
        <f t="shared" si="0"/>
        <v>0</v>
      </c>
      <c r="FL9" s="45"/>
      <c r="FM9" s="103"/>
      <c r="FN9" s="44">
        <f t="shared" si="6"/>
        <v>0</v>
      </c>
      <c r="FP9" s="77" t="str">
        <f t="shared" si="7"/>
        <v>Hélène DROCHON</v>
      </c>
      <c r="FQ9" s="31">
        <v>3</v>
      </c>
    </row>
    <row r="10" spans="1:173" x14ac:dyDescent="0.25">
      <c r="A10" s="31">
        <v>4</v>
      </c>
      <c r="B10" s="32" t="str">
        <f>'04'!B118</f>
        <v>Audrey LAGES</v>
      </c>
      <c r="C10" s="33">
        <f t="shared" si="1"/>
        <v>0</v>
      </c>
      <c r="D10" s="34">
        <f t="shared" si="2"/>
        <v>0</v>
      </c>
      <c r="E10" s="35">
        <f t="shared" si="3"/>
        <v>21</v>
      </c>
      <c r="F10" s="36">
        <f t="shared" si="4"/>
        <v>21</v>
      </c>
      <c r="G10" s="37"/>
      <c r="H10" s="38"/>
      <c r="I10" s="38" t="s">
        <v>304</v>
      </c>
      <c r="J10" s="38" t="s">
        <v>304</v>
      </c>
      <c r="K10" s="38" t="s">
        <v>304</v>
      </c>
      <c r="L10" s="38" t="s">
        <v>304</v>
      </c>
      <c r="M10" s="38" t="s">
        <v>304</v>
      </c>
      <c r="N10" s="38" t="s">
        <v>304</v>
      </c>
      <c r="O10" s="38" t="s">
        <v>304</v>
      </c>
      <c r="P10" s="38"/>
      <c r="Q10" s="38"/>
      <c r="R10" s="38"/>
      <c r="S10" s="38" t="s">
        <v>304</v>
      </c>
      <c r="T10" s="38" t="s">
        <v>304</v>
      </c>
      <c r="U10" s="38" t="s">
        <v>304</v>
      </c>
      <c r="V10" s="38" t="s">
        <v>304</v>
      </c>
      <c r="W10" s="38" t="s">
        <v>304</v>
      </c>
      <c r="X10" s="38" t="s">
        <v>304</v>
      </c>
      <c r="Y10" s="38" t="s">
        <v>304</v>
      </c>
      <c r="Z10" s="38"/>
      <c r="AA10" s="38"/>
      <c r="AB10" s="39"/>
      <c r="AC10" s="37"/>
      <c r="AD10" s="38"/>
      <c r="AE10" s="38" t="s">
        <v>304</v>
      </c>
      <c r="AF10" s="38" t="s">
        <v>304</v>
      </c>
      <c r="AG10" s="38" t="s">
        <v>304</v>
      </c>
      <c r="AH10" s="38" t="s">
        <v>304</v>
      </c>
      <c r="AI10" s="38" t="s">
        <v>304</v>
      </c>
      <c r="AJ10" s="38" t="s">
        <v>304</v>
      </c>
      <c r="AK10" s="38" t="s">
        <v>304</v>
      </c>
      <c r="AL10" s="38"/>
      <c r="AM10" s="38"/>
      <c r="AN10" s="38"/>
      <c r="AO10" s="38" t="s">
        <v>304</v>
      </c>
      <c r="AP10" s="38" t="s">
        <v>304</v>
      </c>
      <c r="AQ10" s="38" t="s">
        <v>304</v>
      </c>
      <c r="AR10" s="38" t="s">
        <v>304</v>
      </c>
      <c r="AS10" s="38" t="s">
        <v>304</v>
      </c>
      <c r="AT10" s="38" t="s">
        <v>304</v>
      </c>
      <c r="AU10" s="38" t="s">
        <v>304</v>
      </c>
      <c r="AV10" s="38"/>
      <c r="AW10" s="38"/>
      <c r="AX10" s="39"/>
      <c r="AY10" s="37"/>
      <c r="AZ10" s="38"/>
      <c r="BA10" s="38" t="s">
        <v>304</v>
      </c>
      <c r="BB10" s="38" t="s">
        <v>304</v>
      </c>
      <c r="BC10" s="38" t="s">
        <v>304</v>
      </c>
      <c r="BD10" s="38" t="s">
        <v>304</v>
      </c>
      <c r="BE10" s="38" t="s">
        <v>304</v>
      </c>
      <c r="BF10" s="38" t="s">
        <v>304</v>
      </c>
      <c r="BG10" s="38" t="s">
        <v>304</v>
      </c>
      <c r="BH10" s="38"/>
      <c r="BI10" s="38"/>
      <c r="BJ10" s="38"/>
      <c r="BK10" s="38" t="s">
        <v>304</v>
      </c>
      <c r="BL10" s="38" t="s">
        <v>304</v>
      </c>
      <c r="BM10" s="38" t="s">
        <v>304</v>
      </c>
      <c r="BN10" s="38" t="s">
        <v>304</v>
      </c>
      <c r="BO10" s="38" t="s">
        <v>304</v>
      </c>
      <c r="BP10" s="38" t="s">
        <v>304</v>
      </c>
      <c r="BQ10" s="38" t="s">
        <v>304</v>
      </c>
      <c r="BR10" s="38"/>
      <c r="BS10" s="38"/>
      <c r="BT10" s="39"/>
      <c r="BU10" s="122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4"/>
      <c r="CQ10" s="153"/>
      <c r="CR10" s="154"/>
      <c r="CS10" s="154"/>
      <c r="CT10" s="154"/>
      <c r="CU10" s="154"/>
      <c r="CV10" s="154"/>
      <c r="CW10" s="154"/>
      <c r="CX10" s="154"/>
      <c r="CY10" s="154"/>
      <c r="CZ10" s="154"/>
      <c r="DA10" s="154"/>
      <c r="DB10" s="154"/>
      <c r="DC10" s="154"/>
      <c r="DD10" s="154"/>
      <c r="DE10" s="154"/>
      <c r="DF10" s="154"/>
      <c r="DG10" s="154"/>
      <c r="DH10" s="154"/>
      <c r="DI10" s="154"/>
      <c r="DJ10" s="154"/>
      <c r="DK10" s="154"/>
      <c r="DL10" s="155"/>
      <c r="DM10" s="153"/>
      <c r="DN10" s="154"/>
      <c r="DO10" s="154"/>
      <c r="DP10" s="154"/>
      <c r="DQ10" s="154"/>
      <c r="DR10" s="154"/>
      <c r="DS10" s="154"/>
      <c r="DT10" s="154"/>
      <c r="DU10" s="154"/>
      <c r="DV10" s="154"/>
      <c r="DW10" s="154"/>
      <c r="DX10" s="154"/>
      <c r="DY10" s="154"/>
      <c r="DZ10" s="154"/>
      <c r="EA10" s="154"/>
      <c r="EB10" s="154"/>
      <c r="EC10" s="154"/>
      <c r="ED10" s="154"/>
      <c r="EE10" s="154"/>
      <c r="EF10" s="154"/>
      <c r="EG10" s="154"/>
      <c r="EH10" s="155"/>
      <c r="EI10" s="153"/>
      <c r="EJ10" s="154"/>
      <c r="EK10" s="154"/>
      <c r="EL10" s="154"/>
      <c r="EM10" s="154"/>
      <c r="EN10" s="154"/>
      <c r="EO10" s="154"/>
      <c r="EP10" s="154"/>
      <c r="EQ10" s="154"/>
      <c r="ER10" s="154"/>
      <c r="ES10" s="154"/>
      <c r="ET10" s="154"/>
      <c r="EU10" s="154"/>
      <c r="EV10" s="154"/>
      <c r="EW10" s="154"/>
      <c r="EX10" s="154"/>
      <c r="EY10" s="154"/>
      <c r="EZ10" s="154"/>
      <c r="FA10" s="154"/>
      <c r="FB10" s="154"/>
      <c r="FC10" s="154"/>
      <c r="FD10" s="155"/>
      <c r="FE10" s="40"/>
      <c r="FF10" s="41"/>
      <c r="FG10" s="40"/>
      <c r="FH10" s="102"/>
      <c r="FI10" s="130">
        <f t="shared" si="5"/>
        <v>0</v>
      </c>
      <c r="FJ10" s="45">
        <f>'04'!FN118</f>
        <v>0</v>
      </c>
      <c r="FK10" s="42"/>
      <c r="FL10" s="45"/>
      <c r="FM10" s="103"/>
      <c r="FN10" s="44">
        <f t="shared" si="6"/>
        <v>0</v>
      </c>
      <c r="FP10" s="77" t="str">
        <f t="shared" si="7"/>
        <v>Audrey LAGES</v>
      </c>
      <c r="FQ10" s="31">
        <v>4</v>
      </c>
    </row>
    <row r="11" spans="1:173" x14ac:dyDescent="0.25">
      <c r="A11" s="31">
        <v>5</v>
      </c>
      <c r="B11" s="32" t="str">
        <f>'04'!B119</f>
        <v>Franck LUCAS</v>
      </c>
      <c r="C11" s="33">
        <f t="shared" si="1"/>
        <v>0</v>
      </c>
      <c r="D11" s="34">
        <f t="shared" si="2"/>
        <v>0</v>
      </c>
      <c r="E11" s="35">
        <f t="shared" si="3"/>
        <v>28</v>
      </c>
      <c r="F11" s="36">
        <f t="shared" si="4"/>
        <v>28</v>
      </c>
      <c r="G11" s="37"/>
      <c r="H11" s="38"/>
      <c r="I11" s="38" t="s">
        <v>304</v>
      </c>
      <c r="J11" s="38" t="s">
        <v>304</v>
      </c>
      <c r="K11" s="38" t="s">
        <v>304</v>
      </c>
      <c r="L11" s="38" t="s">
        <v>304</v>
      </c>
      <c r="M11" s="38" t="s">
        <v>304</v>
      </c>
      <c r="N11" s="38" t="s">
        <v>304</v>
      </c>
      <c r="O11" s="38"/>
      <c r="P11" s="38"/>
      <c r="Q11" s="38" t="s">
        <v>304</v>
      </c>
      <c r="R11" s="38" t="s">
        <v>304</v>
      </c>
      <c r="S11" s="38" t="s">
        <v>304</v>
      </c>
      <c r="T11" s="38" t="s">
        <v>304</v>
      </c>
      <c r="U11" s="38" t="s">
        <v>304</v>
      </c>
      <c r="V11" s="38" t="s">
        <v>304</v>
      </c>
      <c r="W11" s="38" t="s">
        <v>304</v>
      </c>
      <c r="X11" s="38" t="s">
        <v>304</v>
      </c>
      <c r="Y11" s="38"/>
      <c r="Z11" s="38"/>
      <c r="AA11" s="38"/>
      <c r="AB11" s="39"/>
      <c r="AC11" s="37"/>
      <c r="AD11" s="38"/>
      <c r="AE11" s="38" t="s">
        <v>304</v>
      </c>
      <c r="AF11" s="38" t="s">
        <v>304</v>
      </c>
      <c r="AG11" s="38" t="s">
        <v>304</v>
      </c>
      <c r="AH11" s="38" t="s">
        <v>304</v>
      </c>
      <c r="AI11" s="38" t="s">
        <v>304</v>
      </c>
      <c r="AJ11" s="38" t="s">
        <v>304</v>
      </c>
      <c r="AK11" s="38"/>
      <c r="AL11" s="38"/>
      <c r="AM11" s="38" t="s">
        <v>304</v>
      </c>
      <c r="AN11" s="38" t="s">
        <v>304</v>
      </c>
      <c r="AO11" s="38" t="s">
        <v>304</v>
      </c>
      <c r="AP11" s="38" t="s">
        <v>304</v>
      </c>
      <c r="AQ11" s="38" t="s">
        <v>304</v>
      </c>
      <c r="AR11" s="38" t="s">
        <v>304</v>
      </c>
      <c r="AS11" s="38" t="s">
        <v>304</v>
      </c>
      <c r="AT11" s="38" t="s">
        <v>304</v>
      </c>
      <c r="AU11" s="38"/>
      <c r="AV11" s="38"/>
      <c r="AW11" s="38"/>
      <c r="AX11" s="39"/>
      <c r="AY11" s="37"/>
      <c r="AZ11" s="38"/>
      <c r="BA11" s="38" t="s">
        <v>304</v>
      </c>
      <c r="BB11" s="38" t="s">
        <v>304</v>
      </c>
      <c r="BC11" s="38" t="s">
        <v>304</v>
      </c>
      <c r="BD11" s="38" t="s">
        <v>304</v>
      </c>
      <c r="BE11" s="38" t="s">
        <v>304</v>
      </c>
      <c r="BF11" s="38" t="s">
        <v>304</v>
      </c>
      <c r="BG11" s="38"/>
      <c r="BH11" s="38"/>
      <c r="BI11" s="38" t="s">
        <v>304</v>
      </c>
      <c r="BJ11" s="38" t="s">
        <v>304</v>
      </c>
      <c r="BK11" s="38" t="s">
        <v>304</v>
      </c>
      <c r="BL11" s="38" t="s">
        <v>304</v>
      </c>
      <c r="BM11" s="38" t="s">
        <v>304</v>
      </c>
      <c r="BN11" s="38" t="s">
        <v>304</v>
      </c>
      <c r="BO11" s="38" t="s">
        <v>304</v>
      </c>
      <c r="BP11" s="38" t="s">
        <v>304</v>
      </c>
      <c r="BQ11" s="38"/>
      <c r="BR11" s="38"/>
      <c r="BS11" s="38"/>
      <c r="BT11" s="39"/>
      <c r="BU11" s="122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4"/>
      <c r="CQ11" s="37"/>
      <c r="CR11" s="38"/>
      <c r="CS11" s="38" t="s">
        <v>304</v>
      </c>
      <c r="CT11" s="38" t="s">
        <v>304</v>
      </c>
      <c r="CU11" s="38" t="s">
        <v>304</v>
      </c>
      <c r="CV11" s="38" t="s">
        <v>304</v>
      </c>
      <c r="CW11" s="38" t="s">
        <v>304</v>
      </c>
      <c r="CX11" s="38" t="s">
        <v>304</v>
      </c>
      <c r="CY11" s="38"/>
      <c r="CZ11" s="38"/>
      <c r="DA11" s="38" t="s">
        <v>304</v>
      </c>
      <c r="DB11" s="38" t="s">
        <v>304</v>
      </c>
      <c r="DC11" s="38" t="s">
        <v>304</v>
      </c>
      <c r="DD11" s="38" t="s">
        <v>304</v>
      </c>
      <c r="DE11" s="38" t="s">
        <v>304</v>
      </c>
      <c r="DF11" s="38" t="s">
        <v>304</v>
      </c>
      <c r="DG11" s="38" t="s">
        <v>304</v>
      </c>
      <c r="DH11" s="38" t="s">
        <v>304</v>
      </c>
      <c r="DI11" s="38"/>
      <c r="DJ11" s="38"/>
      <c r="DK11" s="38"/>
      <c r="DL11" s="39"/>
      <c r="DM11" s="161"/>
      <c r="DN11" s="162"/>
      <c r="DO11" s="162"/>
      <c r="DP11" s="162"/>
      <c r="DQ11" s="162"/>
      <c r="DR11" s="162"/>
      <c r="DS11" s="162"/>
      <c r="DT11" s="162"/>
      <c r="DU11" s="162"/>
      <c r="DV11" s="162"/>
      <c r="DW11" s="162"/>
      <c r="DX11" s="162"/>
      <c r="DY11" s="162"/>
      <c r="DZ11" s="162"/>
      <c r="EA11" s="162"/>
      <c r="EB11" s="162"/>
      <c r="EC11" s="162"/>
      <c r="ED11" s="162"/>
      <c r="EE11" s="162"/>
      <c r="EF11" s="162"/>
      <c r="EG11" s="162"/>
      <c r="EH11" s="163"/>
      <c r="EI11" s="161"/>
      <c r="EJ11" s="162"/>
      <c r="EK11" s="162"/>
      <c r="EL11" s="162"/>
      <c r="EM11" s="162"/>
      <c r="EN11" s="162"/>
      <c r="EO11" s="162"/>
      <c r="EP11" s="162"/>
      <c r="EQ11" s="162"/>
      <c r="ER11" s="162"/>
      <c r="ES11" s="162"/>
      <c r="ET11" s="162"/>
      <c r="EU11" s="162"/>
      <c r="EV11" s="162"/>
      <c r="EW11" s="162"/>
      <c r="EX11" s="162"/>
      <c r="EY11" s="162"/>
      <c r="EZ11" s="162"/>
      <c r="FA11" s="162"/>
      <c r="FB11" s="162"/>
      <c r="FC11" s="162"/>
      <c r="FD11" s="163"/>
      <c r="FE11" s="40"/>
      <c r="FF11" s="41"/>
      <c r="FG11" s="40"/>
      <c r="FH11" s="102"/>
      <c r="FI11" s="130">
        <f t="shared" si="5"/>
        <v>0</v>
      </c>
      <c r="FJ11" s="45">
        <f>'04'!FN119</f>
        <v>3.5</v>
      </c>
      <c r="FK11" s="42"/>
      <c r="FL11" s="45"/>
      <c r="FM11" s="103"/>
      <c r="FN11" s="44">
        <f t="shared" si="6"/>
        <v>3.5</v>
      </c>
      <c r="FP11" s="77" t="str">
        <f t="shared" si="7"/>
        <v>Franck LUCAS</v>
      </c>
      <c r="FQ11" s="31">
        <v>5</v>
      </c>
    </row>
    <row r="12" spans="1:173" x14ac:dyDescent="0.25">
      <c r="A12" s="31">
        <v>6</v>
      </c>
      <c r="B12" s="32" t="str">
        <f>'04'!B120</f>
        <v>Florent MULARD</v>
      </c>
      <c r="C12" s="33">
        <f t="shared" si="1"/>
        <v>0</v>
      </c>
      <c r="D12" s="34">
        <f t="shared" si="2"/>
        <v>0</v>
      </c>
      <c r="E12" s="35">
        <f t="shared" si="3"/>
        <v>21</v>
      </c>
      <c r="F12" s="36">
        <f t="shared" si="4"/>
        <v>28</v>
      </c>
      <c r="G12" s="50"/>
      <c r="H12" s="51"/>
      <c r="I12" s="51" t="s">
        <v>304</v>
      </c>
      <c r="J12" s="51" t="s">
        <v>304</v>
      </c>
      <c r="K12" s="51" t="s">
        <v>304</v>
      </c>
      <c r="L12" s="51" t="s">
        <v>304</v>
      </c>
      <c r="M12" s="51" t="s">
        <v>304</v>
      </c>
      <c r="N12" s="51" t="s">
        <v>304</v>
      </c>
      <c r="O12" s="51" t="s">
        <v>304</v>
      </c>
      <c r="P12" s="51"/>
      <c r="Q12" s="51"/>
      <c r="R12" s="51" t="s">
        <v>304</v>
      </c>
      <c r="S12" s="51" t="s">
        <v>304</v>
      </c>
      <c r="T12" s="51" t="s">
        <v>304</v>
      </c>
      <c r="U12" s="51" t="s">
        <v>304</v>
      </c>
      <c r="V12" s="51" t="s">
        <v>304</v>
      </c>
      <c r="W12" s="51" t="s">
        <v>304</v>
      </c>
      <c r="X12" s="51" t="s">
        <v>304</v>
      </c>
      <c r="Y12" s="51"/>
      <c r="Z12" s="51"/>
      <c r="AA12" s="51"/>
      <c r="AB12" s="52"/>
      <c r="AC12" s="50"/>
      <c r="AD12" s="51"/>
      <c r="AE12" s="51" t="s">
        <v>304</v>
      </c>
      <c r="AF12" s="51" t="s">
        <v>304</v>
      </c>
      <c r="AG12" s="51" t="s">
        <v>304</v>
      </c>
      <c r="AH12" s="51" t="s">
        <v>304</v>
      </c>
      <c r="AI12" s="51" t="s">
        <v>304</v>
      </c>
      <c r="AJ12" s="51" t="s">
        <v>304</v>
      </c>
      <c r="AK12" s="51" t="s">
        <v>304</v>
      </c>
      <c r="AL12" s="51"/>
      <c r="AM12" s="51"/>
      <c r="AN12" s="51" t="s">
        <v>304</v>
      </c>
      <c r="AO12" s="51" t="s">
        <v>304</v>
      </c>
      <c r="AP12" s="51" t="s">
        <v>304</v>
      </c>
      <c r="AQ12" s="51" t="s">
        <v>304</v>
      </c>
      <c r="AR12" s="51" t="s">
        <v>304</v>
      </c>
      <c r="AS12" s="51" t="s">
        <v>304</v>
      </c>
      <c r="AT12" s="51" t="s">
        <v>304</v>
      </c>
      <c r="AU12" s="51"/>
      <c r="AV12" s="51"/>
      <c r="AW12" s="51"/>
      <c r="AX12" s="52"/>
      <c r="AY12" s="50"/>
      <c r="AZ12" s="51"/>
      <c r="BA12" s="51" t="s">
        <v>304</v>
      </c>
      <c r="BB12" s="51" t="s">
        <v>304</v>
      </c>
      <c r="BC12" s="51" t="s">
        <v>304</v>
      </c>
      <c r="BD12" s="51" t="s">
        <v>304</v>
      </c>
      <c r="BE12" s="51" t="s">
        <v>304</v>
      </c>
      <c r="BF12" s="51" t="s">
        <v>304</v>
      </c>
      <c r="BG12" s="51" t="s">
        <v>304</v>
      </c>
      <c r="BH12" s="51"/>
      <c r="BI12" s="51"/>
      <c r="BJ12" s="51" t="s">
        <v>304</v>
      </c>
      <c r="BK12" s="51" t="s">
        <v>304</v>
      </c>
      <c r="BL12" s="51" t="s">
        <v>304</v>
      </c>
      <c r="BM12" s="51" t="s">
        <v>304</v>
      </c>
      <c r="BN12" s="51" t="s">
        <v>304</v>
      </c>
      <c r="BO12" s="51" t="s">
        <v>304</v>
      </c>
      <c r="BP12" s="51" t="s">
        <v>304</v>
      </c>
      <c r="BQ12" s="51"/>
      <c r="BR12" s="51"/>
      <c r="BS12" s="51"/>
      <c r="BT12" s="52"/>
      <c r="BU12" s="122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6"/>
      <c r="CP12" s="127"/>
      <c r="CQ12" s="50"/>
      <c r="CR12" s="51"/>
      <c r="CS12" s="51" t="s">
        <v>303</v>
      </c>
      <c r="CT12" s="51" t="s">
        <v>303</v>
      </c>
      <c r="CU12" s="51" t="s">
        <v>303</v>
      </c>
      <c r="CV12" s="51" t="s">
        <v>303</v>
      </c>
      <c r="CW12" s="51" t="s">
        <v>303</v>
      </c>
      <c r="CX12" s="51" t="s">
        <v>303</v>
      </c>
      <c r="CY12" s="51" t="s">
        <v>303</v>
      </c>
      <c r="CZ12" s="51"/>
      <c r="DA12" s="51"/>
      <c r="DB12" s="51" t="s">
        <v>303</v>
      </c>
      <c r="DC12" s="51" t="s">
        <v>303</v>
      </c>
      <c r="DD12" s="51" t="s">
        <v>303</v>
      </c>
      <c r="DE12" s="51" t="s">
        <v>303</v>
      </c>
      <c r="DF12" s="51" t="s">
        <v>303</v>
      </c>
      <c r="DG12" s="51" t="s">
        <v>303</v>
      </c>
      <c r="DH12" s="51" t="s">
        <v>303</v>
      </c>
      <c r="DI12" s="51"/>
      <c r="DJ12" s="51"/>
      <c r="DK12" s="51"/>
      <c r="DL12" s="52"/>
      <c r="DM12" s="164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6"/>
      <c r="EI12" s="16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6"/>
      <c r="FE12" s="53"/>
      <c r="FF12" s="41"/>
      <c r="FG12" s="53"/>
      <c r="FH12" s="102"/>
      <c r="FI12" s="130">
        <f t="shared" si="5"/>
        <v>0</v>
      </c>
      <c r="FJ12" s="45">
        <f>'04'!FN120</f>
        <v>0</v>
      </c>
      <c r="FK12" s="42">
        <f t="shared" si="0"/>
        <v>0</v>
      </c>
      <c r="FL12" s="45"/>
      <c r="FM12" s="103"/>
      <c r="FN12" s="44">
        <f t="shared" si="6"/>
        <v>0</v>
      </c>
      <c r="FP12" s="77" t="str">
        <f t="shared" si="7"/>
        <v>Florent MULARD</v>
      </c>
      <c r="FQ12" s="31">
        <v>6</v>
      </c>
    </row>
    <row r="13" spans="1:173" x14ac:dyDescent="0.25">
      <c r="A13" s="31">
        <v>7</v>
      </c>
      <c r="B13" s="32" t="str">
        <f>'04'!B121</f>
        <v>Gautier ROSSO</v>
      </c>
      <c r="C13" s="33">
        <f t="shared" si="1"/>
        <v>0</v>
      </c>
      <c r="D13" s="34">
        <f t="shared" si="2"/>
        <v>0</v>
      </c>
      <c r="E13" s="35">
        <f t="shared" si="3"/>
        <v>0</v>
      </c>
      <c r="F13" s="36">
        <f t="shared" si="4"/>
        <v>0</v>
      </c>
      <c r="G13" s="153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5"/>
      <c r="AC13" s="153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5"/>
      <c r="AY13" s="153"/>
      <c r="AZ13" s="154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BP13" s="168"/>
      <c r="BQ13" s="154"/>
      <c r="BR13" s="154"/>
      <c r="BS13" s="154"/>
      <c r="BT13" s="155"/>
      <c r="BU13" s="153"/>
      <c r="BV13" s="154"/>
      <c r="BW13" s="168"/>
      <c r="BX13" s="168"/>
      <c r="BY13" s="168"/>
      <c r="BZ13" s="168"/>
      <c r="CA13" s="168"/>
      <c r="CB13" s="168"/>
      <c r="CC13" s="168"/>
      <c r="CD13" s="168"/>
      <c r="CE13" s="168"/>
      <c r="CF13" s="168"/>
      <c r="CG13" s="168"/>
      <c r="CH13" s="168"/>
      <c r="CI13" s="168"/>
      <c r="CJ13" s="168"/>
      <c r="CK13" s="168"/>
      <c r="CL13" s="168"/>
      <c r="CM13" s="154"/>
      <c r="CN13" s="154"/>
      <c r="CO13" s="154"/>
      <c r="CP13" s="155"/>
      <c r="CQ13" s="153"/>
      <c r="CR13" s="154"/>
      <c r="CS13" s="154"/>
      <c r="CT13" s="154"/>
      <c r="CU13" s="154"/>
      <c r="CV13" s="154"/>
      <c r="CW13" s="154"/>
      <c r="CX13" s="154"/>
      <c r="CY13" s="154"/>
      <c r="CZ13" s="154"/>
      <c r="DA13" s="154"/>
      <c r="DB13" s="154"/>
      <c r="DC13" s="154"/>
      <c r="DD13" s="154"/>
      <c r="DE13" s="154"/>
      <c r="DF13" s="154"/>
      <c r="DG13" s="154"/>
      <c r="DH13" s="154"/>
      <c r="DI13" s="154"/>
      <c r="DJ13" s="154"/>
      <c r="DK13" s="154"/>
      <c r="DL13" s="155"/>
      <c r="DM13" s="153"/>
      <c r="DN13" s="154"/>
      <c r="DO13" s="154"/>
      <c r="DP13" s="154"/>
      <c r="DQ13" s="154"/>
      <c r="DR13" s="154"/>
      <c r="DS13" s="154"/>
      <c r="DT13" s="154"/>
      <c r="DU13" s="154"/>
      <c r="DV13" s="154"/>
      <c r="DW13" s="154"/>
      <c r="DX13" s="154"/>
      <c r="DY13" s="154"/>
      <c r="DZ13" s="154"/>
      <c r="EA13" s="154"/>
      <c r="EB13" s="154"/>
      <c r="EC13" s="154"/>
      <c r="ED13" s="154"/>
      <c r="EE13" s="154"/>
      <c r="EF13" s="154"/>
      <c r="EG13" s="154"/>
      <c r="EH13" s="155"/>
      <c r="EI13" s="153"/>
      <c r="EJ13" s="154"/>
      <c r="EK13" s="154"/>
      <c r="EL13" s="154"/>
      <c r="EM13" s="154"/>
      <c r="EN13" s="154"/>
      <c r="EO13" s="154"/>
      <c r="EP13" s="154"/>
      <c r="EQ13" s="154"/>
      <c r="ER13" s="154"/>
      <c r="ES13" s="154"/>
      <c r="ET13" s="154"/>
      <c r="EU13" s="154"/>
      <c r="EV13" s="154"/>
      <c r="EW13" s="154"/>
      <c r="EX13" s="154"/>
      <c r="EY13" s="154"/>
      <c r="EZ13" s="154"/>
      <c r="FA13" s="154"/>
      <c r="FB13" s="154"/>
      <c r="FC13" s="154"/>
      <c r="FD13" s="155"/>
      <c r="FE13" s="40"/>
      <c r="FF13" s="41"/>
      <c r="FG13" s="40"/>
      <c r="FH13" s="102"/>
      <c r="FI13" s="130">
        <f t="shared" si="5"/>
        <v>0</v>
      </c>
      <c r="FJ13" s="45">
        <f>'04'!FN121</f>
        <v>0</v>
      </c>
      <c r="FK13" s="42"/>
      <c r="FL13" s="45"/>
      <c r="FM13" s="103"/>
      <c r="FN13" s="44">
        <f t="shared" si="6"/>
        <v>0</v>
      </c>
      <c r="FP13" s="77" t="str">
        <f t="shared" si="7"/>
        <v>Gautier ROSSO</v>
      </c>
      <c r="FQ13" s="31">
        <v>7</v>
      </c>
    </row>
    <row r="14" spans="1:173" x14ac:dyDescent="0.25">
      <c r="A14" s="31">
        <v>8</v>
      </c>
      <c r="B14" s="32" t="str">
        <f>'04'!B122</f>
        <v>Virginie TRAVERSIER</v>
      </c>
      <c r="C14" s="33">
        <f t="shared" si="1"/>
        <v>0</v>
      </c>
      <c r="D14" s="34">
        <f t="shared" si="2"/>
        <v>0</v>
      </c>
      <c r="E14" s="35">
        <f t="shared" si="3"/>
        <v>21</v>
      </c>
      <c r="F14" s="36">
        <f t="shared" si="4"/>
        <v>21</v>
      </c>
      <c r="G14" s="37"/>
      <c r="H14" s="38"/>
      <c r="I14" s="38" t="s">
        <v>304</v>
      </c>
      <c r="J14" s="38" t="s">
        <v>304</v>
      </c>
      <c r="K14" s="38" t="s">
        <v>304</v>
      </c>
      <c r="L14" s="38" t="s">
        <v>304</v>
      </c>
      <c r="M14" s="38" t="s">
        <v>304</v>
      </c>
      <c r="N14" s="38" t="s">
        <v>304</v>
      </c>
      <c r="O14" s="38" t="s">
        <v>304</v>
      </c>
      <c r="P14" s="38"/>
      <c r="Q14" s="38"/>
      <c r="R14" s="38" t="s">
        <v>304</v>
      </c>
      <c r="S14" s="38" t="s">
        <v>304</v>
      </c>
      <c r="T14" s="38" t="s">
        <v>304</v>
      </c>
      <c r="U14" s="38" t="s">
        <v>304</v>
      </c>
      <c r="V14" s="38" t="s">
        <v>304</v>
      </c>
      <c r="W14" s="38" t="s">
        <v>304</v>
      </c>
      <c r="X14" s="38" t="s">
        <v>304</v>
      </c>
      <c r="Y14" s="38"/>
      <c r="Z14" s="38"/>
      <c r="AA14" s="38"/>
      <c r="AB14" s="39"/>
      <c r="AC14" s="37"/>
      <c r="AD14" s="38"/>
      <c r="AE14" s="38" t="s">
        <v>304</v>
      </c>
      <c r="AF14" s="38" t="s">
        <v>304</v>
      </c>
      <c r="AG14" s="38" t="s">
        <v>304</v>
      </c>
      <c r="AH14" s="38" t="s">
        <v>304</v>
      </c>
      <c r="AI14" s="38" t="s">
        <v>304</v>
      </c>
      <c r="AJ14" s="38" t="s">
        <v>304</v>
      </c>
      <c r="AK14" s="38" t="s">
        <v>304</v>
      </c>
      <c r="AL14" s="38"/>
      <c r="AM14" s="38"/>
      <c r="AN14" s="38" t="s">
        <v>304</v>
      </c>
      <c r="AO14" s="38" t="s">
        <v>304</v>
      </c>
      <c r="AP14" s="38" t="s">
        <v>304</v>
      </c>
      <c r="AQ14" s="38" t="s">
        <v>304</v>
      </c>
      <c r="AR14" s="38" t="s">
        <v>304</v>
      </c>
      <c r="AS14" s="38" t="s">
        <v>304</v>
      </c>
      <c r="AT14" s="38" t="s">
        <v>304</v>
      </c>
      <c r="AU14" s="38"/>
      <c r="AV14" s="38"/>
      <c r="AW14" s="38"/>
      <c r="AX14" s="39"/>
      <c r="AY14" s="122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4"/>
      <c r="BU14" s="122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4"/>
      <c r="CQ14" s="37"/>
      <c r="CR14" s="38"/>
      <c r="CS14" s="38" t="s">
        <v>304</v>
      </c>
      <c r="CT14" s="38" t="s">
        <v>304</v>
      </c>
      <c r="CU14" s="38" t="s">
        <v>304</v>
      </c>
      <c r="CV14" s="38" t="s">
        <v>304</v>
      </c>
      <c r="CW14" s="38" t="s">
        <v>304</v>
      </c>
      <c r="CX14" s="38" t="s">
        <v>304</v>
      </c>
      <c r="CY14" s="38" t="s">
        <v>304</v>
      </c>
      <c r="CZ14" s="38"/>
      <c r="DA14" s="38"/>
      <c r="DB14" s="38" t="s">
        <v>304</v>
      </c>
      <c r="DC14" s="38" t="s">
        <v>304</v>
      </c>
      <c r="DD14" s="38" t="s">
        <v>304</v>
      </c>
      <c r="DE14" s="38" t="s">
        <v>304</v>
      </c>
      <c r="DF14" s="38" t="s">
        <v>304</v>
      </c>
      <c r="DG14" s="38" t="s">
        <v>304</v>
      </c>
      <c r="DH14" s="38" t="s">
        <v>304</v>
      </c>
      <c r="DI14" s="38"/>
      <c r="DJ14" s="38"/>
      <c r="DK14" s="38"/>
      <c r="DL14" s="39"/>
      <c r="DM14" s="161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3"/>
      <c r="EI14" s="161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3"/>
      <c r="FE14" s="40"/>
      <c r="FF14" s="41"/>
      <c r="FG14" s="40"/>
      <c r="FH14" s="102"/>
      <c r="FI14" s="130">
        <f t="shared" si="5"/>
        <v>0</v>
      </c>
      <c r="FJ14" s="45">
        <f>'04'!FN122</f>
        <v>0</v>
      </c>
      <c r="FK14" s="42"/>
      <c r="FL14" s="45"/>
      <c r="FM14" s="103"/>
      <c r="FN14" s="44">
        <f t="shared" si="6"/>
        <v>0</v>
      </c>
      <c r="FP14" s="77" t="str">
        <f t="shared" si="7"/>
        <v>Virginie TRAVERSIER</v>
      </c>
      <c r="FQ14" s="31">
        <v>8</v>
      </c>
    </row>
    <row r="15" spans="1:173" x14ac:dyDescent="0.25">
      <c r="A15" s="31">
        <v>9</v>
      </c>
      <c r="B15" s="32" t="str">
        <f>'04'!B123</f>
        <v>Thomas LAMBERT</v>
      </c>
      <c r="C15" s="33">
        <f t="shared" si="1"/>
        <v>13</v>
      </c>
      <c r="D15" s="34">
        <f t="shared" si="2"/>
        <v>14</v>
      </c>
      <c r="E15" s="35">
        <f t="shared" si="3"/>
        <v>0</v>
      </c>
      <c r="F15" s="36">
        <f t="shared" si="4"/>
        <v>27</v>
      </c>
      <c r="G15" s="37"/>
      <c r="H15" s="38"/>
      <c r="I15" s="38"/>
      <c r="J15" s="38" t="s">
        <v>305</v>
      </c>
      <c r="K15" s="38" t="s">
        <v>305</v>
      </c>
      <c r="L15" s="38" t="s">
        <v>305</v>
      </c>
      <c r="M15" s="38" t="s">
        <v>305</v>
      </c>
      <c r="N15" s="38" t="s">
        <v>305</v>
      </c>
      <c r="O15" s="38"/>
      <c r="P15" s="38"/>
      <c r="Q15" s="38"/>
      <c r="R15" s="38"/>
      <c r="S15" s="38" t="s">
        <v>305</v>
      </c>
      <c r="T15" s="38" t="s">
        <v>305</v>
      </c>
      <c r="U15" s="38" t="s">
        <v>305</v>
      </c>
      <c r="V15" s="38" t="s">
        <v>305</v>
      </c>
      <c r="W15" s="38" t="s">
        <v>305</v>
      </c>
      <c r="X15" s="38" t="s">
        <v>305</v>
      </c>
      <c r="Y15" s="38" t="s">
        <v>305</v>
      </c>
      <c r="Z15" s="38" t="s">
        <v>305</v>
      </c>
      <c r="AA15" s="38" t="s">
        <v>305</v>
      </c>
      <c r="AB15" s="39"/>
      <c r="AC15" s="37"/>
      <c r="AD15" s="38"/>
      <c r="AE15" s="38" t="s">
        <v>307</v>
      </c>
      <c r="AF15" s="38" t="s">
        <v>307</v>
      </c>
      <c r="AG15" s="38" t="s">
        <v>307</v>
      </c>
      <c r="AH15" s="38" t="s">
        <v>307</v>
      </c>
      <c r="AI15" s="38" t="s">
        <v>307</v>
      </c>
      <c r="AJ15" s="38" t="s">
        <v>307</v>
      </c>
      <c r="AK15" s="38"/>
      <c r="AL15" s="38"/>
      <c r="AM15" s="38"/>
      <c r="AN15" s="38"/>
      <c r="AO15" s="38" t="s">
        <v>307</v>
      </c>
      <c r="AP15" s="38" t="s">
        <v>307</v>
      </c>
      <c r="AQ15" s="38" t="s">
        <v>307</v>
      </c>
      <c r="AR15" s="38" t="s">
        <v>307</v>
      </c>
      <c r="AS15" s="38" t="s">
        <v>307</v>
      </c>
      <c r="AT15" s="38" t="s">
        <v>307</v>
      </c>
      <c r="AU15" s="38" t="s">
        <v>307</v>
      </c>
      <c r="AV15" s="38" t="s">
        <v>307</v>
      </c>
      <c r="AW15" s="38"/>
      <c r="AX15" s="39"/>
      <c r="AY15" s="37"/>
      <c r="AZ15" s="38"/>
      <c r="BA15" s="38" t="s">
        <v>307</v>
      </c>
      <c r="BB15" s="38" t="s">
        <v>307</v>
      </c>
      <c r="BC15" s="38" t="s">
        <v>307</v>
      </c>
      <c r="BD15" s="38" t="s">
        <v>307</v>
      </c>
      <c r="BE15" s="38" t="s">
        <v>307</v>
      </c>
      <c r="BF15" s="38" t="s">
        <v>307</v>
      </c>
      <c r="BG15" s="38"/>
      <c r="BH15" s="38"/>
      <c r="BI15" s="38"/>
      <c r="BJ15" s="38"/>
      <c r="BK15" s="38" t="s">
        <v>307</v>
      </c>
      <c r="BL15" s="38" t="s">
        <v>307</v>
      </c>
      <c r="BM15" s="38" t="s">
        <v>307</v>
      </c>
      <c r="BN15" s="38" t="s">
        <v>307</v>
      </c>
      <c r="BO15" s="38" t="s">
        <v>307</v>
      </c>
      <c r="BP15" s="38" t="s">
        <v>307</v>
      </c>
      <c r="BQ15" s="38" t="s">
        <v>307</v>
      </c>
      <c r="BR15" s="38" t="s">
        <v>307</v>
      </c>
      <c r="BS15" s="38"/>
      <c r="BT15" s="39"/>
      <c r="BU15" s="122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4"/>
      <c r="CQ15" s="161"/>
      <c r="CR15" s="162"/>
      <c r="CS15" s="162"/>
      <c r="CT15" s="162"/>
      <c r="CU15" s="162"/>
      <c r="CV15" s="162"/>
      <c r="CW15" s="162"/>
      <c r="CX15" s="162"/>
      <c r="CY15" s="162"/>
      <c r="CZ15" s="162"/>
      <c r="DA15" s="162"/>
      <c r="DB15" s="162"/>
      <c r="DC15" s="162"/>
      <c r="DD15" s="162"/>
      <c r="DE15" s="162"/>
      <c r="DF15" s="162"/>
      <c r="DG15" s="162"/>
      <c r="DH15" s="162"/>
      <c r="DI15" s="162"/>
      <c r="DJ15" s="162"/>
      <c r="DK15" s="162"/>
      <c r="DL15" s="163"/>
      <c r="DM15" s="161"/>
      <c r="DN15" s="162"/>
      <c r="DO15" s="162"/>
      <c r="DP15" s="162"/>
      <c r="DQ15" s="162"/>
      <c r="DR15" s="162"/>
      <c r="DS15" s="162"/>
      <c r="DT15" s="162"/>
      <c r="DU15" s="162"/>
      <c r="DV15" s="162"/>
      <c r="DW15" s="162"/>
      <c r="DX15" s="162"/>
      <c r="DY15" s="162"/>
      <c r="DZ15" s="162"/>
      <c r="EA15" s="162"/>
      <c r="EB15" s="162"/>
      <c r="EC15" s="162"/>
      <c r="ED15" s="162"/>
      <c r="EE15" s="162"/>
      <c r="EF15" s="162"/>
      <c r="EG15" s="162"/>
      <c r="EH15" s="163"/>
      <c r="EI15" s="122"/>
      <c r="EJ15" s="123"/>
      <c r="EK15" s="123"/>
      <c r="EL15" s="123"/>
      <c r="EM15" s="123" t="s">
        <v>306</v>
      </c>
      <c r="EN15" s="123" t="s">
        <v>306</v>
      </c>
      <c r="EO15" s="123" t="s">
        <v>306</v>
      </c>
      <c r="EP15" s="123" t="s">
        <v>306</v>
      </c>
      <c r="EQ15" s="123" t="s">
        <v>306</v>
      </c>
      <c r="ER15" s="123" t="s">
        <v>306</v>
      </c>
      <c r="ES15" s="123"/>
      <c r="ET15" s="123"/>
      <c r="EU15" s="123" t="s">
        <v>306</v>
      </c>
      <c r="EV15" s="123" t="s">
        <v>306</v>
      </c>
      <c r="EW15" s="123" t="s">
        <v>306</v>
      </c>
      <c r="EX15" s="123" t="s">
        <v>306</v>
      </c>
      <c r="EY15" s="123" t="s">
        <v>306</v>
      </c>
      <c r="EZ15" s="123" t="s">
        <v>306</v>
      </c>
      <c r="FA15" s="123"/>
      <c r="FB15" s="123"/>
      <c r="FC15" s="123"/>
      <c r="FD15" s="124"/>
      <c r="FE15" s="40"/>
      <c r="FF15" s="41"/>
      <c r="FG15" s="40"/>
      <c r="FH15" s="102"/>
      <c r="FI15" s="130">
        <f t="shared" si="5"/>
        <v>6</v>
      </c>
      <c r="FJ15" s="45">
        <f>'04'!FN123</f>
        <v>0</v>
      </c>
      <c r="FK15" s="42"/>
      <c r="FL15" s="45"/>
      <c r="FM15" s="103"/>
      <c r="FN15" s="44">
        <f t="shared" si="6"/>
        <v>6</v>
      </c>
      <c r="FP15" s="77" t="str">
        <f t="shared" si="7"/>
        <v>Thomas LAMBERT</v>
      </c>
      <c r="FQ15" s="31">
        <v>9</v>
      </c>
    </row>
    <row r="16" spans="1:173" x14ac:dyDescent="0.25">
      <c r="A16" s="31">
        <v>10</v>
      </c>
      <c r="B16" s="32" t="str">
        <f>'04'!B124</f>
        <v>Jacqueline AARNTS</v>
      </c>
      <c r="C16" s="33">
        <f t="shared" si="1"/>
        <v>24</v>
      </c>
      <c r="D16" s="34">
        <f t="shared" si="2"/>
        <v>0</v>
      </c>
      <c r="E16" s="35">
        <f t="shared" si="3"/>
        <v>0</v>
      </c>
      <c r="F16" s="36">
        <f t="shared" si="4"/>
        <v>24</v>
      </c>
      <c r="G16" s="122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4"/>
      <c r="AC16" s="37"/>
      <c r="AD16" s="38"/>
      <c r="AE16" s="38"/>
      <c r="AF16" s="38"/>
      <c r="AG16" s="38" t="s">
        <v>306</v>
      </c>
      <c r="AH16" s="38" t="s">
        <v>306</v>
      </c>
      <c r="AI16" s="38" t="s">
        <v>306</v>
      </c>
      <c r="AJ16" s="38" t="s">
        <v>306</v>
      </c>
      <c r="AK16" s="38" t="s">
        <v>306</v>
      </c>
      <c r="AL16" s="38" t="s">
        <v>306</v>
      </c>
      <c r="AM16" s="38"/>
      <c r="AN16" s="38"/>
      <c r="AO16" s="38" t="s">
        <v>306</v>
      </c>
      <c r="AP16" s="38" t="s">
        <v>306</v>
      </c>
      <c r="AQ16" s="38" t="s">
        <v>306</v>
      </c>
      <c r="AR16" s="38" t="s">
        <v>306</v>
      </c>
      <c r="AS16" s="38" t="s">
        <v>306</v>
      </c>
      <c r="AT16" s="38" t="s">
        <v>306</v>
      </c>
      <c r="AU16" s="38" t="s">
        <v>306</v>
      </c>
      <c r="AV16" s="38" t="s">
        <v>306</v>
      </c>
      <c r="AW16" s="38"/>
      <c r="AX16" s="39"/>
      <c r="AY16" s="37"/>
      <c r="AZ16" s="38"/>
      <c r="BA16" s="38"/>
      <c r="BB16" s="38"/>
      <c r="BC16" s="38" t="s">
        <v>306</v>
      </c>
      <c r="BD16" s="38" t="s">
        <v>306</v>
      </c>
      <c r="BE16" s="38" t="s">
        <v>306</v>
      </c>
      <c r="BF16" s="38" t="s">
        <v>306</v>
      </c>
      <c r="BG16" s="38" t="s">
        <v>306</v>
      </c>
      <c r="BH16" s="38" t="s">
        <v>306</v>
      </c>
      <c r="BI16" s="38"/>
      <c r="BJ16" s="38"/>
      <c r="BK16" s="38" t="s">
        <v>306</v>
      </c>
      <c r="BL16" s="38" t="s">
        <v>306</v>
      </c>
      <c r="BM16" s="38" t="s">
        <v>306</v>
      </c>
      <c r="BN16" s="38" t="s">
        <v>306</v>
      </c>
      <c r="BO16" s="38" t="s">
        <v>306</v>
      </c>
      <c r="BP16" s="38" t="s">
        <v>306</v>
      </c>
      <c r="BQ16" s="38" t="s">
        <v>306</v>
      </c>
      <c r="BR16" s="38" t="s">
        <v>306</v>
      </c>
      <c r="BS16" s="38"/>
      <c r="BT16" s="39"/>
      <c r="BU16" s="122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 t="s">
        <v>306</v>
      </c>
      <c r="CH16" s="123" t="s">
        <v>306</v>
      </c>
      <c r="CI16" s="123" t="s">
        <v>306</v>
      </c>
      <c r="CJ16" s="123" t="s">
        <v>306</v>
      </c>
      <c r="CK16" s="123" t="s">
        <v>306</v>
      </c>
      <c r="CL16" s="123" t="s">
        <v>306</v>
      </c>
      <c r="CM16" s="123"/>
      <c r="CN16" s="123"/>
      <c r="CO16" s="123"/>
      <c r="CP16" s="124"/>
      <c r="CQ16" s="37"/>
      <c r="CR16" s="38"/>
      <c r="CS16" s="38"/>
      <c r="CT16" s="38"/>
      <c r="CU16" s="38" t="s">
        <v>306</v>
      </c>
      <c r="CV16" s="38" t="s">
        <v>306</v>
      </c>
      <c r="CW16" s="38" t="s">
        <v>306</v>
      </c>
      <c r="CX16" s="38" t="s">
        <v>306</v>
      </c>
      <c r="CY16" s="38" t="s">
        <v>306</v>
      </c>
      <c r="CZ16" s="38" t="s">
        <v>306</v>
      </c>
      <c r="DA16" s="38"/>
      <c r="DB16" s="38"/>
      <c r="DC16" s="38" t="s">
        <v>306</v>
      </c>
      <c r="DD16" s="38" t="s">
        <v>306</v>
      </c>
      <c r="DE16" s="38" t="s">
        <v>306</v>
      </c>
      <c r="DF16" s="38" t="s">
        <v>306</v>
      </c>
      <c r="DG16" s="38" t="s">
        <v>306</v>
      </c>
      <c r="DH16" s="38" t="s">
        <v>306</v>
      </c>
      <c r="DI16" s="38" t="s">
        <v>306</v>
      </c>
      <c r="DJ16" s="38" t="s">
        <v>306</v>
      </c>
      <c r="DK16" s="38"/>
      <c r="DL16" s="39"/>
      <c r="DM16" s="161"/>
      <c r="DN16" s="162"/>
      <c r="DO16" s="162"/>
      <c r="DP16" s="162"/>
      <c r="DQ16" s="162"/>
      <c r="DR16" s="162"/>
      <c r="DS16" s="162"/>
      <c r="DT16" s="162"/>
      <c r="DU16" s="162"/>
      <c r="DV16" s="162"/>
      <c r="DW16" s="162"/>
      <c r="DX16" s="162"/>
      <c r="DY16" s="162"/>
      <c r="DZ16" s="162"/>
      <c r="EA16" s="162"/>
      <c r="EB16" s="162"/>
      <c r="EC16" s="162"/>
      <c r="ED16" s="162"/>
      <c r="EE16" s="162"/>
      <c r="EF16" s="162"/>
      <c r="EG16" s="162"/>
      <c r="EH16" s="163"/>
      <c r="EI16" s="161"/>
      <c r="EJ16" s="162"/>
      <c r="EK16" s="162"/>
      <c r="EL16" s="162"/>
      <c r="EM16" s="162"/>
      <c r="EN16" s="162"/>
      <c r="EO16" s="162"/>
      <c r="EP16" s="162"/>
      <c r="EQ16" s="162"/>
      <c r="ER16" s="162"/>
      <c r="ES16" s="162"/>
      <c r="ET16" s="162"/>
      <c r="EU16" s="162"/>
      <c r="EV16" s="162"/>
      <c r="EW16" s="162"/>
      <c r="EX16" s="162"/>
      <c r="EY16" s="162"/>
      <c r="EZ16" s="162"/>
      <c r="FA16" s="162"/>
      <c r="FB16" s="162"/>
      <c r="FC16" s="162"/>
      <c r="FD16" s="163"/>
      <c r="FE16" s="40"/>
      <c r="FF16" s="41"/>
      <c r="FG16" s="40"/>
      <c r="FH16" s="102"/>
      <c r="FI16" s="130">
        <f t="shared" si="5"/>
        <v>3</v>
      </c>
      <c r="FJ16" s="45">
        <f>'04'!FN124</f>
        <v>0</v>
      </c>
      <c r="FK16" s="42"/>
      <c r="FL16" s="45"/>
      <c r="FM16" s="103"/>
      <c r="FN16" s="44">
        <f t="shared" si="6"/>
        <v>3</v>
      </c>
      <c r="FP16" s="77" t="str">
        <f t="shared" si="7"/>
        <v>Jacqueline AARNTS</v>
      </c>
      <c r="FQ16" s="31">
        <v>10</v>
      </c>
    </row>
    <row r="17" spans="1:173" x14ac:dyDescent="0.25">
      <c r="A17" s="31">
        <v>11</v>
      </c>
      <c r="B17" s="32" t="s">
        <v>337</v>
      </c>
      <c r="C17" s="33">
        <f t="shared" si="1"/>
        <v>0</v>
      </c>
      <c r="D17" s="34">
        <f t="shared" si="2"/>
        <v>0</v>
      </c>
      <c r="E17" s="35">
        <f t="shared" si="3"/>
        <v>21</v>
      </c>
      <c r="F17" s="36">
        <f t="shared" si="4"/>
        <v>21</v>
      </c>
      <c r="G17" s="37"/>
      <c r="H17" s="38"/>
      <c r="I17" s="38" t="s">
        <v>304</v>
      </c>
      <c r="J17" s="38" t="s">
        <v>304</v>
      </c>
      <c r="K17" s="38" t="s">
        <v>304</v>
      </c>
      <c r="L17" s="38" t="s">
        <v>304</v>
      </c>
      <c r="M17" s="38" t="s">
        <v>304</v>
      </c>
      <c r="N17" s="38" t="s">
        <v>304</v>
      </c>
      <c r="O17" s="38"/>
      <c r="P17" s="38"/>
      <c r="Q17" s="38" t="s">
        <v>304</v>
      </c>
      <c r="R17" s="38" t="s">
        <v>304</v>
      </c>
      <c r="S17" s="38" t="s">
        <v>304</v>
      </c>
      <c r="T17" s="38" t="s">
        <v>304</v>
      </c>
      <c r="U17" s="38" t="s">
        <v>304</v>
      </c>
      <c r="V17" s="38" t="s">
        <v>304</v>
      </c>
      <c r="W17" s="38" t="s">
        <v>304</v>
      </c>
      <c r="X17" s="38" t="s">
        <v>304</v>
      </c>
      <c r="Y17" s="38"/>
      <c r="Z17" s="38"/>
      <c r="AA17" s="38"/>
      <c r="AB17" s="39"/>
      <c r="AC17" s="37"/>
      <c r="AD17" s="38"/>
      <c r="AE17" s="38" t="s">
        <v>304</v>
      </c>
      <c r="AF17" s="38" t="s">
        <v>304</v>
      </c>
      <c r="AG17" s="38" t="s">
        <v>304</v>
      </c>
      <c r="AH17" s="38" t="s">
        <v>304</v>
      </c>
      <c r="AI17" s="38" t="s">
        <v>304</v>
      </c>
      <c r="AJ17" s="38" t="s">
        <v>304</v>
      </c>
      <c r="AK17" s="38"/>
      <c r="AL17" s="38"/>
      <c r="AM17" s="38" t="s">
        <v>304</v>
      </c>
      <c r="AN17" s="38" t="s">
        <v>304</v>
      </c>
      <c r="AO17" s="38" t="s">
        <v>304</v>
      </c>
      <c r="AP17" s="38" t="s">
        <v>304</v>
      </c>
      <c r="AQ17" s="38" t="s">
        <v>304</v>
      </c>
      <c r="AR17" s="38" t="s">
        <v>304</v>
      </c>
      <c r="AS17" s="38" t="s">
        <v>304</v>
      </c>
      <c r="AT17" s="38" t="s">
        <v>304</v>
      </c>
      <c r="AU17" s="38"/>
      <c r="AV17" s="38"/>
      <c r="AW17" s="38"/>
      <c r="AX17" s="39"/>
      <c r="AY17" s="37"/>
      <c r="AZ17" s="38"/>
      <c r="BA17" s="38" t="s">
        <v>304</v>
      </c>
      <c r="BB17" s="38" t="s">
        <v>304</v>
      </c>
      <c r="BC17" s="38" t="s">
        <v>304</v>
      </c>
      <c r="BD17" s="38" t="s">
        <v>304</v>
      </c>
      <c r="BE17" s="38" t="s">
        <v>304</v>
      </c>
      <c r="BF17" s="38" t="s">
        <v>304</v>
      </c>
      <c r="BG17" s="38"/>
      <c r="BH17" s="38"/>
      <c r="BI17" s="38" t="s">
        <v>304</v>
      </c>
      <c r="BJ17" s="38" t="s">
        <v>304</v>
      </c>
      <c r="BK17" s="38" t="s">
        <v>304</v>
      </c>
      <c r="BL17" s="38" t="s">
        <v>304</v>
      </c>
      <c r="BM17" s="38" t="s">
        <v>304</v>
      </c>
      <c r="BN17" s="38" t="s">
        <v>304</v>
      </c>
      <c r="BO17" s="38" t="s">
        <v>304</v>
      </c>
      <c r="BP17" s="38" t="s">
        <v>304</v>
      </c>
      <c r="BQ17" s="38"/>
      <c r="BR17" s="38"/>
      <c r="BS17" s="38"/>
      <c r="BT17" s="39"/>
      <c r="BU17" s="122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4"/>
      <c r="CQ17" s="161"/>
      <c r="CR17" s="162"/>
      <c r="CS17" s="162"/>
      <c r="CT17" s="162"/>
      <c r="CU17" s="162"/>
      <c r="CV17" s="162"/>
      <c r="CW17" s="162"/>
      <c r="CX17" s="162"/>
      <c r="CY17" s="162"/>
      <c r="CZ17" s="162"/>
      <c r="DA17" s="162"/>
      <c r="DB17" s="162"/>
      <c r="DC17" s="162"/>
      <c r="DD17" s="162"/>
      <c r="DE17" s="162"/>
      <c r="DF17" s="162"/>
      <c r="DG17" s="162"/>
      <c r="DH17" s="162"/>
      <c r="DI17" s="162"/>
      <c r="DJ17" s="162"/>
      <c r="DK17" s="162"/>
      <c r="DL17" s="163"/>
      <c r="DM17" s="161"/>
      <c r="DN17" s="162"/>
      <c r="DO17" s="162"/>
      <c r="DP17" s="162"/>
      <c r="DQ17" s="162"/>
      <c r="DR17" s="162"/>
      <c r="DS17" s="162"/>
      <c r="DT17" s="162"/>
      <c r="DU17" s="162"/>
      <c r="DV17" s="162"/>
      <c r="DW17" s="162"/>
      <c r="DX17" s="162"/>
      <c r="DY17" s="162"/>
      <c r="DZ17" s="162"/>
      <c r="EA17" s="162"/>
      <c r="EB17" s="162"/>
      <c r="EC17" s="162"/>
      <c r="ED17" s="162"/>
      <c r="EE17" s="162"/>
      <c r="EF17" s="162"/>
      <c r="EG17" s="162"/>
      <c r="EH17" s="163"/>
      <c r="EI17" s="161"/>
      <c r="EJ17" s="162"/>
      <c r="EK17" s="162"/>
      <c r="EL17" s="162"/>
      <c r="EM17" s="162"/>
      <c r="EN17" s="162"/>
      <c r="EO17" s="162"/>
      <c r="EP17" s="162"/>
      <c r="EQ17" s="162"/>
      <c r="ER17" s="162"/>
      <c r="ES17" s="162"/>
      <c r="ET17" s="162"/>
      <c r="EU17" s="162"/>
      <c r="EV17" s="162"/>
      <c r="EW17" s="162"/>
      <c r="EX17" s="162"/>
      <c r="EY17" s="162"/>
      <c r="EZ17" s="162"/>
      <c r="FA17" s="162"/>
      <c r="FB17" s="162"/>
      <c r="FC17" s="162"/>
      <c r="FD17" s="163"/>
      <c r="FE17" s="40"/>
      <c r="FF17" s="41"/>
      <c r="FG17" s="40"/>
      <c r="FH17" s="102"/>
      <c r="FI17" s="130">
        <f t="shared" si="5"/>
        <v>0</v>
      </c>
      <c r="FJ17" s="45">
        <f>'04'!FN125</f>
        <v>0</v>
      </c>
      <c r="FK17" s="42"/>
      <c r="FL17" s="45"/>
      <c r="FM17" s="103"/>
      <c r="FN17" s="44">
        <f t="shared" si="6"/>
        <v>0</v>
      </c>
      <c r="FP17" s="77" t="str">
        <f t="shared" si="7"/>
        <v>Priscilla COMBALBERT</v>
      </c>
      <c r="FQ17" s="31">
        <v>11</v>
      </c>
    </row>
    <row r="18" spans="1:173" x14ac:dyDescent="0.25">
      <c r="A18" s="31">
        <v>12</v>
      </c>
      <c r="B18" s="32">
        <f>'04'!B126</f>
        <v>0</v>
      </c>
      <c r="C18" s="33">
        <f t="shared" si="1"/>
        <v>0</v>
      </c>
      <c r="D18" s="34">
        <f t="shared" si="2"/>
        <v>0</v>
      </c>
      <c r="E18" s="35">
        <f t="shared" si="3"/>
        <v>0</v>
      </c>
      <c r="F18" s="36">
        <f t="shared" si="4"/>
        <v>0</v>
      </c>
      <c r="G18" s="37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9"/>
      <c r="AC18" s="37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9"/>
      <c r="AY18" s="37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9"/>
      <c r="BU18" s="122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4"/>
      <c r="CQ18" s="37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9"/>
      <c r="DM18" s="37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9"/>
      <c r="EI18" s="122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4"/>
      <c r="FE18" s="40"/>
      <c r="FF18" s="41"/>
      <c r="FG18" s="40"/>
      <c r="FH18" s="102"/>
      <c r="FI18" s="130">
        <f t="shared" si="5"/>
        <v>0</v>
      </c>
      <c r="FJ18" s="45">
        <f>'04'!FN126</f>
        <v>0</v>
      </c>
      <c r="FK18" s="42"/>
      <c r="FL18" s="45"/>
      <c r="FM18" s="103"/>
      <c r="FN18" s="44">
        <f t="shared" si="6"/>
        <v>0</v>
      </c>
      <c r="FP18" s="77">
        <f t="shared" si="7"/>
        <v>0</v>
      </c>
      <c r="FQ18" s="31">
        <v>12</v>
      </c>
    </row>
    <row r="19" spans="1:173" x14ac:dyDescent="0.25">
      <c r="A19" s="31">
        <v>13</v>
      </c>
      <c r="B19" s="32">
        <f>'04'!B127</f>
        <v>0</v>
      </c>
      <c r="C19" s="33">
        <f t="shared" si="1"/>
        <v>0</v>
      </c>
      <c r="D19" s="34">
        <f t="shared" si="2"/>
        <v>0</v>
      </c>
      <c r="E19" s="35">
        <f t="shared" si="3"/>
        <v>0</v>
      </c>
      <c r="F19" s="36">
        <f t="shared" si="4"/>
        <v>0</v>
      </c>
      <c r="G19" s="37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9"/>
      <c r="AC19" s="37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9"/>
      <c r="AY19" s="37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9"/>
      <c r="BU19" s="122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4"/>
      <c r="CQ19" s="37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9"/>
      <c r="DM19" s="37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9"/>
      <c r="EI19" s="122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4"/>
      <c r="FE19" s="40"/>
      <c r="FF19" s="41"/>
      <c r="FG19" s="40"/>
      <c r="FH19" s="102"/>
      <c r="FI19" s="130">
        <f t="shared" si="5"/>
        <v>0</v>
      </c>
      <c r="FJ19" s="45">
        <f>'04'!FN127</f>
        <v>0</v>
      </c>
      <c r="FK19" s="42"/>
      <c r="FL19" s="45"/>
      <c r="FM19" s="103"/>
      <c r="FN19" s="44">
        <f t="shared" si="6"/>
        <v>0</v>
      </c>
      <c r="FP19" s="77">
        <f t="shared" si="7"/>
        <v>0</v>
      </c>
      <c r="FQ19" s="31">
        <v>13</v>
      </c>
    </row>
    <row r="20" spans="1:173" x14ac:dyDescent="0.25">
      <c r="A20" s="31">
        <v>14</v>
      </c>
      <c r="B20" s="32">
        <f>'04'!B128</f>
        <v>0</v>
      </c>
      <c r="C20" s="33">
        <f t="shared" si="1"/>
        <v>0</v>
      </c>
      <c r="D20" s="34">
        <f t="shared" si="2"/>
        <v>0</v>
      </c>
      <c r="E20" s="35">
        <f t="shared" si="3"/>
        <v>0</v>
      </c>
      <c r="F20" s="36">
        <f t="shared" si="4"/>
        <v>0</v>
      </c>
      <c r="G20" s="37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9"/>
      <c r="AC20" s="37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9"/>
      <c r="AY20" s="37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9"/>
      <c r="BU20" s="122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4"/>
      <c r="CQ20" s="37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9"/>
      <c r="DM20" s="37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9"/>
      <c r="EI20" s="122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4"/>
      <c r="FE20" s="40"/>
      <c r="FF20" s="41"/>
      <c r="FG20" s="40"/>
      <c r="FH20" s="102"/>
      <c r="FI20" s="130">
        <f t="shared" si="5"/>
        <v>0</v>
      </c>
      <c r="FJ20" s="45">
        <f>'04'!FN128</f>
        <v>0</v>
      </c>
      <c r="FK20" s="42"/>
      <c r="FL20" s="45"/>
      <c r="FM20" s="103"/>
      <c r="FN20" s="44">
        <f t="shared" si="6"/>
        <v>0</v>
      </c>
      <c r="FP20" s="77">
        <f t="shared" si="7"/>
        <v>0</v>
      </c>
      <c r="FQ20" s="31">
        <v>14</v>
      </c>
    </row>
    <row r="21" spans="1:173" x14ac:dyDescent="0.25">
      <c r="A21" s="31">
        <v>15</v>
      </c>
      <c r="B21" s="32">
        <f>'04'!B129</f>
        <v>0</v>
      </c>
      <c r="C21" s="33">
        <f t="shared" si="1"/>
        <v>0</v>
      </c>
      <c r="D21" s="34">
        <f t="shared" si="2"/>
        <v>0</v>
      </c>
      <c r="E21" s="35">
        <f t="shared" si="3"/>
        <v>0</v>
      </c>
      <c r="F21" s="36">
        <f t="shared" si="4"/>
        <v>0</v>
      </c>
      <c r="G21" s="37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9"/>
      <c r="AC21" s="37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9"/>
      <c r="AY21" s="37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122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4"/>
      <c r="CQ21" s="37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9"/>
      <c r="DM21" s="37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9"/>
      <c r="EI21" s="122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4"/>
      <c r="FE21" s="40"/>
      <c r="FF21" s="41"/>
      <c r="FG21" s="40"/>
      <c r="FH21" s="102"/>
      <c r="FI21" s="130">
        <f t="shared" si="5"/>
        <v>0</v>
      </c>
      <c r="FJ21" s="45">
        <f>'04'!FN129</f>
        <v>0</v>
      </c>
      <c r="FK21" s="42"/>
      <c r="FL21" s="45"/>
      <c r="FM21" s="103"/>
      <c r="FN21" s="44">
        <f t="shared" si="6"/>
        <v>0</v>
      </c>
      <c r="FP21" s="77">
        <f t="shared" si="7"/>
        <v>0</v>
      </c>
      <c r="FQ21" s="31">
        <v>15</v>
      </c>
    </row>
    <row r="22" spans="1:173" x14ac:dyDescent="0.25">
      <c r="A22" s="31">
        <v>16</v>
      </c>
      <c r="B22" s="32">
        <f>'04'!B130</f>
        <v>0</v>
      </c>
      <c r="C22" s="33">
        <f t="shared" si="1"/>
        <v>0</v>
      </c>
      <c r="D22" s="34">
        <f t="shared" si="2"/>
        <v>0</v>
      </c>
      <c r="E22" s="35">
        <f t="shared" si="3"/>
        <v>0</v>
      </c>
      <c r="F22" s="36">
        <f t="shared" si="4"/>
        <v>0</v>
      </c>
      <c r="G22" s="37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9"/>
      <c r="AC22" s="37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9"/>
      <c r="AY22" s="37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9"/>
      <c r="BU22" s="122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4"/>
      <c r="CQ22" s="37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9"/>
      <c r="DM22" s="37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9"/>
      <c r="EI22" s="122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4"/>
      <c r="FE22" s="40"/>
      <c r="FF22" s="41"/>
      <c r="FG22" s="40"/>
      <c r="FH22" s="102"/>
      <c r="FI22" s="130">
        <f t="shared" si="5"/>
        <v>0</v>
      </c>
      <c r="FJ22" s="45">
        <f>'04'!FN130</f>
        <v>0</v>
      </c>
      <c r="FK22" s="42"/>
      <c r="FL22" s="45"/>
      <c r="FM22" s="103"/>
      <c r="FN22" s="44">
        <f t="shared" si="6"/>
        <v>0</v>
      </c>
      <c r="FP22" s="77">
        <f t="shared" si="7"/>
        <v>0</v>
      </c>
      <c r="FQ22" s="31">
        <v>16</v>
      </c>
    </row>
    <row r="23" spans="1:173" ht="15" customHeight="1" x14ac:dyDescent="0.25">
      <c r="A23" s="31">
        <v>17</v>
      </c>
      <c r="B23" s="32">
        <f>'04'!B131</f>
        <v>0</v>
      </c>
      <c r="C23" s="33">
        <f t="shared" ref="C23" si="8">SUMIF($G23:$FK23,"A",$G$4:$FK$4)+SUMIF($G23:$FK23,"P",$G$4:$FK$4)</f>
        <v>0</v>
      </c>
      <c r="D23" s="34">
        <f t="shared" ref="D23" si="9">SUMIF($G23:$FK23,"R",$G$4:$FK$4)</f>
        <v>0</v>
      </c>
      <c r="E23" s="35">
        <f t="shared" ref="E23" si="10">SUMIF($G23:$FK23,"M",$G$4:$FK$4)+SUMIF($G23:$FK23,"F",$G$4:$FK$4)+SUMIF($G23:$FK23,"T",$G$4:$FK$4)</f>
        <v>0</v>
      </c>
      <c r="F23" s="36">
        <f t="shared" si="4"/>
        <v>0</v>
      </c>
      <c r="G23" s="37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9"/>
      <c r="AC23" s="37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9"/>
      <c r="AY23" s="37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122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4"/>
      <c r="CQ23" s="37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9"/>
      <c r="DM23" s="37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9"/>
      <c r="EI23" s="122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4"/>
      <c r="FE23" s="40"/>
      <c r="FF23" s="41"/>
      <c r="FG23" s="40"/>
      <c r="FH23" s="102"/>
      <c r="FI23" s="130">
        <f t="shared" si="5"/>
        <v>0</v>
      </c>
      <c r="FJ23" s="45">
        <f>'04'!FN131</f>
        <v>0</v>
      </c>
      <c r="FK23" s="42"/>
      <c r="FL23" s="45"/>
      <c r="FM23" s="103"/>
      <c r="FN23" s="44">
        <f t="shared" si="6"/>
        <v>0</v>
      </c>
      <c r="FP23" s="77">
        <f t="shared" si="7"/>
        <v>0</v>
      </c>
      <c r="FQ23" s="31">
        <v>17</v>
      </c>
    </row>
    <row r="24" spans="1:173" x14ac:dyDescent="0.25">
      <c r="G24" s="54" t="s">
        <v>51</v>
      </c>
      <c r="H24" s="268" t="s">
        <v>38</v>
      </c>
      <c r="I24" s="268"/>
      <c r="J24" s="268" t="s">
        <v>39</v>
      </c>
      <c r="K24" s="268"/>
      <c r="L24" s="268" t="s">
        <v>40</v>
      </c>
      <c r="M24" s="268"/>
      <c r="N24" s="268" t="s">
        <v>41</v>
      </c>
      <c r="O24" s="268"/>
      <c r="P24" s="268" t="s">
        <v>42</v>
      </c>
      <c r="Q24" s="268"/>
      <c r="R24" s="268" t="s">
        <v>43</v>
      </c>
      <c r="S24" s="268"/>
      <c r="T24" s="268" t="s">
        <v>44</v>
      </c>
      <c r="U24" s="268"/>
      <c r="V24" s="268" t="s">
        <v>45</v>
      </c>
      <c r="W24" s="268"/>
      <c r="X24" s="268" t="s">
        <v>46</v>
      </c>
      <c r="Y24" s="268"/>
      <c r="Z24" s="268" t="s">
        <v>47</v>
      </c>
      <c r="AA24" s="268"/>
      <c r="AB24" s="55">
        <v>19</v>
      </c>
      <c r="AC24" s="54" t="s">
        <v>51</v>
      </c>
      <c r="AD24" s="268" t="s">
        <v>38</v>
      </c>
      <c r="AE24" s="268"/>
      <c r="AF24" s="268" t="s">
        <v>39</v>
      </c>
      <c r="AG24" s="268"/>
      <c r="AH24" s="268" t="s">
        <v>40</v>
      </c>
      <c r="AI24" s="268"/>
      <c r="AJ24" s="268" t="s">
        <v>41</v>
      </c>
      <c r="AK24" s="268"/>
      <c r="AL24" s="268" t="s">
        <v>42</v>
      </c>
      <c r="AM24" s="268"/>
      <c r="AN24" s="268" t="s">
        <v>43</v>
      </c>
      <c r="AO24" s="268"/>
      <c r="AP24" s="268" t="s">
        <v>44</v>
      </c>
      <c r="AQ24" s="268"/>
      <c r="AR24" s="268" t="s">
        <v>45</v>
      </c>
      <c r="AS24" s="268"/>
      <c r="AT24" s="268" t="s">
        <v>46</v>
      </c>
      <c r="AU24" s="268"/>
      <c r="AV24" s="268" t="s">
        <v>47</v>
      </c>
      <c r="AW24" s="268"/>
      <c r="AX24" s="55">
        <v>19</v>
      </c>
      <c r="AY24" s="54" t="s">
        <v>51</v>
      </c>
      <c r="AZ24" s="268" t="s">
        <v>38</v>
      </c>
      <c r="BA24" s="268"/>
      <c r="BB24" s="268" t="s">
        <v>39</v>
      </c>
      <c r="BC24" s="268"/>
      <c r="BD24" s="268" t="s">
        <v>40</v>
      </c>
      <c r="BE24" s="268"/>
      <c r="BF24" s="268" t="s">
        <v>41</v>
      </c>
      <c r="BG24" s="268"/>
      <c r="BH24" s="268" t="s">
        <v>42</v>
      </c>
      <c r="BI24" s="268"/>
      <c r="BJ24" s="268" t="s">
        <v>43</v>
      </c>
      <c r="BK24" s="268"/>
      <c r="BL24" s="268" t="s">
        <v>44</v>
      </c>
      <c r="BM24" s="268"/>
      <c r="BN24" s="268" t="s">
        <v>45</v>
      </c>
      <c r="BO24" s="268"/>
      <c r="BP24" s="268" t="s">
        <v>46</v>
      </c>
      <c r="BQ24" s="268"/>
      <c r="BR24" s="268" t="s">
        <v>47</v>
      </c>
      <c r="BS24" s="268"/>
      <c r="BT24" s="55">
        <v>19</v>
      </c>
      <c r="BU24" s="54" t="s">
        <v>51</v>
      </c>
      <c r="BV24" s="268" t="s">
        <v>38</v>
      </c>
      <c r="BW24" s="268"/>
      <c r="BX24" s="268" t="s">
        <v>39</v>
      </c>
      <c r="BY24" s="268"/>
      <c r="BZ24" s="268" t="s">
        <v>40</v>
      </c>
      <c r="CA24" s="268"/>
      <c r="CB24" s="268" t="s">
        <v>41</v>
      </c>
      <c r="CC24" s="268"/>
      <c r="CD24" s="268" t="s">
        <v>42</v>
      </c>
      <c r="CE24" s="268"/>
      <c r="CF24" s="268" t="s">
        <v>43</v>
      </c>
      <c r="CG24" s="268"/>
      <c r="CH24" s="268" t="s">
        <v>44</v>
      </c>
      <c r="CI24" s="268"/>
      <c r="CJ24" s="268" t="s">
        <v>45</v>
      </c>
      <c r="CK24" s="268"/>
      <c r="CL24" s="268" t="s">
        <v>46</v>
      </c>
      <c r="CM24" s="268"/>
      <c r="CN24" s="268" t="s">
        <v>47</v>
      </c>
      <c r="CO24" s="268"/>
      <c r="CP24" s="55">
        <v>19</v>
      </c>
      <c r="CQ24" s="54" t="s">
        <v>51</v>
      </c>
      <c r="CR24" s="268" t="s">
        <v>38</v>
      </c>
      <c r="CS24" s="268"/>
      <c r="CT24" s="268" t="s">
        <v>39</v>
      </c>
      <c r="CU24" s="268"/>
      <c r="CV24" s="268" t="s">
        <v>40</v>
      </c>
      <c r="CW24" s="268"/>
      <c r="CX24" s="268" t="s">
        <v>41</v>
      </c>
      <c r="CY24" s="268"/>
      <c r="CZ24" s="268" t="s">
        <v>42</v>
      </c>
      <c r="DA24" s="268"/>
      <c r="DB24" s="268" t="s">
        <v>43</v>
      </c>
      <c r="DC24" s="268"/>
      <c r="DD24" s="268" t="s">
        <v>44</v>
      </c>
      <c r="DE24" s="268"/>
      <c r="DF24" s="268" t="s">
        <v>45</v>
      </c>
      <c r="DG24" s="268"/>
      <c r="DH24" s="268" t="s">
        <v>46</v>
      </c>
      <c r="DI24" s="268"/>
      <c r="DJ24" s="268" t="s">
        <v>47</v>
      </c>
      <c r="DK24" s="268"/>
      <c r="DL24" s="55">
        <v>19</v>
      </c>
      <c r="DM24" s="54" t="s">
        <v>51</v>
      </c>
      <c r="DN24" s="268" t="s">
        <v>38</v>
      </c>
      <c r="DO24" s="268"/>
      <c r="DP24" s="268" t="s">
        <v>39</v>
      </c>
      <c r="DQ24" s="268"/>
      <c r="DR24" s="268" t="s">
        <v>40</v>
      </c>
      <c r="DS24" s="268"/>
      <c r="DT24" s="268" t="s">
        <v>41</v>
      </c>
      <c r="DU24" s="268"/>
      <c r="DV24" s="268" t="s">
        <v>42</v>
      </c>
      <c r="DW24" s="268"/>
      <c r="DX24" s="268" t="s">
        <v>43</v>
      </c>
      <c r="DY24" s="268"/>
      <c r="DZ24" s="268" t="s">
        <v>44</v>
      </c>
      <c r="EA24" s="268"/>
      <c r="EB24" s="268" t="s">
        <v>45</v>
      </c>
      <c r="EC24" s="268"/>
      <c r="ED24" s="268" t="s">
        <v>46</v>
      </c>
      <c r="EE24" s="268"/>
      <c r="EF24" s="268" t="s">
        <v>47</v>
      </c>
      <c r="EG24" s="268"/>
      <c r="EH24" s="55">
        <v>19</v>
      </c>
      <c r="EI24" s="54" t="s">
        <v>51</v>
      </c>
      <c r="EJ24" s="268" t="s">
        <v>38</v>
      </c>
      <c r="EK24" s="268"/>
      <c r="EL24" s="268" t="s">
        <v>39</v>
      </c>
      <c r="EM24" s="268"/>
      <c r="EN24" s="268" t="s">
        <v>40</v>
      </c>
      <c r="EO24" s="268"/>
      <c r="EP24" s="268" t="s">
        <v>41</v>
      </c>
      <c r="EQ24" s="268"/>
      <c r="ER24" s="268" t="s">
        <v>42</v>
      </c>
      <c r="ES24" s="268"/>
      <c r="ET24" s="268" t="s">
        <v>43</v>
      </c>
      <c r="EU24" s="268"/>
      <c r="EV24" s="268" t="s">
        <v>44</v>
      </c>
      <c r="EW24" s="268"/>
      <c r="EX24" s="268" t="s">
        <v>45</v>
      </c>
      <c r="EY24" s="268"/>
      <c r="EZ24" s="268" t="s">
        <v>46</v>
      </c>
      <c r="FA24" s="268"/>
      <c r="FB24" s="268" t="s">
        <v>47</v>
      </c>
      <c r="FC24" s="268"/>
      <c r="FD24" s="55">
        <v>19</v>
      </c>
      <c r="FE24" s="17"/>
      <c r="FF24" s="17"/>
      <c r="FG24" s="17"/>
      <c r="FH24" s="17"/>
      <c r="FI24" s="17"/>
      <c r="FJ24" s="17"/>
      <c r="FK24" s="15"/>
    </row>
    <row r="25" spans="1:173" ht="15.75" thickBot="1" x14ac:dyDescent="0.3">
      <c r="G25" s="263" t="s">
        <v>21</v>
      </c>
      <c r="H25" s="261"/>
      <c r="I25" s="261" t="s">
        <v>22</v>
      </c>
      <c r="J25" s="261"/>
      <c r="K25" s="261" t="s">
        <v>23</v>
      </c>
      <c r="L25" s="261"/>
      <c r="M25" s="261" t="s">
        <v>24</v>
      </c>
      <c r="N25" s="261"/>
      <c r="O25" s="261" t="s">
        <v>25</v>
      </c>
      <c r="P25" s="261"/>
      <c r="Q25" s="261" t="s">
        <v>26</v>
      </c>
      <c r="R25" s="261"/>
      <c r="S25" s="261" t="s">
        <v>27</v>
      </c>
      <c r="T25" s="261"/>
      <c r="U25" s="261" t="s">
        <v>28</v>
      </c>
      <c r="V25" s="261"/>
      <c r="W25" s="261" t="s">
        <v>29</v>
      </c>
      <c r="X25" s="261"/>
      <c r="Y25" s="261" t="s">
        <v>30</v>
      </c>
      <c r="Z25" s="261"/>
      <c r="AA25" s="261" t="s">
        <v>31</v>
      </c>
      <c r="AB25" s="262"/>
      <c r="AC25" s="263" t="s">
        <v>21</v>
      </c>
      <c r="AD25" s="261"/>
      <c r="AE25" s="261" t="s">
        <v>22</v>
      </c>
      <c r="AF25" s="261"/>
      <c r="AG25" s="261" t="s">
        <v>23</v>
      </c>
      <c r="AH25" s="261"/>
      <c r="AI25" s="261" t="s">
        <v>24</v>
      </c>
      <c r="AJ25" s="261"/>
      <c r="AK25" s="261" t="s">
        <v>25</v>
      </c>
      <c r="AL25" s="261"/>
      <c r="AM25" s="261" t="s">
        <v>26</v>
      </c>
      <c r="AN25" s="261"/>
      <c r="AO25" s="261" t="s">
        <v>27</v>
      </c>
      <c r="AP25" s="261"/>
      <c r="AQ25" s="261" t="s">
        <v>28</v>
      </c>
      <c r="AR25" s="261"/>
      <c r="AS25" s="261" t="s">
        <v>29</v>
      </c>
      <c r="AT25" s="261"/>
      <c r="AU25" s="261" t="s">
        <v>30</v>
      </c>
      <c r="AV25" s="261"/>
      <c r="AW25" s="261" t="s">
        <v>31</v>
      </c>
      <c r="AX25" s="262"/>
      <c r="AY25" s="263" t="s">
        <v>21</v>
      </c>
      <c r="AZ25" s="261"/>
      <c r="BA25" s="261" t="s">
        <v>22</v>
      </c>
      <c r="BB25" s="261"/>
      <c r="BC25" s="261" t="s">
        <v>23</v>
      </c>
      <c r="BD25" s="261"/>
      <c r="BE25" s="261" t="s">
        <v>24</v>
      </c>
      <c r="BF25" s="261"/>
      <c r="BG25" s="261" t="s">
        <v>25</v>
      </c>
      <c r="BH25" s="261"/>
      <c r="BI25" s="261" t="s">
        <v>26</v>
      </c>
      <c r="BJ25" s="261"/>
      <c r="BK25" s="261" t="s">
        <v>27</v>
      </c>
      <c r="BL25" s="261"/>
      <c r="BM25" s="261" t="s">
        <v>28</v>
      </c>
      <c r="BN25" s="261"/>
      <c r="BO25" s="261" t="s">
        <v>29</v>
      </c>
      <c r="BP25" s="261"/>
      <c r="BQ25" s="261" t="s">
        <v>30</v>
      </c>
      <c r="BR25" s="261"/>
      <c r="BS25" s="261" t="s">
        <v>31</v>
      </c>
      <c r="BT25" s="262"/>
      <c r="BU25" s="263" t="s">
        <v>21</v>
      </c>
      <c r="BV25" s="261"/>
      <c r="BW25" s="261" t="s">
        <v>22</v>
      </c>
      <c r="BX25" s="261"/>
      <c r="BY25" s="261" t="s">
        <v>23</v>
      </c>
      <c r="BZ25" s="261"/>
      <c r="CA25" s="261" t="s">
        <v>24</v>
      </c>
      <c r="CB25" s="261"/>
      <c r="CC25" s="261" t="s">
        <v>25</v>
      </c>
      <c r="CD25" s="261"/>
      <c r="CE25" s="261" t="s">
        <v>26</v>
      </c>
      <c r="CF25" s="261"/>
      <c r="CG25" s="261" t="s">
        <v>27</v>
      </c>
      <c r="CH25" s="261"/>
      <c r="CI25" s="261" t="s">
        <v>28</v>
      </c>
      <c r="CJ25" s="261"/>
      <c r="CK25" s="261" t="s">
        <v>29</v>
      </c>
      <c r="CL25" s="261"/>
      <c r="CM25" s="261" t="s">
        <v>30</v>
      </c>
      <c r="CN25" s="261"/>
      <c r="CO25" s="261" t="s">
        <v>31</v>
      </c>
      <c r="CP25" s="262"/>
      <c r="CQ25" s="263" t="s">
        <v>21</v>
      </c>
      <c r="CR25" s="261"/>
      <c r="CS25" s="261" t="s">
        <v>22</v>
      </c>
      <c r="CT25" s="261"/>
      <c r="CU25" s="261" t="s">
        <v>23</v>
      </c>
      <c r="CV25" s="261"/>
      <c r="CW25" s="261" t="s">
        <v>24</v>
      </c>
      <c r="CX25" s="261"/>
      <c r="CY25" s="261" t="s">
        <v>25</v>
      </c>
      <c r="CZ25" s="261"/>
      <c r="DA25" s="261" t="s">
        <v>26</v>
      </c>
      <c r="DB25" s="261"/>
      <c r="DC25" s="261" t="s">
        <v>27</v>
      </c>
      <c r="DD25" s="261"/>
      <c r="DE25" s="261" t="s">
        <v>28</v>
      </c>
      <c r="DF25" s="261"/>
      <c r="DG25" s="261" t="s">
        <v>29</v>
      </c>
      <c r="DH25" s="261"/>
      <c r="DI25" s="261" t="s">
        <v>30</v>
      </c>
      <c r="DJ25" s="261"/>
      <c r="DK25" s="261" t="s">
        <v>31</v>
      </c>
      <c r="DL25" s="262"/>
      <c r="DM25" s="263" t="s">
        <v>21</v>
      </c>
      <c r="DN25" s="261"/>
      <c r="DO25" s="261" t="s">
        <v>22</v>
      </c>
      <c r="DP25" s="261"/>
      <c r="DQ25" s="261" t="s">
        <v>23</v>
      </c>
      <c r="DR25" s="261"/>
      <c r="DS25" s="261" t="s">
        <v>24</v>
      </c>
      <c r="DT25" s="261"/>
      <c r="DU25" s="261" t="s">
        <v>25</v>
      </c>
      <c r="DV25" s="261"/>
      <c r="DW25" s="261" t="s">
        <v>26</v>
      </c>
      <c r="DX25" s="261"/>
      <c r="DY25" s="261" t="s">
        <v>27</v>
      </c>
      <c r="DZ25" s="261"/>
      <c r="EA25" s="261" t="s">
        <v>28</v>
      </c>
      <c r="EB25" s="261"/>
      <c r="EC25" s="261" t="s">
        <v>29</v>
      </c>
      <c r="ED25" s="261"/>
      <c r="EE25" s="261" t="s">
        <v>30</v>
      </c>
      <c r="EF25" s="261"/>
      <c r="EG25" s="261" t="s">
        <v>31</v>
      </c>
      <c r="EH25" s="262"/>
      <c r="EI25" s="263" t="s">
        <v>21</v>
      </c>
      <c r="EJ25" s="261"/>
      <c r="EK25" s="261" t="s">
        <v>22</v>
      </c>
      <c r="EL25" s="261"/>
      <c r="EM25" s="261" t="s">
        <v>23</v>
      </c>
      <c r="EN25" s="261"/>
      <c r="EO25" s="261" t="s">
        <v>24</v>
      </c>
      <c r="EP25" s="261"/>
      <c r="EQ25" s="261" t="s">
        <v>25</v>
      </c>
      <c r="ER25" s="261"/>
      <c r="ES25" s="261" t="s">
        <v>26</v>
      </c>
      <c r="ET25" s="261"/>
      <c r="EU25" s="261" t="s">
        <v>27</v>
      </c>
      <c r="EV25" s="261"/>
      <c r="EW25" s="261" t="s">
        <v>28</v>
      </c>
      <c r="EX25" s="261"/>
      <c r="EY25" s="261" t="s">
        <v>29</v>
      </c>
      <c r="EZ25" s="261"/>
      <c r="FA25" s="261" t="s">
        <v>30</v>
      </c>
      <c r="FB25" s="261"/>
      <c r="FC25" s="261" t="s">
        <v>31</v>
      </c>
      <c r="FD25" s="262"/>
      <c r="FE25" s="17"/>
      <c r="FF25" s="17"/>
      <c r="FG25" s="17"/>
      <c r="FH25" s="17"/>
      <c r="FI25" s="17"/>
      <c r="FJ25" s="17"/>
      <c r="FK25" s="17"/>
    </row>
    <row r="28" spans="1:173" ht="15" customHeight="1" x14ac:dyDescent="0.25">
      <c r="A28" s="307" t="s">
        <v>63</v>
      </c>
      <c r="B28" s="2" t="s">
        <v>0</v>
      </c>
      <c r="C28" s="297" t="s">
        <v>1</v>
      </c>
      <c r="D28" s="298" t="s">
        <v>2</v>
      </c>
      <c r="E28" s="299" t="s">
        <v>3</v>
      </c>
      <c r="F28" s="300" t="s">
        <v>4</v>
      </c>
      <c r="G28" s="302" t="s">
        <v>5</v>
      </c>
      <c r="H28" s="303"/>
      <c r="I28" s="303"/>
      <c r="J28" s="303"/>
      <c r="K28" s="303"/>
      <c r="L28" s="303"/>
      <c r="M28" s="266">
        <f>M1+1</f>
        <v>19</v>
      </c>
      <c r="N28" s="266"/>
      <c r="BU28" s="302" t="s">
        <v>5</v>
      </c>
      <c r="BV28" s="303"/>
      <c r="BW28" s="303"/>
      <c r="BX28" s="303"/>
      <c r="BY28" s="303"/>
      <c r="BZ28" s="303"/>
      <c r="CA28" s="266">
        <f>M28</f>
        <v>19</v>
      </c>
      <c r="CB28" s="266"/>
      <c r="EI28" s="302" t="s">
        <v>5</v>
      </c>
      <c r="EJ28" s="303"/>
      <c r="EK28" s="303"/>
      <c r="EL28" s="303"/>
      <c r="EM28" s="303"/>
      <c r="EN28" s="303"/>
      <c r="EO28" s="266">
        <f>M28</f>
        <v>19</v>
      </c>
      <c r="EP28" s="266"/>
    </row>
    <row r="29" spans="1:173" ht="15.75" customHeight="1" thickBot="1" x14ac:dyDescent="0.3">
      <c r="A29" s="307"/>
      <c r="B29" s="4" t="s">
        <v>6</v>
      </c>
      <c r="C29" s="297"/>
      <c r="D29" s="298"/>
      <c r="E29" s="299"/>
      <c r="F29" s="300"/>
      <c r="G29" s="304"/>
      <c r="H29" s="305"/>
      <c r="I29" s="305"/>
      <c r="J29" s="305"/>
      <c r="K29" s="305"/>
      <c r="L29" s="305"/>
      <c r="M29" s="267"/>
      <c r="N29" s="267"/>
      <c r="BU29" s="304"/>
      <c r="BV29" s="305"/>
      <c r="BW29" s="305"/>
      <c r="BX29" s="305"/>
      <c r="BY29" s="305"/>
      <c r="BZ29" s="305"/>
      <c r="CA29" s="267"/>
      <c r="CB29" s="267"/>
      <c r="EI29" s="304"/>
      <c r="EJ29" s="305"/>
      <c r="EK29" s="305"/>
      <c r="EL29" s="305"/>
      <c r="EM29" s="305"/>
      <c r="EN29" s="305"/>
      <c r="EO29" s="267"/>
      <c r="EP29" s="267"/>
    </row>
    <row r="30" spans="1:173" ht="15.75" customHeight="1" thickBot="1" x14ac:dyDescent="0.3">
      <c r="A30" s="307"/>
      <c r="B30" s="5" t="s">
        <v>7</v>
      </c>
      <c r="C30" s="297"/>
      <c r="D30" s="298"/>
      <c r="E30" s="299"/>
      <c r="F30" s="301"/>
      <c r="G30" s="68" t="s">
        <v>8</v>
      </c>
      <c r="H30" s="69"/>
      <c r="I30" s="69"/>
      <c r="J30" s="259">
        <f>EM3+1</f>
        <v>9</v>
      </c>
      <c r="K30" s="259"/>
      <c r="L30" s="69"/>
      <c r="M30" s="264" t="str">
        <f>EO3</f>
        <v>Mai</v>
      </c>
      <c r="N30" s="265"/>
      <c r="O30" s="265"/>
      <c r="P30" s="265"/>
      <c r="Q30" s="69"/>
      <c r="R30" s="69"/>
      <c r="S30" s="72"/>
      <c r="T30" s="72"/>
      <c r="U30" s="72"/>
      <c r="V30" s="72"/>
      <c r="W30" s="72"/>
      <c r="X30" s="72"/>
      <c r="Y30" s="72"/>
      <c r="Z30" s="72"/>
      <c r="AA30" s="72"/>
      <c r="AB30" s="73"/>
      <c r="AC30" s="68" t="s">
        <v>9</v>
      </c>
      <c r="AD30" s="69"/>
      <c r="AE30" s="69"/>
      <c r="AF30" s="259">
        <f>J30+1</f>
        <v>10</v>
      </c>
      <c r="AG30" s="259"/>
      <c r="AH30" s="69"/>
      <c r="AI30" s="264" t="str">
        <f>M30</f>
        <v>Mai</v>
      </c>
      <c r="AJ30" s="265"/>
      <c r="AK30" s="265"/>
      <c r="AL30" s="265"/>
      <c r="AM30" s="69"/>
      <c r="AN30" s="69"/>
      <c r="AO30" s="72"/>
      <c r="AP30" s="72"/>
      <c r="AQ30" s="72"/>
      <c r="AR30" s="72"/>
      <c r="AS30" s="72"/>
      <c r="AT30" s="72"/>
      <c r="AU30" s="72"/>
      <c r="AV30" s="72"/>
      <c r="AW30" s="72"/>
      <c r="AX30" s="73"/>
      <c r="AY30" s="68" t="s">
        <v>10</v>
      </c>
      <c r="AZ30" s="69"/>
      <c r="BA30" s="69"/>
      <c r="BB30" s="69"/>
      <c r="BC30" s="259">
        <f>AF30+1</f>
        <v>11</v>
      </c>
      <c r="BD30" s="259"/>
      <c r="BE30" s="264" t="str">
        <f>AI30</f>
        <v>Mai</v>
      </c>
      <c r="BF30" s="264"/>
      <c r="BG30" s="264"/>
      <c r="BH30" s="264"/>
      <c r="BI30" s="69"/>
      <c r="BJ30" s="69"/>
      <c r="BK30" s="72"/>
      <c r="BL30" s="72"/>
      <c r="BM30" s="72"/>
      <c r="BN30" s="72"/>
      <c r="BO30" s="72"/>
      <c r="BP30" s="72"/>
      <c r="BQ30" s="72"/>
      <c r="BR30" s="72"/>
      <c r="BS30" s="72"/>
      <c r="BT30" s="73"/>
      <c r="BU30" s="68" t="s">
        <v>11</v>
      </c>
      <c r="BV30" s="69"/>
      <c r="BW30" s="69"/>
      <c r="BX30" s="259">
        <f>BC30+1</f>
        <v>12</v>
      </c>
      <c r="BY30" s="259"/>
      <c r="BZ30" s="69"/>
      <c r="CA30" s="264" t="str">
        <f>BE30</f>
        <v>Mai</v>
      </c>
      <c r="CB30" s="265"/>
      <c r="CC30" s="265"/>
      <c r="CD30" s="265"/>
      <c r="CE30" s="69"/>
      <c r="CF30" s="69"/>
      <c r="CG30" s="72"/>
      <c r="CH30" s="72"/>
      <c r="CI30" s="72"/>
      <c r="CJ30" s="72"/>
      <c r="CK30" s="72"/>
      <c r="CL30" s="72"/>
      <c r="CM30" s="72"/>
      <c r="CN30" s="72"/>
      <c r="CO30" s="72"/>
      <c r="CP30" s="73"/>
      <c r="CQ30" s="68" t="s">
        <v>12</v>
      </c>
      <c r="CR30" s="69"/>
      <c r="CS30" s="69"/>
      <c r="CT30" s="69"/>
      <c r="CU30" s="259">
        <f>BX30+1</f>
        <v>13</v>
      </c>
      <c r="CV30" s="259"/>
      <c r="CW30" s="264" t="str">
        <f>CA30</f>
        <v>Mai</v>
      </c>
      <c r="CX30" s="264"/>
      <c r="CY30" s="264"/>
      <c r="CZ30" s="264"/>
      <c r="DA30" s="69"/>
      <c r="DB30" s="69"/>
      <c r="DC30" s="72"/>
      <c r="DD30" s="72"/>
      <c r="DE30" s="72"/>
      <c r="DF30" s="72"/>
      <c r="DG30" s="72"/>
      <c r="DH30" s="72"/>
      <c r="DI30" s="72"/>
      <c r="DJ30" s="72"/>
      <c r="DK30" s="72"/>
      <c r="DL30" s="73"/>
      <c r="DM30" s="68" t="s">
        <v>13</v>
      </c>
      <c r="DN30" s="69"/>
      <c r="DO30" s="69"/>
      <c r="DP30" s="69"/>
      <c r="DQ30" s="259">
        <f>CU30+1</f>
        <v>14</v>
      </c>
      <c r="DR30" s="259"/>
      <c r="DS30" s="264" t="str">
        <f>CW30</f>
        <v>Mai</v>
      </c>
      <c r="DT30" s="265"/>
      <c r="DU30" s="265"/>
      <c r="DV30" s="265"/>
      <c r="DW30" s="69"/>
      <c r="DX30" s="69"/>
      <c r="DY30" s="72"/>
      <c r="DZ30" s="72"/>
      <c r="EA30" s="72"/>
      <c r="EB30" s="72"/>
      <c r="EC30" s="72"/>
      <c r="ED30" s="72"/>
      <c r="EE30" s="72"/>
      <c r="EF30" s="72"/>
      <c r="EG30" s="72"/>
      <c r="EH30" s="73"/>
      <c r="EI30" s="68" t="s">
        <v>14</v>
      </c>
      <c r="EJ30" s="69"/>
      <c r="EK30" s="69"/>
      <c r="EL30" s="69"/>
      <c r="EM30" s="259">
        <f>DQ30+1</f>
        <v>15</v>
      </c>
      <c r="EN30" s="259"/>
      <c r="EO30" s="264" t="str">
        <f>DS30</f>
        <v>Mai</v>
      </c>
      <c r="EP30" s="264"/>
      <c r="EQ30" s="264"/>
      <c r="ER30" s="264"/>
      <c r="ES30" s="69"/>
      <c r="ET30" s="69"/>
      <c r="EU30" s="72"/>
      <c r="EV30" s="72"/>
      <c r="EW30" s="72"/>
      <c r="EX30" s="72"/>
      <c r="EY30" s="72"/>
      <c r="EZ30" s="72"/>
      <c r="FA30" s="72"/>
      <c r="FB30" s="72"/>
      <c r="FC30" s="72"/>
      <c r="FD30" s="73"/>
      <c r="FE30" s="6"/>
      <c r="FF30" s="291" t="s">
        <v>15</v>
      </c>
      <c r="FG30" s="6"/>
      <c r="FH30" s="292" t="s">
        <v>16</v>
      </c>
      <c r="FI30" s="293"/>
      <c r="FJ30" s="293"/>
      <c r="FK30" s="293"/>
      <c r="FL30" s="293"/>
      <c r="FM30" s="293"/>
      <c r="FN30" s="294"/>
    </row>
    <row r="31" spans="1:173" x14ac:dyDescent="0.25">
      <c r="A31" s="307"/>
      <c r="B31" s="23" t="s">
        <v>60</v>
      </c>
      <c r="C31" s="297"/>
      <c r="D31" s="298"/>
      <c r="E31" s="299"/>
      <c r="F31" s="301"/>
      <c r="G31" s="7">
        <v>0.5</v>
      </c>
      <c r="H31" s="8">
        <v>0.5</v>
      </c>
      <c r="I31" s="8">
        <v>0.5</v>
      </c>
      <c r="J31" s="8">
        <v>0.5</v>
      </c>
      <c r="K31" s="8">
        <v>0.5</v>
      </c>
      <c r="L31" s="8">
        <v>0.5</v>
      </c>
      <c r="M31" s="8">
        <v>0.5</v>
      </c>
      <c r="N31" s="8">
        <v>0.5</v>
      </c>
      <c r="O31" s="8">
        <v>0.5</v>
      </c>
      <c r="P31" s="8">
        <v>0.5</v>
      </c>
      <c r="Q31" s="8">
        <v>0.5</v>
      </c>
      <c r="R31" s="8">
        <v>0.5</v>
      </c>
      <c r="S31" s="8">
        <v>0.5</v>
      </c>
      <c r="T31" s="8">
        <v>0.5</v>
      </c>
      <c r="U31" s="8">
        <v>0.5</v>
      </c>
      <c r="V31" s="8">
        <v>0.5</v>
      </c>
      <c r="W31" s="8">
        <v>0.5</v>
      </c>
      <c r="X31" s="8">
        <v>0.5</v>
      </c>
      <c r="Y31" s="8">
        <v>0.5</v>
      </c>
      <c r="Z31" s="8">
        <v>0.5</v>
      </c>
      <c r="AA31" s="8">
        <v>0.5</v>
      </c>
      <c r="AB31" s="9">
        <v>0.5</v>
      </c>
      <c r="AC31" s="7">
        <v>0.5</v>
      </c>
      <c r="AD31" s="8">
        <v>0.5</v>
      </c>
      <c r="AE31" s="8">
        <v>0.5</v>
      </c>
      <c r="AF31" s="8">
        <v>0.5</v>
      </c>
      <c r="AG31" s="8">
        <v>0.5</v>
      </c>
      <c r="AH31" s="8">
        <v>0.5</v>
      </c>
      <c r="AI31" s="8">
        <v>0.5</v>
      </c>
      <c r="AJ31" s="8">
        <v>0.5</v>
      </c>
      <c r="AK31" s="8">
        <v>0.5</v>
      </c>
      <c r="AL31" s="8">
        <v>0.5</v>
      </c>
      <c r="AM31" s="8">
        <v>0.5</v>
      </c>
      <c r="AN31" s="8">
        <v>0.5</v>
      </c>
      <c r="AO31" s="8">
        <v>0.5</v>
      </c>
      <c r="AP31" s="8">
        <v>0.5</v>
      </c>
      <c r="AQ31" s="8">
        <v>0.5</v>
      </c>
      <c r="AR31" s="8">
        <v>0.5</v>
      </c>
      <c r="AS31" s="8">
        <v>0.5</v>
      </c>
      <c r="AT31" s="8">
        <v>0.5</v>
      </c>
      <c r="AU31" s="8">
        <v>0.5</v>
      </c>
      <c r="AV31" s="8">
        <v>0.5</v>
      </c>
      <c r="AW31" s="8">
        <v>0.5</v>
      </c>
      <c r="AX31" s="9">
        <v>0.5</v>
      </c>
      <c r="AY31" s="7">
        <v>0.5</v>
      </c>
      <c r="AZ31" s="8">
        <v>0.5</v>
      </c>
      <c r="BA31" s="8">
        <v>0.5</v>
      </c>
      <c r="BB31" s="8">
        <v>0.5</v>
      </c>
      <c r="BC31" s="8">
        <v>0.5</v>
      </c>
      <c r="BD31" s="8">
        <v>0.5</v>
      </c>
      <c r="BE31" s="8">
        <v>0.5</v>
      </c>
      <c r="BF31" s="8">
        <v>0.5</v>
      </c>
      <c r="BG31" s="8">
        <v>0.5</v>
      </c>
      <c r="BH31" s="8">
        <v>0.5</v>
      </c>
      <c r="BI31" s="8">
        <v>0.5</v>
      </c>
      <c r="BJ31" s="8">
        <v>0.5</v>
      </c>
      <c r="BK31" s="8">
        <v>0.5</v>
      </c>
      <c r="BL31" s="8">
        <v>0.5</v>
      </c>
      <c r="BM31" s="8">
        <v>0.5</v>
      </c>
      <c r="BN31" s="8">
        <v>0.5</v>
      </c>
      <c r="BO31" s="8">
        <v>0.5</v>
      </c>
      <c r="BP31" s="8">
        <v>0.5</v>
      </c>
      <c r="BQ31" s="8">
        <v>0.5</v>
      </c>
      <c r="BR31" s="8">
        <v>0.5</v>
      </c>
      <c r="BS31" s="8">
        <v>0.5</v>
      </c>
      <c r="BT31" s="9">
        <v>0.5</v>
      </c>
      <c r="BU31" s="7">
        <v>0.5</v>
      </c>
      <c r="BV31" s="8">
        <v>0.5</v>
      </c>
      <c r="BW31" s="8">
        <v>0.5</v>
      </c>
      <c r="BX31" s="8">
        <v>0.5</v>
      </c>
      <c r="BY31" s="8">
        <v>0.5</v>
      </c>
      <c r="BZ31" s="8">
        <v>0.5</v>
      </c>
      <c r="CA31" s="8">
        <v>0.5</v>
      </c>
      <c r="CB31" s="8">
        <v>0.5</v>
      </c>
      <c r="CC31" s="8">
        <v>0.5</v>
      </c>
      <c r="CD31" s="8">
        <v>0.5</v>
      </c>
      <c r="CE31" s="8">
        <v>0.5</v>
      </c>
      <c r="CF31" s="8">
        <v>0.5</v>
      </c>
      <c r="CG31" s="8">
        <v>0.5</v>
      </c>
      <c r="CH31" s="8">
        <v>0.5</v>
      </c>
      <c r="CI31" s="8">
        <v>0.5</v>
      </c>
      <c r="CJ31" s="8">
        <v>0.5</v>
      </c>
      <c r="CK31" s="8">
        <v>0.5</v>
      </c>
      <c r="CL31" s="8">
        <v>0.5</v>
      </c>
      <c r="CM31" s="8">
        <v>0.5</v>
      </c>
      <c r="CN31" s="8">
        <v>0.5</v>
      </c>
      <c r="CO31" s="8">
        <v>0.5</v>
      </c>
      <c r="CP31" s="9">
        <v>0.5</v>
      </c>
      <c r="CQ31" s="7">
        <v>0.5</v>
      </c>
      <c r="CR31" s="8">
        <v>0.5</v>
      </c>
      <c r="CS31" s="8">
        <v>0.5</v>
      </c>
      <c r="CT31" s="8">
        <v>0.5</v>
      </c>
      <c r="CU31" s="8">
        <v>0.5</v>
      </c>
      <c r="CV31" s="8">
        <v>0.5</v>
      </c>
      <c r="CW31" s="8">
        <v>0.5</v>
      </c>
      <c r="CX31" s="8">
        <v>0.5</v>
      </c>
      <c r="CY31" s="8">
        <v>0.5</v>
      </c>
      <c r="CZ31" s="8">
        <v>0.5</v>
      </c>
      <c r="DA31" s="8">
        <v>0.5</v>
      </c>
      <c r="DB31" s="8">
        <v>0.5</v>
      </c>
      <c r="DC31" s="8">
        <v>0.5</v>
      </c>
      <c r="DD31" s="8">
        <v>0.5</v>
      </c>
      <c r="DE31" s="8">
        <v>0.5</v>
      </c>
      <c r="DF31" s="8">
        <v>0.5</v>
      </c>
      <c r="DG31" s="8">
        <v>0.5</v>
      </c>
      <c r="DH31" s="8">
        <v>0.5</v>
      </c>
      <c r="DI31" s="8">
        <v>0.5</v>
      </c>
      <c r="DJ31" s="8">
        <v>0.5</v>
      </c>
      <c r="DK31" s="8">
        <v>0.5</v>
      </c>
      <c r="DL31" s="9">
        <v>0.5</v>
      </c>
      <c r="DM31" s="7">
        <v>0.5</v>
      </c>
      <c r="DN31" s="8">
        <v>0.5</v>
      </c>
      <c r="DO31" s="8">
        <v>0.5</v>
      </c>
      <c r="DP31" s="8">
        <v>0.5</v>
      </c>
      <c r="DQ31" s="8">
        <v>0.5</v>
      </c>
      <c r="DR31" s="8">
        <v>0.5</v>
      </c>
      <c r="DS31" s="8">
        <v>0.5</v>
      </c>
      <c r="DT31" s="8">
        <v>0.5</v>
      </c>
      <c r="DU31" s="8">
        <v>0.5</v>
      </c>
      <c r="DV31" s="8">
        <v>0.5</v>
      </c>
      <c r="DW31" s="8">
        <v>0.5</v>
      </c>
      <c r="DX31" s="8">
        <v>0.5</v>
      </c>
      <c r="DY31" s="8">
        <v>0.5</v>
      </c>
      <c r="DZ31" s="8">
        <v>0.5</v>
      </c>
      <c r="EA31" s="8">
        <v>0.5</v>
      </c>
      <c r="EB31" s="8">
        <v>0.5</v>
      </c>
      <c r="EC31" s="8">
        <v>0.5</v>
      </c>
      <c r="ED31" s="8">
        <v>0.5</v>
      </c>
      <c r="EE31" s="8">
        <v>0.5</v>
      </c>
      <c r="EF31" s="8">
        <v>0.5</v>
      </c>
      <c r="EG31" s="8">
        <v>0.5</v>
      </c>
      <c r="EH31" s="9">
        <v>0.5</v>
      </c>
      <c r="EI31" s="7">
        <v>0.5</v>
      </c>
      <c r="EJ31" s="8">
        <v>0.5</v>
      </c>
      <c r="EK31" s="8">
        <v>0.5</v>
      </c>
      <c r="EL31" s="8">
        <v>0.5</v>
      </c>
      <c r="EM31" s="8">
        <v>0.5</v>
      </c>
      <c r="EN31" s="8">
        <v>0.5</v>
      </c>
      <c r="EO31" s="8">
        <v>0.5</v>
      </c>
      <c r="EP31" s="8">
        <v>0.5</v>
      </c>
      <c r="EQ31" s="8">
        <v>0.5</v>
      </c>
      <c r="ER31" s="8">
        <v>0.5</v>
      </c>
      <c r="ES31" s="8">
        <v>0.5</v>
      </c>
      <c r="ET31" s="8">
        <v>0.5</v>
      </c>
      <c r="EU31" s="8">
        <v>0.5</v>
      </c>
      <c r="EV31" s="8">
        <v>0.5</v>
      </c>
      <c r="EW31" s="8">
        <v>0.5</v>
      </c>
      <c r="EX31" s="8">
        <v>0.5</v>
      </c>
      <c r="EY31" s="8">
        <v>0.5</v>
      </c>
      <c r="EZ31" s="8">
        <v>0.5</v>
      </c>
      <c r="FA31" s="8">
        <v>0.5</v>
      </c>
      <c r="FB31" s="8">
        <v>0.5</v>
      </c>
      <c r="FC31" s="8">
        <v>0.5</v>
      </c>
      <c r="FD31" s="9">
        <v>0.5</v>
      </c>
      <c r="FE31" s="10"/>
      <c r="FF31" s="291"/>
      <c r="FG31" s="10"/>
      <c r="FH31" s="12" t="s">
        <v>17</v>
      </c>
      <c r="FI31" s="12" t="s">
        <v>17</v>
      </c>
      <c r="FJ31" s="13" t="s">
        <v>18</v>
      </c>
      <c r="FK31" s="12" t="s">
        <v>19</v>
      </c>
      <c r="FL31" s="14"/>
      <c r="FM31" s="14"/>
      <c r="FN31" s="12" t="s">
        <v>20</v>
      </c>
    </row>
    <row r="32" spans="1:173" x14ac:dyDescent="0.25">
      <c r="A32" s="307"/>
      <c r="B32" s="76" t="s">
        <v>61</v>
      </c>
      <c r="C32" s="297"/>
      <c r="D32" s="298"/>
      <c r="E32" s="299"/>
      <c r="F32" s="301"/>
      <c r="G32" s="290" t="s">
        <v>21</v>
      </c>
      <c r="H32" s="288"/>
      <c r="I32" s="288" t="s">
        <v>22</v>
      </c>
      <c r="J32" s="288"/>
      <c r="K32" s="288" t="s">
        <v>23</v>
      </c>
      <c r="L32" s="288"/>
      <c r="M32" s="288" t="s">
        <v>24</v>
      </c>
      <c r="N32" s="288"/>
      <c r="O32" s="288" t="s">
        <v>25</v>
      </c>
      <c r="P32" s="288"/>
      <c r="Q32" s="288" t="s">
        <v>26</v>
      </c>
      <c r="R32" s="288"/>
      <c r="S32" s="288" t="s">
        <v>27</v>
      </c>
      <c r="T32" s="288"/>
      <c r="U32" s="288" t="s">
        <v>28</v>
      </c>
      <c r="V32" s="288"/>
      <c r="W32" s="288" t="s">
        <v>29</v>
      </c>
      <c r="X32" s="288"/>
      <c r="Y32" s="288" t="s">
        <v>30</v>
      </c>
      <c r="Z32" s="288"/>
      <c r="AA32" s="288" t="s">
        <v>31</v>
      </c>
      <c r="AB32" s="289"/>
      <c r="AC32" s="290" t="s">
        <v>21</v>
      </c>
      <c r="AD32" s="288"/>
      <c r="AE32" s="288" t="s">
        <v>22</v>
      </c>
      <c r="AF32" s="288"/>
      <c r="AG32" s="288" t="s">
        <v>23</v>
      </c>
      <c r="AH32" s="288"/>
      <c r="AI32" s="288" t="s">
        <v>24</v>
      </c>
      <c r="AJ32" s="288"/>
      <c r="AK32" s="288" t="s">
        <v>25</v>
      </c>
      <c r="AL32" s="288"/>
      <c r="AM32" s="288" t="s">
        <v>26</v>
      </c>
      <c r="AN32" s="288"/>
      <c r="AO32" s="288" t="s">
        <v>27</v>
      </c>
      <c r="AP32" s="288"/>
      <c r="AQ32" s="288" t="s">
        <v>28</v>
      </c>
      <c r="AR32" s="288"/>
      <c r="AS32" s="288" t="s">
        <v>29</v>
      </c>
      <c r="AT32" s="288"/>
      <c r="AU32" s="288" t="s">
        <v>30</v>
      </c>
      <c r="AV32" s="288"/>
      <c r="AW32" s="288" t="s">
        <v>31</v>
      </c>
      <c r="AX32" s="289"/>
      <c r="AY32" s="290" t="s">
        <v>21</v>
      </c>
      <c r="AZ32" s="288"/>
      <c r="BA32" s="288" t="s">
        <v>22</v>
      </c>
      <c r="BB32" s="288"/>
      <c r="BC32" s="288" t="s">
        <v>23</v>
      </c>
      <c r="BD32" s="288"/>
      <c r="BE32" s="288" t="s">
        <v>24</v>
      </c>
      <c r="BF32" s="288"/>
      <c r="BG32" s="288" t="s">
        <v>25</v>
      </c>
      <c r="BH32" s="288"/>
      <c r="BI32" s="288" t="s">
        <v>26</v>
      </c>
      <c r="BJ32" s="288"/>
      <c r="BK32" s="288" t="s">
        <v>27</v>
      </c>
      <c r="BL32" s="288"/>
      <c r="BM32" s="288" t="s">
        <v>28</v>
      </c>
      <c r="BN32" s="288"/>
      <c r="BO32" s="288" t="s">
        <v>29</v>
      </c>
      <c r="BP32" s="288"/>
      <c r="BQ32" s="288" t="s">
        <v>30</v>
      </c>
      <c r="BR32" s="288"/>
      <c r="BS32" s="288" t="s">
        <v>31</v>
      </c>
      <c r="BT32" s="289"/>
      <c r="BU32" s="290" t="s">
        <v>21</v>
      </c>
      <c r="BV32" s="288"/>
      <c r="BW32" s="288" t="s">
        <v>22</v>
      </c>
      <c r="BX32" s="288"/>
      <c r="BY32" s="288" t="s">
        <v>23</v>
      </c>
      <c r="BZ32" s="288"/>
      <c r="CA32" s="288" t="s">
        <v>24</v>
      </c>
      <c r="CB32" s="288"/>
      <c r="CC32" s="288" t="s">
        <v>25</v>
      </c>
      <c r="CD32" s="288"/>
      <c r="CE32" s="288" t="s">
        <v>26</v>
      </c>
      <c r="CF32" s="288"/>
      <c r="CG32" s="288" t="s">
        <v>27</v>
      </c>
      <c r="CH32" s="288"/>
      <c r="CI32" s="288" t="s">
        <v>28</v>
      </c>
      <c r="CJ32" s="288"/>
      <c r="CK32" s="288" t="s">
        <v>29</v>
      </c>
      <c r="CL32" s="288"/>
      <c r="CM32" s="288" t="s">
        <v>30</v>
      </c>
      <c r="CN32" s="288"/>
      <c r="CO32" s="288" t="s">
        <v>31</v>
      </c>
      <c r="CP32" s="289"/>
      <c r="CQ32" s="290" t="s">
        <v>21</v>
      </c>
      <c r="CR32" s="288"/>
      <c r="CS32" s="288" t="s">
        <v>22</v>
      </c>
      <c r="CT32" s="288"/>
      <c r="CU32" s="288" t="s">
        <v>23</v>
      </c>
      <c r="CV32" s="288"/>
      <c r="CW32" s="288" t="s">
        <v>24</v>
      </c>
      <c r="CX32" s="288"/>
      <c r="CY32" s="288" t="s">
        <v>25</v>
      </c>
      <c r="CZ32" s="288"/>
      <c r="DA32" s="288" t="s">
        <v>26</v>
      </c>
      <c r="DB32" s="288"/>
      <c r="DC32" s="288" t="s">
        <v>27</v>
      </c>
      <c r="DD32" s="288"/>
      <c r="DE32" s="288" t="s">
        <v>28</v>
      </c>
      <c r="DF32" s="288"/>
      <c r="DG32" s="288" t="s">
        <v>29</v>
      </c>
      <c r="DH32" s="288"/>
      <c r="DI32" s="288" t="s">
        <v>30</v>
      </c>
      <c r="DJ32" s="288"/>
      <c r="DK32" s="288" t="s">
        <v>31</v>
      </c>
      <c r="DL32" s="289"/>
      <c r="DM32" s="290" t="s">
        <v>21</v>
      </c>
      <c r="DN32" s="288"/>
      <c r="DO32" s="288" t="s">
        <v>22</v>
      </c>
      <c r="DP32" s="288"/>
      <c r="DQ32" s="288" t="s">
        <v>23</v>
      </c>
      <c r="DR32" s="288"/>
      <c r="DS32" s="288" t="s">
        <v>24</v>
      </c>
      <c r="DT32" s="288"/>
      <c r="DU32" s="288" t="s">
        <v>25</v>
      </c>
      <c r="DV32" s="288"/>
      <c r="DW32" s="288" t="s">
        <v>26</v>
      </c>
      <c r="DX32" s="288"/>
      <c r="DY32" s="288" t="s">
        <v>27</v>
      </c>
      <c r="DZ32" s="288"/>
      <c r="EA32" s="288" t="s">
        <v>28</v>
      </c>
      <c r="EB32" s="288"/>
      <c r="EC32" s="288" t="s">
        <v>29</v>
      </c>
      <c r="ED32" s="288"/>
      <c r="EE32" s="288" t="s">
        <v>30</v>
      </c>
      <c r="EF32" s="288"/>
      <c r="EG32" s="288" t="s">
        <v>31</v>
      </c>
      <c r="EH32" s="289"/>
      <c r="EI32" s="290" t="s">
        <v>21</v>
      </c>
      <c r="EJ32" s="288"/>
      <c r="EK32" s="288" t="s">
        <v>22</v>
      </c>
      <c r="EL32" s="288"/>
      <c r="EM32" s="288" t="s">
        <v>23</v>
      </c>
      <c r="EN32" s="288"/>
      <c r="EO32" s="288" t="s">
        <v>24</v>
      </c>
      <c r="EP32" s="288"/>
      <c r="EQ32" s="288" t="s">
        <v>25</v>
      </c>
      <c r="ER32" s="288"/>
      <c r="ES32" s="288" t="s">
        <v>26</v>
      </c>
      <c r="ET32" s="288"/>
      <c r="EU32" s="288" t="s">
        <v>27</v>
      </c>
      <c r="EV32" s="288"/>
      <c r="EW32" s="288" t="s">
        <v>28</v>
      </c>
      <c r="EX32" s="288"/>
      <c r="EY32" s="288" t="s">
        <v>29</v>
      </c>
      <c r="EZ32" s="288"/>
      <c r="FA32" s="288" t="s">
        <v>30</v>
      </c>
      <c r="FB32" s="288"/>
      <c r="FC32" s="288" t="s">
        <v>31</v>
      </c>
      <c r="FD32" s="289"/>
      <c r="FE32" s="17"/>
      <c r="FF32" s="291"/>
      <c r="FG32" s="17"/>
      <c r="FH32" s="21" t="s">
        <v>32</v>
      </c>
      <c r="FI32" s="19" t="s">
        <v>33</v>
      </c>
      <c r="FJ32" s="20" t="s">
        <v>34</v>
      </c>
      <c r="FK32" s="21" t="s">
        <v>14</v>
      </c>
      <c r="FL32" s="21" t="s">
        <v>17</v>
      </c>
      <c r="FM32" s="21" t="s">
        <v>35</v>
      </c>
      <c r="FN32" s="21" t="s">
        <v>36</v>
      </c>
    </row>
    <row r="33" spans="1:173" x14ac:dyDescent="0.25">
      <c r="A33" s="308"/>
      <c r="B33" s="16" t="s">
        <v>62</v>
      </c>
      <c r="C33" s="297"/>
      <c r="D33" s="298"/>
      <c r="E33" s="299"/>
      <c r="F33" s="301"/>
      <c r="G33" s="24" t="s">
        <v>37</v>
      </c>
      <c r="H33" s="287" t="s">
        <v>38</v>
      </c>
      <c r="I33" s="287"/>
      <c r="J33" s="287" t="s">
        <v>39</v>
      </c>
      <c r="K33" s="287"/>
      <c r="L33" s="287" t="s">
        <v>40</v>
      </c>
      <c r="M33" s="287"/>
      <c r="N33" s="287" t="s">
        <v>41</v>
      </c>
      <c r="O33" s="287"/>
      <c r="P33" s="287" t="s">
        <v>42</v>
      </c>
      <c r="Q33" s="287"/>
      <c r="R33" s="287" t="s">
        <v>43</v>
      </c>
      <c r="S33" s="287"/>
      <c r="T33" s="287" t="s">
        <v>44</v>
      </c>
      <c r="U33" s="287"/>
      <c r="V33" s="287" t="s">
        <v>45</v>
      </c>
      <c r="W33" s="287"/>
      <c r="X33" s="287" t="s">
        <v>46</v>
      </c>
      <c r="Y33" s="287"/>
      <c r="Z33" s="287" t="s">
        <v>47</v>
      </c>
      <c r="AA33" s="287"/>
      <c r="AB33" s="25">
        <v>19</v>
      </c>
      <c r="AC33" s="24" t="s">
        <v>37</v>
      </c>
      <c r="AD33" s="287" t="s">
        <v>38</v>
      </c>
      <c r="AE33" s="287"/>
      <c r="AF33" s="287" t="s">
        <v>39</v>
      </c>
      <c r="AG33" s="287"/>
      <c r="AH33" s="287" t="s">
        <v>40</v>
      </c>
      <c r="AI33" s="287"/>
      <c r="AJ33" s="287" t="s">
        <v>41</v>
      </c>
      <c r="AK33" s="287"/>
      <c r="AL33" s="287" t="s">
        <v>42</v>
      </c>
      <c r="AM33" s="287"/>
      <c r="AN33" s="287" t="s">
        <v>43</v>
      </c>
      <c r="AO33" s="287"/>
      <c r="AP33" s="287" t="s">
        <v>44</v>
      </c>
      <c r="AQ33" s="287"/>
      <c r="AR33" s="287" t="s">
        <v>45</v>
      </c>
      <c r="AS33" s="287"/>
      <c r="AT33" s="287" t="s">
        <v>46</v>
      </c>
      <c r="AU33" s="287"/>
      <c r="AV33" s="287" t="s">
        <v>47</v>
      </c>
      <c r="AW33" s="287"/>
      <c r="AX33" s="25">
        <v>19</v>
      </c>
      <c r="AY33" s="24" t="s">
        <v>37</v>
      </c>
      <c r="AZ33" s="287" t="s">
        <v>38</v>
      </c>
      <c r="BA33" s="287"/>
      <c r="BB33" s="287" t="s">
        <v>39</v>
      </c>
      <c r="BC33" s="287"/>
      <c r="BD33" s="287" t="s">
        <v>40</v>
      </c>
      <c r="BE33" s="287"/>
      <c r="BF33" s="287" t="s">
        <v>41</v>
      </c>
      <c r="BG33" s="287"/>
      <c r="BH33" s="287" t="s">
        <v>42</v>
      </c>
      <c r="BI33" s="287"/>
      <c r="BJ33" s="287" t="s">
        <v>43</v>
      </c>
      <c r="BK33" s="287"/>
      <c r="BL33" s="287" t="s">
        <v>44</v>
      </c>
      <c r="BM33" s="287"/>
      <c r="BN33" s="287" t="s">
        <v>45</v>
      </c>
      <c r="BO33" s="287"/>
      <c r="BP33" s="287" t="s">
        <v>46</v>
      </c>
      <c r="BQ33" s="287"/>
      <c r="BR33" s="287" t="s">
        <v>47</v>
      </c>
      <c r="BS33" s="287"/>
      <c r="BT33" s="25">
        <v>19</v>
      </c>
      <c r="BU33" s="24" t="s">
        <v>37</v>
      </c>
      <c r="BV33" s="287" t="s">
        <v>38</v>
      </c>
      <c r="BW33" s="287"/>
      <c r="BX33" s="287" t="s">
        <v>39</v>
      </c>
      <c r="BY33" s="287"/>
      <c r="BZ33" s="287" t="s">
        <v>40</v>
      </c>
      <c r="CA33" s="287"/>
      <c r="CB33" s="287" t="s">
        <v>41</v>
      </c>
      <c r="CC33" s="287"/>
      <c r="CD33" s="287" t="s">
        <v>42</v>
      </c>
      <c r="CE33" s="287"/>
      <c r="CF33" s="287" t="s">
        <v>43</v>
      </c>
      <c r="CG33" s="287"/>
      <c r="CH33" s="287" t="s">
        <v>44</v>
      </c>
      <c r="CI33" s="287"/>
      <c r="CJ33" s="287" t="s">
        <v>45</v>
      </c>
      <c r="CK33" s="287"/>
      <c r="CL33" s="287" t="s">
        <v>46</v>
      </c>
      <c r="CM33" s="287"/>
      <c r="CN33" s="287" t="s">
        <v>47</v>
      </c>
      <c r="CO33" s="287"/>
      <c r="CP33" s="25">
        <v>19</v>
      </c>
      <c r="CQ33" s="24" t="s">
        <v>37</v>
      </c>
      <c r="CR33" s="287" t="s">
        <v>38</v>
      </c>
      <c r="CS33" s="287"/>
      <c r="CT33" s="287" t="s">
        <v>39</v>
      </c>
      <c r="CU33" s="287"/>
      <c r="CV33" s="287" t="s">
        <v>40</v>
      </c>
      <c r="CW33" s="287"/>
      <c r="CX33" s="287" t="s">
        <v>41</v>
      </c>
      <c r="CY33" s="287"/>
      <c r="CZ33" s="287" t="s">
        <v>42</v>
      </c>
      <c r="DA33" s="287"/>
      <c r="DB33" s="287" t="s">
        <v>43</v>
      </c>
      <c r="DC33" s="287"/>
      <c r="DD33" s="287" t="s">
        <v>44</v>
      </c>
      <c r="DE33" s="287"/>
      <c r="DF33" s="287" t="s">
        <v>45</v>
      </c>
      <c r="DG33" s="287"/>
      <c r="DH33" s="287" t="s">
        <v>46</v>
      </c>
      <c r="DI33" s="287"/>
      <c r="DJ33" s="287" t="s">
        <v>47</v>
      </c>
      <c r="DK33" s="287"/>
      <c r="DL33" s="25">
        <v>19</v>
      </c>
      <c r="DM33" s="24" t="s">
        <v>37</v>
      </c>
      <c r="DN33" s="287" t="s">
        <v>38</v>
      </c>
      <c r="DO33" s="287"/>
      <c r="DP33" s="287" t="s">
        <v>39</v>
      </c>
      <c r="DQ33" s="287"/>
      <c r="DR33" s="287" t="s">
        <v>40</v>
      </c>
      <c r="DS33" s="287"/>
      <c r="DT33" s="287" t="s">
        <v>41</v>
      </c>
      <c r="DU33" s="287"/>
      <c r="DV33" s="287" t="s">
        <v>42</v>
      </c>
      <c r="DW33" s="287"/>
      <c r="DX33" s="287" t="s">
        <v>43</v>
      </c>
      <c r="DY33" s="287"/>
      <c r="DZ33" s="287" t="s">
        <v>44</v>
      </c>
      <c r="EA33" s="287"/>
      <c r="EB33" s="287" t="s">
        <v>45</v>
      </c>
      <c r="EC33" s="287"/>
      <c r="ED33" s="287" t="s">
        <v>46</v>
      </c>
      <c r="EE33" s="287"/>
      <c r="EF33" s="287" t="s">
        <v>47</v>
      </c>
      <c r="EG33" s="287"/>
      <c r="EH33" s="25">
        <v>19</v>
      </c>
      <c r="EI33" s="24" t="s">
        <v>37</v>
      </c>
      <c r="EJ33" s="287" t="s">
        <v>38</v>
      </c>
      <c r="EK33" s="287"/>
      <c r="EL33" s="287" t="s">
        <v>39</v>
      </c>
      <c r="EM33" s="287"/>
      <c r="EN33" s="287" t="s">
        <v>40</v>
      </c>
      <c r="EO33" s="287"/>
      <c r="EP33" s="287" t="s">
        <v>41</v>
      </c>
      <c r="EQ33" s="287"/>
      <c r="ER33" s="287" t="s">
        <v>42</v>
      </c>
      <c r="ES33" s="287"/>
      <c r="ET33" s="287" t="s">
        <v>43</v>
      </c>
      <c r="EU33" s="287"/>
      <c r="EV33" s="287" t="s">
        <v>44</v>
      </c>
      <c r="EW33" s="287"/>
      <c r="EX33" s="287" t="s">
        <v>45</v>
      </c>
      <c r="EY33" s="287"/>
      <c r="EZ33" s="287" t="s">
        <v>46</v>
      </c>
      <c r="FA33" s="287"/>
      <c r="FB33" s="287" t="s">
        <v>47</v>
      </c>
      <c r="FC33" s="287"/>
      <c r="FD33" s="25">
        <v>19</v>
      </c>
      <c r="FE33" s="17"/>
      <c r="FF33" s="291"/>
      <c r="FG33" s="17"/>
      <c r="FH33" s="56" t="s">
        <v>14</v>
      </c>
      <c r="FI33" s="27"/>
      <c r="FJ33" s="28" t="s">
        <v>48</v>
      </c>
      <c r="FK33" s="29" t="s">
        <v>49</v>
      </c>
      <c r="FL33" s="29" t="s">
        <v>50</v>
      </c>
      <c r="FM33" s="29" t="s">
        <v>50</v>
      </c>
      <c r="FN33" s="29"/>
    </row>
    <row r="34" spans="1:173" x14ac:dyDescent="0.25">
      <c r="A34" s="31">
        <v>1</v>
      </c>
      <c r="B34" s="32" t="str">
        <f>B7</f>
        <v>Valérie BERNINI</v>
      </c>
      <c r="C34" s="33">
        <f>SUMIF($G34:$FD34,"A",$G$4:$FD$4)+SUMIF($G34:$FD34,"P",$G$4:$FD$4)</f>
        <v>0</v>
      </c>
      <c r="D34" s="34">
        <f>SUMIF($G34:$FD34,"R",$G$4:$FD$4)</f>
        <v>21</v>
      </c>
      <c r="E34" s="35">
        <f>SUMIF($G34:$FD34,"M",$G$4:$FD$4)+SUMIF($G34:$FD34,"F",$G$4:$FD$4)+SUMIF($G34:$FD34,"T",$G$4:$FD$4)</f>
        <v>11</v>
      </c>
      <c r="F34" s="36">
        <f t="shared" ref="F34:F50" si="11">(SUM(C34:E34))+(SUMIF($G34:$FD34,"H",$G$4:$FD$4)+(SUMIF($G34:$FD34,"S",$G$4:$FD$4)+FF34))</f>
        <v>32</v>
      </c>
      <c r="G34" s="161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3"/>
      <c r="AC34" s="57"/>
      <c r="AD34" s="58"/>
      <c r="AE34" s="58" t="s">
        <v>307</v>
      </c>
      <c r="AF34" s="58" t="s">
        <v>307</v>
      </c>
      <c r="AG34" s="58" t="s">
        <v>307</v>
      </c>
      <c r="AH34" s="58" t="s">
        <v>307</v>
      </c>
      <c r="AI34" s="58" t="s">
        <v>307</v>
      </c>
      <c r="AJ34" s="58" t="s">
        <v>307</v>
      </c>
      <c r="AK34" s="58"/>
      <c r="AL34" s="58"/>
      <c r="AM34" s="58" t="s">
        <v>304</v>
      </c>
      <c r="AN34" s="58" t="s">
        <v>304</v>
      </c>
      <c r="AO34" s="58" t="s">
        <v>307</v>
      </c>
      <c r="AP34" s="58" t="s">
        <v>307</v>
      </c>
      <c r="AQ34" s="58" t="s">
        <v>307</v>
      </c>
      <c r="AR34" s="58" t="s">
        <v>307</v>
      </c>
      <c r="AS34" s="58" t="s">
        <v>307</v>
      </c>
      <c r="AT34" s="58" t="s">
        <v>307</v>
      </c>
      <c r="AU34" s="58" t="s">
        <v>307</v>
      </c>
      <c r="AV34" s="58" t="s">
        <v>307</v>
      </c>
      <c r="AW34" s="58"/>
      <c r="AX34" s="59"/>
      <c r="AY34" s="37"/>
      <c r="AZ34" s="38"/>
      <c r="BA34" s="38" t="s">
        <v>307</v>
      </c>
      <c r="BB34" s="38" t="s">
        <v>307</v>
      </c>
      <c r="BC34" s="38" t="s">
        <v>307</v>
      </c>
      <c r="BD34" s="38" t="s">
        <v>307</v>
      </c>
      <c r="BE34" s="38" t="s">
        <v>307</v>
      </c>
      <c r="BF34" s="38" t="s">
        <v>307</v>
      </c>
      <c r="BG34" s="38"/>
      <c r="BH34" s="38"/>
      <c r="BI34" s="38" t="s">
        <v>304</v>
      </c>
      <c r="BJ34" s="38" t="s">
        <v>304</v>
      </c>
      <c r="BK34" s="38" t="s">
        <v>307</v>
      </c>
      <c r="BL34" s="38" t="s">
        <v>307</v>
      </c>
      <c r="BM34" s="38" t="s">
        <v>307</v>
      </c>
      <c r="BN34" s="38" t="s">
        <v>307</v>
      </c>
      <c r="BO34" s="38" t="s">
        <v>307</v>
      </c>
      <c r="BP34" s="38" t="s">
        <v>307</v>
      </c>
      <c r="BQ34" s="38" t="s">
        <v>307</v>
      </c>
      <c r="BR34" s="38" t="s">
        <v>307</v>
      </c>
      <c r="BS34" s="38"/>
      <c r="BT34" s="39"/>
      <c r="BU34" s="37"/>
      <c r="BV34" s="38"/>
      <c r="BW34" s="38" t="s">
        <v>304</v>
      </c>
      <c r="BX34" s="38" t="s">
        <v>304</v>
      </c>
      <c r="BY34" s="38" t="s">
        <v>304</v>
      </c>
      <c r="BZ34" s="38" t="s">
        <v>304</v>
      </c>
      <c r="CA34" s="38" t="s">
        <v>304</v>
      </c>
      <c r="CB34" s="38" t="s">
        <v>304</v>
      </c>
      <c r="CC34" s="38"/>
      <c r="CD34" s="38"/>
      <c r="CE34" s="38" t="s">
        <v>304</v>
      </c>
      <c r="CF34" s="38" t="s">
        <v>304</v>
      </c>
      <c r="CG34" s="38" t="s">
        <v>304</v>
      </c>
      <c r="CH34" s="38" t="s">
        <v>304</v>
      </c>
      <c r="CI34" s="38" t="s">
        <v>304</v>
      </c>
      <c r="CJ34" s="38" t="s">
        <v>304</v>
      </c>
      <c r="CK34" s="38" t="s">
        <v>304</v>
      </c>
      <c r="CL34" s="38" t="s">
        <v>304</v>
      </c>
      <c r="CM34" s="38" t="s">
        <v>304</v>
      </c>
      <c r="CN34" s="38" t="s">
        <v>304</v>
      </c>
      <c r="CO34" s="38"/>
      <c r="CP34" s="39"/>
      <c r="CQ34" s="37"/>
      <c r="CR34" s="38"/>
      <c r="CS34" s="38" t="s">
        <v>307</v>
      </c>
      <c r="CT34" s="38" t="s">
        <v>307</v>
      </c>
      <c r="CU34" s="38" t="s">
        <v>307</v>
      </c>
      <c r="CV34" s="38" t="s">
        <v>307</v>
      </c>
      <c r="CW34" s="38" t="s">
        <v>307</v>
      </c>
      <c r="CX34" s="38" t="s">
        <v>307</v>
      </c>
      <c r="CY34" s="38"/>
      <c r="CZ34" s="38"/>
      <c r="DA34" s="38" t="s">
        <v>304</v>
      </c>
      <c r="DB34" s="38" t="s">
        <v>304</v>
      </c>
      <c r="DC34" s="38" t="s">
        <v>307</v>
      </c>
      <c r="DD34" s="38" t="s">
        <v>307</v>
      </c>
      <c r="DE34" s="38" t="s">
        <v>307</v>
      </c>
      <c r="DF34" s="38" t="s">
        <v>307</v>
      </c>
      <c r="DG34" s="38" t="s">
        <v>307</v>
      </c>
      <c r="DH34" s="38" t="s">
        <v>307</v>
      </c>
      <c r="DI34" s="38" t="s">
        <v>307</v>
      </c>
      <c r="DJ34" s="38" t="s">
        <v>307</v>
      </c>
      <c r="DK34" s="38"/>
      <c r="DL34" s="39"/>
      <c r="DM34" s="161"/>
      <c r="DN34" s="162"/>
      <c r="DO34" s="162"/>
      <c r="DP34" s="162" t="s">
        <v>143</v>
      </c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3"/>
      <c r="EI34" s="161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3"/>
      <c r="FE34" s="40"/>
      <c r="FF34" s="41"/>
      <c r="FG34" s="40"/>
      <c r="FH34" s="102">
        <f t="shared" ref="FH34:FH50" si="12">SUMIF($EI34:$FD34,"A",$EI$4:$FD$4)+SUMIF($EI34:$FD34,"P",$EI$4:$FD$4)+SUMIF($EI34:$FD34,"T",$EI$4:$FD$4)</f>
        <v>0</v>
      </c>
      <c r="FI34" s="41"/>
      <c r="FJ34" s="45">
        <f>FN7</f>
        <v>3</v>
      </c>
      <c r="FK34" s="42">
        <f t="shared" ref="FK34:FK39" si="13">FH34*1.5</f>
        <v>0</v>
      </c>
      <c r="FL34" s="45"/>
      <c r="FM34" s="103"/>
      <c r="FN34" s="44">
        <f>FI34+FJ34+FK34-FL34</f>
        <v>3</v>
      </c>
      <c r="FP34" s="77" t="str">
        <f>B34</f>
        <v>Valérie BERNINI</v>
      </c>
      <c r="FQ34" s="31">
        <v>1</v>
      </c>
    </row>
    <row r="35" spans="1:173" x14ac:dyDescent="0.25">
      <c r="A35" s="31">
        <v>2</v>
      </c>
      <c r="B35" s="32" t="str">
        <f t="shared" ref="B35:B50" si="14">B8</f>
        <v>Mara BORNKAMP</v>
      </c>
      <c r="C35" s="33">
        <f t="shared" ref="C35:C49" si="15">SUMIF($G35:$FD35,"A",$G$4:$FD$4)+SUMIF($G35:$FD35,"P",$G$4:$FD$4)</f>
        <v>21</v>
      </c>
      <c r="D35" s="34">
        <f t="shared" ref="D35:D49" si="16">SUMIF($G35:$FD35,"R",$G$4:$FD$4)</f>
        <v>0</v>
      </c>
      <c r="E35" s="35">
        <f t="shared" ref="E35:E49" si="17">SUMIF($G35:$FD35,"M",$G$4:$FD$4)+SUMIF($G35:$FD35,"F",$G$4:$FD$4)+SUMIF($G35:$FD35,"T",$G$4:$FD$4)</f>
        <v>14</v>
      </c>
      <c r="F35" s="36">
        <f t="shared" si="11"/>
        <v>35</v>
      </c>
      <c r="G35" s="161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3"/>
      <c r="AC35" s="37"/>
      <c r="AD35" s="38"/>
      <c r="AE35" s="38" t="s">
        <v>304</v>
      </c>
      <c r="AF35" s="38" t="s">
        <v>304</v>
      </c>
      <c r="AG35" s="38" t="s">
        <v>304</v>
      </c>
      <c r="AH35" s="38" t="s">
        <v>304</v>
      </c>
      <c r="AI35" s="38" t="s">
        <v>304</v>
      </c>
      <c r="AJ35" s="38" t="s">
        <v>304</v>
      </c>
      <c r="AK35" s="38"/>
      <c r="AL35" s="38"/>
      <c r="AM35" s="38"/>
      <c r="AN35" s="38" t="s">
        <v>304</v>
      </c>
      <c r="AO35" s="38" t="s">
        <v>304</v>
      </c>
      <c r="AP35" s="38" t="s">
        <v>304</v>
      </c>
      <c r="AQ35" s="38" t="s">
        <v>304</v>
      </c>
      <c r="AR35" s="38" t="s">
        <v>304</v>
      </c>
      <c r="AS35" s="38" t="s">
        <v>304</v>
      </c>
      <c r="AT35" s="38" t="s">
        <v>304</v>
      </c>
      <c r="AU35" s="38" t="s">
        <v>304</v>
      </c>
      <c r="AV35" s="38" t="s">
        <v>308</v>
      </c>
      <c r="AW35" s="38"/>
      <c r="AX35" s="39"/>
      <c r="AY35" s="37"/>
      <c r="AZ35" s="38"/>
      <c r="BA35" s="38" t="s">
        <v>304</v>
      </c>
      <c r="BB35" s="38" t="s">
        <v>304</v>
      </c>
      <c r="BC35" s="38" t="s">
        <v>304</v>
      </c>
      <c r="BD35" s="38" t="s">
        <v>304</v>
      </c>
      <c r="BE35" s="38" t="s">
        <v>304</v>
      </c>
      <c r="BF35" s="38" t="s">
        <v>304</v>
      </c>
      <c r="BG35" s="38"/>
      <c r="BH35" s="38"/>
      <c r="BI35" s="38"/>
      <c r="BJ35" s="38" t="s">
        <v>304</v>
      </c>
      <c r="BK35" s="38" t="s">
        <v>304</v>
      </c>
      <c r="BL35" s="38" t="s">
        <v>304</v>
      </c>
      <c r="BM35" s="38" t="s">
        <v>304</v>
      </c>
      <c r="BN35" s="38" t="s">
        <v>304</v>
      </c>
      <c r="BO35" s="38" t="s">
        <v>304</v>
      </c>
      <c r="BP35" s="38" t="s">
        <v>304</v>
      </c>
      <c r="BQ35" s="38" t="s">
        <v>304</v>
      </c>
      <c r="BR35" s="38" t="s">
        <v>308</v>
      </c>
      <c r="BS35" s="38"/>
      <c r="BT35" s="39"/>
      <c r="BU35" s="37"/>
      <c r="BV35" s="38"/>
      <c r="BW35" s="38"/>
      <c r="BX35" s="38" t="s">
        <v>305</v>
      </c>
      <c r="BY35" s="38" t="s">
        <v>305</v>
      </c>
      <c r="BZ35" s="38" t="s">
        <v>305</v>
      </c>
      <c r="CA35" s="38" t="s">
        <v>305</v>
      </c>
      <c r="CB35" s="38" t="s">
        <v>305</v>
      </c>
      <c r="CC35" s="38"/>
      <c r="CD35" s="38"/>
      <c r="CE35" s="38"/>
      <c r="CF35" s="38"/>
      <c r="CG35" s="38" t="s">
        <v>305</v>
      </c>
      <c r="CH35" s="38" t="s">
        <v>305</v>
      </c>
      <c r="CI35" s="38" t="s">
        <v>305</v>
      </c>
      <c r="CJ35" s="38" t="s">
        <v>305</v>
      </c>
      <c r="CK35" s="38" t="s">
        <v>305</v>
      </c>
      <c r="CL35" s="38" t="s">
        <v>305</v>
      </c>
      <c r="CM35" s="38" t="s">
        <v>305</v>
      </c>
      <c r="CN35" s="38" t="s">
        <v>305</v>
      </c>
      <c r="CO35" s="38" t="s">
        <v>305</v>
      </c>
      <c r="CP35" s="39"/>
      <c r="CQ35" s="37"/>
      <c r="CR35" s="38"/>
      <c r="CS35" s="38"/>
      <c r="CT35" s="38" t="s">
        <v>305</v>
      </c>
      <c r="CU35" s="38" t="s">
        <v>305</v>
      </c>
      <c r="CV35" s="38" t="s">
        <v>305</v>
      </c>
      <c r="CW35" s="38" t="s">
        <v>305</v>
      </c>
      <c r="CX35" s="38" t="s">
        <v>305</v>
      </c>
      <c r="CY35" s="38"/>
      <c r="CZ35" s="38"/>
      <c r="DA35" s="38"/>
      <c r="DB35" s="38"/>
      <c r="DC35" s="38" t="s">
        <v>305</v>
      </c>
      <c r="DD35" s="38" t="s">
        <v>305</v>
      </c>
      <c r="DE35" s="38" t="s">
        <v>305</v>
      </c>
      <c r="DF35" s="38" t="s">
        <v>305</v>
      </c>
      <c r="DG35" s="38" t="s">
        <v>305</v>
      </c>
      <c r="DH35" s="38" t="s">
        <v>305</v>
      </c>
      <c r="DI35" s="38" t="s">
        <v>305</v>
      </c>
      <c r="DJ35" s="38" t="s">
        <v>305</v>
      </c>
      <c r="DK35" s="38" t="s">
        <v>305</v>
      </c>
      <c r="DL35" s="39"/>
      <c r="DM35" s="37"/>
      <c r="DN35" s="38"/>
      <c r="DO35" s="38"/>
      <c r="DP35" s="38" t="s">
        <v>305</v>
      </c>
      <c r="DQ35" s="38" t="s">
        <v>305</v>
      </c>
      <c r="DR35" s="38" t="s">
        <v>305</v>
      </c>
      <c r="DS35" s="38" t="s">
        <v>305</v>
      </c>
      <c r="DT35" s="38" t="s">
        <v>305</v>
      </c>
      <c r="DU35" s="38"/>
      <c r="DV35" s="38"/>
      <c r="DW35" s="38"/>
      <c r="DX35" s="38"/>
      <c r="DY35" s="38" t="s">
        <v>305</v>
      </c>
      <c r="DZ35" s="38" t="s">
        <v>305</v>
      </c>
      <c r="EA35" s="38" t="s">
        <v>305</v>
      </c>
      <c r="EB35" s="38" t="s">
        <v>305</v>
      </c>
      <c r="EC35" s="38" t="s">
        <v>305</v>
      </c>
      <c r="ED35" s="38" t="s">
        <v>305</v>
      </c>
      <c r="EE35" s="38" t="s">
        <v>305</v>
      </c>
      <c r="EF35" s="38" t="s">
        <v>305</v>
      </c>
      <c r="EG35" s="38" t="s">
        <v>305</v>
      </c>
      <c r="EH35" s="39"/>
      <c r="EI35" s="161"/>
      <c r="EJ35" s="162"/>
      <c r="EK35" s="162"/>
      <c r="EL35" s="162"/>
      <c r="EM35" s="162"/>
      <c r="EN35" s="162"/>
      <c r="EO35" s="162"/>
      <c r="EP35" s="162"/>
      <c r="EQ35" s="162"/>
      <c r="ER35" s="162"/>
      <c r="ES35" s="162"/>
      <c r="ET35" s="162"/>
      <c r="EU35" s="162"/>
      <c r="EV35" s="162"/>
      <c r="EW35" s="162"/>
      <c r="EX35" s="162"/>
      <c r="EY35" s="162"/>
      <c r="EZ35" s="162"/>
      <c r="FA35" s="162"/>
      <c r="FB35" s="162"/>
      <c r="FC35" s="162"/>
      <c r="FD35" s="163"/>
      <c r="FE35" s="40"/>
      <c r="FF35" s="41"/>
      <c r="FG35" s="40"/>
      <c r="FH35" s="102">
        <f t="shared" si="12"/>
        <v>0</v>
      </c>
      <c r="FI35" s="41"/>
      <c r="FJ35" s="45">
        <f t="shared" ref="FJ35:FJ50" si="18">FN8</f>
        <v>5.25</v>
      </c>
      <c r="FK35" s="42"/>
      <c r="FL35" s="45"/>
      <c r="FM35" s="103"/>
      <c r="FN35" s="44">
        <f t="shared" ref="FN35:FN50" si="19">FI35+FJ35+FK35-FL35</f>
        <v>5.25</v>
      </c>
      <c r="FP35" s="77" t="str">
        <f t="shared" ref="FP35:FP50" si="20">B35</f>
        <v>Mara BORNKAMP</v>
      </c>
      <c r="FQ35" s="31">
        <v>2</v>
      </c>
    </row>
    <row r="36" spans="1:173" x14ac:dyDescent="0.25">
      <c r="A36" s="31">
        <v>3</v>
      </c>
      <c r="B36" s="32" t="str">
        <f t="shared" si="14"/>
        <v>Hélène DROCHON</v>
      </c>
      <c r="C36" s="33">
        <f t="shared" si="15"/>
        <v>0</v>
      </c>
      <c r="D36" s="34">
        <f t="shared" si="16"/>
        <v>0</v>
      </c>
      <c r="E36" s="35">
        <f t="shared" si="17"/>
        <v>35</v>
      </c>
      <c r="F36" s="36">
        <f t="shared" si="11"/>
        <v>35</v>
      </c>
      <c r="G36" s="37"/>
      <c r="H36" s="38"/>
      <c r="I36" s="38" t="s">
        <v>304</v>
      </c>
      <c r="J36" s="38" t="s">
        <v>304</v>
      </c>
      <c r="K36" s="38" t="s">
        <v>304</v>
      </c>
      <c r="L36" s="38" t="s">
        <v>304</v>
      </c>
      <c r="M36" s="38" t="s">
        <v>304</v>
      </c>
      <c r="N36" s="38" t="s">
        <v>304</v>
      </c>
      <c r="O36" s="38" t="s">
        <v>304</v>
      </c>
      <c r="P36" s="38"/>
      <c r="Q36" s="38"/>
      <c r="R36" s="38" t="s">
        <v>304</v>
      </c>
      <c r="S36" s="38" t="s">
        <v>312</v>
      </c>
      <c r="T36" s="38" t="s">
        <v>312</v>
      </c>
      <c r="U36" s="38" t="s">
        <v>312</v>
      </c>
      <c r="V36" s="38" t="s">
        <v>312</v>
      </c>
      <c r="W36" s="38" t="s">
        <v>312</v>
      </c>
      <c r="X36" s="38" t="s">
        <v>312</v>
      </c>
      <c r="Y36" s="38" t="s">
        <v>312</v>
      </c>
      <c r="Z36" s="38" t="s">
        <v>312</v>
      </c>
      <c r="AA36" s="38"/>
      <c r="AB36" s="39"/>
      <c r="AC36" s="37"/>
      <c r="AD36" s="38"/>
      <c r="AE36" s="38" t="s">
        <v>304</v>
      </c>
      <c r="AF36" s="38" t="s">
        <v>304</v>
      </c>
      <c r="AG36" s="38" t="s">
        <v>304</v>
      </c>
      <c r="AH36" s="38" t="s">
        <v>304</v>
      </c>
      <c r="AI36" s="38" t="s">
        <v>304</v>
      </c>
      <c r="AJ36" s="38" t="s">
        <v>304</v>
      </c>
      <c r="AK36" s="38" t="s">
        <v>304</v>
      </c>
      <c r="AL36" s="38"/>
      <c r="AM36" s="38"/>
      <c r="AN36" s="38" t="s">
        <v>304</v>
      </c>
      <c r="AO36" s="38" t="s">
        <v>304</v>
      </c>
      <c r="AP36" s="38" t="s">
        <v>304</v>
      </c>
      <c r="AQ36" s="38" t="s">
        <v>304</v>
      </c>
      <c r="AR36" s="38" t="s">
        <v>304</v>
      </c>
      <c r="AS36" s="38" t="s">
        <v>304</v>
      </c>
      <c r="AT36" s="38" t="s">
        <v>304</v>
      </c>
      <c r="AU36" s="38"/>
      <c r="AV36" s="38"/>
      <c r="AW36" s="38"/>
      <c r="AX36" s="39"/>
      <c r="AY36" s="37"/>
      <c r="AZ36" s="38"/>
      <c r="BA36" s="38" t="s">
        <v>304</v>
      </c>
      <c r="BB36" s="38" t="s">
        <v>304</v>
      </c>
      <c r="BC36" s="38" t="s">
        <v>304</v>
      </c>
      <c r="BD36" s="38" t="s">
        <v>304</v>
      </c>
      <c r="BE36" s="38" t="s">
        <v>304</v>
      </c>
      <c r="BF36" s="38" t="s">
        <v>304</v>
      </c>
      <c r="BG36" s="38" t="s">
        <v>304</v>
      </c>
      <c r="BH36" s="38"/>
      <c r="BI36" s="38"/>
      <c r="BJ36" s="38" t="s">
        <v>304</v>
      </c>
      <c r="BK36" s="38" t="s">
        <v>304</v>
      </c>
      <c r="BL36" s="38" t="s">
        <v>304</v>
      </c>
      <c r="BM36" s="38" t="s">
        <v>304</v>
      </c>
      <c r="BN36" s="38" t="s">
        <v>304</v>
      </c>
      <c r="BO36" s="38" t="s">
        <v>304</v>
      </c>
      <c r="BP36" s="38" t="s">
        <v>304</v>
      </c>
      <c r="BQ36" s="38"/>
      <c r="BR36" s="38"/>
      <c r="BS36" s="38"/>
      <c r="BT36" s="39"/>
      <c r="BU36" s="37"/>
      <c r="BV36" s="38"/>
      <c r="BW36" s="38" t="s">
        <v>312</v>
      </c>
      <c r="BX36" s="38" t="s">
        <v>312</v>
      </c>
      <c r="BY36" s="38" t="s">
        <v>312</v>
      </c>
      <c r="BZ36" s="38" t="s">
        <v>312</v>
      </c>
      <c r="CA36" s="38" t="s">
        <v>312</v>
      </c>
      <c r="CB36" s="38" t="s">
        <v>312</v>
      </c>
      <c r="CC36" s="38" t="s">
        <v>312</v>
      </c>
      <c r="CD36" s="38" t="s">
        <v>312</v>
      </c>
      <c r="CE36" s="38"/>
      <c r="CF36" s="38"/>
      <c r="CG36" s="38" t="s">
        <v>304</v>
      </c>
      <c r="CH36" s="38" t="s">
        <v>304</v>
      </c>
      <c r="CI36" s="38" t="s">
        <v>304</v>
      </c>
      <c r="CJ36" s="38" t="s">
        <v>304</v>
      </c>
      <c r="CK36" s="38" t="s">
        <v>304</v>
      </c>
      <c r="CL36" s="38" t="s">
        <v>304</v>
      </c>
      <c r="CM36" s="38"/>
      <c r="CN36" s="38"/>
      <c r="CO36" s="38"/>
      <c r="CP36" s="39"/>
      <c r="CQ36" s="37"/>
      <c r="CR36" s="38"/>
      <c r="CS36" s="38" t="s">
        <v>304</v>
      </c>
      <c r="CT36" s="38" t="s">
        <v>304</v>
      </c>
      <c r="CU36" s="38" t="s">
        <v>304</v>
      </c>
      <c r="CV36" s="38" t="s">
        <v>304</v>
      </c>
      <c r="CW36" s="38" t="s">
        <v>304</v>
      </c>
      <c r="CX36" s="38" t="s">
        <v>304</v>
      </c>
      <c r="CY36" s="38" t="s">
        <v>304</v>
      </c>
      <c r="CZ36" s="38"/>
      <c r="DA36" s="38"/>
      <c r="DB36" s="38" t="s">
        <v>304</v>
      </c>
      <c r="DC36" s="38" t="s">
        <v>304</v>
      </c>
      <c r="DD36" s="38" t="s">
        <v>304</v>
      </c>
      <c r="DE36" s="38" t="s">
        <v>304</v>
      </c>
      <c r="DF36" s="38" t="s">
        <v>304</v>
      </c>
      <c r="DG36" s="38"/>
      <c r="DH36" s="38"/>
      <c r="DI36" s="38"/>
      <c r="DJ36" s="38"/>
      <c r="DK36" s="38"/>
      <c r="DL36" s="39"/>
      <c r="DM36" s="161"/>
      <c r="DN36" s="162"/>
      <c r="DO36" s="162"/>
      <c r="DP36" s="162"/>
      <c r="DQ36" s="162"/>
      <c r="DR36" s="162"/>
      <c r="DS36" s="162"/>
      <c r="DT36" s="162"/>
      <c r="DU36" s="162"/>
      <c r="DV36" s="162"/>
      <c r="DW36" s="162"/>
      <c r="DX36" s="162"/>
      <c r="DY36" s="162"/>
      <c r="DZ36" s="162"/>
      <c r="EA36" s="162"/>
      <c r="EB36" s="162"/>
      <c r="EC36" s="162"/>
      <c r="ED36" s="162"/>
      <c r="EE36" s="162"/>
      <c r="EF36" s="162"/>
      <c r="EG36" s="162"/>
      <c r="EH36" s="163"/>
      <c r="EI36" s="161"/>
      <c r="EJ36" s="162"/>
      <c r="EK36" s="162"/>
      <c r="EL36" s="162"/>
      <c r="EM36" s="162"/>
      <c r="EN36" s="162"/>
      <c r="EO36" s="162"/>
      <c r="EP36" s="162"/>
      <c r="EQ36" s="162"/>
      <c r="ER36" s="162"/>
      <c r="ES36" s="162"/>
      <c r="ET36" s="162"/>
      <c r="EU36" s="162"/>
      <c r="EV36" s="162"/>
      <c r="EW36" s="162"/>
      <c r="EX36" s="162"/>
      <c r="EY36" s="162"/>
      <c r="EZ36" s="162"/>
      <c r="FA36" s="162"/>
      <c r="FB36" s="162"/>
      <c r="FC36" s="162"/>
      <c r="FD36" s="163"/>
      <c r="FE36" s="40"/>
      <c r="FF36" s="41"/>
      <c r="FG36" s="40"/>
      <c r="FH36" s="102">
        <f t="shared" si="12"/>
        <v>0</v>
      </c>
      <c r="FI36" s="41"/>
      <c r="FJ36" s="45">
        <f t="shared" si="18"/>
        <v>0</v>
      </c>
      <c r="FK36" s="42">
        <f t="shared" si="13"/>
        <v>0</v>
      </c>
      <c r="FL36" s="45"/>
      <c r="FM36" s="103"/>
      <c r="FN36" s="44">
        <f t="shared" si="19"/>
        <v>0</v>
      </c>
      <c r="FP36" s="77" t="str">
        <f t="shared" si="20"/>
        <v>Hélène DROCHON</v>
      </c>
      <c r="FQ36" s="31">
        <v>3</v>
      </c>
    </row>
    <row r="37" spans="1:173" x14ac:dyDescent="0.25">
      <c r="A37" s="31">
        <v>4</v>
      </c>
      <c r="B37" s="32" t="str">
        <f t="shared" si="14"/>
        <v>Audrey LAGES</v>
      </c>
      <c r="C37" s="33">
        <f t="shared" si="15"/>
        <v>0</v>
      </c>
      <c r="D37" s="34">
        <f t="shared" si="16"/>
        <v>0</v>
      </c>
      <c r="E37" s="35">
        <f t="shared" si="17"/>
        <v>34</v>
      </c>
      <c r="F37" s="36">
        <f t="shared" si="11"/>
        <v>35</v>
      </c>
      <c r="G37" s="37"/>
      <c r="H37" s="38"/>
      <c r="I37" s="38" t="s">
        <v>304</v>
      </c>
      <c r="J37" s="38" t="s">
        <v>304</v>
      </c>
      <c r="K37" s="38" t="s">
        <v>304</v>
      </c>
      <c r="L37" s="38" t="s">
        <v>304</v>
      </c>
      <c r="M37" s="38" t="s">
        <v>304</v>
      </c>
      <c r="N37" s="38" t="s">
        <v>304</v>
      </c>
      <c r="O37" s="38" t="s">
        <v>304</v>
      </c>
      <c r="P37" s="38"/>
      <c r="Q37" s="38"/>
      <c r="R37" s="38"/>
      <c r="S37" s="38" t="s">
        <v>312</v>
      </c>
      <c r="T37" s="38" t="s">
        <v>312</v>
      </c>
      <c r="U37" s="38" t="s">
        <v>312</v>
      </c>
      <c r="V37" s="38" t="s">
        <v>312</v>
      </c>
      <c r="W37" s="38" t="s">
        <v>312</v>
      </c>
      <c r="X37" s="38" t="s">
        <v>312</v>
      </c>
      <c r="Y37" s="38" t="s">
        <v>312</v>
      </c>
      <c r="Z37" s="38" t="s">
        <v>312</v>
      </c>
      <c r="AA37" s="38"/>
      <c r="AB37" s="39"/>
      <c r="AC37" s="37"/>
      <c r="AD37" s="38"/>
      <c r="AE37" s="38" t="s">
        <v>304</v>
      </c>
      <c r="AF37" s="38" t="s">
        <v>304</v>
      </c>
      <c r="AG37" s="38" t="s">
        <v>304</v>
      </c>
      <c r="AH37" s="38" t="s">
        <v>304</v>
      </c>
      <c r="AI37" s="38" t="s">
        <v>304</v>
      </c>
      <c r="AJ37" s="38" t="s">
        <v>304</v>
      </c>
      <c r="AK37" s="38" t="s">
        <v>304</v>
      </c>
      <c r="AL37" s="38"/>
      <c r="AM37" s="38"/>
      <c r="AN37" s="38"/>
      <c r="AO37" s="38" t="s">
        <v>304</v>
      </c>
      <c r="AP37" s="38" t="s">
        <v>304</v>
      </c>
      <c r="AQ37" s="38" t="s">
        <v>304</v>
      </c>
      <c r="AR37" s="38" t="s">
        <v>304</v>
      </c>
      <c r="AS37" s="38" t="s">
        <v>304</v>
      </c>
      <c r="AT37" s="38" t="s">
        <v>304</v>
      </c>
      <c r="AU37" s="38" t="s">
        <v>304</v>
      </c>
      <c r="AV37" s="38"/>
      <c r="AW37" s="38"/>
      <c r="AX37" s="39"/>
      <c r="AY37" s="37"/>
      <c r="AZ37" s="38"/>
      <c r="BA37" s="38" t="s">
        <v>304</v>
      </c>
      <c r="BB37" s="38" t="s">
        <v>304</v>
      </c>
      <c r="BC37" s="38" t="s">
        <v>304</v>
      </c>
      <c r="BD37" s="38" t="s">
        <v>304</v>
      </c>
      <c r="BE37" s="38" t="s">
        <v>304</v>
      </c>
      <c r="BF37" s="38" t="s">
        <v>304</v>
      </c>
      <c r="BG37" s="38" t="s">
        <v>304</v>
      </c>
      <c r="BH37" s="38"/>
      <c r="BI37" s="38"/>
      <c r="BJ37" s="38"/>
      <c r="BK37" s="38" t="s">
        <v>304</v>
      </c>
      <c r="BL37" s="38" t="s">
        <v>304</v>
      </c>
      <c r="BM37" s="38" t="s">
        <v>304</v>
      </c>
      <c r="BN37" s="38" t="s">
        <v>304</v>
      </c>
      <c r="BO37" s="38" t="s">
        <v>304</v>
      </c>
      <c r="BP37" s="38" t="s">
        <v>304</v>
      </c>
      <c r="BQ37" s="38" t="s">
        <v>304</v>
      </c>
      <c r="BR37" s="38"/>
      <c r="BS37" s="38"/>
      <c r="BT37" s="39"/>
      <c r="BU37" s="37"/>
      <c r="BV37" s="38"/>
      <c r="BW37" s="38" t="s">
        <v>312</v>
      </c>
      <c r="BX37" s="38" t="s">
        <v>312</v>
      </c>
      <c r="BY37" s="38" t="s">
        <v>312</v>
      </c>
      <c r="BZ37" s="38" t="s">
        <v>312</v>
      </c>
      <c r="CA37" s="38" t="s">
        <v>312</v>
      </c>
      <c r="CB37" s="38" t="s">
        <v>312</v>
      </c>
      <c r="CC37" s="38" t="s">
        <v>312</v>
      </c>
      <c r="CD37" s="38" t="s">
        <v>312</v>
      </c>
      <c r="CE37" s="38"/>
      <c r="CF37" s="38"/>
      <c r="CG37" s="38" t="s">
        <v>304</v>
      </c>
      <c r="CH37" s="38" t="s">
        <v>304</v>
      </c>
      <c r="CI37" s="38" t="s">
        <v>304</v>
      </c>
      <c r="CJ37" s="38" t="s">
        <v>304</v>
      </c>
      <c r="CK37" s="38" t="s">
        <v>304</v>
      </c>
      <c r="CL37" s="38" t="s">
        <v>304</v>
      </c>
      <c r="CM37" s="38" t="s">
        <v>304</v>
      </c>
      <c r="CN37" s="38" t="s">
        <v>304</v>
      </c>
      <c r="CO37" s="38" t="s">
        <v>312</v>
      </c>
      <c r="CP37" s="39" t="s">
        <v>312</v>
      </c>
      <c r="CQ37" s="37"/>
      <c r="CR37" s="38"/>
      <c r="CS37" s="38" t="s">
        <v>304</v>
      </c>
      <c r="CT37" s="38" t="s">
        <v>304</v>
      </c>
      <c r="CU37" s="38" t="s">
        <v>304</v>
      </c>
      <c r="CV37" s="38" t="s">
        <v>304</v>
      </c>
      <c r="CW37" s="38" t="s">
        <v>304</v>
      </c>
      <c r="CX37" s="38" t="s">
        <v>304</v>
      </c>
      <c r="CY37" s="38" t="s">
        <v>304</v>
      </c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9"/>
      <c r="DM37" s="164"/>
      <c r="DN37" s="165"/>
      <c r="DO37" s="165"/>
      <c r="DP37" s="165" t="s">
        <v>311</v>
      </c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6"/>
      <c r="EI37" s="164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6"/>
      <c r="FE37" s="40"/>
      <c r="FF37" s="41">
        <v>1</v>
      </c>
      <c r="FG37" s="40"/>
      <c r="FH37" s="102">
        <f t="shared" si="12"/>
        <v>0</v>
      </c>
      <c r="FI37" s="41"/>
      <c r="FJ37" s="45">
        <f t="shared" si="18"/>
        <v>0</v>
      </c>
      <c r="FK37" s="42"/>
      <c r="FL37" s="45"/>
      <c r="FM37" s="103"/>
      <c r="FN37" s="44">
        <f t="shared" si="19"/>
        <v>0</v>
      </c>
      <c r="FP37" s="77" t="str">
        <f t="shared" si="20"/>
        <v>Audrey LAGES</v>
      </c>
      <c r="FQ37" s="31">
        <v>4</v>
      </c>
    </row>
    <row r="38" spans="1:173" x14ac:dyDescent="0.25">
      <c r="A38" s="31">
        <v>5</v>
      </c>
      <c r="B38" s="32" t="str">
        <f t="shared" si="14"/>
        <v>Franck LUCAS</v>
      </c>
      <c r="C38" s="33">
        <f t="shared" si="15"/>
        <v>3</v>
      </c>
      <c r="D38" s="34">
        <f t="shared" si="16"/>
        <v>0</v>
      </c>
      <c r="E38" s="35">
        <f t="shared" si="17"/>
        <v>32</v>
      </c>
      <c r="F38" s="36">
        <f t="shared" si="11"/>
        <v>35</v>
      </c>
      <c r="G38" s="37"/>
      <c r="H38" s="38"/>
      <c r="I38" s="38" t="s">
        <v>304</v>
      </c>
      <c r="J38" s="38" t="s">
        <v>304</v>
      </c>
      <c r="K38" s="38" t="s">
        <v>304</v>
      </c>
      <c r="L38" s="38" t="s">
        <v>304</v>
      </c>
      <c r="M38" s="38" t="s">
        <v>304</v>
      </c>
      <c r="N38" s="38" t="s">
        <v>304</v>
      </c>
      <c r="O38" s="38"/>
      <c r="P38" s="38"/>
      <c r="Q38" s="38" t="s">
        <v>304</v>
      </c>
      <c r="R38" s="38" t="s">
        <v>304</v>
      </c>
      <c r="S38" s="38" t="s">
        <v>304</v>
      </c>
      <c r="T38" s="38" t="s">
        <v>304</v>
      </c>
      <c r="U38" s="38" t="s">
        <v>304</v>
      </c>
      <c r="V38" s="38" t="s">
        <v>304</v>
      </c>
      <c r="W38" s="38" t="s">
        <v>304</v>
      </c>
      <c r="X38" s="38" t="s">
        <v>304</v>
      </c>
      <c r="Y38" s="38" t="s">
        <v>304</v>
      </c>
      <c r="Z38" s="38" t="s">
        <v>304</v>
      </c>
      <c r="AA38" s="38"/>
      <c r="AB38" s="39"/>
      <c r="AC38" s="37"/>
      <c r="AD38" s="38"/>
      <c r="AE38" s="38" t="s">
        <v>304</v>
      </c>
      <c r="AF38" s="38" t="s">
        <v>304</v>
      </c>
      <c r="AG38" s="38" t="s">
        <v>304</v>
      </c>
      <c r="AH38" s="38" t="s">
        <v>304</v>
      </c>
      <c r="AI38" s="38" t="s">
        <v>304</v>
      </c>
      <c r="AJ38" s="38" t="s">
        <v>304</v>
      </c>
      <c r="AK38" s="38"/>
      <c r="AL38" s="38"/>
      <c r="AM38" s="38" t="s">
        <v>304</v>
      </c>
      <c r="AN38" s="38" t="s">
        <v>304</v>
      </c>
      <c r="AO38" s="38" t="s">
        <v>304</v>
      </c>
      <c r="AP38" s="38" t="s">
        <v>304</v>
      </c>
      <c r="AQ38" s="38" t="s">
        <v>304</v>
      </c>
      <c r="AR38" s="38" t="s">
        <v>304</v>
      </c>
      <c r="AS38" s="38" t="s">
        <v>304</v>
      </c>
      <c r="AT38" s="38" t="s">
        <v>304</v>
      </c>
      <c r="AU38" s="38" t="s">
        <v>304</v>
      </c>
      <c r="AV38" s="38" t="s">
        <v>304</v>
      </c>
      <c r="AW38" s="38"/>
      <c r="AX38" s="39"/>
      <c r="AY38" s="37"/>
      <c r="AZ38" s="38"/>
      <c r="BA38" s="38" t="s">
        <v>304</v>
      </c>
      <c r="BB38" s="38" t="s">
        <v>304</v>
      </c>
      <c r="BC38" s="38" t="s">
        <v>304</v>
      </c>
      <c r="BD38" s="38" t="s">
        <v>304</v>
      </c>
      <c r="BE38" s="38" t="s">
        <v>304</v>
      </c>
      <c r="BF38" s="38" t="s">
        <v>304</v>
      </c>
      <c r="BG38" s="38"/>
      <c r="BH38" s="38"/>
      <c r="BI38" s="38" t="s">
        <v>304</v>
      </c>
      <c r="BJ38" s="38" t="s">
        <v>304</v>
      </c>
      <c r="BK38" s="38" t="s">
        <v>304</v>
      </c>
      <c r="BL38" s="38" t="s">
        <v>304</v>
      </c>
      <c r="BM38" s="38" t="s">
        <v>304</v>
      </c>
      <c r="BN38" s="38" t="s">
        <v>304</v>
      </c>
      <c r="BO38" s="38" t="s">
        <v>304</v>
      </c>
      <c r="BP38" s="38" t="s">
        <v>304</v>
      </c>
      <c r="BQ38" s="38" t="s">
        <v>304</v>
      </c>
      <c r="BR38" s="38" t="s">
        <v>304</v>
      </c>
      <c r="BS38" s="38"/>
      <c r="BT38" s="39"/>
      <c r="BU38" s="37"/>
      <c r="BV38" s="38"/>
      <c r="BW38" s="38" t="s">
        <v>304</v>
      </c>
      <c r="BX38" s="38" t="s">
        <v>304</v>
      </c>
      <c r="BY38" s="38" t="s">
        <v>304</v>
      </c>
      <c r="BZ38" s="38" t="s">
        <v>304</v>
      </c>
      <c r="CA38" s="38" t="s">
        <v>304</v>
      </c>
      <c r="CB38" s="38" t="s">
        <v>304</v>
      </c>
      <c r="CC38" s="38"/>
      <c r="CD38" s="38"/>
      <c r="CE38" s="38" t="s">
        <v>304</v>
      </c>
      <c r="CF38" s="38" t="s">
        <v>304</v>
      </c>
      <c r="CG38" s="38" t="s">
        <v>304</v>
      </c>
      <c r="CH38" s="38" t="s">
        <v>304</v>
      </c>
      <c r="CI38" s="38" t="s">
        <v>304</v>
      </c>
      <c r="CJ38" s="38" t="s">
        <v>304</v>
      </c>
      <c r="CK38" s="38" t="s">
        <v>304</v>
      </c>
      <c r="CL38" s="38" t="s">
        <v>304</v>
      </c>
      <c r="CM38" s="38" t="s">
        <v>304</v>
      </c>
      <c r="CN38" s="38" t="s">
        <v>304</v>
      </c>
      <c r="CO38" s="38"/>
      <c r="CP38" s="39"/>
      <c r="CQ38" s="161"/>
      <c r="CR38" s="162"/>
      <c r="CS38" s="162"/>
      <c r="CT38" s="162"/>
      <c r="CU38" s="162"/>
      <c r="CV38" s="162"/>
      <c r="CW38" s="162"/>
      <c r="CX38" s="162"/>
      <c r="CY38" s="162"/>
      <c r="CZ38" s="162"/>
      <c r="DA38" s="162"/>
      <c r="DB38" s="162"/>
      <c r="DC38" s="162"/>
      <c r="DD38" s="162"/>
      <c r="DE38" s="162"/>
      <c r="DF38" s="162"/>
      <c r="DG38" s="162"/>
      <c r="DH38" s="162"/>
      <c r="DI38" s="162"/>
      <c r="DJ38" s="162"/>
      <c r="DK38" s="162"/>
      <c r="DL38" s="163"/>
      <c r="DM38" s="161"/>
      <c r="DN38" s="162"/>
      <c r="DO38" s="162"/>
      <c r="DP38" s="162"/>
      <c r="DQ38" s="162"/>
      <c r="DR38" s="162"/>
      <c r="DS38" s="162"/>
      <c r="DT38" s="162"/>
      <c r="DU38" s="162"/>
      <c r="DV38" s="162"/>
      <c r="DW38" s="162"/>
      <c r="DX38" s="162"/>
      <c r="DY38" s="162"/>
      <c r="DZ38" s="162"/>
      <c r="EA38" s="162"/>
      <c r="EB38" s="162"/>
      <c r="EC38" s="162"/>
      <c r="ED38" s="162"/>
      <c r="EE38" s="162"/>
      <c r="EF38" s="162"/>
      <c r="EG38" s="162"/>
      <c r="EH38" s="163"/>
      <c r="EI38" s="37"/>
      <c r="EJ38" s="38"/>
      <c r="EK38" s="38"/>
      <c r="EL38" s="38"/>
      <c r="EM38" s="38" t="s">
        <v>306</v>
      </c>
      <c r="EN38" s="38" t="s">
        <v>306</v>
      </c>
      <c r="EO38" s="38" t="s">
        <v>306</v>
      </c>
      <c r="EP38" s="38" t="s">
        <v>306</v>
      </c>
      <c r="EQ38" s="38" t="s">
        <v>306</v>
      </c>
      <c r="ER38" s="38" t="s">
        <v>306</v>
      </c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9"/>
      <c r="FE38" s="40"/>
      <c r="FF38" s="41"/>
      <c r="FG38" s="40"/>
      <c r="FH38" s="102">
        <f t="shared" si="12"/>
        <v>3</v>
      </c>
      <c r="FI38" s="41"/>
      <c r="FJ38" s="45">
        <f t="shared" si="18"/>
        <v>3.5</v>
      </c>
      <c r="FK38" s="42"/>
      <c r="FL38" s="45"/>
      <c r="FM38" s="103"/>
      <c r="FN38" s="44">
        <f t="shared" si="19"/>
        <v>3.5</v>
      </c>
      <c r="FP38" s="77" t="str">
        <f t="shared" si="20"/>
        <v>Franck LUCAS</v>
      </c>
      <c r="FQ38" s="31">
        <v>5</v>
      </c>
    </row>
    <row r="39" spans="1:173" x14ac:dyDescent="0.25">
      <c r="A39" s="31">
        <v>6</v>
      </c>
      <c r="B39" s="32" t="str">
        <f t="shared" si="14"/>
        <v>Florent MULARD</v>
      </c>
      <c r="C39" s="33">
        <f t="shared" si="15"/>
        <v>0</v>
      </c>
      <c r="D39" s="34">
        <f t="shared" si="16"/>
        <v>6</v>
      </c>
      <c r="E39" s="35">
        <f t="shared" si="17"/>
        <v>29</v>
      </c>
      <c r="F39" s="36">
        <f t="shared" si="11"/>
        <v>35</v>
      </c>
      <c r="G39" s="50"/>
      <c r="H39" s="51"/>
      <c r="I39" s="51" t="s">
        <v>307</v>
      </c>
      <c r="J39" s="51" t="s">
        <v>307</v>
      </c>
      <c r="K39" s="51" t="s">
        <v>307</v>
      </c>
      <c r="L39" s="51" t="s">
        <v>307</v>
      </c>
      <c r="M39" s="51" t="s">
        <v>307</v>
      </c>
      <c r="N39" s="51" t="s">
        <v>307</v>
      </c>
      <c r="O39" s="51" t="s">
        <v>304</v>
      </c>
      <c r="P39" s="51"/>
      <c r="Q39" s="51"/>
      <c r="R39" s="51" t="s">
        <v>304</v>
      </c>
      <c r="S39" s="51" t="s">
        <v>307</v>
      </c>
      <c r="T39" s="51" t="s">
        <v>307</v>
      </c>
      <c r="U39" s="51" t="s">
        <v>307</v>
      </c>
      <c r="V39" s="51" t="s">
        <v>307</v>
      </c>
      <c r="W39" s="51" t="s">
        <v>307</v>
      </c>
      <c r="X39" s="51" t="s">
        <v>307</v>
      </c>
      <c r="Y39" s="51" t="s">
        <v>308</v>
      </c>
      <c r="Z39" s="51" t="s">
        <v>308</v>
      </c>
      <c r="AA39" s="51"/>
      <c r="AB39" s="39"/>
      <c r="AC39" s="50"/>
      <c r="AD39" s="51"/>
      <c r="AE39" s="51" t="s">
        <v>304</v>
      </c>
      <c r="AF39" s="51" t="s">
        <v>304</v>
      </c>
      <c r="AG39" s="51" t="s">
        <v>304</v>
      </c>
      <c r="AH39" s="51" t="s">
        <v>304</v>
      </c>
      <c r="AI39" s="51" t="s">
        <v>304</v>
      </c>
      <c r="AJ39" s="51" t="s">
        <v>304</v>
      </c>
      <c r="AK39" s="51" t="s">
        <v>304</v>
      </c>
      <c r="AL39" s="51"/>
      <c r="AM39" s="51"/>
      <c r="AN39" s="51" t="s">
        <v>304</v>
      </c>
      <c r="AO39" s="51" t="s">
        <v>304</v>
      </c>
      <c r="AP39" s="51" t="s">
        <v>304</v>
      </c>
      <c r="AQ39" s="51" t="s">
        <v>304</v>
      </c>
      <c r="AR39" s="51" t="s">
        <v>304</v>
      </c>
      <c r="AS39" s="51" t="s">
        <v>304</v>
      </c>
      <c r="AT39" s="51" t="s">
        <v>304</v>
      </c>
      <c r="AU39" s="51"/>
      <c r="AV39" s="51"/>
      <c r="AW39" s="51"/>
      <c r="AX39" s="52"/>
      <c r="AY39" s="50"/>
      <c r="AZ39" s="51"/>
      <c r="BA39" s="51" t="s">
        <v>304</v>
      </c>
      <c r="BB39" s="51" t="s">
        <v>304</v>
      </c>
      <c r="BC39" s="51" t="s">
        <v>304</v>
      </c>
      <c r="BD39" s="51" t="s">
        <v>304</v>
      </c>
      <c r="BE39" s="51" t="s">
        <v>304</v>
      </c>
      <c r="BF39" s="51" t="s">
        <v>304</v>
      </c>
      <c r="BG39" s="51" t="s">
        <v>304</v>
      </c>
      <c r="BH39" s="51"/>
      <c r="BI39" s="51"/>
      <c r="BJ39" s="51" t="s">
        <v>304</v>
      </c>
      <c r="BK39" s="51" t="s">
        <v>304</v>
      </c>
      <c r="BL39" s="51" t="s">
        <v>304</v>
      </c>
      <c r="BM39" s="51" t="s">
        <v>304</v>
      </c>
      <c r="BN39" s="51" t="s">
        <v>304</v>
      </c>
      <c r="BO39" s="51" t="s">
        <v>304</v>
      </c>
      <c r="BP39" s="51" t="s">
        <v>304</v>
      </c>
      <c r="BQ39" s="51"/>
      <c r="BR39" s="51"/>
      <c r="BS39" s="51"/>
      <c r="BT39" s="52"/>
      <c r="BU39" s="50"/>
      <c r="BV39" s="51"/>
      <c r="BW39" s="51" t="s">
        <v>304</v>
      </c>
      <c r="BX39" s="51" t="s">
        <v>304</v>
      </c>
      <c r="BY39" s="51" t="s">
        <v>304</v>
      </c>
      <c r="BZ39" s="51" t="s">
        <v>304</v>
      </c>
      <c r="CA39" s="51" t="s">
        <v>304</v>
      </c>
      <c r="CB39" s="51" t="s">
        <v>304</v>
      </c>
      <c r="CC39" s="51" t="s">
        <v>304</v>
      </c>
      <c r="CD39" s="51"/>
      <c r="CE39" s="51"/>
      <c r="CF39" s="51" t="s">
        <v>304</v>
      </c>
      <c r="CG39" s="51" t="s">
        <v>304</v>
      </c>
      <c r="CH39" s="51" t="s">
        <v>304</v>
      </c>
      <c r="CI39" s="51" t="s">
        <v>304</v>
      </c>
      <c r="CJ39" s="51" t="s">
        <v>304</v>
      </c>
      <c r="CK39" s="51" t="s">
        <v>304</v>
      </c>
      <c r="CL39" s="51" t="s">
        <v>304</v>
      </c>
      <c r="CM39" s="51"/>
      <c r="CN39" s="51"/>
      <c r="CO39" s="51"/>
      <c r="CP39" s="52"/>
      <c r="CQ39" s="50"/>
      <c r="CR39" s="51"/>
      <c r="CS39" s="51" t="s">
        <v>304</v>
      </c>
      <c r="CT39" s="51" t="s">
        <v>304</v>
      </c>
      <c r="CU39" s="51" t="s">
        <v>304</v>
      </c>
      <c r="CV39" s="51" t="s">
        <v>304</v>
      </c>
      <c r="CW39" s="51" t="s">
        <v>304</v>
      </c>
      <c r="CX39" s="51" t="s">
        <v>304</v>
      </c>
      <c r="CY39" s="51" t="s">
        <v>304</v>
      </c>
      <c r="CZ39" s="51"/>
      <c r="DA39" s="51"/>
      <c r="DB39" s="51" t="s">
        <v>304</v>
      </c>
      <c r="DC39" s="51" t="s">
        <v>304</v>
      </c>
      <c r="DD39" s="51" t="s">
        <v>304</v>
      </c>
      <c r="DE39" s="51" t="s">
        <v>304</v>
      </c>
      <c r="DF39" s="51" t="s">
        <v>304</v>
      </c>
      <c r="DG39" s="51" t="s">
        <v>304</v>
      </c>
      <c r="DH39" s="51" t="s">
        <v>304</v>
      </c>
      <c r="DI39" s="51"/>
      <c r="DJ39" s="51"/>
      <c r="DK39" s="51"/>
      <c r="DL39" s="52"/>
      <c r="DM39" s="164"/>
      <c r="DN39" s="165"/>
      <c r="DO39" s="165"/>
      <c r="DP39" s="165" t="s">
        <v>311</v>
      </c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6"/>
      <c r="EI39" s="164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6"/>
      <c r="FE39" s="53"/>
      <c r="FF39" s="41"/>
      <c r="FG39" s="53"/>
      <c r="FH39" s="102">
        <f t="shared" si="12"/>
        <v>0</v>
      </c>
      <c r="FI39" s="41"/>
      <c r="FJ39" s="45">
        <f t="shared" si="18"/>
        <v>0</v>
      </c>
      <c r="FK39" s="42">
        <f t="shared" si="13"/>
        <v>0</v>
      </c>
      <c r="FL39" s="45"/>
      <c r="FM39" s="103"/>
      <c r="FN39" s="44">
        <f t="shared" si="19"/>
        <v>0</v>
      </c>
      <c r="FP39" s="77" t="str">
        <f t="shared" si="20"/>
        <v>Florent MULARD</v>
      </c>
      <c r="FQ39" s="31">
        <v>6</v>
      </c>
    </row>
    <row r="40" spans="1:173" x14ac:dyDescent="0.25">
      <c r="A40" s="31">
        <v>7</v>
      </c>
      <c r="B40" s="32" t="str">
        <f t="shared" si="14"/>
        <v>Gautier ROSSO</v>
      </c>
      <c r="C40" s="33">
        <f t="shared" si="15"/>
        <v>0</v>
      </c>
      <c r="D40" s="34">
        <f t="shared" si="16"/>
        <v>0</v>
      </c>
      <c r="E40" s="35">
        <f t="shared" si="17"/>
        <v>0</v>
      </c>
      <c r="F40" s="36">
        <f t="shared" si="11"/>
        <v>0</v>
      </c>
      <c r="G40" s="153"/>
      <c r="H40" s="154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54"/>
      <c r="Z40" s="154"/>
      <c r="AA40" s="154"/>
      <c r="AB40" s="155"/>
      <c r="AC40" s="153"/>
      <c r="AD40" s="154"/>
      <c r="AE40" s="154"/>
      <c r="AF40" s="154"/>
      <c r="AG40" s="154"/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5"/>
      <c r="AY40" s="153"/>
      <c r="AZ40" s="154"/>
      <c r="BA40" s="154"/>
      <c r="BB40" s="154"/>
      <c r="BC40" s="154"/>
      <c r="BD40" s="154"/>
      <c r="BE40" s="154"/>
      <c r="BF40" s="154"/>
      <c r="BG40" s="154"/>
      <c r="BH40" s="154"/>
      <c r="BI40" s="154"/>
      <c r="BJ40" s="154"/>
      <c r="BK40" s="154"/>
      <c r="BL40" s="154"/>
      <c r="BM40" s="154"/>
      <c r="BN40" s="154"/>
      <c r="BO40" s="154"/>
      <c r="BP40" s="154"/>
      <c r="BQ40" s="154"/>
      <c r="BR40" s="154"/>
      <c r="BS40" s="154"/>
      <c r="BT40" s="155"/>
      <c r="BU40" s="153"/>
      <c r="BV40" s="154"/>
      <c r="BW40" s="154"/>
      <c r="BX40" s="154"/>
      <c r="BY40" s="154"/>
      <c r="BZ40" s="154"/>
      <c r="CA40" s="154"/>
      <c r="CB40" s="154"/>
      <c r="CC40" s="154"/>
      <c r="CD40" s="154"/>
      <c r="CE40" s="154"/>
      <c r="CF40" s="154"/>
      <c r="CG40" s="154"/>
      <c r="CH40" s="154"/>
      <c r="CI40" s="154"/>
      <c r="CJ40" s="154"/>
      <c r="CK40" s="154"/>
      <c r="CL40" s="154"/>
      <c r="CM40" s="154"/>
      <c r="CN40" s="154"/>
      <c r="CO40" s="154"/>
      <c r="CP40" s="155"/>
      <c r="CQ40" s="153"/>
      <c r="CR40" s="154"/>
      <c r="CS40" s="154"/>
      <c r="CT40" s="154"/>
      <c r="CU40" s="154"/>
      <c r="CV40" s="154"/>
      <c r="CW40" s="154"/>
      <c r="CX40" s="154"/>
      <c r="CY40" s="154"/>
      <c r="CZ40" s="154"/>
      <c r="DA40" s="154"/>
      <c r="DB40" s="154"/>
      <c r="DC40" s="154"/>
      <c r="DD40" s="154"/>
      <c r="DE40" s="154"/>
      <c r="DF40" s="154"/>
      <c r="DG40" s="154"/>
      <c r="DH40" s="154"/>
      <c r="DI40" s="154"/>
      <c r="DJ40" s="154"/>
      <c r="DK40" s="154"/>
      <c r="DL40" s="155"/>
      <c r="DM40" s="153"/>
      <c r="DN40" s="154"/>
      <c r="DO40" s="154"/>
      <c r="DP40" s="154"/>
      <c r="DQ40" s="154"/>
      <c r="DR40" s="154"/>
      <c r="DS40" s="154"/>
      <c r="DT40" s="154"/>
      <c r="DU40" s="154"/>
      <c r="DV40" s="154"/>
      <c r="DW40" s="154"/>
      <c r="DX40" s="154"/>
      <c r="DY40" s="154"/>
      <c r="DZ40" s="154"/>
      <c r="EA40" s="154"/>
      <c r="EB40" s="154"/>
      <c r="EC40" s="154"/>
      <c r="ED40" s="154"/>
      <c r="EE40" s="154"/>
      <c r="EF40" s="154"/>
      <c r="EG40" s="154"/>
      <c r="EH40" s="155"/>
      <c r="EI40" s="153"/>
      <c r="EJ40" s="154"/>
      <c r="EK40" s="154"/>
      <c r="EL40" s="154"/>
      <c r="EM40" s="154"/>
      <c r="EN40" s="154"/>
      <c r="EO40" s="154"/>
      <c r="EP40" s="154"/>
      <c r="EQ40" s="154"/>
      <c r="ER40" s="154"/>
      <c r="ES40" s="154"/>
      <c r="ET40" s="154"/>
      <c r="EU40" s="154"/>
      <c r="EV40" s="154"/>
      <c r="EW40" s="154"/>
      <c r="EX40" s="154"/>
      <c r="EY40" s="154"/>
      <c r="EZ40" s="154"/>
      <c r="FA40" s="154"/>
      <c r="FB40" s="154"/>
      <c r="FC40" s="154"/>
      <c r="FD40" s="155"/>
      <c r="FE40" s="40"/>
      <c r="FF40" s="41"/>
      <c r="FG40" s="40"/>
      <c r="FH40" s="102">
        <f t="shared" si="12"/>
        <v>0</v>
      </c>
      <c r="FI40" s="41"/>
      <c r="FJ40" s="45">
        <f t="shared" si="18"/>
        <v>0</v>
      </c>
      <c r="FK40" s="42"/>
      <c r="FL40" s="45"/>
      <c r="FM40" s="103"/>
      <c r="FN40" s="44">
        <f t="shared" si="19"/>
        <v>0</v>
      </c>
      <c r="FP40" s="77" t="str">
        <f t="shared" si="20"/>
        <v>Gautier ROSSO</v>
      </c>
      <c r="FQ40" s="31">
        <v>7</v>
      </c>
    </row>
    <row r="41" spans="1:173" x14ac:dyDescent="0.25">
      <c r="A41" s="31">
        <v>8</v>
      </c>
      <c r="B41" s="32" t="str">
        <f t="shared" si="14"/>
        <v>Virginie TRAVERSIER</v>
      </c>
      <c r="C41" s="33">
        <f t="shared" si="15"/>
        <v>0</v>
      </c>
      <c r="D41" s="34">
        <f t="shared" si="16"/>
        <v>1</v>
      </c>
      <c r="E41" s="35">
        <f t="shared" si="17"/>
        <v>24</v>
      </c>
      <c r="F41" s="36">
        <f t="shared" si="11"/>
        <v>29</v>
      </c>
      <c r="G41" s="50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 t="s">
        <v>304</v>
      </c>
      <c r="T41" s="51" t="s">
        <v>304</v>
      </c>
      <c r="U41" s="51" t="s">
        <v>304</v>
      </c>
      <c r="V41" s="51" t="s">
        <v>304</v>
      </c>
      <c r="W41" s="51" t="s">
        <v>304</v>
      </c>
      <c r="X41" s="51" t="s">
        <v>304</v>
      </c>
      <c r="Y41" s="51" t="s">
        <v>307</v>
      </c>
      <c r="Z41" s="51" t="s">
        <v>307</v>
      </c>
      <c r="AA41" s="317" t="s">
        <v>339</v>
      </c>
      <c r="AB41" s="318"/>
      <c r="AC41" s="50"/>
      <c r="AD41" s="51"/>
      <c r="AE41" s="51" t="s">
        <v>304</v>
      </c>
      <c r="AF41" s="51" t="s">
        <v>304</v>
      </c>
      <c r="AG41" s="51" t="s">
        <v>304</v>
      </c>
      <c r="AH41" s="51" t="s">
        <v>304</v>
      </c>
      <c r="AI41" s="51" t="s">
        <v>304</v>
      </c>
      <c r="AJ41" s="51" t="s">
        <v>304</v>
      </c>
      <c r="AK41" s="51" t="s">
        <v>304</v>
      </c>
      <c r="AL41" s="51"/>
      <c r="AM41" s="51"/>
      <c r="AN41" s="51" t="s">
        <v>304</v>
      </c>
      <c r="AO41" s="51" t="s">
        <v>304</v>
      </c>
      <c r="AP41" s="51" t="s">
        <v>304</v>
      </c>
      <c r="AQ41" s="51" t="s">
        <v>304</v>
      </c>
      <c r="AR41" s="51" t="s">
        <v>304</v>
      </c>
      <c r="AS41" s="51" t="s">
        <v>304</v>
      </c>
      <c r="AT41" s="51" t="s">
        <v>304</v>
      </c>
      <c r="AU41" s="38"/>
      <c r="AV41" s="38"/>
      <c r="AW41" s="38"/>
      <c r="AX41" s="39"/>
      <c r="AY41" s="122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4"/>
      <c r="BU41" s="50"/>
      <c r="BV41" s="51"/>
      <c r="BW41" s="51" t="s">
        <v>304</v>
      </c>
      <c r="BX41" s="51" t="s">
        <v>304</v>
      </c>
      <c r="BY41" s="51" t="s">
        <v>304</v>
      </c>
      <c r="BZ41" s="51" t="s">
        <v>304</v>
      </c>
      <c r="CA41" s="51" t="s">
        <v>304</v>
      </c>
      <c r="CB41" s="51" t="s">
        <v>304</v>
      </c>
      <c r="CC41" s="51" t="s">
        <v>304</v>
      </c>
      <c r="CD41" s="51"/>
      <c r="CE41" s="51"/>
      <c r="CF41" s="51" t="s">
        <v>304</v>
      </c>
      <c r="CG41" s="51" t="s">
        <v>304</v>
      </c>
      <c r="CH41" s="51" t="s">
        <v>304</v>
      </c>
      <c r="CI41" s="51" t="s">
        <v>304</v>
      </c>
      <c r="CJ41" s="51" t="s">
        <v>304</v>
      </c>
      <c r="CK41" s="51" t="s">
        <v>304</v>
      </c>
      <c r="CL41" s="51" t="s">
        <v>304</v>
      </c>
      <c r="CM41" s="38"/>
      <c r="CN41" s="38"/>
      <c r="CO41" s="38"/>
      <c r="CP41" s="39"/>
      <c r="CQ41" s="50"/>
      <c r="CR41" s="51"/>
      <c r="CS41" s="51" t="s">
        <v>304</v>
      </c>
      <c r="CT41" s="51" t="s">
        <v>304</v>
      </c>
      <c r="CU41" s="51" t="s">
        <v>304</v>
      </c>
      <c r="CV41" s="51" t="s">
        <v>304</v>
      </c>
      <c r="CW41" s="51" t="s">
        <v>304</v>
      </c>
      <c r="CX41" s="51" t="s">
        <v>304</v>
      </c>
      <c r="CY41" s="51" t="s">
        <v>304</v>
      </c>
      <c r="CZ41" s="51"/>
      <c r="DA41" s="51"/>
      <c r="DB41" s="51" t="s">
        <v>304</v>
      </c>
      <c r="DC41" s="51" t="s">
        <v>304</v>
      </c>
      <c r="DD41" s="51" t="s">
        <v>304</v>
      </c>
      <c r="DE41" s="51" t="s">
        <v>304</v>
      </c>
      <c r="DF41" s="51" t="s">
        <v>304</v>
      </c>
      <c r="DG41" s="51" t="s">
        <v>304</v>
      </c>
      <c r="DH41" s="51" t="s">
        <v>304</v>
      </c>
      <c r="DI41" s="38"/>
      <c r="DJ41" s="38"/>
      <c r="DK41" s="38"/>
      <c r="DL41" s="39"/>
      <c r="DM41" s="161"/>
      <c r="DN41" s="162"/>
      <c r="DO41" s="162"/>
      <c r="DP41" s="162" t="s">
        <v>143</v>
      </c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3"/>
      <c r="EI41" s="161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3"/>
      <c r="FE41" s="40"/>
      <c r="FF41" s="41">
        <v>4</v>
      </c>
      <c r="FG41" s="40"/>
      <c r="FH41" s="102">
        <f t="shared" si="12"/>
        <v>0</v>
      </c>
      <c r="FI41" s="41"/>
      <c r="FJ41" s="45">
        <f t="shared" si="18"/>
        <v>0</v>
      </c>
      <c r="FK41" s="42"/>
      <c r="FL41" s="45"/>
      <c r="FM41" s="103"/>
      <c r="FN41" s="44">
        <f t="shared" si="19"/>
        <v>0</v>
      </c>
      <c r="FP41" s="77" t="str">
        <f t="shared" si="20"/>
        <v>Virginie TRAVERSIER</v>
      </c>
      <c r="FQ41" s="31">
        <v>8</v>
      </c>
    </row>
    <row r="42" spans="1:173" x14ac:dyDescent="0.25">
      <c r="A42" s="31">
        <v>9</v>
      </c>
      <c r="B42" s="32" t="str">
        <f t="shared" si="14"/>
        <v>Thomas LAMBERT</v>
      </c>
      <c r="C42" s="33">
        <f t="shared" si="15"/>
        <v>20</v>
      </c>
      <c r="D42" s="34">
        <f t="shared" si="16"/>
        <v>3</v>
      </c>
      <c r="E42" s="35">
        <f t="shared" si="17"/>
        <v>0.5</v>
      </c>
      <c r="F42" s="36">
        <f t="shared" si="11"/>
        <v>23.5</v>
      </c>
      <c r="G42" s="37"/>
      <c r="H42" s="38"/>
      <c r="I42" s="38"/>
      <c r="J42" s="38" t="s">
        <v>305</v>
      </c>
      <c r="K42" s="38" t="s">
        <v>305</v>
      </c>
      <c r="L42" s="38" t="s">
        <v>305</v>
      </c>
      <c r="M42" s="38" t="s">
        <v>305</v>
      </c>
      <c r="N42" s="38" t="s">
        <v>305</v>
      </c>
      <c r="O42" s="38"/>
      <c r="P42" s="38"/>
      <c r="Q42" s="38"/>
      <c r="R42" s="38"/>
      <c r="S42" s="38" t="s">
        <v>305</v>
      </c>
      <c r="T42" s="38" t="s">
        <v>305</v>
      </c>
      <c r="U42" s="38" t="s">
        <v>305</v>
      </c>
      <c r="V42" s="38" t="s">
        <v>305</v>
      </c>
      <c r="W42" s="38" t="s">
        <v>305</v>
      </c>
      <c r="X42" s="38" t="s">
        <v>305</v>
      </c>
      <c r="Y42" s="38" t="s">
        <v>305</v>
      </c>
      <c r="Z42" s="38" t="s">
        <v>305</v>
      </c>
      <c r="AA42" s="38" t="s">
        <v>305</v>
      </c>
      <c r="AB42" s="39"/>
      <c r="AC42" s="37"/>
      <c r="AD42" s="38"/>
      <c r="AE42" s="38" t="s">
        <v>304</v>
      </c>
      <c r="AF42" s="38" t="s">
        <v>305</v>
      </c>
      <c r="AG42" s="38" t="s">
        <v>305</v>
      </c>
      <c r="AH42" s="38" t="s">
        <v>305</v>
      </c>
      <c r="AI42" s="38" t="s">
        <v>305</v>
      </c>
      <c r="AJ42" s="38" t="s">
        <v>305</v>
      </c>
      <c r="AK42" s="38"/>
      <c r="AL42" s="38"/>
      <c r="AM42" s="38"/>
      <c r="AN42" s="38"/>
      <c r="AO42" s="38" t="s">
        <v>305</v>
      </c>
      <c r="AP42" s="38" t="s">
        <v>305</v>
      </c>
      <c r="AQ42" s="38" t="s">
        <v>305</v>
      </c>
      <c r="AR42" s="38" t="s">
        <v>305</v>
      </c>
      <c r="AS42" s="38" t="s">
        <v>305</v>
      </c>
      <c r="AT42" s="38" t="s">
        <v>305</v>
      </c>
      <c r="AU42" s="38" t="s">
        <v>305</v>
      </c>
      <c r="AV42" s="38" t="s">
        <v>308</v>
      </c>
      <c r="AW42" s="38" t="s">
        <v>308</v>
      </c>
      <c r="AX42" s="39"/>
      <c r="AY42" s="37"/>
      <c r="AZ42" s="38"/>
      <c r="BA42" s="38"/>
      <c r="BB42" s="38" t="s">
        <v>305</v>
      </c>
      <c r="BC42" s="38" t="s">
        <v>305</v>
      </c>
      <c r="BD42" s="38" t="s">
        <v>305</v>
      </c>
      <c r="BE42" s="38" t="s">
        <v>305</v>
      </c>
      <c r="BF42" s="38" t="s">
        <v>305</v>
      </c>
      <c r="BG42" s="38"/>
      <c r="BH42" s="38"/>
      <c r="BI42" s="38"/>
      <c r="BJ42" s="38"/>
      <c r="BK42" s="38" t="s">
        <v>305</v>
      </c>
      <c r="BL42" s="38" t="s">
        <v>305</v>
      </c>
      <c r="BM42" s="38" t="s">
        <v>305</v>
      </c>
      <c r="BN42" s="38" t="s">
        <v>305</v>
      </c>
      <c r="BO42" s="38" t="s">
        <v>305</v>
      </c>
      <c r="BP42" s="38" t="s">
        <v>305</v>
      </c>
      <c r="BQ42" s="38" t="s">
        <v>305</v>
      </c>
      <c r="BR42" s="38" t="s">
        <v>305</v>
      </c>
      <c r="BS42" s="38" t="s">
        <v>305</v>
      </c>
      <c r="BT42" s="39"/>
      <c r="BU42" s="37"/>
      <c r="BV42" s="38"/>
      <c r="BW42" s="38" t="s">
        <v>307</v>
      </c>
      <c r="BX42" s="38" t="s">
        <v>307</v>
      </c>
      <c r="BY42" s="38" t="s">
        <v>307</v>
      </c>
      <c r="BZ42" s="38" t="s">
        <v>307</v>
      </c>
      <c r="CA42" s="38" t="s">
        <v>307</v>
      </c>
      <c r="CB42" s="38" t="s">
        <v>307</v>
      </c>
      <c r="CC42" s="38"/>
      <c r="CD42" s="38"/>
      <c r="CE42" s="38"/>
      <c r="CF42" s="38"/>
      <c r="CG42" s="324"/>
      <c r="CH42" s="325"/>
      <c r="CI42" s="325"/>
      <c r="CJ42" s="325"/>
      <c r="CK42" s="325"/>
      <c r="CL42" s="325"/>
      <c r="CM42" s="325"/>
      <c r="CN42" s="326"/>
      <c r="CO42" s="204"/>
      <c r="CP42" s="205"/>
      <c r="CQ42" s="203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5"/>
      <c r="DM42" s="321" t="s">
        <v>340</v>
      </c>
      <c r="DN42" s="322"/>
      <c r="DO42" s="322"/>
      <c r="DP42" s="322"/>
      <c r="DQ42" s="322"/>
      <c r="DR42" s="322"/>
      <c r="DS42" s="322"/>
      <c r="DT42" s="322"/>
      <c r="DU42" s="322"/>
      <c r="DV42" s="322"/>
      <c r="DW42" s="322"/>
      <c r="DX42" s="322"/>
      <c r="DY42" s="322"/>
      <c r="DZ42" s="322"/>
      <c r="EA42" s="322"/>
      <c r="EB42" s="322"/>
      <c r="EC42" s="322"/>
      <c r="ED42" s="322"/>
      <c r="EE42" s="322"/>
      <c r="EF42" s="322"/>
      <c r="EG42" s="322"/>
      <c r="EH42" s="323"/>
      <c r="EI42" s="321" t="s">
        <v>340</v>
      </c>
      <c r="EJ42" s="322"/>
      <c r="EK42" s="322"/>
      <c r="EL42" s="322"/>
      <c r="EM42" s="322"/>
      <c r="EN42" s="322"/>
      <c r="EO42" s="322"/>
      <c r="EP42" s="322"/>
      <c r="EQ42" s="322"/>
      <c r="ER42" s="322"/>
      <c r="ES42" s="322"/>
      <c r="ET42" s="322"/>
      <c r="EU42" s="322"/>
      <c r="EV42" s="322"/>
      <c r="EW42" s="322"/>
      <c r="EX42" s="322"/>
      <c r="EY42" s="322"/>
      <c r="EZ42" s="322"/>
      <c r="FA42" s="322"/>
      <c r="FB42" s="322"/>
      <c r="FC42" s="322"/>
      <c r="FD42" s="323"/>
      <c r="FE42" s="40"/>
      <c r="FF42" s="41"/>
      <c r="FG42" s="40"/>
      <c r="FH42" s="102">
        <f t="shared" si="12"/>
        <v>0</v>
      </c>
      <c r="FI42" s="41"/>
      <c r="FJ42" s="45">
        <f t="shared" si="18"/>
        <v>6</v>
      </c>
      <c r="FK42" s="42"/>
      <c r="FL42" s="45"/>
      <c r="FM42" s="103"/>
      <c r="FN42" s="44">
        <f t="shared" si="19"/>
        <v>6</v>
      </c>
      <c r="FP42" s="77" t="str">
        <f t="shared" si="20"/>
        <v>Thomas LAMBERT</v>
      </c>
      <c r="FQ42" s="31">
        <v>9</v>
      </c>
    </row>
    <row r="43" spans="1:173" x14ac:dyDescent="0.25">
      <c r="A43" s="31">
        <v>10</v>
      </c>
      <c r="B43" s="32" t="str">
        <f t="shared" si="14"/>
        <v>Jacqueline AARNTS</v>
      </c>
      <c r="C43" s="33">
        <f t="shared" si="15"/>
        <v>35</v>
      </c>
      <c r="D43" s="34">
        <f t="shared" si="16"/>
        <v>0</v>
      </c>
      <c r="E43" s="35">
        <f t="shared" si="17"/>
        <v>0</v>
      </c>
      <c r="F43" s="36">
        <f t="shared" si="11"/>
        <v>35</v>
      </c>
      <c r="G43" s="122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4"/>
      <c r="AC43" s="37"/>
      <c r="AD43" s="38"/>
      <c r="AE43" s="38"/>
      <c r="AF43" s="38"/>
      <c r="AG43" s="38" t="s">
        <v>306</v>
      </c>
      <c r="AH43" s="38" t="s">
        <v>306</v>
      </c>
      <c r="AI43" s="38" t="s">
        <v>306</v>
      </c>
      <c r="AJ43" s="38" t="s">
        <v>306</v>
      </c>
      <c r="AK43" s="38" t="s">
        <v>306</v>
      </c>
      <c r="AL43" s="38" t="s">
        <v>306</v>
      </c>
      <c r="AM43" s="38"/>
      <c r="AN43" s="38"/>
      <c r="AO43" s="38" t="s">
        <v>306</v>
      </c>
      <c r="AP43" s="38" t="s">
        <v>306</v>
      </c>
      <c r="AQ43" s="38" t="s">
        <v>306</v>
      </c>
      <c r="AR43" s="38" t="s">
        <v>306</v>
      </c>
      <c r="AS43" s="38" t="s">
        <v>306</v>
      </c>
      <c r="AT43" s="38" t="s">
        <v>306</v>
      </c>
      <c r="AU43" s="38" t="s">
        <v>306</v>
      </c>
      <c r="AV43" s="38" t="s">
        <v>306</v>
      </c>
      <c r="AW43" s="38"/>
      <c r="AX43" s="39"/>
      <c r="AY43" s="37"/>
      <c r="AZ43" s="38"/>
      <c r="BA43" s="38"/>
      <c r="BB43" s="38"/>
      <c r="BC43" s="38" t="s">
        <v>306</v>
      </c>
      <c r="BD43" s="38" t="s">
        <v>306</v>
      </c>
      <c r="BE43" s="38" t="s">
        <v>306</v>
      </c>
      <c r="BF43" s="38" t="s">
        <v>306</v>
      </c>
      <c r="BG43" s="38" t="s">
        <v>306</v>
      </c>
      <c r="BH43" s="38" t="s">
        <v>306</v>
      </c>
      <c r="BI43" s="38"/>
      <c r="BJ43" s="38"/>
      <c r="BK43" s="38" t="s">
        <v>306</v>
      </c>
      <c r="BL43" s="38" t="s">
        <v>306</v>
      </c>
      <c r="BM43" s="38" t="s">
        <v>306</v>
      </c>
      <c r="BN43" s="38" t="s">
        <v>306</v>
      </c>
      <c r="BO43" s="38" t="s">
        <v>306</v>
      </c>
      <c r="BP43" s="38" t="s">
        <v>306</v>
      </c>
      <c r="BQ43" s="38" t="s">
        <v>306</v>
      </c>
      <c r="BR43" s="38" t="s">
        <v>306</v>
      </c>
      <c r="BS43" s="38"/>
      <c r="BT43" s="39"/>
      <c r="BU43" s="37"/>
      <c r="BV43" s="38"/>
      <c r="BW43" s="38"/>
      <c r="BX43" s="38"/>
      <c r="BY43" s="38" t="s">
        <v>306</v>
      </c>
      <c r="BZ43" s="38" t="s">
        <v>306</v>
      </c>
      <c r="CA43" s="38" t="s">
        <v>306</v>
      </c>
      <c r="CB43" s="38" t="s">
        <v>306</v>
      </c>
      <c r="CC43" s="38" t="s">
        <v>306</v>
      </c>
      <c r="CD43" s="38" t="s">
        <v>306</v>
      </c>
      <c r="CE43" s="38"/>
      <c r="CF43" s="38"/>
      <c r="CG43" s="38" t="s">
        <v>306</v>
      </c>
      <c r="CH43" s="38" t="s">
        <v>306</v>
      </c>
      <c r="CI43" s="38" t="s">
        <v>306</v>
      </c>
      <c r="CJ43" s="38" t="s">
        <v>306</v>
      </c>
      <c r="CK43" s="38" t="s">
        <v>306</v>
      </c>
      <c r="CL43" s="38" t="s">
        <v>306</v>
      </c>
      <c r="CM43" s="38" t="s">
        <v>306</v>
      </c>
      <c r="CN43" s="38" t="s">
        <v>306</v>
      </c>
      <c r="CO43" s="38"/>
      <c r="CP43" s="39"/>
      <c r="CQ43" s="37"/>
      <c r="CR43" s="38"/>
      <c r="CS43" s="38"/>
      <c r="CT43" s="38"/>
      <c r="CU43" s="38" t="s">
        <v>306</v>
      </c>
      <c r="CV43" s="38" t="s">
        <v>306</v>
      </c>
      <c r="CW43" s="38" t="s">
        <v>306</v>
      </c>
      <c r="CX43" s="38" t="s">
        <v>306</v>
      </c>
      <c r="CY43" s="38" t="s">
        <v>306</v>
      </c>
      <c r="CZ43" s="38" t="s">
        <v>306</v>
      </c>
      <c r="DA43" s="38"/>
      <c r="DB43" s="38"/>
      <c r="DC43" s="38" t="s">
        <v>306</v>
      </c>
      <c r="DD43" s="38" t="s">
        <v>306</v>
      </c>
      <c r="DE43" s="38" t="s">
        <v>306</v>
      </c>
      <c r="DF43" s="38" t="s">
        <v>306</v>
      </c>
      <c r="DG43" s="38" t="s">
        <v>306</v>
      </c>
      <c r="DH43" s="38" t="s">
        <v>306</v>
      </c>
      <c r="DI43" s="38" t="s">
        <v>306</v>
      </c>
      <c r="DJ43" s="38" t="s">
        <v>306</v>
      </c>
      <c r="DK43" s="38"/>
      <c r="DL43" s="39"/>
      <c r="DM43" s="37"/>
      <c r="DN43" s="38"/>
      <c r="DO43" s="38"/>
      <c r="DP43" s="38"/>
      <c r="DQ43" s="38" t="s">
        <v>306</v>
      </c>
      <c r="DR43" s="38" t="s">
        <v>306</v>
      </c>
      <c r="DS43" s="38" t="s">
        <v>306</v>
      </c>
      <c r="DT43" s="38" t="s">
        <v>306</v>
      </c>
      <c r="DU43" s="38" t="s">
        <v>306</v>
      </c>
      <c r="DV43" s="38" t="s">
        <v>306</v>
      </c>
      <c r="DW43" s="38"/>
      <c r="DX43" s="38"/>
      <c r="DY43" s="38" t="s">
        <v>306</v>
      </c>
      <c r="DZ43" s="38" t="s">
        <v>306</v>
      </c>
      <c r="EA43" s="38" t="s">
        <v>306</v>
      </c>
      <c r="EB43" s="38" t="s">
        <v>306</v>
      </c>
      <c r="EC43" s="38" t="s">
        <v>306</v>
      </c>
      <c r="ED43" s="38" t="s">
        <v>306</v>
      </c>
      <c r="EE43" s="38" t="s">
        <v>306</v>
      </c>
      <c r="EF43" s="38" t="s">
        <v>306</v>
      </c>
      <c r="EG43" s="38"/>
      <c r="EH43" s="39"/>
      <c r="EI43" s="161"/>
      <c r="EJ43" s="162"/>
      <c r="EK43" s="162"/>
      <c r="EL43" s="162"/>
      <c r="EM43" s="162"/>
      <c r="EN43" s="162"/>
      <c r="EO43" s="162"/>
      <c r="EP43" s="162"/>
      <c r="EQ43" s="162"/>
      <c r="ER43" s="162"/>
      <c r="ES43" s="162"/>
      <c r="ET43" s="162"/>
      <c r="EU43" s="162"/>
      <c r="EV43" s="162"/>
      <c r="EW43" s="162"/>
      <c r="EX43" s="162"/>
      <c r="EY43" s="162"/>
      <c r="EZ43" s="162"/>
      <c r="FA43" s="162"/>
      <c r="FB43" s="162"/>
      <c r="FC43" s="162"/>
      <c r="FD43" s="163"/>
      <c r="FE43" s="40"/>
      <c r="FF43" s="41"/>
      <c r="FG43" s="40"/>
      <c r="FH43" s="102">
        <f t="shared" si="12"/>
        <v>0</v>
      </c>
      <c r="FI43" s="41"/>
      <c r="FJ43" s="45">
        <f t="shared" si="18"/>
        <v>3</v>
      </c>
      <c r="FK43" s="42"/>
      <c r="FL43" s="45"/>
      <c r="FM43" s="103"/>
      <c r="FN43" s="44">
        <f t="shared" si="19"/>
        <v>3</v>
      </c>
      <c r="FP43" s="77" t="str">
        <f t="shared" si="20"/>
        <v>Jacqueline AARNTS</v>
      </c>
      <c r="FQ43" s="31">
        <v>10</v>
      </c>
    </row>
    <row r="44" spans="1:173" x14ac:dyDescent="0.25">
      <c r="A44" s="31">
        <v>11</v>
      </c>
      <c r="B44" s="32" t="str">
        <f t="shared" si="14"/>
        <v>Priscilla COMBALBERT</v>
      </c>
      <c r="C44" s="33">
        <f t="shared" si="15"/>
        <v>0</v>
      </c>
      <c r="D44" s="34">
        <f t="shared" si="16"/>
        <v>0</v>
      </c>
      <c r="E44" s="35">
        <f t="shared" si="17"/>
        <v>28</v>
      </c>
      <c r="F44" s="36">
        <f t="shared" si="11"/>
        <v>28</v>
      </c>
      <c r="G44" s="37"/>
      <c r="H44" s="38"/>
      <c r="I44" s="38" t="s">
        <v>304</v>
      </c>
      <c r="J44" s="38" t="s">
        <v>304</v>
      </c>
      <c r="K44" s="38" t="s">
        <v>304</v>
      </c>
      <c r="L44" s="38" t="s">
        <v>304</v>
      </c>
      <c r="M44" s="38" t="s">
        <v>304</v>
      </c>
      <c r="N44" s="38" t="s">
        <v>304</v>
      </c>
      <c r="O44" s="38"/>
      <c r="P44" s="38"/>
      <c r="Q44" s="38" t="s">
        <v>304</v>
      </c>
      <c r="R44" s="38" t="s">
        <v>304</v>
      </c>
      <c r="S44" s="38" t="s">
        <v>304</v>
      </c>
      <c r="T44" s="38" t="s">
        <v>304</v>
      </c>
      <c r="U44" s="38" t="s">
        <v>304</v>
      </c>
      <c r="V44" s="38" t="s">
        <v>304</v>
      </c>
      <c r="W44" s="38" t="s">
        <v>304</v>
      </c>
      <c r="X44" s="38" t="s">
        <v>304</v>
      </c>
      <c r="Y44" s="38"/>
      <c r="Z44" s="38"/>
      <c r="AA44" s="38"/>
      <c r="AB44" s="39"/>
      <c r="AC44" s="37"/>
      <c r="AD44" s="38"/>
      <c r="AE44" s="38" t="s">
        <v>304</v>
      </c>
      <c r="AF44" s="38" t="s">
        <v>304</v>
      </c>
      <c r="AG44" s="38" t="s">
        <v>304</v>
      </c>
      <c r="AH44" s="38" t="s">
        <v>304</v>
      </c>
      <c r="AI44" s="38" t="s">
        <v>304</v>
      </c>
      <c r="AJ44" s="38" t="s">
        <v>304</v>
      </c>
      <c r="AK44" s="38"/>
      <c r="AL44" s="38"/>
      <c r="AM44" s="38" t="s">
        <v>304</v>
      </c>
      <c r="AN44" s="38" t="s">
        <v>304</v>
      </c>
      <c r="AO44" s="38" t="s">
        <v>304</v>
      </c>
      <c r="AP44" s="38" t="s">
        <v>304</v>
      </c>
      <c r="AQ44" s="38" t="s">
        <v>304</v>
      </c>
      <c r="AR44" s="38" t="s">
        <v>304</v>
      </c>
      <c r="AS44" s="38" t="s">
        <v>304</v>
      </c>
      <c r="AT44" s="38" t="s">
        <v>304</v>
      </c>
      <c r="AU44" s="38"/>
      <c r="AV44" s="38"/>
      <c r="AW44" s="38"/>
      <c r="AX44" s="39"/>
      <c r="AY44" s="37"/>
      <c r="AZ44" s="38"/>
      <c r="BA44" s="38" t="s">
        <v>304</v>
      </c>
      <c r="BB44" s="38" t="s">
        <v>304</v>
      </c>
      <c r="BC44" s="38" t="s">
        <v>304</v>
      </c>
      <c r="BD44" s="38" t="s">
        <v>304</v>
      </c>
      <c r="BE44" s="38" t="s">
        <v>304</v>
      </c>
      <c r="BF44" s="38" t="s">
        <v>304</v>
      </c>
      <c r="BG44" s="38"/>
      <c r="BH44" s="38"/>
      <c r="BI44" s="38" t="s">
        <v>304</v>
      </c>
      <c r="BJ44" s="38" t="s">
        <v>304</v>
      </c>
      <c r="BK44" s="38" t="s">
        <v>304</v>
      </c>
      <c r="BL44" s="38" t="s">
        <v>304</v>
      </c>
      <c r="BM44" s="38" t="s">
        <v>304</v>
      </c>
      <c r="BN44" s="38" t="s">
        <v>304</v>
      </c>
      <c r="BO44" s="38" t="s">
        <v>304</v>
      </c>
      <c r="BP44" s="38" t="s">
        <v>304</v>
      </c>
      <c r="BQ44" s="38"/>
      <c r="BR44" s="38"/>
      <c r="BS44" s="38"/>
      <c r="BT44" s="39"/>
      <c r="BU44" s="37"/>
      <c r="BV44" s="38"/>
      <c r="BW44" s="38" t="s">
        <v>304</v>
      </c>
      <c r="BX44" s="38" t="s">
        <v>304</v>
      </c>
      <c r="BY44" s="38" t="s">
        <v>304</v>
      </c>
      <c r="BZ44" s="38" t="s">
        <v>304</v>
      </c>
      <c r="CA44" s="38" t="s">
        <v>304</v>
      </c>
      <c r="CB44" s="38" t="s">
        <v>304</v>
      </c>
      <c r="CC44" s="38"/>
      <c r="CD44" s="38"/>
      <c r="CE44" s="38" t="s">
        <v>304</v>
      </c>
      <c r="CF44" s="38" t="s">
        <v>304</v>
      </c>
      <c r="CG44" s="38" t="s">
        <v>304</v>
      </c>
      <c r="CH44" s="38" t="s">
        <v>304</v>
      </c>
      <c r="CI44" s="38" t="s">
        <v>304</v>
      </c>
      <c r="CJ44" s="38" t="s">
        <v>304</v>
      </c>
      <c r="CK44" s="38" t="s">
        <v>304</v>
      </c>
      <c r="CL44" s="38" t="s">
        <v>304</v>
      </c>
      <c r="CM44" s="38"/>
      <c r="CN44" s="38"/>
      <c r="CO44" s="38"/>
      <c r="CP44" s="39"/>
      <c r="CQ44" s="161"/>
      <c r="CR44" s="162"/>
      <c r="CS44" s="162"/>
      <c r="CT44" s="162"/>
      <c r="CU44" s="162"/>
      <c r="CV44" s="162"/>
      <c r="CW44" s="162"/>
      <c r="CX44" s="162"/>
      <c r="CY44" s="162"/>
      <c r="CZ44" s="162"/>
      <c r="DA44" s="162"/>
      <c r="DB44" s="162"/>
      <c r="DC44" s="162"/>
      <c r="DD44" s="162"/>
      <c r="DE44" s="162"/>
      <c r="DF44" s="162"/>
      <c r="DG44" s="162"/>
      <c r="DH44" s="162"/>
      <c r="DI44" s="162"/>
      <c r="DJ44" s="162"/>
      <c r="DK44" s="162"/>
      <c r="DL44" s="163"/>
      <c r="DM44" s="161"/>
      <c r="DN44" s="162"/>
      <c r="DO44" s="162"/>
      <c r="DP44" s="162"/>
      <c r="DQ44" s="162"/>
      <c r="DR44" s="162"/>
      <c r="DS44" s="162"/>
      <c r="DT44" s="162"/>
      <c r="DU44" s="162"/>
      <c r="DV44" s="162"/>
      <c r="DW44" s="162"/>
      <c r="DX44" s="162"/>
      <c r="DY44" s="162"/>
      <c r="DZ44" s="162"/>
      <c r="EA44" s="162"/>
      <c r="EB44" s="162"/>
      <c r="EC44" s="162"/>
      <c r="ED44" s="162"/>
      <c r="EE44" s="162"/>
      <c r="EF44" s="162"/>
      <c r="EG44" s="162"/>
      <c r="EH44" s="163"/>
      <c r="EI44" s="161"/>
      <c r="EJ44" s="162"/>
      <c r="EK44" s="162"/>
      <c r="EL44" s="162"/>
      <c r="EM44" s="162"/>
      <c r="EN44" s="162"/>
      <c r="EO44" s="162"/>
      <c r="EP44" s="162"/>
      <c r="EQ44" s="162"/>
      <c r="ER44" s="162"/>
      <c r="ES44" s="162"/>
      <c r="ET44" s="162"/>
      <c r="EU44" s="162"/>
      <c r="EV44" s="162"/>
      <c r="EW44" s="162"/>
      <c r="EX44" s="162"/>
      <c r="EY44" s="162"/>
      <c r="EZ44" s="162"/>
      <c r="FA44" s="162"/>
      <c r="FB44" s="162"/>
      <c r="FC44" s="162"/>
      <c r="FD44" s="163"/>
      <c r="FE44" s="40"/>
      <c r="FF44" s="41"/>
      <c r="FG44" s="40"/>
      <c r="FH44" s="102">
        <f t="shared" si="12"/>
        <v>0</v>
      </c>
      <c r="FI44" s="41"/>
      <c r="FJ44" s="45">
        <f t="shared" si="18"/>
        <v>0</v>
      </c>
      <c r="FK44" s="42"/>
      <c r="FL44" s="45"/>
      <c r="FM44" s="103"/>
      <c r="FN44" s="44">
        <f t="shared" si="19"/>
        <v>0</v>
      </c>
      <c r="FP44" s="77" t="str">
        <f t="shared" si="20"/>
        <v>Priscilla COMBALBERT</v>
      </c>
      <c r="FQ44" s="31">
        <v>11</v>
      </c>
    </row>
    <row r="45" spans="1:173" x14ac:dyDescent="0.25">
      <c r="A45" s="31">
        <v>12</v>
      </c>
      <c r="B45" s="32">
        <f t="shared" si="14"/>
        <v>0</v>
      </c>
      <c r="C45" s="33">
        <f t="shared" si="15"/>
        <v>0</v>
      </c>
      <c r="D45" s="34">
        <f t="shared" si="16"/>
        <v>0</v>
      </c>
      <c r="E45" s="35">
        <f t="shared" si="17"/>
        <v>0</v>
      </c>
      <c r="F45" s="36">
        <f t="shared" si="11"/>
        <v>0</v>
      </c>
      <c r="G45" s="37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9"/>
      <c r="AC45" s="37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9"/>
      <c r="AY45" s="37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9"/>
      <c r="BU45" s="37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9"/>
      <c r="CQ45" s="37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9"/>
      <c r="DM45" s="37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9"/>
      <c r="EI45" s="37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9"/>
      <c r="FE45" s="40"/>
      <c r="FF45" s="41"/>
      <c r="FG45" s="40"/>
      <c r="FH45" s="102">
        <f t="shared" si="12"/>
        <v>0</v>
      </c>
      <c r="FI45" s="41"/>
      <c r="FJ45" s="45">
        <f t="shared" si="18"/>
        <v>0</v>
      </c>
      <c r="FK45" s="42"/>
      <c r="FL45" s="45"/>
      <c r="FM45" s="103"/>
      <c r="FN45" s="44">
        <f t="shared" si="19"/>
        <v>0</v>
      </c>
      <c r="FP45" s="77">
        <f t="shared" si="20"/>
        <v>0</v>
      </c>
      <c r="FQ45" s="31">
        <v>12</v>
      </c>
    </row>
    <row r="46" spans="1:173" x14ac:dyDescent="0.25">
      <c r="A46" s="31">
        <v>13</v>
      </c>
      <c r="B46" s="32">
        <f t="shared" si="14"/>
        <v>0</v>
      </c>
      <c r="C46" s="33">
        <f t="shared" si="15"/>
        <v>0</v>
      </c>
      <c r="D46" s="34">
        <f t="shared" si="16"/>
        <v>0</v>
      </c>
      <c r="E46" s="35">
        <f t="shared" si="17"/>
        <v>0</v>
      </c>
      <c r="F46" s="36">
        <f t="shared" si="11"/>
        <v>0</v>
      </c>
      <c r="G46" s="37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9"/>
      <c r="AC46" s="37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9"/>
      <c r="AY46" s="37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9"/>
      <c r="BU46" s="37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9"/>
      <c r="CQ46" s="37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9"/>
      <c r="DM46" s="37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9"/>
      <c r="EI46" s="37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9"/>
      <c r="FE46" s="40"/>
      <c r="FF46" s="41"/>
      <c r="FG46" s="40"/>
      <c r="FH46" s="102">
        <f t="shared" si="12"/>
        <v>0</v>
      </c>
      <c r="FI46" s="41"/>
      <c r="FJ46" s="45">
        <f t="shared" si="18"/>
        <v>0</v>
      </c>
      <c r="FK46" s="42"/>
      <c r="FL46" s="45"/>
      <c r="FM46" s="103"/>
      <c r="FN46" s="44">
        <f t="shared" si="19"/>
        <v>0</v>
      </c>
      <c r="FP46" s="77">
        <f t="shared" si="20"/>
        <v>0</v>
      </c>
      <c r="FQ46" s="31">
        <v>13</v>
      </c>
    </row>
    <row r="47" spans="1:173" x14ac:dyDescent="0.25">
      <c r="A47" s="31">
        <v>14</v>
      </c>
      <c r="B47" s="32">
        <f t="shared" si="14"/>
        <v>0</v>
      </c>
      <c r="C47" s="33">
        <f t="shared" si="15"/>
        <v>0</v>
      </c>
      <c r="D47" s="34">
        <f t="shared" si="16"/>
        <v>0</v>
      </c>
      <c r="E47" s="35">
        <f t="shared" si="17"/>
        <v>0</v>
      </c>
      <c r="F47" s="36">
        <f t="shared" si="11"/>
        <v>0</v>
      </c>
      <c r="G47" s="37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9"/>
      <c r="AC47" s="37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9"/>
      <c r="AY47" s="37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9"/>
      <c r="BU47" s="37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9"/>
      <c r="CQ47" s="37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9"/>
      <c r="DM47" s="37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9"/>
      <c r="EI47" s="37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9"/>
      <c r="FE47" s="40"/>
      <c r="FF47" s="41"/>
      <c r="FG47" s="40"/>
      <c r="FH47" s="102">
        <f t="shared" si="12"/>
        <v>0</v>
      </c>
      <c r="FI47" s="41"/>
      <c r="FJ47" s="45">
        <f t="shared" si="18"/>
        <v>0</v>
      </c>
      <c r="FK47" s="42"/>
      <c r="FL47" s="45"/>
      <c r="FM47" s="103"/>
      <c r="FN47" s="44">
        <f t="shared" si="19"/>
        <v>0</v>
      </c>
      <c r="FP47" s="77">
        <f t="shared" si="20"/>
        <v>0</v>
      </c>
      <c r="FQ47" s="31">
        <v>14</v>
      </c>
    </row>
    <row r="48" spans="1:173" x14ac:dyDescent="0.25">
      <c r="A48" s="31">
        <v>15</v>
      </c>
      <c r="B48" s="32">
        <f t="shared" si="14"/>
        <v>0</v>
      </c>
      <c r="C48" s="33">
        <f t="shared" si="15"/>
        <v>0</v>
      </c>
      <c r="D48" s="34">
        <f t="shared" si="16"/>
        <v>0</v>
      </c>
      <c r="E48" s="35">
        <f t="shared" si="17"/>
        <v>0</v>
      </c>
      <c r="F48" s="36">
        <f t="shared" si="11"/>
        <v>0</v>
      </c>
      <c r="G48" s="37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9"/>
      <c r="AC48" s="37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9"/>
      <c r="AY48" s="37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9"/>
      <c r="BU48" s="37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9"/>
      <c r="CQ48" s="37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9"/>
      <c r="DM48" s="37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9"/>
      <c r="EI48" s="37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9"/>
      <c r="FE48" s="40"/>
      <c r="FF48" s="41"/>
      <c r="FG48" s="40"/>
      <c r="FH48" s="102">
        <f t="shared" si="12"/>
        <v>0</v>
      </c>
      <c r="FI48" s="41"/>
      <c r="FJ48" s="45">
        <f t="shared" si="18"/>
        <v>0</v>
      </c>
      <c r="FK48" s="42"/>
      <c r="FL48" s="45"/>
      <c r="FM48" s="103"/>
      <c r="FN48" s="44">
        <f t="shared" si="19"/>
        <v>0</v>
      </c>
      <c r="FP48" s="77">
        <f t="shared" si="20"/>
        <v>0</v>
      </c>
      <c r="FQ48" s="31">
        <v>15</v>
      </c>
    </row>
    <row r="49" spans="1:173" x14ac:dyDescent="0.25">
      <c r="A49" s="31">
        <v>16</v>
      </c>
      <c r="B49" s="32">
        <f t="shared" si="14"/>
        <v>0</v>
      </c>
      <c r="C49" s="33">
        <f t="shared" si="15"/>
        <v>0</v>
      </c>
      <c r="D49" s="34">
        <f t="shared" si="16"/>
        <v>0</v>
      </c>
      <c r="E49" s="35">
        <f t="shared" si="17"/>
        <v>0</v>
      </c>
      <c r="F49" s="36">
        <f t="shared" si="11"/>
        <v>0</v>
      </c>
      <c r="G49" s="37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9"/>
      <c r="AC49" s="37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9"/>
      <c r="AY49" s="37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9"/>
      <c r="BU49" s="37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9"/>
      <c r="CQ49" s="37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9"/>
      <c r="DM49" s="37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9"/>
      <c r="EI49" s="37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9"/>
      <c r="FE49" s="40"/>
      <c r="FF49" s="41"/>
      <c r="FG49" s="40"/>
      <c r="FH49" s="102">
        <f t="shared" si="12"/>
        <v>0</v>
      </c>
      <c r="FI49" s="41"/>
      <c r="FJ49" s="45">
        <f t="shared" si="18"/>
        <v>0</v>
      </c>
      <c r="FK49" s="42"/>
      <c r="FL49" s="45"/>
      <c r="FM49" s="103"/>
      <c r="FN49" s="44">
        <f t="shared" si="19"/>
        <v>0</v>
      </c>
      <c r="FP49" s="77">
        <f t="shared" si="20"/>
        <v>0</v>
      </c>
      <c r="FQ49" s="31">
        <v>16</v>
      </c>
    </row>
    <row r="50" spans="1:173" x14ac:dyDescent="0.25">
      <c r="A50" s="31">
        <v>17</v>
      </c>
      <c r="B50" s="32">
        <f t="shared" si="14"/>
        <v>0</v>
      </c>
      <c r="C50" s="33">
        <f t="shared" ref="C50" si="21">SUMIF($G50:$FK50,"A",$G$4:$FK$4)+SUMIF($G50:$FK50,"P",$G$4:$FK$4)</f>
        <v>0</v>
      </c>
      <c r="D50" s="34">
        <f t="shared" ref="D50" si="22">SUMIF($G50:$FK50,"R",$G$4:$FK$4)</f>
        <v>0</v>
      </c>
      <c r="E50" s="35">
        <f t="shared" ref="E50" si="23">SUMIF($G50:$FK50,"M",$G$4:$FK$4)+SUMIF($G50:$FK50,"F",$G$4:$FK$4)+SUMIF($G50:$FK50,"T",$G$4:$FK$4)</f>
        <v>0</v>
      </c>
      <c r="F50" s="36">
        <f t="shared" si="11"/>
        <v>0</v>
      </c>
      <c r="G50" s="37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9"/>
      <c r="AC50" s="37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9"/>
      <c r="AY50" s="37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9"/>
      <c r="CQ50" s="37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9"/>
      <c r="DM50" s="37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9"/>
      <c r="EI50" s="37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9"/>
      <c r="FE50" s="40"/>
      <c r="FF50" s="41"/>
      <c r="FG50" s="40"/>
      <c r="FH50" s="102">
        <f t="shared" si="12"/>
        <v>0</v>
      </c>
      <c r="FI50" s="41"/>
      <c r="FJ50" s="45">
        <f t="shared" si="18"/>
        <v>0</v>
      </c>
      <c r="FK50" s="42"/>
      <c r="FL50" s="45"/>
      <c r="FM50" s="103"/>
      <c r="FN50" s="44">
        <f t="shared" si="19"/>
        <v>0</v>
      </c>
      <c r="FP50" s="77">
        <f t="shared" si="20"/>
        <v>0</v>
      </c>
      <c r="FQ50" s="31">
        <v>17</v>
      </c>
    </row>
    <row r="51" spans="1:173" x14ac:dyDescent="0.25">
      <c r="G51" s="54" t="s">
        <v>51</v>
      </c>
      <c r="H51" s="268" t="s">
        <v>38</v>
      </c>
      <c r="I51" s="268"/>
      <c r="J51" s="268" t="s">
        <v>39</v>
      </c>
      <c r="K51" s="268"/>
      <c r="L51" s="268" t="s">
        <v>40</v>
      </c>
      <c r="M51" s="268"/>
      <c r="N51" s="268" t="s">
        <v>41</v>
      </c>
      <c r="O51" s="268"/>
      <c r="P51" s="268" t="s">
        <v>42</v>
      </c>
      <c r="Q51" s="268"/>
      <c r="R51" s="268" t="s">
        <v>43</v>
      </c>
      <c r="S51" s="268"/>
      <c r="T51" s="268" t="s">
        <v>44</v>
      </c>
      <c r="U51" s="268"/>
      <c r="V51" s="268" t="s">
        <v>45</v>
      </c>
      <c r="W51" s="268"/>
      <c r="X51" s="268" t="s">
        <v>46</v>
      </c>
      <c r="Y51" s="268"/>
      <c r="Z51" s="268" t="s">
        <v>47</v>
      </c>
      <c r="AA51" s="268"/>
      <c r="AB51" s="55">
        <v>19</v>
      </c>
      <c r="AC51" s="54" t="s">
        <v>51</v>
      </c>
      <c r="AD51" s="268" t="s">
        <v>38</v>
      </c>
      <c r="AE51" s="268"/>
      <c r="AF51" s="268" t="s">
        <v>39</v>
      </c>
      <c r="AG51" s="268"/>
      <c r="AH51" s="268" t="s">
        <v>40</v>
      </c>
      <c r="AI51" s="268"/>
      <c r="AJ51" s="268" t="s">
        <v>41</v>
      </c>
      <c r="AK51" s="268"/>
      <c r="AL51" s="268" t="s">
        <v>42</v>
      </c>
      <c r="AM51" s="268"/>
      <c r="AN51" s="268" t="s">
        <v>43</v>
      </c>
      <c r="AO51" s="268"/>
      <c r="AP51" s="268" t="s">
        <v>44</v>
      </c>
      <c r="AQ51" s="268"/>
      <c r="AR51" s="268" t="s">
        <v>45</v>
      </c>
      <c r="AS51" s="268"/>
      <c r="AT51" s="268" t="s">
        <v>46</v>
      </c>
      <c r="AU51" s="268"/>
      <c r="AV51" s="268" t="s">
        <v>47</v>
      </c>
      <c r="AW51" s="268"/>
      <c r="AX51" s="55">
        <v>19</v>
      </c>
      <c r="AY51" s="54" t="s">
        <v>51</v>
      </c>
      <c r="AZ51" s="268" t="s">
        <v>38</v>
      </c>
      <c r="BA51" s="268"/>
      <c r="BB51" s="268" t="s">
        <v>39</v>
      </c>
      <c r="BC51" s="268"/>
      <c r="BD51" s="268" t="s">
        <v>40</v>
      </c>
      <c r="BE51" s="268"/>
      <c r="BF51" s="268" t="s">
        <v>41</v>
      </c>
      <c r="BG51" s="268"/>
      <c r="BH51" s="268" t="s">
        <v>42</v>
      </c>
      <c r="BI51" s="268"/>
      <c r="BJ51" s="268" t="s">
        <v>43</v>
      </c>
      <c r="BK51" s="268"/>
      <c r="BL51" s="268" t="s">
        <v>44</v>
      </c>
      <c r="BM51" s="268"/>
      <c r="BN51" s="268" t="s">
        <v>45</v>
      </c>
      <c r="BO51" s="268"/>
      <c r="BP51" s="268" t="s">
        <v>46</v>
      </c>
      <c r="BQ51" s="268"/>
      <c r="BR51" s="268" t="s">
        <v>47</v>
      </c>
      <c r="BS51" s="268"/>
      <c r="BT51" s="55">
        <v>19</v>
      </c>
      <c r="BU51" s="54" t="s">
        <v>51</v>
      </c>
      <c r="BV51" s="268" t="s">
        <v>38</v>
      </c>
      <c r="BW51" s="268"/>
      <c r="BX51" s="268" t="s">
        <v>39</v>
      </c>
      <c r="BY51" s="268"/>
      <c r="BZ51" s="268" t="s">
        <v>40</v>
      </c>
      <c r="CA51" s="268"/>
      <c r="CB51" s="268" t="s">
        <v>41</v>
      </c>
      <c r="CC51" s="268"/>
      <c r="CD51" s="268" t="s">
        <v>42</v>
      </c>
      <c r="CE51" s="268"/>
      <c r="CF51" s="268" t="s">
        <v>43</v>
      </c>
      <c r="CG51" s="268"/>
      <c r="CH51" s="268" t="s">
        <v>44</v>
      </c>
      <c r="CI51" s="268"/>
      <c r="CJ51" s="268" t="s">
        <v>45</v>
      </c>
      <c r="CK51" s="268"/>
      <c r="CL51" s="268" t="s">
        <v>46</v>
      </c>
      <c r="CM51" s="268"/>
      <c r="CN51" s="268" t="s">
        <v>47</v>
      </c>
      <c r="CO51" s="268"/>
      <c r="CP51" s="55">
        <v>19</v>
      </c>
      <c r="CQ51" s="54" t="s">
        <v>51</v>
      </c>
      <c r="CR51" s="268" t="s">
        <v>38</v>
      </c>
      <c r="CS51" s="268"/>
      <c r="CT51" s="268" t="s">
        <v>39</v>
      </c>
      <c r="CU51" s="268"/>
      <c r="CV51" s="268" t="s">
        <v>40</v>
      </c>
      <c r="CW51" s="268"/>
      <c r="CX51" s="268" t="s">
        <v>41</v>
      </c>
      <c r="CY51" s="268"/>
      <c r="CZ51" s="268" t="s">
        <v>42</v>
      </c>
      <c r="DA51" s="268"/>
      <c r="DB51" s="268" t="s">
        <v>43</v>
      </c>
      <c r="DC51" s="268"/>
      <c r="DD51" s="268" t="s">
        <v>44</v>
      </c>
      <c r="DE51" s="268"/>
      <c r="DF51" s="268" t="s">
        <v>45</v>
      </c>
      <c r="DG51" s="268"/>
      <c r="DH51" s="268" t="s">
        <v>46</v>
      </c>
      <c r="DI51" s="268"/>
      <c r="DJ51" s="268" t="s">
        <v>47</v>
      </c>
      <c r="DK51" s="268"/>
      <c r="DL51" s="55">
        <v>19</v>
      </c>
      <c r="DM51" s="54" t="s">
        <v>51</v>
      </c>
      <c r="DN51" s="268" t="s">
        <v>38</v>
      </c>
      <c r="DO51" s="268"/>
      <c r="DP51" s="268" t="s">
        <v>39</v>
      </c>
      <c r="DQ51" s="268"/>
      <c r="DR51" s="268" t="s">
        <v>40</v>
      </c>
      <c r="DS51" s="268"/>
      <c r="DT51" s="268" t="s">
        <v>41</v>
      </c>
      <c r="DU51" s="268"/>
      <c r="DV51" s="268" t="s">
        <v>42</v>
      </c>
      <c r="DW51" s="268"/>
      <c r="DX51" s="268" t="s">
        <v>43</v>
      </c>
      <c r="DY51" s="268"/>
      <c r="DZ51" s="268" t="s">
        <v>44</v>
      </c>
      <c r="EA51" s="268"/>
      <c r="EB51" s="268" t="s">
        <v>45</v>
      </c>
      <c r="EC51" s="268"/>
      <c r="ED51" s="268" t="s">
        <v>46</v>
      </c>
      <c r="EE51" s="268"/>
      <c r="EF51" s="268" t="s">
        <v>47</v>
      </c>
      <c r="EG51" s="268"/>
      <c r="EH51" s="55">
        <v>19</v>
      </c>
      <c r="EI51" s="54" t="s">
        <v>51</v>
      </c>
      <c r="EJ51" s="268" t="s">
        <v>38</v>
      </c>
      <c r="EK51" s="268"/>
      <c r="EL51" s="268" t="s">
        <v>39</v>
      </c>
      <c r="EM51" s="268"/>
      <c r="EN51" s="268" t="s">
        <v>40</v>
      </c>
      <c r="EO51" s="268"/>
      <c r="EP51" s="268" t="s">
        <v>41</v>
      </c>
      <c r="EQ51" s="268"/>
      <c r="ER51" s="268" t="s">
        <v>42</v>
      </c>
      <c r="ES51" s="268"/>
      <c r="ET51" s="268" t="s">
        <v>43</v>
      </c>
      <c r="EU51" s="268"/>
      <c r="EV51" s="268" t="s">
        <v>44</v>
      </c>
      <c r="EW51" s="268"/>
      <c r="EX51" s="268" t="s">
        <v>45</v>
      </c>
      <c r="EY51" s="268"/>
      <c r="EZ51" s="268" t="s">
        <v>46</v>
      </c>
      <c r="FA51" s="268"/>
      <c r="FB51" s="268" t="s">
        <v>47</v>
      </c>
      <c r="FC51" s="268"/>
      <c r="FD51" s="55">
        <v>19</v>
      </c>
      <c r="FE51" s="17"/>
      <c r="FF51" s="17"/>
      <c r="FG51" s="17"/>
      <c r="FH51" s="17"/>
      <c r="FI51" s="17"/>
      <c r="FJ51" s="17"/>
      <c r="FK51" s="15"/>
    </row>
    <row r="52" spans="1:173" ht="15.75" thickBot="1" x14ac:dyDescent="0.3">
      <c r="G52" s="263" t="s">
        <v>21</v>
      </c>
      <c r="H52" s="261"/>
      <c r="I52" s="261" t="s">
        <v>22</v>
      </c>
      <c r="J52" s="261"/>
      <c r="K52" s="261" t="s">
        <v>23</v>
      </c>
      <c r="L52" s="261"/>
      <c r="M52" s="261" t="s">
        <v>24</v>
      </c>
      <c r="N52" s="261"/>
      <c r="O52" s="261" t="s">
        <v>25</v>
      </c>
      <c r="P52" s="261"/>
      <c r="Q52" s="261" t="s">
        <v>26</v>
      </c>
      <c r="R52" s="261"/>
      <c r="S52" s="261" t="s">
        <v>27</v>
      </c>
      <c r="T52" s="261"/>
      <c r="U52" s="261" t="s">
        <v>28</v>
      </c>
      <c r="V52" s="261"/>
      <c r="W52" s="261" t="s">
        <v>29</v>
      </c>
      <c r="X52" s="261"/>
      <c r="Y52" s="261" t="s">
        <v>30</v>
      </c>
      <c r="Z52" s="261"/>
      <c r="AA52" s="261" t="s">
        <v>31</v>
      </c>
      <c r="AB52" s="262"/>
      <c r="AC52" s="263" t="s">
        <v>21</v>
      </c>
      <c r="AD52" s="261"/>
      <c r="AE52" s="261" t="s">
        <v>22</v>
      </c>
      <c r="AF52" s="261"/>
      <c r="AG52" s="261" t="s">
        <v>23</v>
      </c>
      <c r="AH52" s="261"/>
      <c r="AI52" s="261" t="s">
        <v>24</v>
      </c>
      <c r="AJ52" s="261"/>
      <c r="AK52" s="261" t="s">
        <v>25</v>
      </c>
      <c r="AL52" s="261"/>
      <c r="AM52" s="261" t="s">
        <v>26</v>
      </c>
      <c r="AN52" s="261"/>
      <c r="AO52" s="261" t="s">
        <v>27</v>
      </c>
      <c r="AP52" s="261"/>
      <c r="AQ52" s="261" t="s">
        <v>28</v>
      </c>
      <c r="AR52" s="261"/>
      <c r="AS52" s="261" t="s">
        <v>29</v>
      </c>
      <c r="AT52" s="261"/>
      <c r="AU52" s="261" t="s">
        <v>30</v>
      </c>
      <c r="AV52" s="261"/>
      <c r="AW52" s="261" t="s">
        <v>31</v>
      </c>
      <c r="AX52" s="262"/>
      <c r="AY52" s="263" t="s">
        <v>21</v>
      </c>
      <c r="AZ52" s="261"/>
      <c r="BA52" s="261" t="s">
        <v>22</v>
      </c>
      <c r="BB52" s="261"/>
      <c r="BC52" s="261" t="s">
        <v>23</v>
      </c>
      <c r="BD52" s="261"/>
      <c r="BE52" s="261" t="s">
        <v>24</v>
      </c>
      <c r="BF52" s="261"/>
      <c r="BG52" s="261" t="s">
        <v>25</v>
      </c>
      <c r="BH52" s="261"/>
      <c r="BI52" s="261" t="s">
        <v>26</v>
      </c>
      <c r="BJ52" s="261"/>
      <c r="BK52" s="261" t="s">
        <v>27</v>
      </c>
      <c r="BL52" s="261"/>
      <c r="BM52" s="261" t="s">
        <v>28</v>
      </c>
      <c r="BN52" s="261"/>
      <c r="BO52" s="261" t="s">
        <v>29</v>
      </c>
      <c r="BP52" s="261"/>
      <c r="BQ52" s="261" t="s">
        <v>30</v>
      </c>
      <c r="BR52" s="261"/>
      <c r="BS52" s="261" t="s">
        <v>31</v>
      </c>
      <c r="BT52" s="262"/>
      <c r="BU52" s="263" t="s">
        <v>21</v>
      </c>
      <c r="BV52" s="261"/>
      <c r="BW52" s="261" t="s">
        <v>22</v>
      </c>
      <c r="BX52" s="261"/>
      <c r="BY52" s="261" t="s">
        <v>23</v>
      </c>
      <c r="BZ52" s="261"/>
      <c r="CA52" s="261" t="s">
        <v>24</v>
      </c>
      <c r="CB52" s="261"/>
      <c r="CC52" s="261" t="s">
        <v>25</v>
      </c>
      <c r="CD52" s="261"/>
      <c r="CE52" s="261" t="s">
        <v>26</v>
      </c>
      <c r="CF52" s="261"/>
      <c r="CG52" s="261" t="s">
        <v>27</v>
      </c>
      <c r="CH52" s="261"/>
      <c r="CI52" s="261" t="s">
        <v>28</v>
      </c>
      <c r="CJ52" s="261"/>
      <c r="CK52" s="261" t="s">
        <v>29</v>
      </c>
      <c r="CL52" s="261"/>
      <c r="CM52" s="261" t="s">
        <v>30</v>
      </c>
      <c r="CN52" s="261"/>
      <c r="CO52" s="261" t="s">
        <v>31</v>
      </c>
      <c r="CP52" s="262"/>
      <c r="CQ52" s="263" t="s">
        <v>21</v>
      </c>
      <c r="CR52" s="261"/>
      <c r="CS52" s="261" t="s">
        <v>22</v>
      </c>
      <c r="CT52" s="261"/>
      <c r="CU52" s="261" t="s">
        <v>23</v>
      </c>
      <c r="CV52" s="261"/>
      <c r="CW52" s="261" t="s">
        <v>24</v>
      </c>
      <c r="CX52" s="261"/>
      <c r="CY52" s="261" t="s">
        <v>25</v>
      </c>
      <c r="CZ52" s="261"/>
      <c r="DA52" s="261" t="s">
        <v>26</v>
      </c>
      <c r="DB52" s="261"/>
      <c r="DC52" s="261" t="s">
        <v>27</v>
      </c>
      <c r="DD52" s="261"/>
      <c r="DE52" s="261" t="s">
        <v>28</v>
      </c>
      <c r="DF52" s="261"/>
      <c r="DG52" s="261" t="s">
        <v>29</v>
      </c>
      <c r="DH52" s="261"/>
      <c r="DI52" s="261" t="s">
        <v>30</v>
      </c>
      <c r="DJ52" s="261"/>
      <c r="DK52" s="261" t="s">
        <v>31</v>
      </c>
      <c r="DL52" s="262"/>
      <c r="DM52" s="263" t="s">
        <v>21</v>
      </c>
      <c r="DN52" s="261"/>
      <c r="DO52" s="261" t="s">
        <v>22</v>
      </c>
      <c r="DP52" s="261"/>
      <c r="DQ52" s="261" t="s">
        <v>23</v>
      </c>
      <c r="DR52" s="261"/>
      <c r="DS52" s="261" t="s">
        <v>24</v>
      </c>
      <c r="DT52" s="261"/>
      <c r="DU52" s="261" t="s">
        <v>25</v>
      </c>
      <c r="DV52" s="261"/>
      <c r="DW52" s="261" t="s">
        <v>26</v>
      </c>
      <c r="DX52" s="261"/>
      <c r="DY52" s="261" t="s">
        <v>27</v>
      </c>
      <c r="DZ52" s="261"/>
      <c r="EA52" s="261" t="s">
        <v>28</v>
      </c>
      <c r="EB52" s="261"/>
      <c r="EC52" s="261" t="s">
        <v>29</v>
      </c>
      <c r="ED52" s="261"/>
      <c r="EE52" s="261" t="s">
        <v>30</v>
      </c>
      <c r="EF52" s="261"/>
      <c r="EG52" s="261" t="s">
        <v>31</v>
      </c>
      <c r="EH52" s="262"/>
      <c r="EI52" s="263" t="s">
        <v>21</v>
      </c>
      <c r="EJ52" s="261"/>
      <c r="EK52" s="261" t="s">
        <v>22</v>
      </c>
      <c r="EL52" s="261"/>
      <c r="EM52" s="261" t="s">
        <v>23</v>
      </c>
      <c r="EN52" s="261"/>
      <c r="EO52" s="261" t="s">
        <v>24</v>
      </c>
      <c r="EP52" s="261"/>
      <c r="EQ52" s="261" t="s">
        <v>25</v>
      </c>
      <c r="ER52" s="261"/>
      <c r="ES52" s="261" t="s">
        <v>26</v>
      </c>
      <c r="ET52" s="261"/>
      <c r="EU52" s="261" t="s">
        <v>27</v>
      </c>
      <c r="EV52" s="261"/>
      <c r="EW52" s="261" t="s">
        <v>28</v>
      </c>
      <c r="EX52" s="261"/>
      <c r="EY52" s="261" t="s">
        <v>29</v>
      </c>
      <c r="EZ52" s="261"/>
      <c r="FA52" s="261" t="s">
        <v>30</v>
      </c>
      <c r="FB52" s="261"/>
      <c r="FC52" s="261" t="s">
        <v>31</v>
      </c>
      <c r="FD52" s="262"/>
      <c r="FE52" s="17"/>
      <c r="FF52" s="17"/>
      <c r="FG52" s="17"/>
      <c r="FH52" s="17"/>
      <c r="FI52" s="17"/>
      <c r="FJ52" s="17"/>
      <c r="FK52" s="17"/>
    </row>
    <row r="55" spans="1:173" ht="15" customHeight="1" x14ac:dyDescent="0.25">
      <c r="A55" s="307" t="s">
        <v>63</v>
      </c>
      <c r="B55" s="2" t="s">
        <v>0</v>
      </c>
      <c r="C55" s="297" t="s">
        <v>1</v>
      </c>
      <c r="D55" s="298" t="s">
        <v>2</v>
      </c>
      <c r="E55" s="299" t="s">
        <v>3</v>
      </c>
      <c r="F55" s="300" t="s">
        <v>4</v>
      </c>
      <c r="G55" s="302" t="s">
        <v>5</v>
      </c>
      <c r="H55" s="303"/>
      <c r="I55" s="303"/>
      <c r="J55" s="303"/>
      <c r="K55" s="303"/>
      <c r="L55" s="303"/>
      <c r="M55" s="266">
        <f>M28+1</f>
        <v>20</v>
      </c>
      <c r="N55" s="266"/>
      <c r="BU55" s="302" t="s">
        <v>5</v>
      </c>
      <c r="BV55" s="303"/>
      <c r="BW55" s="303"/>
      <c r="BX55" s="303"/>
      <c r="BY55" s="303"/>
      <c r="BZ55" s="303"/>
      <c r="CA55" s="266">
        <f>M55</f>
        <v>20</v>
      </c>
      <c r="CB55" s="266"/>
      <c r="EI55" s="302" t="s">
        <v>5</v>
      </c>
      <c r="EJ55" s="303"/>
      <c r="EK55" s="303"/>
      <c r="EL55" s="303"/>
      <c r="EM55" s="303"/>
      <c r="EN55" s="303"/>
      <c r="EO55" s="266">
        <f>M55</f>
        <v>20</v>
      </c>
      <c r="EP55" s="266"/>
    </row>
    <row r="56" spans="1:173" ht="15.75" customHeight="1" thickBot="1" x14ac:dyDescent="0.3">
      <c r="A56" s="307"/>
      <c r="B56" s="4" t="s">
        <v>6</v>
      </c>
      <c r="C56" s="297"/>
      <c r="D56" s="298"/>
      <c r="E56" s="299"/>
      <c r="F56" s="300"/>
      <c r="G56" s="304"/>
      <c r="H56" s="305"/>
      <c r="I56" s="305"/>
      <c r="J56" s="305"/>
      <c r="K56" s="305"/>
      <c r="L56" s="305"/>
      <c r="M56" s="267"/>
      <c r="N56" s="267"/>
      <c r="BU56" s="304"/>
      <c r="BV56" s="305"/>
      <c r="BW56" s="305"/>
      <c r="BX56" s="305"/>
      <c r="BY56" s="305"/>
      <c r="BZ56" s="305"/>
      <c r="CA56" s="267"/>
      <c r="CB56" s="267"/>
      <c r="EI56" s="304"/>
      <c r="EJ56" s="305"/>
      <c r="EK56" s="305"/>
      <c r="EL56" s="305"/>
      <c r="EM56" s="305"/>
      <c r="EN56" s="305"/>
      <c r="EO56" s="267"/>
      <c r="EP56" s="267"/>
    </row>
    <row r="57" spans="1:173" ht="15.75" thickBot="1" x14ac:dyDescent="0.3">
      <c r="A57" s="307"/>
      <c r="B57" s="5" t="s">
        <v>7</v>
      </c>
      <c r="C57" s="297"/>
      <c r="D57" s="298"/>
      <c r="E57" s="299"/>
      <c r="F57" s="301"/>
      <c r="G57" s="68" t="s">
        <v>8</v>
      </c>
      <c r="H57" s="69"/>
      <c r="I57" s="69"/>
      <c r="J57" s="259">
        <f>EM30+1</f>
        <v>16</v>
      </c>
      <c r="K57" s="259"/>
      <c r="L57" s="69"/>
      <c r="M57" s="264" t="str">
        <f>EO30</f>
        <v>Mai</v>
      </c>
      <c r="N57" s="265"/>
      <c r="O57" s="265"/>
      <c r="P57" s="265"/>
      <c r="Q57" s="69"/>
      <c r="R57" s="129" t="s">
        <v>289</v>
      </c>
      <c r="S57" s="72"/>
      <c r="T57" s="72"/>
      <c r="U57" s="72"/>
      <c r="V57" s="72"/>
      <c r="W57" s="72"/>
      <c r="X57" s="72"/>
      <c r="Y57" s="72"/>
      <c r="Z57" s="72"/>
      <c r="AA57" s="72"/>
      <c r="AB57" s="73"/>
      <c r="AC57" s="68" t="s">
        <v>9</v>
      </c>
      <c r="AD57" s="69"/>
      <c r="AE57" s="69"/>
      <c r="AF57" s="259">
        <f>J57+1</f>
        <v>17</v>
      </c>
      <c r="AG57" s="259"/>
      <c r="AH57" s="69"/>
      <c r="AI57" s="264" t="str">
        <f>M57</f>
        <v>Mai</v>
      </c>
      <c r="AJ57" s="265"/>
      <c r="AK57" s="265"/>
      <c r="AL57" s="265"/>
      <c r="AM57" s="69"/>
      <c r="AN57" s="69"/>
      <c r="AO57" s="72"/>
      <c r="AP57" s="72"/>
      <c r="AQ57" s="72"/>
      <c r="AR57" s="72"/>
      <c r="AS57" s="72"/>
      <c r="AT57" s="72"/>
      <c r="AU57" s="72"/>
      <c r="AV57" s="72"/>
      <c r="AW57" s="72"/>
      <c r="AX57" s="73"/>
      <c r="AY57" s="68" t="s">
        <v>10</v>
      </c>
      <c r="AZ57" s="69"/>
      <c r="BA57" s="69"/>
      <c r="BB57" s="69"/>
      <c r="BC57" s="259">
        <f>AF57+1</f>
        <v>18</v>
      </c>
      <c r="BD57" s="259"/>
      <c r="BE57" s="264" t="str">
        <f>AI57</f>
        <v>Mai</v>
      </c>
      <c r="BF57" s="264"/>
      <c r="BG57" s="264"/>
      <c r="BH57" s="264"/>
      <c r="BI57" s="69"/>
      <c r="BJ57" s="69"/>
      <c r="BK57" s="72"/>
      <c r="BL57" s="72"/>
      <c r="BM57" s="72"/>
      <c r="BN57" s="72"/>
      <c r="BO57" s="72"/>
      <c r="BP57" s="72"/>
      <c r="BQ57" s="72"/>
      <c r="BR57" s="72"/>
      <c r="BS57" s="72"/>
      <c r="BT57" s="73"/>
      <c r="BU57" s="68" t="s">
        <v>11</v>
      </c>
      <c r="BV57" s="69"/>
      <c r="BW57" s="69"/>
      <c r="BX57" s="259">
        <f>BC57+1</f>
        <v>19</v>
      </c>
      <c r="BY57" s="259"/>
      <c r="BZ57" s="69"/>
      <c r="CA57" s="264" t="str">
        <f>BE57</f>
        <v>Mai</v>
      </c>
      <c r="CB57" s="265"/>
      <c r="CC57" s="265"/>
      <c r="CD57" s="265"/>
      <c r="CE57" s="69"/>
      <c r="CF57" s="69"/>
      <c r="CG57" s="72"/>
      <c r="CH57" s="72"/>
      <c r="CI57" s="72"/>
      <c r="CJ57" s="72"/>
      <c r="CK57" s="72"/>
      <c r="CL57" s="72"/>
      <c r="CM57" s="72"/>
      <c r="CN57" s="72"/>
      <c r="CO57" s="72"/>
      <c r="CP57" s="73"/>
      <c r="CQ57" s="68" t="s">
        <v>12</v>
      </c>
      <c r="CR57" s="69"/>
      <c r="CS57" s="69"/>
      <c r="CT57" s="69"/>
      <c r="CU57" s="259">
        <f>BX57+1</f>
        <v>20</v>
      </c>
      <c r="CV57" s="259"/>
      <c r="CW57" s="264" t="str">
        <f>CA57</f>
        <v>Mai</v>
      </c>
      <c r="CX57" s="264"/>
      <c r="CY57" s="264"/>
      <c r="CZ57" s="264"/>
      <c r="DA57" s="69"/>
      <c r="DB57" s="69"/>
      <c r="DC57" s="72"/>
      <c r="DD57" s="72"/>
      <c r="DE57" s="72"/>
      <c r="DF57" s="72"/>
      <c r="DG57" s="72"/>
      <c r="DH57" s="72"/>
      <c r="DI57" s="72"/>
      <c r="DJ57" s="72"/>
      <c r="DK57" s="72"/>
      <c r="DL57" s="73"/>
      <c r="DM57" s="68" t="s">
        <v>13</v>
      </c>
      <c r="DN57" s="69"/>
      <c r="DO57" s="69"/>
      <c r="DP57" s="69"/>
      <c r="DQ57" s="259">
        <f>CU57+1</f>
        <v>21</v>
      </c>
      <c r="DR57" s="259"/>
      <c r="DS57" s="264" t="str">
        <f>CW57</f>
        <v>Mai</v>
      </c>
      <c r="DT57" s="265"/>
      <c r="DU57" s="265"/>
      <c r="DV57" s="265"/>
      <c r="DW57" s="69"/>
      <c r="DX57" s="69"/>
      <c r="DY57" s="72"/>
      <c r="DZ57" s="72"/>
      <c r="EA57" s="72"/>
      <c r="EB57" s="72"/>
      <c r="EC57" s="72"/>
      <c r="ED57" s="72"/>
      <c r="EE57" s="72"/>
      <c r="EF57" s="72"/>
      <c r="EG57" s="72"/>
      <c r="EH57" s="73"/>
      <c r="EI57" s="68" t="s">
        <v>14</v>
      </c>
      <c r="EJ57" s="69"/>
      <c r="EK57" s="69"/>
      <c r="EL57" s="69"/>
      <c r="EM57" s="259">
        <f>DQ57+1</f>
        <v>22</v>
      </c>
      <c r="EN57" s="259"/>
      <c r="EO57" s="264" t="str">
        <f>DS57</f>
        <v>Mai</v>
      </c>
      <c r="EP57" s="265"/>
      <c r="EQ57" s="265"/>
      <c r="ER57" s="265"/>
      <c r="ES57" s="69"/>
      <c r="ET57" s="69"/>
      <c r="EU57" s="72"/>
      <c r="EV57" s="72"/>
      <c r="EW57" s="72"/>
      <c r="EX57" s="72"/>
      <c r="EY57" s="72"/>
      <c r="EZ57" s="72"/>
      <c r="FA57" s="72"/>
      <c r="FB57" s="72"/>
      <c r="FC57" s="72"/>
      <c r="FD57" s="73"/>
      <c r="FE57" s="6"/>
      <c r="FF57" s="291" t="s">
        <v>15</v>
      </c>
      <c r="FG57" s="6"/>
      <c r="FH57" s="292" t="s">
        <v>16</v>
      </c>
      <c r="FI57" s="293"/>
      <c r="FJ57" s="293"/>
      <c r="FK57" s="293"/>
      <c r="FL57" s="293"/>
      <c r="FM57" s="293"/>
      <c r="FN57" s="294"/>
    </row>
    <row r="58" spans="1:173" x14ac:dyDescent="0.25">
      <c r="A58" s="307"/>
      <c r="B58" s="23" t="s">
        <v>60</v>
      </c>
      <c r="C58" s="297"/>
      <c r="D58" s="298"/>
      <c r="E58" s="299"/>
      <c r="F58" s="301"/>
      <c r="G58" s="7">
        <v>0.5</v>
      </c>
      <c r="H58" s="8">
        <v>0.5</v>
      </c>
      <c r="I58" s="8">
        <v>0.5</v>
      </c>
      <c r="J58" s="8">
        <v>0.5</v>
      </c>
      <c r="K58" s="8">
        <v>0.5</v>
      </c>
      <c r="L58" s="8">
        <v>0.5</v>
      </c>
      <c r="M58" s="8">
        <v>0.5</v>
      </c>
      <c r="N58" s="8">
        <v>0.5</v>
      </c>
      <c r="O58" s="8">
        <v>0.5</v>
      </c>
      <c r="P58" s="8">
        <v>0.5</v>
      </c>
      <c r="Q58" s="8">
        <v>0.5</v>
      </c>
      <c r="R58" s="8">
        <v>0.5</v>
      </c>
      <c r="S58" s="8">
        <v>0.5</v>
      </c>
      <c r="T58" s="8">
        <v>0.5</v>
      </c>
      <c r="U58" s="8">
        <v>0.5</v>
      </c>
      <c r="V58" s="8">
        <v>0.5</v>
      </c>
      <c r="W58" s="8">
        <v>0.5</v>
      </c>
      <c r="X58" s="8">
        <v>0.5</v>
      </c>
      <c r="Y58" s="8">
        <v>0.5</v>
      </c>
      <c r="Z58" s="8">
        <v>0.5</v>
      </c>
      <c r="AA58" s="8">
        <v>0.5</v>
      </c>
      <c r="AB58" s="9">
        <v>0.5</v>
      </c>
      <c r="AC58" s="7">
        <v>0.5</v>
      </c>
      <c r="AD58" s="8">
        <v>0.5</v>
      </c>
      <c r="AE58" s="8">
        <v>0.5</v>
      </c>
      <c r="AF58" s="8">
        <v>0.5</v>
      </c>
      <c r="AG58" s="8">
        <v>0.5</v>
      </c>
      <c r="AH58" s="8">
        <v>0.5</v>
      </c>
      <c r="AI58" s="8">
        <v>0.5</v>
      </c>
      <c r="AJ58" s="8">
        <v>0.5</v>
      </c>
      <c r="AK58" s="8">
        <v>0.5</v>
      </c>
      <c r="AL58" s="8">
        <v>0.5</v>
      </c>
      <c r="AM58" s="8">
        <v>0.5</v>
      </c>
      <c r="AN58" s="8">
        <v>0.5</v>
      </c>
      <c r="AO58" s="8">
        <v>0.5</v>
      </c>
      <c r="AP58" s="8">
        <v>0.5</v>
      </c>
      <c r="AQ58" s="8">
        <v>0.5</v>
      </c>
      <c r="AR58" s="8">
        <v>0.5</v>
      </c>
      <c r="AS58" s="8">
        <v>0.5</v>
      </c>
      <c r="AT58" s="8">
        <v>0.5</v>
      </c>
      <c r="AU58" s="8">
        <v>0.5</v>
      </c>
      <c r="AV58" s="8">
        <v>0.5</v>
      </c>
      <c r="AW58" s="8">
        <v>0.5</v>
      </c>
      <c r="AX58" s="9">
        <v>0.5</v>
      </c>
      <c r="AY58" s="7">
        <v>0.5</v>
      </c>
      <c r="AZ58" s="8">
        <v>0.5</v>
      </c>
      <c r="BA58" s="8">
        <v>0.5</v>
      </c>
      <c r="BB58" s="8">
        <v>0.5</v>
      </c>
      <c r="BC58" s="8">
        <v>0.5</v>
      </c>
      <c r="BD58" s="8">
        <v>0.5</v>
      </c>
      <c r="BE58" s="8">
        <v>0.5</v>
      </c>
      <c r="BF58" s="8">
        <v>0.5</v>
      </c>
      <c r="BG58" s="8">
        <v>0.5</v>
      </c>
      <c r="BH58" s="8">
        <v>0.5</v>
      </c>
      <c r="BI58" s="8">
        <v>0.5</v>
      </c>
      <c r="BJ58" s="8">
        <v>0.5</v>
      </c>
      <c r="BK58" s="8">
        <v>0.5</v>
      </c>
      <c r="BL58" s="8">
        <v>0.5</v>
      </c>
      <c r="BM58" s="8">
        <v>0.5</v>
      </c>
      <c r="BN58" s="8">
        <v>0.5</v>
      </c>
      <c r="BO58" s="8">
        <v>0.5</v>
      </c>
      <c r="BP58" s="8">
        <v>0.5</v>
      </c>
      <c r="BQ58" s="8">
        <v>0.5</v>
      </c>
      <c r="BR58" s="8">
        <v>0.5</v>
      </c>
      <c r="BS58" s="8">
        <v>0.5</v>
      </c>
      <c r="BT58" s="9">
        <v>0.5</v>
      </c>
      <c r="BU58" s="7">
        <v>0.5</v>
      </c>
      <c r="BV58" s="8">
        <v>0.5</v>
      </c>
      <c r="BW58" s="8">
        <v>0.5</v>
      </c>
      <c r="BX58" s="8">
        <v>0.5</v>
      </c>
      <c r="BY58" s="8">
        <v>0.5</v>
      </c>
      <c r="BZ58" s="8">
        <v>0.5</v>
      </c>
      <c r="CA58" s="8">
        <v>0.5</v>
      </c>
      <c r="CB58" s="8">
        <v>0.5</v>
      </c>
      <c r="CC58" s="8">
        <v>0.5</v>
      </c>
      <c r="CD58" s="8">
        <v>0.5</v>
      </c>
      <c r="CE58" s="8">
        <v>0.5</v>
      </c>
      <c r="CF58" s="8">
        <v>0.5</v>
      </c>
      <c r="CG58" s="8">
        <v>0.5</v>
      </c>
      <c r="CH58" s="8">
        <v>0.5</v>
      </c>
      <c r="CI58" s="8">
        <v>0.5</v>
      </c>
      <c r="CJ58" s="8">
        <v>0.5</v>
      </c>
      <c r="CK58" s="8">
        <v>0.5</v>
      </c>
      <c r="CL58" s="8">
        <v>0.5</v>
      </c>
      <c r="CM58" s="8">
        <v>0.5</v>
      </c>
      <c r="CN58" s="8">
        <v>0.5</v>
      </c>
      <c r="CO58" s="8">
        <v>0.5</v>
      </c>
      <c r="CP58" s="9">
        <v>0.5</v>
      </c>
      <c r="CQ58" s="7">
        <v>0.5</v>
      </c>
      <c r="CR58" s="8">
        <v>0.5</v>
      </c>
      <c r="CS58" s="8">
        <v>0.5</v>
      </c>
      <c r="CT58" s="8">
        <v>0.5</v>
      </c>
      <c r="CU58" s="8">
        <v>0.5</v>
      </c>
      <c r="CV58" s="8">
        <v>0.5</v>
      </c>
      <c r="CW58" s="8">
        <v>0.5</v>
      </c>
      <c r="CX58" s="8">
        <v>0.5</v>
      </c>
      <c r="CY58" s="8">
        <v>0.5</v>
      </c>
      <c r="CZ58" s="8">
        <v>0.5</v>
      </c>
      <c r="DA58" s="8">
        <v>0.5</v>
      </c>
      <c r="DB58" s="8">
        <v>0.5</v>
      </c>
      <c r="DC58" s="8">
        <v>0.5</v>
      </c>
      <c r="DD58" s="8">
        <v>0.5</v>
      </c>
      <c r="DE58" s="8">
        <v>0.5</v>
      </c>
      <c r="DF58" s="8">
        <v>0.5</v>
      </c>
      <c r="DG58" s="8">
        <v>0.5</v>
      </c>
      <c r="DH58" s="8">
        <v>0.5</v>
      </c>
      <c r="DI58" s="8">
        <v>0.5</v>
      </c>
      <c r="DJ58" s="8">
        <v>0.5</v>
      </c>
      <c r="DK58" s="8">
        <v>0.5</v>
      </c>
      <c r="DL58" s="9">
        <v>0.5</v>
      </c>
      <c r="DM58" s="7">
        <v>0.5</v>
      </c>
      <c r="DN58" s="8">
        <v>0.5</v>
      </c>
      <c r="DO58" s="8">
        <v>0.5</v>
      </c>
      <c r="DP58" s="8">
        <v>0.5</v>
      </c>
      <c r="DQ58" s="8">
        <v>0.5</v>
      </c>
      <c r="DR58" s="8">
        <v>0.5</v>
      </c>
      <c r="DS58" s="8">
        <v>0.5</v>
      </c>
      <c r="DT58" s="8">
        <v>0.5</v>
      </c>
      <c r="DU58" s="8">
        <v>0.5</v>
      </c>
      <c r="DV58" s="8">
        <v>0.5</v>
      </c>
      <c r="DW58" s="8">
        <v>0.5</v>
      </c>
      <c r="DX58" s="8">
        <v>0.5</v>
      </c>
      <c r="DY58" s="8">
        <v>0.5</v>
      </c>
      <c r="DZ58" s="8">
        <v>0.5</v>
      </c>
      <c r="EA58" s="8">
        <v>0.5</v>
      </c>
      <c r="EB58" s="8">
        <v>0.5</v>
      </c>
      <c r="EC58" s="8">
        <v>0.5</v>
      </c>
      <c r="ED58" s="8">
        <v>0.5</v>
      </c>
      <c r="EE58" s="8">
        <v>0.5</v>
      </c>
      <c r="EF58" s="8">
        <v>0.5</v>
      </c>
      <c r="EG58" s="8">
        <v>0.5</v>
      </c>
      <c r="EH58" s="9">
        <v>0.5</v>
      </c>
      <c r="EI58" s="7">
        <v>0.5</v>
      </c>
      <c r="EJ58" s="8">
        <v>0.5</v>
      </c>
      <c r="EK58" s="8">
        <v>0.5</v>
      </c>
      <c r="EL58" s="8">
        <v>0.5</v>
      </c>
      <c r="EM58" s="8">
        <v>0.5</v>
      </c>
      <c r="EN58" s="8">
        <v>0.5</v>
      </c>
      <c r="EO58" s="8">
        <v>0.5</v>
      </c>
      <c r="EP58" s="8">
        <v>0.5</v>
      </c>
      <c r="EQ58" s="8">
        <v>0.5</v>
      </c>
      <c r="ER58" s="8">
        <v>0.5</v>
      </c>
      <c r="ES58" s="8">
        <v>0.5</v>
      </c>
      <c r="ET58" s="8">
        <v>0.5</v>
      </c>
      <c r="EU58" s="8">
        <v>0.5</v>
      </c>
      <c r="EV58" s="8">
        <v>0.5</v>
      </c>
      <c r="EW58" s="8">
        <v>0.5</v>
      </c>
      <c r="EX58" s="8">
        <v>0.5</v>
      </c>
      <c r="EY58" s="8">
        <v>0.5</v>
      </c>
      <c r="EZ58" s="8">
        <v>0.5</v>
      </c>
      <c r="FA58" s="8">
        <v>0.5</v>
      </c>
      <c r="FB58" s="8">
        <v>0.5</v>
      </c>
      <c r="FC58" s="8">
        <v>0.5</v>
      </c>
      <c r="FD58" s="9">
        <v>0.5</v>
      </c>
      <c r="FE58" s="10"/>
      <c r="FF58" s="291"/>
      <c r="FG58" s="10"/>
      <c r="FH58" s="12" t="s">
        <v>17</v>
      </c>
      <c r="FI58" s="12" t="s">
        <v>17</v>
      </c>
      <c r="FJ58" s="13" t="s">
        <v>18</v>
      </c>
      <c r="FK58" s="12" t="s">
        <v>19</v>
      </c>
      <c r="FL58" s="14"/>
      <c r="FM58" s="14"/>
      <c r="FN58" s="12" t="s">
        <v>20</v>
      </c>
    </row>
    <row r="59" spans="1:173" x14ac:dyDescent="0.25">
      <c r="A59" s="307"/>
      <c r="B59" s="76" t="s">
        <v>61</v>
      </c>
      <c r="C59" s="297"/>
      <c r="D59" s="298"/>
      <c r="E59" s="299"/>
      <c r="F59" s="301"/>
      <c r="G59" s="290" t="s">
        <v>21</v>
      </c>
      <c r="H59" s="288"/>
      <c r="I59" s="288" t="s">
        <v>22</v>
      </c>
      <c r="J59" s="288"/>
      <c r="K59" s="288" t="s">
        <v>23</v>
      </c>
      <c r="L59" s="288"/>
      <c r="M59" s="288" t="s">
        <v>24</v>
      </c>
      <c r="N59" s="288"/>
      <c r="O59" s="288" t="s">
        <v>25</v>
      </c>
      <c r="P59" s="288"/>
      <c r="Q59" s="288" t="s">
        <v>26</v>
      </c>
      <c r="R59" s="288"/>
      <c r="S59" s="288" t="s">
        <v>27</v>
      </c>
      <c r="T59" s="288"/>
      <c r="U59" s="288" t="s">
        <v>28</v>
      </c>
      <c r="V59" s="288"/>
      <c r="W59" s="288" t="s">
        <v>29</v>
      </c>
      <c r="X59" s="288"/>
      <c r="Y59" s="288" t="s">
        <v>30</v>
      </c>
      <c r="Z59" s="288"/>
      <c r="AA59" s="288" t="s">
        <v>31</v>
      </c>
      <c r="AB59" s="289"/>
      <c r="AC59" s="290" t="s">
        <v>21</v>
      </c>
      <c r="AD59" s="288"/>
      <c r="AE59" s="288" t="s">
        <v>22</v>
      </c>
      <c r="AF59" s="288"/>
      <c r="AG59" s="288" t="s">
        <v>23</v>
      </c>
      <c r="AH59" s="288"/>
      <c r="AI59" s="288" t="s">
        <v>24</v>
      </c>
      <c r="AJ59" s="288"/>
      <c r="AK59" s="288" t="s">
        <v>25</v>
      </c>
      <c r="AL59" s="288"/>
      <c r="AM59" s="288" t="s">
        <v>26</v>
      </c>
      <c r="AN59" s="288"/>
      <c r="AO59" s="288" t="s">
        <v>27</v>
      </c>
      <c r="AP59" s="288"/>
      <c r="AQ59" s="288" t="s">
        <v>28</v>
      </c>
      <c r="AR59" s="288"/>
      <c r="AS59" s="288" t="s">
        <v>29</v>
      </c>
      <c r="AT59" s="288"/>
      <c r="AU59" s="288" t="s">
        <v>30</v>
      </c>
      <c r="AV59" s="288"/>
      <c r="AW59" s="288" t="s">
        <v>31</v>
      </c>
      <c r="AX59" s="289"/>
      <c r="AY59" s="290" t="s">
        <v>21</v>
      </c>
      <c r="AZ59" s="288"/>
      <c r="BA59" s="288" t="s">
        <v>22</v>
      </c>
      <c r="BB59" s="288"/>
      <c r="BC59" s="288" t="s">
        <v>23</v>
      </c>
      <c r="BD59" s="288"/>
      <c r="BE59" s="288" t="s">
        <v>24</v>
      </c>
      <c r="BF59" s="288"/>
      <c r="BG59" s="288" t="s">
        <v>25</v>
      </c>
      <c r="BH59" s="288"/>
      <c r="BI59" s="288" t="s">
        <v>26</v>
      </c>
      <c r="BJ59" s="288"/>
      <c r="BK59" s="288" t="s">
        <v>27</v>
      </c>
      <c r="BL59" s="288"/>
      <c r="BM59" s="288" t="s">
        <v>28</v>
      </c>
      <c r="BN59" s="288"/>
      <c r="BO59" s="288" t="s">
        <v>29</v>
      </c>
      <c r="BP59" s="288"/>
      <c r="BQ59" s="288" t="s">
        <v>30</v>
      </c>
      <c r="BR59" s="288"/>
      <c r="BS59" s="288" t="s">
        <v>31</v>
      </c>
      <c r="BT59" s="289"/>
      <c r="BU59" s="290" t="s">
        <v>21</v>
      </c>
      <c r="BV59" s="288"/>
      <c r="BW59" s="288" t="s">
        <v>22</v>
      </c>
      <c r="BX59" s="288"/>
      <c r="BY59" s="288" t="s">
        <v>23</v>
      </c>
      <c r="BZ59" s="288"/>
      <c r="CA59" s="288" t="s">
        <v>24</v>
      </c>
      <c r="CB59" s="288"/>
      <c r="CC59" s="288" t="s">
        <v>25</v>
      </c>
      <c r="CD59" s="288"/>
      <c r="CE59" s="288" t="s">
        <v>26</v>
      </c>
      <c r="CF59" s="288"/>
      <c r="CG59" s="288" t="s">
        <v>27</v>
      </c>
      <c r="CH59" s="288"/>
      <c r="CI59" s="288" t="s">
        <v>28</v>
      </c>
      <c r="CJ59" s="288"/>
      <c r="CK59" s="288" t="s">
        <v>29</v>
      </c>
      <c r="CL59" s="288"/>
      <c r="CM59" s="288" t="s">
        <v>30</v>
      </c>
      <c r="CN59" s="288"/>
      <c r="CO59" s="288" t="s">
        <v>31</v>
      </c>
      <c r="CP59" s="289"/>
      <c r="CQ59" s="290" t="s">
        <v>21</v>
      </c>
      <c r="CR59" s="288"/>
      <c r="CS59" s="288" t="s">
        <v>22</v>
      </c>
      <c r="CT59" s="288"/>
      <c r="CU59" s="288" t="s">
        <v>23</v>
      </c>
      <c r="CV59" s="288"/>
      <c r="CW59" s="288" t="s">
        <v>24</v>
      </c>
      <c r="CX59" s="288"/>
      <c r="CY59" s="288" t="s">
        <v>25</v>
      </c>
      <c r="CZ59" s="288"/>
      <c r="DA59" s="288" t="s">
        <v>26</v>
      </c>
      <c r="DB59" s="288"/>
      <c r="DC59" s="288" t="s">
        <v>27</v>
      </c>
      <c r="DD59" s="288"/>
      <c r="DE59" s="288" t="s">
        <v>28</v>
      </c>
      <c r="DF59" s="288"/>
      <c r="DG59" s="288" t="s">
        <v>29</v>
      </c>
      <c r="DH59" s="288"/>
      <c r="DI59" s="288" t="s">
        <v>30</v>
      </c>
      <c r="DJ59" s="288"/>
      <c r="DK59" s="288" t="s">
        <v>31</v>
      </c>
      <c r="DL59" s="289"/>
      <c r="DM59" s="290" t="s">
        <v>21</v>
      </c>
      <c r="DN59" s="288"/>
      <c r="DO59" s="288" t="s">
        <v>22</v>
      </c>
      <c r="DP59" s="288"/>
      <c r="DQ59" s="288" t="s">
        <v>23</v>
      </c>
      <c r="DR59" s="288"/>
      <c r="DS59" s="288" t="s">
        <v>24</v>
      </c>
      <c r="DT59" s="288"/>
      <c r="DU59" s="288" t="s">
        <v>25</v>
      </c>
      <c r="DV59" s="288"/>
      <c r="DW59" s="288" t="s">
        <v>26</v>
      </c>
      <c r="DX59" s="288"/>
      <c r="DY59" s="288" t="s">
        <v>27</v>
      </c>
      <c r="DZ59" s="288"/>
      <c r="EA59" s="288" t="s">
        <v>28</v>
      </c>
      <c r="EB59" s="288"/>
      <c r="EC59" s="288" t="s">
        <v>29</v>
      </c>
      <c r="ED59" s="288"/>
      <c r="EE59" s="288" t="s">
        <v>30</v>
      </c>
      <c r="EF59" s="288"/>
      <c r="EG59" s="288" t="s">
        <v>31</v>
      </c>
      <c r="EH59" s="289"/>
      <c r="EI59" s="290" t="s">
        <v>21</v>
      </c>
      <c r="EJ59" s="288"/>
      <c r="EK59" s="288" t="s">
        <v>22</v>
      </c>
      <c r="EL59" s="288"/>
      <c r="EM59" s="288" t="s">
        <v>23</v>
      </c>
      <c r="EN59" s="288"/>
      <c r="EO59" s="288" t="s">
        <v>24</v>
      </c>
      <c r="EP59" s="288"/>
      <c r="EQ59" s="288" t="s">
        <v>25</v>
      </c>
      <c r="ER59" s="288"/>
      <c r="ES59" s="288" t="s">
        <v>26</v>
      </c>
      <c r="ET59" s="288"/>
      <c r="EU59" s="288" t="s">
        <v>27</v>
      </c>
      <c r="EV59" s="288"/>
      <c r="EW59" s="288" t="s">
        <v>28</v>
      </c>
      <c r="EX59" s="288"/>
      <c r="EY59" s="288" t="s">
        <v>29</v>
      </c>
      <c r="EZ59" s="288"/>
      <c r="FA59" s="288" t="s">
        <v>30</v>
      </c>
      <c r="FB59" s="288"/>
      <c r="FC59" s="288" t="s">
        <v>31</v>
      </c>
      <c r="FD59" s="289"/>
      <c r="FE59" s="17"/>
      <c r="FF59" s="291"/>
      <c r="FG59" s="17"/>
      <c r="FH59" s="21" t="s">
        <v>32</v>
      </c>
      <c r="FI59" s="19" t="s">
        <v>33</v>
      </c>
      <c r="FJ59" s="20" t="s">
        <v>34</v>
      </c>
      <c r="FK59" s="21" t="s">
        <v>14</v>
      </c>
      <c r="FL59" s="21" t="s">
        <v>17</v>
      </c>
      <c r="FM59" s="21" t="s">
        <v>35</v>
      </c>
      <c r="FN59" s="21" t="s">
        <v>36</v>
      </c>
    </row>
    <row r="60" spans="1:173" x14ac:dyDescent="0.25">
      <c r="A60" s="308"/>
      <c r="B60" s="16" t="s">
        <v>62</v>
      </c>
      <c r="C60" s="297"/>
      <c r="D60" s="298"/>
      <c r="E60" s="299"/>
      <c r="F60" s="301"/>
      <c r="G60" s="24" t="s">
        <v>37</v>
      </c>
      <c r="H60" s="287" t="s">
        <v>38</v>
      </c>
      <c r="I60" s="287"/>
      <c r="J60" s="287" t="s">
        <v>39</v>
      </c>
      <c r="K60" s="287"/>
      <c r="L60" s="287" t="s">
        <v>40</v>
      </c>
      <c r="M60" s="287"/>
      <c r="N60" s="287" t="s">
        <v>41</v>
      </c>
      <c r="O60" s="287"/>
      <c r="P60" s="287" t="s">
        <v>42</v>
      </c>
      <c r="Q60" s="287"/>
      <c r="R60" s="287" t="s">
        <v>43</v>
      </c>
      <c r="S60" s="287"/>
      <c r="T60" s="287" t="s">
        <v>44</v>
      </c>
      <c r="U60" s="287"/>
      <c r="V60" s="287" t="s">
        <v>45</v>
      </c>
      <c r="W60" s="287"/>
      <c r="X60" s="287" t="s">
        <v>46</v>
      </c>
      <c r="Y60" s="287"/>
      <c r="Z60" s="287" t="s">
        <v>47</v>
      </c>
      <c r="AA60" s="287"/>
      <c r="AB60" s="25">
        <v>19</v>
      </c>
      <c r="AC60" s="24" t="s">
        <v>37</v>
      </c>
      <c r="AD60" s="287" t="s">
        <v>38</v>
      </c>
      <c r="AE60" s="287"/>
      <c r="AF60" s="287" t="s">
        <v>39</v>
      </c>
      <c r="AG60" s="287"/>
      <c r="AH60" s="287" t="s">
        <v>40</v>
      </c>
      <c r="AI60" s="287"/>
      <c r="AJ60" s="287" t="s">
        <v>41</v>
      </c>
      <c r="AK60" s="287"/>
      <c r="AL60" s="287" t="s">
        <v>42</v>
      </c>
      <c r="AM60" s="287"/>
      <c r="AN60" s="287" t="s">
        <v>43</v>
      </c>
      <c r="AO60" s="287"/>
      <c r="AP60" s="287" t="s">
        <v>44</v>
      </c>
      <c r="AQ60" s="287"/>
      <c r="AR60" s="287" t="s">
        <v>45</v>
      </c>
      <c r="AS60" s="287"/>
      <c r="AT60" s="287" t="s">
        <v>46</v>
      </c>
      <c r="AU60" s="287"/>
      <c r="AV60" s="287" t="s">
        <v>47</v>
      </c>
      <c r="AW60" s="287"/>
      <c r="AX60" s="25">
        <v>19</v>
      </c>
      <c r="AY60" s="24" t="s">
        <v>37</v>
      </c>
      <c r="AZ60" s="287" t="s">
        <v>38</v>
      </c>
      <c r="BA60" s="287"/>
      <c r="BB60" s="287" t="s">
        <v>39</v>
      </c>
      <c r="BC60" s="287"/>
      <c r="BD60" s="287" t="s">
        <v>40</v>
      </c>
      <c r="BE60" s="287"/>
      <c r="BF60" s="287" t="s">
        <v>41</v>
      </c>
      <c r="BG60" s="287"/>
      <c r="BH60" s="287" t="s">
        <v>42</v>
      </c>
      <c r="BI60" s="287"/>
      <c r="BJ60" s="287" t="s">
        <v>43</v>
      </c>
      <c r="BK60" s="287"/>
      <c r="BL60" s="287" t="s">
        <v>44</v>
      </c>
      <c r="BM60" s="287"/>
      <c r="BN60" s="287" t="s">
        <v>45</v>
      </c>
      <c r="BO60" s="287"/>
      <c r="BP60" s="287" t="s">
        <v>46</v>
      </c>
      <c r="BQ60" s="287"/>
      <c r="BR60" s="287" t="s">
        <v>47</v>
      </c>
      <c r="BS60" s="287"/>
      <c r="BT60" s="25">
        <v>19</v>
      </c>
      <c r="BU60" s="24" t="s">
        <v>37</v>
      </c>
      <c r="BV60" s="287" t="s">
        <v>38</v>
      </c>
      <c r="BW60" s="287"/>
      <c r="BX60" s="287" t="s">
        <v>39</v>
      </c>
      <c r="BY60" s="287"/>
      <c r="BZ60" s="287" t="s">
        <v>40</v>
      </c>
      <c r="CA60" s="287"/>
      <c r="CB60" s="287" t="s">
        <v>41</v>
      </c>
      <c r="CC60" s="287"/>
      <c r="CD60" s="287" t="s">
        <v>42</v>
      </c>
      <c r="CE60" s="287"/>
      <c r="CF60" s="287" t="s">
        <v>43</v>
      </c>
      <c r="CG60" s="287"/>
      <c r="CH60" s="287" t="s">
        <v>44</v>
      </c>
      <c r="CI60" s="287"/>
      <c r="CJ60" s="287" t="s">
        <v>45</v>
      </c>
      <c r="CK60" s="287"/>
      <c r="CL60" s="287" t="s">
        <v>46</v>
      </c>
      <c r="CM60" s="287"/>
      <c r="CN60" s="287" t="s">
        <v>47</v>
      </c>
      <c r="CO60" s="287"/>
      <c r="CP60" s="25">
        <v>19</v>
      </c>
      <c r="CQ60" s="24" t="s">
        <v>37</v>
      </c>
      <c r="CR60" s="287" t="s">
        <v>38</v>
      </c>
      <c r="CS60" s="287"/>
      <c r="CT60" s="287" t="s">
        <v>39</v>
      </c>
      <c r="CU60" s="287"/>
      <c r="CV60" s="287" t="s">
        <v>40</v>
      </c>
      <c r="CW60" s="287"/>
      <c r="CX60" s="287" t="s">
        <v>41</v>
      </c>
      <c r="CY60" s="287"/>
      <c r="CZ60" s="287" t="s">
        <v>42</v>
      </c>
      <c r="DA60" s="287"/>
      <c r="DB60" s="287" t="s">
        <v>43</v>
      </c>
      <c r="DC60" s="287"/>
      <c r="DD60" s="287" t="s">
        <v>44</v>
      </c>
      <c r="DE60" s="287"/>
      <c r="DF60" s="287" t="s">
        <v>45</v>
      </c>
      <c r="DG60" s="287"/>
      <c r="DH60" s="287" t="s">
        <v>46</v>
      </c>
      <c r="DI60" s="287"/>
      <c r="DJ60" s="287" t="s">
        <v>47</v>
      </c>
      <c r="DK60" s="287"/>
      <c r="DL60" s="25">
        <v>19</v>
      </c>
      <c r="DM60" s="24" t="s">
        <v>37</v>
      </c>
      <c r="DN60" s="287" t="s">
        <v>38</v>
      </c>
      <c r="DO60" s="287"/>
      <c r="DP60" s="287" t="s">
        <v>39</v>
      </c>
      <c r="DQ60" s="287"/>
      <c r="DR60" s="287" t="s">
        <v>40</v>
      </c>
      <c r="DS60" s="287"/>
      <c r="DT60" s="287" t="s">
        <v>41</v>
      </c>
      <c r="DU60" s="287"/>
      <c r="DV60" s="287" t="s">
        <v>42</v>
      </c>
      <c r="DW60" s="287"/>
      <c r="DX60" s="287" t="s">
        <v>43</v>
      </c>
      <c r="DY60" s="287"/>
      <c r="DZ60" s="287" t="s">
        <v>44</v>
      </c>
      <c r="EA60" s="287"/>
      <c r="EB60" s="287" t="s">
        <v>45</v>
      </c>
      <c r="EC60" s="287"/>
      <c r="ED60" s="287" t="s">
        <v>46</v>
      </c>
      <c r="EE60" s="287"/>
      <c r="EF60" s="287" t="s">
        <v>47</v>
      </c>
      <c r="EG60" s="287"/>
      <c r="EH60" s="25">
        <v>19</v>
      </c>
      <c r="EI60" s="24" t="s">
        <v>37</v>
      </c>
      <c r="EJ60" s="287" t="s">
        <v>38</v>
      </c>
      <c r="EK60" s="287"/>
      <c r="EL60" s="287" t="s">
        <v>39</v>
      </c>
      <c r="EM60" s="287"/>
      <c r="EN60" s="287" t="s">
        <v>40</v>
      </c>
      <c r="EO60" s="287"/>
      <c r="EP60" s="287" t="s">
        <v>41</v>
      </c>
      <c r="EQ60" s="287"/>
      <c r="ER60" s="287" t="s">
        <v>42</v>
      </c>
      <c r="ES60" s="287"/>
      <c r="ET60" s="287" t="s">
        <v>43</v>
      </c>
      <c r="EU60" s="287"/>
      <c r="EV60" s="287" t="s">
        <v>44</v>
      </c>
      <c r="EW60" s="287"/>
      <c r="EX60" s="287" t="s">
        <v>45</v>
      </c>
      <c r="EY60" s="287"/>
      <c r="EZ60" s="287" t="s">
        <v>46</v>
      </c>
      <c r="FA60" s="287"/>
      <c r="FB60" s="287" t="s">
        <v>47</v>
      </c>
      <c r="FC60" s="287"/>
      <c r="FD60" s="25">
        <v>19</v>
      </c>
      <c r="FE60" s="17"/>
      <c r="FF60" s="291"/>
      <c r="FG60" s="17"/>
      <c r="FH60" s="56" t="s">
        <v>14</v>
      </c>
      <c r="FI60" s="128">
        <v>42140</v>
      </c>
      <c r="FJ60" s="28" t="s">
        <v>48</v>
      </c>
      <c r="FK60" s="29" t="s">
        <v>49</v>
      </c>
      <c r="FL60" s="29" t="s">
        <v>50</v>
      </c>
      <c r="FM60" s="29" t="s">
        <v>50</v>
      </c>
      <c r="FN60" s="29"/>
    </row>
    <row r="61" spans="1:173" x14ac:dyDescent="0.25">
      <c r="A61" s="31">
        <v>1</v>
      </c>
      <c r="B61" s="32" t="str">
        <f>B34</f>
        <v>Valérie BERNINI</v>
      </c>
      <c r="C61" s="33">
        <f>SUMIF($G61:$FD61,"A",$G$4:$FD$4)+SUMIF($G61:$FD61,"P",$G$4:$FD$4)</f>
        <v>7</v>
      </c>
      <c r="D61" s="34">
        <f>SUMIF($G61:$FD61,"R",$G$4:$FD$4)</f>
        <v>0</v>
      </c>
      <c r="E61" s="35">
        <f>SUMIF($G61:$FD61,"M",$G$4:$FD$4)+SUMIF($G61:$FD61,"F",$G$4:$FD$4)+SUMIF($G61:$FD61,"T",$G$4:$FD$4)</f>
        <v>0</v>
      </c>
      <c r="F61" s="36">
        <f t="shared" ref="F61:F77" si="24">(SUM(C61:E61))+(SUMIF($G61:$FD61,"H",$G$4:$FD$4)+(SUMIF($G61:$FD61,"S",$G$4:$FD$4)+FF61))</f>
        <v>7</v>
      </c>
      <c r="G61" s="122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4"/>
      <c r="AC61" s="153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5"/>
      <c r="AY61" s="327"/>
      <c r="AZ61" s="328"/>
      <c r="BA61" s="328"/>
      <c r="BB61" s="328"/>
      <c r="BC61" s="328"/>
      <c r="BD61" s="328"/>
      <c r="BE61" s="328"/>
      <c r="BF61" s="328"/>
      <c r="BG61" s="328"/>
      <c r="BH61" s="328"/>
      <c r="BI61" s="328"/>
      <c r="BJ61" s="328"/>
      <c r="BK61" s="328"/>
      <c r="BL61" s="328"/>
      <c r="BM61" s="328"/>
      <c r="BN61" s="328"/>
      <c r="BO61" s="328"/>
      <c r="BP61" s="328"/>
      <c r="BQ61" s="328"/>
      <c r="BR61" s="328"/>
      <c r="BS61" s="328"/>
      <c r="BT61" s="329"/>
      <c r="BU61" s="153"/>
      <c r="BV61" s="154"/>
      <c r="BW61" s="154"/>
      <c r="BX61" s="154"/>
      <c r="BY61" s="154"/>
      <c r="BZ61" s="154"/>
      <c r="CA61" s="154"/>
      <c r="CB61" s="154"/>
      <c r="CC61" s="154"/>
      <c r="CD61" s="154"/>
      <c r="CE61" s="154"/>
      <c r="CF61" s="154"/>
      <c r="CG61" s="154"/>
      <c r="CH61" s="154"/>
      <c r="CI61" s="154"/>
      <c r="CJ61" s="154"/>
      <c r="CK61" s="154"/>
      <c r="CL61" s="154"/>
      <c r="CM61" s="154"/>
      <c r="CN61" s="154"/>
      <c r="CO61" s="154"/>
      <c r="CP61" s="155"/>
      <c r="CQ61" s="37"/>
      <c r="CR61" s="38"/>
      <c r="CS61" s="38"/>
      <c r="CT61" s="38" t="s">
        <v>305</v>
      </c>
      <c r="CU61" s="38" t="s">
        <v>305</v>
      </c>
      <c r="CV61" s="38" t="s">
        <v>305</v>
      </c>
      <c r="CW61" s="38" t="s">
        <v>305</v>
      </c>
      <c r="CX61" s="38" t="s">
        <v>305</v>
      </c>
      <c r="CY61" s="38"/>
      <c r="CZ61" s="38"/>
      <c r="DA61" s="38"/>
      <c r="DB61" s="38"/>
      <c r="DC61" s="38" t="s">
        <v>305</v>
      </c>
      <c r="DD61" s="38" t="s">
        <v>305</v>
      </c>
      <c r="DE61" s="38" t="s">
        <v>305</v>
      </c>
      <c r="DF61" s="38" t="s">
        <v>305</v>
      </c>
      <c r="DG61" s="38" t="s">
        <v>305</v>
      </c>
      <c r="DH61" s="38" t="s">
        <v>305</v>
      </c>
      <c r="DI61" s="38" t="s">
        <v>305</v>
      </c>
      <c r="DJ61" s="38" t="s">
        <v>305</v>
      </c>
      <c r="DK61" s="38" t="s">
        <v>305</v>
      </c>
      <c r="DL61" s="39"/>
      <c r="DM61" s="161"/>
      <c r="DN61" s="162"/>
      <c r="DO61" s="162"/>
      <c r="DP61" s="162"/>
      <c r="DQ61" s="162"/>
      <c r="DR61" s="162"/>
      <c r="DS61" s="162"/>
      <c r="DT61" s="162"/>
      <c r="DU61" s="162"/>
      <c r="DV61" s="162"/>
      <c r="DW61" s="162"/>
      <c r="DX61" s="162"/>
      <c r="DY61" s="162"/>
      <c r="DZ61" s="162"/>
      <c r="EA61" s="162"/>
      <c r="EB61" s="162"/>
      <c r="EC61" s="162"/>
      <c r="ED61" s="162"/>
      <c r="EE61" s="162"/>
      <c r="EF61" s="162"/>
      <c r="EG61" s="162"/>
      <c r="EH61" s="163"/>
      <c r="EI61" s="161"/>
      <c r="EJ61" s="162"/>
      <c r="EK61" s="162"/>
      <c r="EL61" s="162"/>
      <c r="EM61" s="162"/>
      <c r="EN61" s="162"/>
      <c r="EO61" s="162"/>
      <c r="EP61" s="162"/>
      <c r="EQ61" s="162"/>
      <c r="ER61" s="162"/>
      <c r="ES61" s="162"/>
      <c r="ET61" s="162"/>
      <c r="EU61" s="162"/>
      <c r="EV61" s="162"/>
      <c r="EW61" s="162"/>
      <c r="EX61" s="162"/>
      <c r="EY61" s="162"/>
      <c r="EZ61" s="162"/>
      <c r="FA61" s="162"/>
      <c r="FB61" s="162"/>
      <c r="FC61" s="162"/>
      <c r="FD61" s="163"/>
      <c r="FE61" s="40"/>
      <c r="FF61" s="41"/>
      <c r="FG61" s="40"/>
      <c r="FH61" s="102">
        <f t="shared" ref="FH61:FH77" si="25">SUMIF($EI61:$FD61,"A",$EI$4:$FD$4)+SUMIF($EI61:$FD61,"P",$EI$4:$FD$4)+SUMIF($EI61:$FD61,"T",$EI$4:$FD$4)</f>
        <v>0</v>
      </c>
      <c r="FI61" s="131">
        <f>SUMIF(G61:AB61,"A",G$4:AB$4)+SUMIF(G61:AB61,"P",G$4:AB$4)+SUMIF(G61:AB61,"T",G$4:AB$4)</f>
        <v>0</v>
      </c>
      <c r="FJ61" s="45">
        <f>FN34</f>
        <v>3</v>
      </c>
      <c r="FK61" s="42">
        <f t="shared" ref="FK61:FK66" si="26">FH61*1.5</f>
        <v>0</v>
      </c>
      <c r="FL61" s="45"/>
      <c r="FM61" s="103"/>
      <c r="FN61" s="44">
        <f>FI61+FJ61+FK61-FL61</f>
        <v>3</v>
      </c>
      <c r="FP61" s="77" t="str">
        <f>B61</f>
        <v>Valérie BERNINI</v>
      </c>
      <c r="FQ61" s="31">
        <v>1</v>
      </c>
    </row>
    <row r="62" spans="1:173" x14ac:dyDescent="0.25">
      <c r="A62" s="31">
        <v>2</v>
      </c>
      <c r="B62" s="32" t="str">
        <f>B35</f>
        <v>Mara BORNKAMP</v>
      </c>
      <c r="C62" s="33">
        <f t="shared" ref="C62:C76" si="27">SUMIF($G62:$FD62,"A",$G$4:$FD$4)+SUMIF($G62:$FD62,"P",$G$4:$FD$4)</f>
        <v>16.5</v>
      </c>
      <c r="D62" s="34">
        <f t="shared" ref="D62:D76" si="28">SUMIF($G62:$FD62,"R",$G$4:$FD$4)</f>
        <v>0</v>
      </c>
      <c r="E62" s="35">
        <f t="shared" ref="E62:E76" si="29">SUMIF($G62:$FD62,"M",$G$4:$FD$4)+SUMIF($G62:$FD62,"F",$G$4:$FD$4)+SUMIF($G62:$FD62,"T",$G$4:$FD$4)</f>
        <v>4.5</v>
      </c>
      <c r="F62" s="36">
        <f t="shared" si="24"/>
        <v>21</v>
      </c>
      <c r="G62" s="161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3"/>
      <c r="AC62" s="37"/>
      <c r="AD62" s="38"/>
      <c r="AE62" s="38" t="s">
        <v>304</v>
      </c>
      <c r="AF62" s="38" t="s">
        <v>305</v>
      </c>
      <c r="AG62" s="38" t="s">
        <v>305</v>
      </c>
      <c r="AH62" s="38" t="s">
        <v>305</v>
      </c>
      <c r="AI62" s="38" t="s">
        <v>305</v>
      </c>
      <c r="AJ62" s="38" t="s">
        <v>305</v>
      </c>
      <c r="AK62" s="38"/>
      <c r="AL62" s="38"/>
      <c r="AM62" s="38"/>
      <c r="AN62" s="38"/>
      <c r="AO62" s="38" t="s">
        <v>305</v>
      </c>
      <c r="AP62" s="38" t="s">
        <v>305</v>
      </c>
      <c r="AQ62" s="38" t="s">
        <v>305</v>
      </c>
      <c r="AR62" s="38" t="s">
        <v>305</v>
      </c>
      <c r="AS62" s="38" t="s">
        <v>305</v>
      </c>
      <c r="AT62" s="38" t="s">
        <v>305</v>
      </c>
      <c r="AU62" s="38" t="s">
        <v>305</v>
      </c>
      <c r="AV62" s="38" t="s">
        <v>305</v>
      </c>
      <c r="AW62" s="38" t="s">
        <v>308</v>
      </c>
      <c r="AX62" s="39"/>
      <c r="AY62" s="37"/>
      <c r="AZ62" s="38"/>
      <c r="BA62" s="38"/>
      <c r="BB62" s="38" t="s">
        <v>305</v>
      </c>
      <c r="BC62" s="38" t="s">
        <v>305</v>
      </c>
      <c r="BD62" s="38" t="s">
        <v>305</v>
      </c>
      <c r="BE62" s="38" t="s">
        <v>305</v>
      </c>
      <c r="BF62" s="38" t="s">
        <v>305</v>
      </c>
      <c r="BG62" s="38"/>
      <c r="BH62" s="38"/>
      <c r="BI62" s="38"/>
      <c r="BJ62" s="38"/>
      <c r="BK62" s="38" t="s">
        <v>304</v>
      </c>
      <c r="BL62" s="38" t="s">
        <v>304</v>
      </c>
      <c r="BM62" s="38" t="s">
        <v>304</v>
      </c>
      <c r="BN62" s="38" t="s">
        <v>304</v>
      </c>
      <c r="BO62" s="38" t="s">
        <v>304</v>
      </c>
      <c r="BP62" s="38" t="s">
        <v>304</v>
      </c>
      <c r="BQ62" s="38" t="s">
        <v>304</v>
      </c>
      <c r="BR62" s="38" t="s">
        <v>304</v>
      </c>
      <c r="BS62" s="38" t="s">
        <v>305</v>
      </c>
      <c r="BT62" s="39"/>
      <c r="BU62" s="37"/>
      <c r="BV62" s="38"/>
      <c r="BW62" s="38"/>
      <c r="BX62" s="38" t="s">
        <v>305</v>
      </c>
      <c r="BY62" s="38" t="s">
        <v>305</v>
      </c>
      <c r="BZ62" s="38" t="s">
        <v>305</v>
      </c>
      <c r="CA62" s="38" t="s">
        <v>305</v>
      </c>
      <c r="CB62" s="38" t="s">
        <v>305</v>
      </c>
      <c r="CC62" s="38"/>
      <c r="CD62" s="38"/>
      <c r="CE62" s="38"/>
      <c r="CF62" s="38"/>
      <c r="CG62" s="38" t="s">
        <v>305</v>
      </c>
      <c r="CH62" s="38" t="s">
        <v>305</v>
      </c>
      <c r="CI62" s="38" t="s">
        <v>305</v>
      </c>
      <c r="CJ62" s="38" t="s">
        <v>305</v>
      </c>
      <c r="CK62" s="38" t="s">
        <v>305</v>
      </c>
      <c r="CL62" s="38" t="s">
        <v>305</v>
      </c>
      <c r="CM62" s="38" t="s">
        <v>305</v>
      </c>
      <c r="CN62" s="38" t="s">
        <v>305</v>
      </c>
      <c r="CO62" s="38" t="s">
        <v>305</v>
      </c>
      <c r="CP62" s="39"/>
      <c r="CQ62" s="153"/>
      <c r="CR62" s="154"/>
      <c r="CS62" s="154"/>
      <c r="CT62" s="154"/>
      <c r="CU62" s="154"/>
      <c r="CV62" s="154"/>
      <c r="CW62" s="154"/>
      <c r="CX62" s="154"/>
      <c r="CY62" s="154"/>
      <c r="CZ62" s="154"/>
      <c r="DA62" s="154"/>
      <c r="DB62" s="154"/>
      <c r="DC62" s="154"/>
      <c r="DD62" s="154"/>
      <c r="DE62" s="154"/>
      <c r="DF62" s="154"/>
      <c r="DG62" s="154"/>
      <c r="DH62" s="154"/>
      <c r="DI62" s="154"/>
      <c r="DJ62" s="154"/>
      <c r="DK62" s="154"/>
      <c r="DL62" s="155"/>
      <c r="DM62" s="153"/>
      <c r="DN62" s="154"/>
      <c r="DO62" s="154"/>
      <c r="DP62" s="154"/>
      <c r="DQ62" s="154"/>
      <c r="DR62" s="154"/>
      <c r="DS62" s="154"/>
      <c r="DT62" s="154"/>
      <c r="DU62" s="154"/>
      <c r="DV62" s="154"/>
      <c r="DW62" s="154"/>
      <c r="DX62" s="154"/>
      <c r="DY62" s="154"/>
      <c r="DZ62" s="154"/>
      <c r="EA62" s="154"/>
      <c r="EB62" s="154"/>
      <c r="EC62" s="154"/>
      <c r="ED62" s="154"/>
      <c r="EE62" s="154"/>
      <c r="EF62" s="154"/>
      <c r="EG62" s="154"/>
      <c r="EH62" s="155"/>
      <c r="EI62" s="153"/>
      <c r="EJ62" s="154"/>
      <c r="EK62" s="154"/>
      <c r="EL62" s="154"/>
      <c r="EM62" s="154"/>
      <c r="EN62" s="154"/>
      <c r="EO62" s="154"/>
      <c r="EP62" s="154"/>
      <c r="EQ62" s="154"/>
      <c r="ER62" s="154"/>
      <c r="ES62" s="154"/>
      <c r="ET62" s="154"/>
      <c r="EU62" s="154"/>
      <c r="EV62" s="154"/>
      <c r="EW62" s="154"/>
      <c r="EX62" s="154"/>
      <c r="EY62" s="154"/>
      <c r="EZ62" s="154"/>
      <c r="FA62" s="154"/>
      <c r="FB62" s="154"/>
      <c r="FC62" s="154"/>
      <c r="FD62" s="155"/>
      <c r="FE62" s="40"/>
      <c r="FF62" s="41"/>
      <c r="FG62" s="40"/>
      <c r="FH62" s="102">
        <f t="shared" si="25"/>
        <v>0</v>
      </c>
      <c r="FI62" s="131">
        <f t="shared" ref="FI62:FI77" si="30">SUMIF(G62:AB62,"A",G$4:AB$4)+SUMIF(G62:AB62,"P",G$4:AB$4)+SUMIF(G62:AB62,"T",G$4:AB$4)</f>
        <v>0</v>
      </c>
      <c r="FJ62" s="45">
        <f t="shared" ref="FJ62:FJ77" si="31">FN35</f>
        <v>5.25</v>
      </c>
      <c r="FK62" s="42"/>
      <c r="FL62" s="45"/>
      <c r="FM62" s="103"/>
      <c r="FN62" s="44">
        <f t="shared" ref="FN62:FN77" si="32">FI62+FJ62+FK62-FL62</f>
        <v>5.25</v>
      </c>
      <c r="FP62" s="77" t="str">
        <f t="shared" ref="FP62:FP77" si="33">B62</f>
        <v>Mara BORNKAMP</v>
      </c>
      <c r="FQ62" s="31">
        <v>2</v>
      </c>
    </row>
    <row r="63" spans="1:173" x14ac:dyDescent="0.25">
      <c r="A63" s="31">
        <v>3</v>
      </c>
      <c r="B63" s="32" t="str">
        <f t="shared" ref="B63:B77" si="34">B36</f>
        <v>Hélène DROCHON</v>
      </c>
      <c r="C63" s="33">
        <f t="shared" si="27"/>
        <v>7.5</v>
      </c>
      <c r="D63" s="34">
        <f t="shared" si="28"/>
        <v>0</v>
      </c>
      <c r="E63" s="35">
        <f t="shared" si="29"/>
        <v>16.5</v>
      </c>
      <c r="F63" s="36">
        <f t="shared" si="24"/>
        <v>24</v>
      </c>
      <c r="G63" s="122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4"/>
      <c r="AC63" s="37"/>
      <c r="AD63" s="38"/>
      <c r="AE63" s="38" t="s">
        <v>304</v>
      </c>
      <c r="AF63" s="38" t="s">
        <v>304</v>
      </c>
      <c r="AG63" s="38" t="s">
        <v>304</v>
      </c>
      <c r="AH63" s="38" t="s">
        <v>304</v>
      </c>
      <c r="AI63" s="38" t="s">
        <v>304</v>
      </c>
      <c r="AJ63" s="38" t="s">
        <v>304</v>
      </c>
      <c r="AK63" s="38" t="s">
        <v>308</v>
      </c>
      <c r="AL63" s="38"/>
      <c r="AM63" s="38"/>
      <c r="AN63" s="38" t="s">
        <v>304</v>
      </c>
      <c r="AO63" s="38" t="s">
        <v>312</v>
      </c>
      <c r="AP63" s="38" t="s">
        <v>312</v>
      </c>
      <c r="AQ63" s="38" t="s">
        <v>312</v>
      </c>
      <c r="AR63" s="38" t="s">
        <v>312</v>
      </c>
      <c r="AS63" s="38" t="s">
        <v>312</v>
      </c>
      <c r="AT63" s="38" t="s">
        <v>304</v>
      </c>
      <c r="AU63" s="38" t="s">
        <v>304</v>
      </c>
      <c r="AV63" s="38" t="s">
        <v>304</v>
      </c>
      <c r="AW63" s="38" t="s">
        <v>304</v>
      </c>
      <c r="AX63" s="39"/>
      <c r="AY63" s="37"/>
      <c r="AZ63" s="38"/>
      <c r="BA63" s="38" t="s">
        <v>304</v>
      </c>
      <c r="BB63" s="38" t="s">
        <v>304</v>
      </c>
      <c r="BC63" s="38" t="s">
        <v>304</v>
      </c>
      <c r="BD63" s="38" t="s">
        <v>304</v>
      </c>
      <c r="BE63" s="38" t="s">
        <v>304</v>
      </c>
      <c r="BF63" s="38" t="s">
        <v>304</v>
      </c>
      <c r="BG63" s="38" t="s">
        <v>308</v>
      </c>
      <c r="BH63" s="38"/>
      <c r="BI63" s="38"/>
      <c r="BJ63" s="38" t="s">
        <v>304</v>
      </c>
      <c r="BK63" s="38" t="s">
        <v>304</v>
      </c>
      <c r="BL63" s="38" t="s">
        <v>304</v>
      </c>
      <c r="BM63" s="38" t="s">
        <v>304</v>
      </c>
      <c r="BN63" s="38" t="s">
        <v>304</v>
      </c>
      <c r="BO63" s="38" t="s">
        <v>304</v>
      </c>
      <c r="BP63" s="38" t="s">
        <v>304</v>
      </c>
      <c r="BQ63" s="38" t="s">
        <v>308</v>
      </c>
      <c r="BR63" s="38" t="s">
        <v>308</v>
      </c>
      <c r="BS63" s="38"/>
      <c r="BT63" s="39"/>
      <c r="BU63" s="161"/>
      <c r="BV63" s="162"/>
      <c r="BW63" s="162"/>
      <c r="BX63" s="162"/>
      <c r="BY63" s="162"/>
      <c r="BZ63" s="162"/>
      <c r="CA63" s="162"/>
      <c r="CB63" s="162"/>
      <c r="CC63" s="162"/>
      <c r="CD63" s="162"/>
      <c r="CE63" s="162"/>
      <c r="CF63" s="162"/>
      <c r="CG63" s="162"/>
      <c r="CH63" s="162"/>
      <c r="CI63" s="162"/>
      <c r="CJ63" s="162"/>
      <c r="CK63" s="162"/>
      <c r="CL63" s="162"/>
      <c r="CM63" s="162"/>
      <c r="CN63" s="162"/>
      <c r="CO63" s="162"/>
      <c r="CP63" s="163"/>
      <c r="CQ63" s="161"/>
      <c r="CR63" s="162"/>
      <c r="CS63" s="162"/>
      <c r="CT63" s="162"/>
      <c r="CU63" s="162"/>
      <c r="CV63" s="162"/>
      <c r="CW63" s="162"/>
      <c r="CX63" s="162"/>
      <c r="CY63" s="162"/>
      <c r="CZ63" s="162"/>
      <c r="DA63" s="162"/>
      <c r="DB63" s="162"/>
      <c r="DC63" s="162"/>
      <c r="DD63" s="162"/>
      <c r="DE63" s="162"/>
      <c r="DF63" s="162"/>
      <c r="DG63" s="162"/>
      <c r="DH63" s="162"/>
      <c r="DI63" s="162"/>
      <c r="DJ63" s="162"/>
      <c r="DK63" s="162"/>
      <c r="DL63" s="163"/>
      <c r="DM63" s="37"/>
      <c r="DN63" s="38"/>
      <c r="DO63" s="38" t="s">
        <v>305</v>
      </c>
      <c r="DP63" s="38" t="s">
        <v>305</v>
      </c>
      <c r="DQ63" s="38" t="s">
        <v>305</v>
      </c>
      <c r="DR63" s="38" t="s">
        <v>305</v>
      </c>
      <c r="DS63" s="38" t="s">
        <v>305</v>
      </c>
      <c r="DT63" s="38" t="s">
        <v>305</v>
      </c>
      <c r="DU63" s="38" t="s">
        <v>308</v>
      </c>
      <c r="DV63" s="38"/>
      <c r="DW63" s="38"/>
      <c r="DX63" s="38"/>
      <c r="DY63" s="38" t="s">
        <v>305</v>
      </c>
      <c r="DZ63" s="38" t="s">
        <v>305</v>
      </c>
      <c r="EA63" s="38" t="s">
        <v>305</v>
      </c>
      <c r="EB63" s="38" t="s">
        <v>305</v>
      </c>
      <c r="EC63" s="38" t="s">
        <v>305</v>
      </c>
      <c r="ED63" s="38" t="s">
        <v>305</v>
      </c>
      <c r="EE63" s="38" t="s">
        <v>305</v>
      </c>
      <c r="EF63" s="38" t="s">
        <v>305</v>
      </c>
      <c r="EG63" s="38" t="s">
        <v>305</v>
      </c>
      <c r="EH63" s="39"/>
      <c r="EI63" s="37"/>
      <c r="EJ63" s="38"/>
      <c r="EK63" s="38"/>
      <c r="EL63" s="38"/>
      <c r="EM63" s="38"/>
      <c r="EN63" s="162" t="s">
        <v>312</v>
      </c>
      <c r="EO63" s="162" t="s">
        <v>312</v>
      </c>
      <c r="EP63" s="162" t="s">
        <v>312</v>
      </c>
      <c r="EQ63" s="162" t="s">
        <v>312</v>
      </c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9"/>
      <c r="FE63" s="40"/>
      <c r="FF63" s="41"/>
      <c r="FG63" s="40"/>
      <c r="FH63" s="102">
        <f t="shared" si="25"/>
        <v>2</v>
      </c>
      <c r="FI63" s="131">
        <f t="shared" si="30"/>
        <v>0</v>
      </c>
      <c r="FJ63" s="45">
        <f t="shared" si="31"/>
        <v>0</v>
      </c>
      <c r="FK63" s="42">
        <f t="shared" si="26"/>
        <v>3</v>
      </c>
      <c r="FL63" s="45"/>
      <c r="FM63" s="103"/>
      <c r="FN63" s="44">
        <f t="shared" si="32"/>
        <v>3</v>
      </c>
      <c r="FP63" s="77" t="str">
        <f t="shared" si="33"/>
        <v>Hélène DROCHON</v>
      </c>
      <c r="FQ63" s="31">
        <v>3</v>
      </c>
    </row>
    <row r="64" spans="1:173" x14ac:dyDescent="0.25">
      <c r="A64" s="31">
        <v>4</v>
      </c>
      <c r="B64" s="32" t="str">
        <f t="shared" si="34"/>
        <v>Audrey LAGES</v>
      </c>
      <c r="C64" s="33">
        <f t="shared" si="27"/>
        <v>3</v>
      </c>
      <c r="D64" s="34">
        <f t="shared" si="28"/>
        <v>8</v>
      </c>
      <c r="E64" s="35">
        <f t="shared" si="29"/>
        <v>13.5</v>
      </c>
      <c r="F64" s="36">
        <f t="shared" si="24"/>
        <v>24.5</v>
      </c>
      <c r="G64" s="122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4"/>
      <c r="AC64" s="203"/>
      <c r="AD64" s="204"/>
      <c r="AE64" s="204"/>
      <c r="AF64" s="204"/>
      <c r="AG64" s="204"/>
      <c r="AH64" s="204"/>
      <c r="AI64" s="204"/>
      <c r="AJ64" s="204"/>
      <c r="AK64" s="204"/>
      <c r="AL64" s="204"/>
      <c r="AM64" s="38"/>
      <c r="AN64" s="38" t="s">
        <v>304</v>
      </c>
      <c r="AO64" s="38" t="s">
        <v>312</v>
      </c>
      <c r="AP64" s="38" t="s">
        <v>312</v>
      </c>
      <c r="AQ64" s="38" t="s">
        <v>312</v>
      </c>
      <c r="AR64" s="38" t="s">
        <v>312</v>
      </c>
      <c r="AS64" s="38" t="s">
        <v>312</v>
      </c>
      <c r="AT64" s="38" t="s">
        <v>304</v>
      </c>
      <c r="AU64" s="38" t="s">
        <v>304</v>
      </c>
      <c r="AV64" s="38" t="s">
        <v>304</v>
      </c>
      <c r="AW64" s="38" t="s">
        <v>304</v>
      </c>
      <c r="AX64" s="39"/>
      <c r="AY64" s="37"/>
      <c r="AZ64" s="38"/>
      <c r="BA64" s="38" t="s">
        <v>304</v>
      </c>
      <c r="BB64" s="38" t="s">
        <v>304</v>
      </c>
      <c r="BC64" s="38" t="s">
        <v>304</v>
      </c>
      <c r="BD64" s="38" t="s">
        <v>304</v>
      </c>
      <c r="BE64" s="38" t="s">
        <v>304</v>
      </c>
      <c r="BF64" s="38" t="s">
        <v>304</v>
      </c>
      <c r="BG64" s="38" t="s">
        <v>304</v>
      </c>
      <c r="BH64" s="38"/>
      <c r="BI64" s="38"/>
      <c r="BJ64" s="38" t="s">
        <v>304</v>
      </c>
      <c r="BK64" s="38" t="s">
        <v>307</v>
      </c>
      <c r="BL64" s="38" t="s">
        <v>307</v>
      </c>
      <c r="BM64" s="38" t="s">
        <v>307</v>
      </c>
      <c r="BN64" s="38" t="s">
        <v>307</v>
      </c>
      <c r="BO64" s="38" t="s">
        <v>307</v>
      </c>
      <c r="BP64" s="38" t="s">
        <v>307</v>
      </c>
      <c r="BQ64" s="38" t="s">
        <v>307</v>
      </c>
      <c r="BR64" s="38" t="s">
        <v>307</v>
      </c>
      <c r="BS64" s="38" t="s">
        <v>304</v>
      </c>
      <c r="BT64" s="39"/>
      <c r="BU64" s="37"/>
      <c r="BV64" s="38"/>
      <c r="BW64" s="38" t="s">
        <v>304</v>
      </c>
      <c r="BX64" s="38" t="s">
        <v>304</v>
      </c>
      <c r="BY64" s="38" t="s">
        <v>304</v>
      </c>
      <c r="BZ64" s="38" t="s">
        <v>304</v>
      </c>
      <c r="CA64" s="38" t="s">
        <v>304</v>
      </c>
      <c r="CB64" s="38" t="s">
        <v>304</v>
      </c>
      <c r="CC64" s="38" t="s">
        <v>304</v>
      </c>
      <c r="CD64" s="38"/>
      <c r="CE64" s="38"/>
      <c r="CF64" s="38" t="s">
        <v>304</v>
      </c>
      <c r="CG64" s="204" t="s">
        <v>307</v>
      </c>
      <c r="CH64" s="204" t="s">
        <v>307</v>
      </c>
      <c r="CI64" s="38" t="s">
        <v>307</v>
      </c>
      <c r="CJ64" s="38" t="s">
        <v>307</v>
      </c>
      <c r="CK64" s="38" t="s">
        <v>307</v>
      </c>
      <c r="CL64" s="38" t="s">
        <v>307</v>
      </c>
      <c r="CM64" s="38" t="s">
        <v>307</v>
      </c>
      <c r="CN64" s="38" t="s">
        <v>307</v>
      </c>
      <c r="CO64" s="38"/>
      <c r="CP64" s="39"/>
      <c r="CQ64" s="161"/>
      <c r="CR64" s="162"/>
      <c r="CS64" s="162"/>
      <c r="CT64" s="162"/>
      <c r="CU64" s="162"/>
      <c r="CV64" s="162"/>
      <c r="CW64" s="162"/>
      <c r="CX64" s="162"/>
      <c r="CY64" s="162"/>
      <c r="CZ64" s="162"/>
      <c r="DA64" s="162"/>
      <c r="DB64" s="162"/>
      <c r="DC64" s="162"/>
      <c r="DD64" s="162"/>
      <c r="DE64" s="162"/>
      <c r="DF64" s="162"/>
      <c r="DG64" s="162"/>
      <c r="DH64" s="162"/>
      <c r="DI64" s="162"/>
      <c r="DJ64" s="162"/>
      <c r="DK64" s="162"/>
      <c r="DL64" s="163"/>
      <c r="DM64" s="164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6"/>
      <c r="EI64" s="37"/>
      <c r="EJ64" s="38"/>
      <c r="EK64" s="38"/>
      <c r="EL64" s="38"/>
      <c r="EM64" s="38" t="s">
        <v>306</v>
      </c>
      <c r="EN64" s="38" t="s">
        <v>306</v>
      </c>
      <c r="EO64" s="38" t="s">
        <v>306</v>
      </c>
      <c r="EP64" s="38" t="s">
        <v>306</v>
      </c>
      <c r="EQ64" s="38" t="s">
        <v>306</v>
      </c>
      <c r="ER64" s="38" t="s">
        <v>306</v>
      </c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9"/>
      <c r="FE64" s="40"/>
      <c r="FF64" s="41"/>
      <c r="FG64" s="40"/>
      <c r="FH64" s="102">
        <f t="shared" si="25"/>
        <v>3</v>
      </c>
      <c r="FI64" s="131">
        <f t="shared" si="30"/>
        <v>0</v>
      </c>
      <c r="FJ64" s="45">
        <f t="shared" si="31"/>
        <v>0</v>
      </c>
      <c r="FK64" s="42"/>
      <c r="FL64" s="45"/>
      <c r="FM64" s="103"/>
      <c r="FN64" s="44">
        <f t="shared" si="32"/>
        <v>0</v>
      </c>
      <c r="FP64" s="77" t="str">
        <f t="shared" si="33"/>
        <v>Audrey LAGES</v>
      </c>
      <c r="FQ64" s="31">
        <v>4</v>
      </c>
    </row>
    <row r="65" spans="1:173" x14ac:dyDescent="0.25">
      <c r="A65" s="31">
        <v>5</v>
      </c>
      <c r="B65" s="32" t="str">
        <f t="shared" si="34"/>
        <v>Franck LUCAS</v>
      </c>
      <c r="C65" s="33">
        <f t="shared" si="27"/>
        <v>0</v>
      </c>
      <c r="D65" s="34">
        <f t="shared" si="28"/>
        <v>14</v>
      </c>
      <c r="E65" s="35">
        <f t="shared" si="29"/>
        <v>14</v>
      </c>
      <c r="F65" s="36">
        <f t="shared" si="24"/>
        <v>29</v>
      </c>
      <c r="G65" s="122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4"/>
      <c r="AC65" s="37"/>
      <c r="AD65" s="38"/>
      <c r="AE65" s="38" t="s">
        <v>307</v>
      </c>
      <c r="AF65" s="38" t="s">
        <v>307</v>
      </c>
      <c r="AG65" s="38" t="s">
        <v>307</v>
      </c>
      <c r="AH65" s="38" t="s">
        <v>307</v>
      </c>
      <c r="AI65" s="38" t="s">
        <v>307</v>
      </c>
      <c r="AJ65" s="38" t="s">
        <v>307</v>
      </c>
      <c r="AK65" s="38"/>
      <c r="AL65" s="38"/>
      <c r="AM65" s="38"/>
      <c r="AN65" s="38"/>
      <c r="AO65" s="38" t="s">
        <v>307</v>
      </c>
      <c r="AP65" s="38" t="s">
        <v>307</v>
      </c>
      <c r="AQ65" s="38" t="s">
        <v>307</v>
      </c>
      <c r="AR65" s="38" t="s">
        <v>307</v>
      </c>
      <c r="AS65" s="38" t="s">
        <v>307</v>
      </c>
      <c r="AT65" s="38" t="s">
        <v>307</v>
      </c>
      <c r="AU65" s="38" t="s">
        <v>307</v>
      </c>
      <c r="AV65" s="38" t="s">
        <v>307</v>
      </c>
      <c r="AW65" s="38"/>
      <c r="AX65" s="39"/>
      <c r="AY65" s="37"/>
      <c r="AZ65" s="38"/>
      <c r="BA65" s="38" t="s">
        <v>304</v>
      </c>
      <c r="BB65" s="38" t="s">
        <v>304</v>
      </c>
      <c r="BC65" s="38" t="s">
        <v>304</v>
      </c>
      <c r="BD65" s="38" t="s">
        <v>304</v>
      </c>
      <c r="BE65" s="38" t="s">
        <v>304</v>
      </c>
      <c r="BF65" s="38" t="s">
        <v>304</v>
      </c>
      <c r="BG65" s="38"/>
      <c r="BH65" s="38"/>
      <c r="BI65" s="38" t="s">
        <v>304</v>
      </c>
      <c r="BJ65" s="38" t="s">
        <v>304</v>
      </c>
      <c r="BK65" s="38" t="s">
        <v>304</v>
      </c>
      <c r="BL65" s="38" t="s">
        <v>304</v>
      </c>
      <c r="BM65" s="38" t="s">
        <v>304</v>
      </c>
      <c r="BN65" s="38" t="s">
        <v>304</v>
      </c>
      <c r="BO65" s="38" t="s">
        <v>304</v>
      </c>
      <c r="BP65" s="38" t="s">
        <v>304</v>
      </c>
      <c r="BQ65" s="38"/>
      <c r="BR65" s="38"/>
      <c r="BS65" s="38"/>
      <c r="BT65" s="39"/>
      <c r="BU65" s="37"/>
      <c r="BV65" s="38"/>
      <c r="BW65" s="38" t="s">
        <v>304</v>
      </c>
      <c r="BX65" s="38" t="s">
        <v>304</v>
      </c>
      <c r="BY65" s="38" t="s">
        <v>304</v>
      </c>
      <c r="BZ65" s="38" t="s">
        <v>304</v>
      </c>
      <c r="CA65" s="38" t="s">
        <v>304</v>
      </c>
      <c r="CB65" s="38" t="s">
        <v>304</v>
      </c>
      <c r="CC65" s="38"/>
      <c r="CD65" s="38"/>
      <c r="CE65" s="38" t="s">
        <v>304</v>
      </c>
      <c r="CF65" s="38" t="s">
        <v>304</v>
      </c>
      <c r="CG65" s="38" t="s">
        <v>304</v>
      </c>
      <c r="CH65" s="38" t="s">
        <v>304</v>
      </c>
      <c r="CI65" s="38" t="s">
        <v>304</v>
      </c>
      <c r="CJ65" s="38" t="s">
        <v>304</v>
      </c>
      <c r="CK65" s="38" t="s">
        <v>304</v>
      </c>
      <c r="CL65" s="38" t="s">
        <v>304</v>
      </c>
      <c r="CM65" s="51"/>
      <c r="CN65" s="38"/>
      <c r="CO65" s="38"/>
      <c r="CP65" s="39"/>
      <c r="CQ65" s="37"/>
      <c r="CR65" s="38"/>
      <c r="CS65" s="38" t="s">
        <v>307</v>
      </c>
      <c r="CT65" s="38" t="s">
        <v>307</v>
      </c>
      <c r="CU65" s="38" t="s">
        <v>307</v>
      </c>
      <c r="CV65" s="38" t="s">
        <v>307</v>
      </c>
      <c r="CW65" s="38" t="s">
        <v>307</v>
      </c>
      <c r="CX65" s="38" t="s">
        <v>307</v>
      </c>
      <c r="CY65" s="38"/>
      <c r="CZ65" s="38"/>
      <c r="DA65" s="38"/>
      <c r="DB65" s="38"/>
      <c r="DC65" s="38" t="s">
        <v>307</v>
      </c>
      <c r="DD65" s="38" t="s">
        <v>307</v>
      </c>
      <c r="DE65" s="38" t="s">
        <v>307</v>
      </c>
      <c r="DF65" s="38" t="s">
        <v>307</v>
      </c>
      <c r="DG65" s="38" t="s">
        <v>307</v>
      </c>
      <c r="DH65" s="38" t="s">
        <v>307</v>
      </c>
      <c r="DI65" s="38" t="s">
        <v>307</v>
      </c>
      <c r="DJ65" s="38" t="s">
        <v>307</v>
      </c>
      <c r="DK65" s="38"/>
      <c r="DL65" s="179" t="s">
        <v>341</v>
      </c>
      <c r="DM65" s="161"/>
      <c r="DN65" s="162"/>
      <c r="DO65" s="162"/>
      <c r="DP65" s="162"/>
      <c r="DQ65" s="162"/>
      <c r="DR65" s="162"/>
      <c r="DS65" s="162"/>
      <c r="DT65" s="162"/>
      <c r="DU65" s="162"/>
      <c r="DV65" s="162"/>
      <c r="DW65" s="162"/>
      <c r="DX65" s="162"/>
      <c r="DY65" s="162"/>
      <c r="DZ65" s="162"/>
      <c r="EA65" s="162"/>
      <c r="EB65" s="162"/>
      <c r="EC65" s="162"/>
      <c r="ED65" s="162"/>
      <c r="EE65" s="162"/>
      <c r="EF65" s="162"/>
      <c r="EG65" s="162"/>
      <c r="EH65" s="163"/>
      <c r="EI65" s="161"/>
      <c r="EJ65" s="162"/>
      <c r="EK65" s="162"/>
      <c r="EL65" s="162"/>
      <c r="EM65" s="162"/>
      <c r="EN65" s="162"/>
      <c r="EO65" s="162"/>
      <c r="EP65" s="162"/>
      <c r="EQ65" s="162"/>
      <c r="ER65" s="162"/>
      <c r="ES65" s="162"/>
      <c r="ET65" s="162"/>
      <c r="EU65" s="162"/>
      <c r="EV65" s="162"/>
      <c r="EW65" s="162"/>
      <c r="EX65" s="162"/>
      <c r="EY65" s="162"/>
      <c r="EZ65" s="162"/>
      <c r="FA65" s="162"/>
      <c r="FB65" s="162"/>
      <c r="FC65" s="162"/>
      <c r="FD65" s="163"/>
      <c r="FE65" s="40"/>
      <c r="FF65" s="41">
        <v>1</v>
      </c>
      <c r="FG65" s="40"/>
      <c r="FH65" s="102">
        <f t="shared" si="25"/>
        <v>0</v>
      </c>
      <c r="FI65" s="131">
        <f t="shared" si="30"/>
        <v>0</v>
      </c>
      <c r="FJ65" s="45">
        <f t="shared" si="31"/>
        <v>3.5</v>
      </c>
      <c r="FK65" s="42"/>
      <c r="FL65" s="45"/>
      <c r="FM65" s="103"/>
      <c r="FN65" s="44">
        <f t="shared" si="32"/>
        <v>3.5</v>
      </c>
      <c r="FP65" s="77" t="str">
        <f t="shared" si="33"/>
        <v>Franck LUCAS</v>
      </c>
      <c r="FQ65" s="31">
        <v>5</v>
      </c>
    </row>
    <row r="66" spans="1:173" x14ac:dyDescent="0.25">
      <c r="A66" s="31">
        <v>6</v>
      </c>
      <c r="B66" s="32" t="str">
        <f t="shared" si="34"/>
        <v>Florent MULARD</v>
      </c>
      <c r="C66" s="33">
        <f t="shared" si="27"/>
        <v>4</v>
      </c>
      <c r="D66" s="34">
        <f t="shared" si="28"/>
        <v>6</v>
      </c>
      <c r="E66" s="35">
        <f t="shared" si="29"/>
        <v>21</v>
      </c>
      <c r="F66" s="36">
        <f t="shared" si="24"/>
        <v>31</v>
      </c>
      <c r="G66" s="125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7"/>
      <c r="AC66" s="50"/>
      <c r="AD66" s="51"/>
      <c r="AE66" s="38"/>
      <c r="AF66" s="38"/>
      <c r="AG66" s="38"/>
      <c r="AH66" s="38"/>
      <c r="AI66" s="38"/>
      <c r="AJ66" s="38"/>
      <c r="AK66" s="51"/>
      <c r="AL66" s="51"/>
      <c r="AM66" s="51"/>
      <c r="AN66" s="51"/>
      <c r="AO66" s="38" t="s">
        <v>304</v>
      </c>
      <c r="AP66" s="38" t="s">
        <v>304</v>
      </c>
      <c r="AQ66" s="38" t="s">
        <v>304</v>
      </c>
      <c r="AR66" s="38" t="s">
        <v>304</v>
      </c>
      <c r="AS66" s="38" t="s">
        <v>304</v>
      </c>
      <c r="AT66" s="38" t="s">
        <v>304</v>
      </c>
      <c r="AU66" s="38" t="s">
        <v>304</v>
      </c>
      <c r="AV66" s="38"/>
      <c r="AW66" s="51"/>
      <c r="AX66" s="52"/>
      <c r="AY66" s="50"/>
      <c r="AZ66" s="51"/>
      <c r="BA66" s="38" t="s">
        <v>307</v>
      </c>
      <c r="BB66" s="38" t="s">
        <v>307</v>
      </c>
      <c r="BC66" s="38" t="s">
        <v>307</v>
      </c>
      <c r="BD66" s="38" t="s">
        <v>307</v>
      </c>
      <c r="BE66" s="38" t="s">
        <v>307</v>
      </c>
      <c r="BF66" s="38" t="s">
        <v>307</v>
      </c>
      <c r="BG66" s="51" t="s">
        <v>304</v>
      </c>
      <c r="BH66" s="51"/>
      <c r="BI66" s="51"/>
      <c r="BJ66" s="51" t="s">
        <v>304</v>
      </c>
      <c r="BK66" s="38" t="s">
        <v>305</v>
      </c>
      <c r="BL66" s="38" t="s">
        <v>305</v>
      </c>
      <c r="BM66" s="38" t="s">
        <v>305</v>
      </c>
      <c r="BN66" s="38" t="s">
        <v>305</v>
      </c>
      <c r="BO66" s="38" t="s">
        <v>305</v>
      </c>
      <c r="BP66" s="38" t="s">
        <v>305</v>
      </c>
      <c r="BQ66" s="38" t="s">
        <v>305</v>
      </c>
      <c r="BR66" s="38" t="s">
        <v>305</v>
      </c>
      <c r="BS66" s="51"/>
      <c r="BT66" s="52"/>
      <c r="BU66" s="50"/>
      <c r="BV66" s="51"/>
      <c r="BW66" s="38" t="s">
        <v>307</v>
      </c>
      <c r="BX66" s="38" t="s">
        <v>307</v>
      </c>
      <c r="BY66" s="38" t="s">
        <v>307</v>
      </c>
      <c r="BZ66" s="38" t="s">
        <v>307</v>
      </c>
      <c r="CA66" s="38" t="s">
        <v>307</v>
      </c>
      <c r="CB66" s="38" t="s">
        <v>307</v>
      </c>
      <c r="CC66" s="38" t="s">
        <v>304</v>
      </c>
      <c r="CD66" s="38"/>
      <c r="CE66" s="38" t="s">
        <v>308</v>
      </c>
      <c r="CF66" s="38" t="s">
        <v>304</v>
      </c>
      <c r="CG66" s="204" t="s">
        <v>304</v>
      </c>
      <c r="CH66" s="204" t="s">
        <v>304</v>
      </c>
      <c r="CI66" s="38" t="s">
        <v>304</v>
      </c>
      <c r="CJ66" s="38" t="s">
        <v>304</v>
      </c>
      <c r="CK66" s="38" t="s">
        <v>304</v>
      </c>
      <c r="CL66" s="38" t="s">
        <v>304</v>
      </c>
      <c r="CM66" s="38" t="s">
        <v>308</v>
      </c>
      <c r="CN66" s="38" t="s">
        <v>308</v>
      </c>
      <c r="CO66" s="51"/>
      <c r="CP66" s="52"/>
      <c r="CQ66" s="50"/>
      <c r="CR66" s="51"/>
      <c r="CS66" s="51" t="s">
        <v>314</v>
      </c>
      <c r="CT66" s="51" t="s">
        <v>314</v>
      </c>
      <c r="CU66" s="51" t="s">
        <v>314</v>
      </c>
      <c r="CV66" s="51" t="s">
        <v>314</v>
      </c>
      <c r="CW66" s="51" t="s">
        <v>314</v>
      </c>
      <c r="CX66" s="51" t="s">
        <v>314</v>
      </c>
      <c r="CY66" s="51" t="s">
        <v>314</v>
      </c>
      <c r="CZ66" s="51"/>
      <c r="DA66" s="51"/>
      <c r="DB66" s="51" t="s">
        <v>314</v>
      </c>
      <c r="DC66" s="51" t="s">
        <v>314</v>
      </c>
      <c r="DD66" s="51" t="s">
        <v>314</v>
      </c>
      <c r="DE66" s="51" t="s">
        <v>314</v>
      </c>
      <c r="DF66" s="51" t="s">
        <v>314</v>
      </c>
      <c r="DG66" s="51" t="s">
        <v>314</v>
      </c>
      <c r="DH66" s="51" t="s">
        <v>314</v>
      </c>
      <c r="DI66" s="51"/>
      <c r="DJ66" s="51"/>
      <c r="DK66" s="51"/>
      <c r="DL66" s="52"/>
      <c r="DM66" s="50"/>
      <c r="DN66" s="51"/>
      <c r="DO66" s="51"/>
      <c r="DP66" s="51" t="s">
        <v>312</v>
      </c>
      <c r="DQ66" s="51" t="s">
        <v>312</v>
      </c>
      <c r="DR66" s="51" t="s">
        <v>312</v>
      </c>
      <c r="DS66" s="51" t="s">
        <v>312</v>
      </c>
      <c r="DT66" s="51" t="s">
        <v>312</v>
      </c>
      <c r="DU66" s="51"/>
      <c r="DV66" s="51"/>
      <c r="DW66" s="51"/>
      <c r="DX66" s="51"/>
      <c r="DY66" s="51" t="s">
        <v>312</v>
      </c>
      <c r="DZ66" s="51" t="s">
        <v>312</v>
      </c>
      <c r="EA66" s="51" t="s">
        <v>312</v>
      </c>
      <c r="EB66" s="51" t="s">
        <v>312</v>
      </c>
      <c r="EC66" s="51" t="s">
        <v>312</v>
      </c>
      <c r="ED66" s="51" t="s">
        <v>312</v>
      </c>
      <c r="EE66" s="51"/>
      <c r="EF66" s="51"/>
      <c r="EG66" s="51"/>
      <c r="EH66" s="52"/>
      <c r="EI66" s="164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6"/>
      <c r="FE66" s="53"/>
      <c r="FF66" s="41"/>
      <c r="FG66" s="53"/>
      <c r="FH66" s="102">
        <f t="shared" si="25"/>
        <v>0</v>
      </c>
      <c r="FI66" s="131">
        <f t="shared" si="30"/>
        <v>0</v>
      </c>
      <c r="FJ66" s="45">
        <f t="shared" si="31"/>
        <v>0</v>
      </c>
      <c r="FK66" s="42">
        <f t="shared" si="26"/>
        <v>0</v>
      </c>
      <c r="FL66" s="45"/>
      <c r="FM66" s="103"/>
      <c r="FN66" s="44">
        <f t="shared" si="32"/>
        <v>0</v>
      </c>
      <c r="FP66" s="77" t="str">
        <f t="shared" si="33"/>
        <v>Florent MULARD</v>
      </c>
      <c r="FQ66" s="31">
        <v>6</v>
      </c>
    </row>
    <row r="67" spans="1:173" x14ac:dyDescent="0.25">
      <c r="A67" s="31">
        <v>7</v>
      </c>
      <c r="B67" s="32" t="str">
        <f t="shared" si="34"/>
        <v>Gautier ROSSO</v>
      </c>
      <c r="C67" s="33">
        <f t="shared" si="27"/>
        <v>0</v>
      </c>
      <c r="D67" s="34">
        <f t="shared" si="28"/>
        <v>0</v>
      </c>
      <c r="E67" s="35">
        <f t="shared" si="29"/>
        <v>27.5</v>
      </c>
      <c r="F67" s="36">
        <f t="shared" si="24"/>
        <v>27.5</v>
      </c>
      <c r="G67" s="122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4"/>
      <c r="AC67" s="37"/>
      <c r="AD67" s="38"/>
      <c r="AE67" s="38" t="s">
        <v>304</v>
      </c>
      <c r="AF67" s="38" t="s">
        <v>304</v>
      </c>
      <c r="AG67" s="38" t="s">
        <v>304</v>
      </c>
      <c r="AH67" s="38" t="s">
        <v>304</v>
      </c>
      <c r="AI67" s="38" t="s">
        <v>304</v>
      </c>
      <c r="AJ67" s="38" t="s">
        <v>304</v>
      </c>
      <c r="AK67" s="38" t="s">
        <v>304</v>
      </c>
      <c r="AL67" s="38"/>
      <c r="AM67" s="38"/>
      <c r="AN67" s="38" t="s">
        <v>304</v>
      </c>
      <c r="AO67" s="38" t="s">
        <v>304</v>
      </c>
      <c r="AP67" s="38" t="s">
        <v>304</v>
      </c>
      <c r="AQ67" s="38" t="s">
        <v>304</v>
      </c>
      <c r="AR67" s="38" t="s">
        <v>304</v>
      </c>
      <c r="AS67" s="38" t="s">
        <v>304</v>
      </c>
      <c r="AT67" s="38" t="s">
        <v>304</v>
      </c>
      <c r="AU67" s="38" t="s">
        <v>304</v>
      </c>
      <c r="AV67" s="38" t="s">
        <v>304</v>
      </c>
      <c r="AW67" s="38"/>
      <c r="AX67" s="39"/>
      <c r="AY67" s="37"/>
      <c r="AZ67" s="38"/>
      <c r="BA67" s="38" t="s">
        <v>304</v>
      </c>
      <c r="BB67" s="38" t="s">
        <v>304</v>
      </c>
      <c r="BC67" s="38" t="s">
        <v>304</v>
      </c>
      <c r="BD67" s="38" t="s">
        <v>304</v>
      </c>
      <c r="BE67" s="38" t="s">
        <v>304</v>
      </c>
      <c r="BF67" s="38" t="s">
        <v>304</v>
      </c>
      <c r="BG67" s="38" t="s">
        <v>304</v>
      </c>
      <c r="BH67" s="38"/>
      <c r="BI67" s="38"/>
      <c r="BJ67" s="38" t="s">
        <v>304</v>
      </c>
      <c r="BK67" s="38" t="s">
        <v>304</v>
      </c>
      <c r="BL67" s="38" t="s">
        <v>304</v>
      </c>
      <c r="BM67" s="38" t="s">
        <v>304</v>
      </c>
      <c r="BN67" s="38" t="s">
        <v>304</v>
      </c>
      <c r="BO67" s="38" t="s">
        <v>304</v>
      </c>
      <c r="BP67" s="38" t="s">
        <v>304</v>
      </c>
      <c r="BQ67" s="38" t="s">
        <v>304</v>
      </c>
      <c r="BR67" s="38" t="s">
        <v>304</v>
      </c>
      <c r="BS67" s="38"/>
      <c r="BT67" s="39"/>
      <c r="BU67" s="161"/>
      <c r="BV67" s="162"/>
      <c r="BW67" s="162"/>
      <c r="BX67" s="162"/>
      <c r="BY67" s="162"/>
      <c r="BZ67" s="162"/>
      <c r="CA67" s="162"/>
      <c r="CB67" s="162"/>
      <c r="CC67" s="162"/>
      <c r="CD67" s="162"/>
      <c r="CE67" s="162"/>
      <c r="CF67" s="162"/>
      <c r="CG67" s="162"/>
      <c r="CH67" s="162"/>
      <c r="CI67" s="162"/>
      <c r="CJ67" s="162"/>
      <c r="CK67" s="162"/>
      <c r="CL67" s="162"/>
      <c r="CM67" s="162"/>
      <c r="CN67" s="162"/>
      <c r="CO67" s="162"/>
      <c r="CP67" s="163"/>
      <c r="CQ67" s="161"/>
      <c r="CR67" s="162"/>
      <c r="CS67" s="162"/>
      <c r="CT67" s="162"/>
      <c r="CU67" s="162"/>
      <c r="CV67" s="162"/>
      <c r="CW67" s="162"/>
      <c r="CX67" s="162"/>
      <c r="CY67" s="162"/>
      <c r="CZ67" s="162"/>
      <c r="DA67" s="162"/>
      <c r="DB67" s="162"/>
      <c r="DC67" s="162"/>
      <c r="DD67" s="162"/>
      <c r="DE67" s="162"/>
      <c r="DF67" s="162"/>
      <c r="DG67" s="162"/>
      <c r="DH67" s="162"/>
      <c r="DI67" s="162"/>
      <c r="DJ67" s="162"/>
      <c r="DK67" s="162"/>
      <c r="DL67" s="163"/>
      <c r="DM67" s="50"/>
      <c r="DN67" s="51"/>
      <c r="DO67" s="51"/>
      <c r="DP67" s="51" t="s">
        <v>312</v>
      </c>
      <c r="DQ67" s="51" t="s">
        <v>312</v>
      </c>
      <c r="DR67" s="51" t="s">
        <v>312</v>
      </c>
      <c r="DS67" s="51" t="s">
        <v>312</v>
      </c>
      <c r="DT67" s="51" t="s">
        <v>312</v>
      </c>
      <c r="DU67" s="51"/>
      <c r="DV67" s="51"/>
      <c r="DW67" s="51"/>
      <c r="DX67" s="51"/>
      <c r="DY67" s="51" t="s">
        <v>312</v>
      </c>
      <c r="DZ67" s="51" t="s">
        <v>312</v>
      </c>
      <c r="EA67" s="51" t="s">
        <v>312</v>
      </c>
      <c r="EB67" s="51" t="s">
        <v>312</v>
      </c>
      <c r="EC67" s="51" t="s">
        <v>312</v>
      </c>
      <c r="ED67" s="51" t="s">
        <v>312</v>
      </c>
      <c r="EE67" s="51"/>
      <c r="EF67" s="51"/>
      <c r="EG67" s="51"/>
      <c r="EH67" s="52"/>
      <c r="EI67" s="37"/>
      <c r="EJ67" s="38"/>
      <c r="EK67" s="38"/>
      <c r="EL67" s="38"/>
      <c r="EM67" s="38"/>
      <c r="EN67" s="38" t="s">
        <v>312</v>
      </c>
      <c r="EO67" s="38" t="s">
        <v>312</v>
      </c>
      <c r="EP67" s="38" t="s">
        <v>312</v>
      </c>
      <c r="EQ67" s="38" t="s">
        <v>312</v>
      </c>
      <c r="ER67" s="38"/>
      <c r="ES67" s="38"/>
      <c r="ET67" s="38" t="s">
        <v>312</v>
      </c>
      <c r="EU67" s="38" t="s">
        <v>312</v>
      </c>
      <c r="EV67" s="38" t="s">
        <v>312</v>
      </c>
      <c r="EW67" s="38" t="s">
        <v>312</v>
      </c>
      <c r="EX67" s="38" t="s">
        <v>312</v>
      </c>
      <c r="EY67" s="38" t="s">
        <v>312</v>
      </c>
      <c r="EZ67" s="38" t="s">
        <v>312</v>
      </c>
      <c r="FA67" s="38" t="s">
        <v>312</v>
      </c>
      <c r="FB67" s="38"/>
      <c r="FC67" s="38"/>
      <c r="FD67" s="39"/>
      <c r="FE67" s="40"/>
      <c r="FF67" s="41"/>
      <c r="FG67" s="40"/>
      <c r="FH67" s="102">
        <f t="shared" si="25"/>
        <v>6</v>
      </c>
      <c r="FI67" s="131">
        <f t="shared" si="30"/>
        <v>0</v>
      </c>
      <c r="FJ67" s="45">
        <f t="shared" si="31"/>
        <v>0</v>
      </c>
      <c r="FK67" s="42"/>
      <c r="FL67" s="45"/>
      <c r="FM67" s="103"/>
      <c r="FN67" s="44">
        <f t="shared" si="32"/>
        <v>0</v>
      </c>
      <c r="FP67" s="77" t="str">
        <f t="shared" si="33"/>
        <v>Gautier ROSSO</v>
      </c>
      <c r="FQ67" s="31">
        <v>7</v>
      </c>
    </row>
    <row r="68" spans="1:173" x14ac:dyDescent="0.25">
      <c r="A68" s="31">
        <v>8</v>
      </c>
      <c r="B68" s="32" t="str">
        <f t="shared" si="34"/>
        <v>Virginie TRAVERSIER</v>
      </c>
      <c r="C68" s="33">
        <f t="shared" si="27"/>
        <v>0</v>
      </c>
      <c r="D68" s="34">
        <f t="shared" si="28"/>
        <v>0</v>
      </c>
      <c r="E68" s="35">
        <f t="shared" si="29"/>
        <v>0</v>
      </c>
      <c r="F68" s="36">
        <f t="shared" si="24"/>
        <v>0</v>
      </c>
      <c r="G68" s="153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5"/>
      <c r="AC68" s="153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5"/>
      <c r="AY68" s="153"/>
      <c r="AZ68" s="154"/>
      <c r="BA68" s="154"/>
      <c r="BB68" s="154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154"/>
      <c r="BP68" s="154"/>
      <c r="BQ68" s="154"/>
      <c r="BR68" s="154"/>
      <c r="BS68" s="154"/>
      <c r="BT68" s="155"/>
      <c r="BU68" s="153"/>
      <c r="BV68" s="154"/>
      <c r="BW68" s="154"/>
      <c r="BX68" s="154"/>
      <c r="BY68" s="154"/>
      <c r="BZ68" s="154"/>
      <c r="CA68" s="154"/>
      <c r="CB68" s="154"/>
      <c r="CC68" s="154"/>
      <c r="CD68" s="154"/>
      <c r="CE68" s="154"/>
      <c r="CF68" s="154"/>
      <c r="CG68" s="154"/>
      <c r="CH68" s="154"/>
      <c r="CI68" s="154"/>
      <c r="CJ68" s="154"/>
      <c r="CK68" s="154"/>
      <c r="CL68" s="154"/>
      <c r="CM68" s="154"/>
      <c r="CN68" s="154"/>
      <c r="CO68" s="154"/>
      <c r="CP68" s="155"/>
      <c r="CQ68" s="153"/>
      <c r="CR68" s="154"/>
      <c r="CS68" s="154"/>
      <c r="CT68" s="154"/>
      <c r="CU68" s="154"/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5"/>
      <c r="DM68" s="153"/>
      <c r="DN68" s="154"/>
      <c r="DO68" s="154"/>
      <c r="DP68" s="154"/>
      <c r="DQ68" s="154"/>
      <c r="DR68" s="154"/>
      <c r="DS68" s="154"/>
      <c r="DT68" s="154"/>
      <c r="DU68" s="154"/>
      <c r="DV68" s="154"/>
      <c r="DW68" s="154"/>
      <c r="DX68" s="154"/>
      <c r="DY68" s="154"/>
      <c r="DZ68" s="154"/>
      <c r="EA68" s="154"/>
      <c r="EB68" s="154"/>
      <c r="EC68" s="154"/>
      <c r="ED68" s="154"/>
      <c r="EE68" s="154"/>
      <c r="EF68" s="154"/>
      <c r="EG68" s="154"/>
      <c r="EH68" s="155"/>
      <c r="EI68" s="153"/>
      <c r="EJ68" s="154"/>
      <c r="EK68" s="154"/>
      <c r="EL68" s="154"/>
      <c r="EM68" s="154"/>
      <c r="EN68" s="154"/>
      <c r="EO68" s="154"/>
      <c r="EP68" s="154"/>
      <c r="EQ68" s="154"/>
      <c r="ER68" s="154"/>
      <c r="ES68" s="154"/>
      <c r="ET68" s="154"/>
      <c r="EU68" s="154"/>
      <c r="EV68" s="154"/>
      <c r="EW68" s="154"/>
      <c r="EX68" s="154"/>
      <c r="EY68" s="154"/>
      <c r="EZ68" s="154"/>
      <c r="FA68" s="154"/>
      <c r="FB68" s="154"/>
      <c r="FC68" s="154"/>
      <c r="FD68" s="155"/>
      <c r="FE68" s="40"/>
      <c r="FF68" s="41"/>
      <c r="FG68" s="40"/>
      <c r="FH68" s="102">
        <f t="shared" si="25"/>
        <v>0</v>
      </c>
      <c r="FI68" s="131">
        <f t="shared" si="30"/>
        <v>0</v>
      </c>
      <c r="FJ68" s="45">
        <f t="shared" si="31"/>
        <v>0</v>
      </c>
      <c r="FK68" s="42"/>
      <c r="FL68" s="45"/>
      <c r="FM68" s="103"/>
      <c r="FN68" s="44">
        <f t="shared" si="32"/>
        <v>0</v>
      </c>
      <c r="FP68" s="77" t="str">
        <f t="shared" si="33"/>
        <v>Virginie TRAVERSIER</v>
      </c>
      <c r="FQ68" s="31">
        <v>8</v>
      </c>
    </row>
    <row r="69" spans="1:173" x14ac:dyDescent="0.25">
      <c r="A69" s="31">
        <v>9</v>
      </c>
      <c r="B69" s="32" t="str">
        <f t="shared" si="34"/>
        <v>Thomas LAMBERT</v>
      </c>
      <c r="C69" s="33">
        <f t="shared" si="27"/>
        <v>0</v>
      </c>
      <c r="D69" s="34">
        <f t="shared" si="28"/>
        <v>0</v>
      </c>
      <c r="E69" s="35">
        <f t="shared" si="29"/>
        <v>0</v>
      </c>
      <c r="F69" s="36">
        <f t="shared" si="24"/>
        <v>16</v>
      </c>
      <c r="G69" s="122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4"/>
      <c r="AC69" s="321" t="s">
        <v>340</v>
      </c>
      <c r="AD69" s="322"/>
      <c r="AE69" s="322"/>
      <c r="AF69" s="322"/>
      <c r="AG69" s="322"/>
      <c r="AH69" s="322"/>
      <c r="AI69" s="322"/>
      <c r="AJ69" s="322"/>
      <c r="AK69" s="322"/>
      <c r="AL69" s="322"/>
      <c r="AM69" s="322"/>
      <c r="AN69" s="322"/>
      <c r="AO69" s="322"/>
      <c r="AP69" s="322"/>
      <c r="AQ69" s="322"/>
      <c r="AR69" s="322"/>
      <c r="AS69" s="322"/>
      <c r="AT69" s="322"/>
      <c r="AU69" s="322"/>
      <c r="AV69" s="322"/>
      <c r="AW69" s="322"/>
      <c r="AX69" s="323"/>
      <c r="AY69" s="321" t="s">
        <v>340</v>
      </c>
      <c r="AZ69" s="322"/>
      <c r="BA69" s="322"/>
      <c r="BB69" s="322"/>
      <c r="BC69" s="322"/>
      <c r="BD69" s="322"/>
      <c r="BE69" s="322"/>
      <c r="BF69" s="322"/>
      <c r="BG69" s="322"/>
      <c r="BH69" s="322"/>
      <c r="BI69" s="322"/>
      <c r="BJ69" s="322"/>
      <c r="BK69" s="322"/>
      <c r="BL69" s="322"/>
      <c r="BM69" s="322"/>
      <c r="BN69" s="322"/>
      <c r="BO69" s="322"/>
      <c r="BP69" s="322"/>
      <c r="BQ69" s="322"/>
      <c r="BR69" s="322"/>
      <c r="BS69" s="322"/>
      <c r="BT69" s="323"/>
      <c r="BU69" s="321" t="s">
        <v>340</v>
      </c>
      <c r="BV69" s="322"/>
      <c r="BW69" s="322"/>
      <c r="BX69" s="322"/>
      <c r="BY69" s="322"/>
      <c r="BZ69" s="322"/>
      <c r="CA69" s="322"/>
      <c r="CB69" s="322"/>
      <c r="CC69" s="322"/>
      <c r="CD69" s="322"/>
      <c r="CE69" s="322"/>
      <c r="CF69" s="322"/>
      <c r="CG69" s="322"/>
      <c r="CH69" s="322"/>
      <c r="CI69" s="322"/>
      <c r="CJ69" s="322"/>
      <c r="CK69" s="322"/>
      <c r="CL69" s="322"/>
      <c r="CM69" s="322"/>
      <c r="CN69" s="322"/>
      <c r="CO69" s="322"/>
      <c r="CP69" s="323"/>
      <c r="CQ69" s="321" t="s">
        <v>340</v>
      </c>
      <c r="CR69" s="322"/>
      <c r="CS69" s="322"/>
      <c r="CT69" s="322"/>
      <c r="CU69" s="322"/>
      <c r="CV69" s="322"/>
      <c r="CW69" s="322"/>
      <c r="CX69" s="322"/>
      <c r="CY69" s="322"/>
      <c r="CZ69" s="322"/>
      <c r="DA69" s="322"/>
      <c r="DB69" s="322"/>
      <c r="DC69" s="322"/>
      <c r="DD69" s="322"/>
      <c r="DE69" s="322"/>
      <c r="DF69" s="322"/>
      <c r="DG69" s="322"/>
      <c r="DH69" s="322"/>
      <c r="DI69" s="322"/>
      <c r="DJ69" s="322"/>
      <c r="DK69" s="322"/>
      <c r="DL69" s="323"/>
      <c r="DM69" s="321" t="s">
        <v>340</v>
      </c>
      <c r="DN69" s="322"/>
      <c r="DO69" s="322"/>
      <c r="DP69" s="322"/>
      <c r="DQ69" s="322"/>
      <c r="DR69" s="322"/>
      <c r="DS69" s="322"/>
      <c r="DT69" s="322"/>
      <c r="DU69" s="322"/>
      <c r="DV69" s="322"/>
      <c r="DW69" s="322"/>
      <c r="DX69" s="322"/>
      <c r="DY69" s="322"/>
      <c r="DZ69" s="322"/>
      <c r="EA69" s="322"/>
      <c r="EB69" s="322"/>
      <c r="EC69" s="322"/>
      <c r="ED69" s="322"/>
      <c r="EE69" s="322"/>
      <c r="EF69" s="322"/>
      <c r="EG69" s="322"/>
      <c r="EH69" s="323"/>
      <c r="EI69" s="321" t="s">
        <v>340</v>
      </c>
      <c r="EJ69" s="322"/>
      <c r="EK69" s="322"/>
      <c r="EL69" s="322"/>
      <c r="EM69" s="322"/>
      <c r="EN69" s="322"/>
      <c r="EO69" s="322"/>
      <c r="EP69" s="322"/>
      <c r="EQ69" s="322"/>
      <c r="ER69" s="322"/>
      <c r="ES69" s="322"/>
      <c r="ET69" s="322"/>
      <c r="EU69" s="322"/>
      <c r="EV69" s="322"/>
      <c r="EW69" s="322"/>
      <c r="EX69" s="322"/>
      <c r="EY69" s="322"/>
      <c r="EZ69" s="322"/>
      <c r="FA69" s="322"/>
      <c r="FB69" s="322"/>
      <c r="FC69" s="322"/>
      <c r="FD69" s="323"/>
      <c r="FE69" s="40"/>
      <c r="FF69" s="41">
        <v>16</v>
      </c>
      <c r="FG69" s="40"/>
      <c r="FH69" s="102">
        <f t="shared" si="25"/>
        <v>0</v>
      </c>
      <c r="FI69" s="131">
        <f t="shared" si="30"/>
        <v>0</v>
      </c>
      <c r="FJ69" s="45">
        <f t="shared" si="31"/>
        <v>6</v>
      </c>
      <c r="FK69" s="42"/>
      <c r="FL69" s="45"/>
      <c r="FM69" s="103"/>
      <c r="FN69" s="44">
        <f t="shared" si="32"/>
        <v>6</v>
      </c>
      <c r="FP69" s="77" t="str">
        <f t="shared" si="33"/>
        <v>Thomas LAMBERT</v>
      </c>
      <c r="FQ69" s="31">
        <v>9</v>
      </c>
    </row>
    <row r="70" spans="1:173" x14ac:dyDescent="0.25">
      <c r="A70" s="31">
        <v>10</v>
      </c>
      <c r="B70" s="32" t="str">
        <f t="shared" si="34"/>
        <v>Jacqueline AARNTS</v>
      </c>
      <c r="C70" s="33">
        <f t="shared" si="27"/>
        <v>35</v>
      </c>
      <c r="D70" s="34">
        <f t="shared" si="28"/>
        <v>0</v>
      </c>
      <c r="E70" s="35">
        <f t="shared" si="29"/>
        <v>1</v>
      </c>
      <c r="F70" s="36">
        <f t="shared" si="24"/>
        <v>36</v>
      </c>
      <c r="G70" s="161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3"/>
      <c r="AC70" s="37"/>
      <c r="AD70" s="38"/>
      <c r="AE70" s="38" t="s">
        <v>304</v>
      </c>
      <c r="AF70" s="38" t="s">
        <v>304</v>
      </c>
      <c r="AG70" s="38" t="s">
        <v>306</v>
      </c>
      <c r="AH70" s="38" t="s">
        <v>306</v>
      </c>
      <c r="AI70" s="38" t="s">
        <v>306</v>
      </c>
      <c r="AJ70" s="38" t="s">
        <v>306</v>
      </c>
      <c r="AK70" s="38" t="s">
        <v>306</v>
      </c>
      <c r="AL70" s="38" t="s">
        <v>306</v>
      </c>
      <c r="AM70" s="38"/>
      <c r="AN70" s="38"/>
      <c r="AO70" s="38" t="s">
        <v>306</v>
      </c>
      <c r="AP70" s="38" t="s">
        <v>306</v>
      </c>
      <c r="AQ70" s="38" t="s">
        <v>306</v>
      </c>
      <c r="AR70" s="38" t="s">
        <v>306</v>
      </c>
      <c r="AS70" s="38" t="s">
        <v>306</v>
      </c>
      <c r="AT70" s="38" t="s">
        <v>306</v>
      </c>
      <c r="AU70" s="38" t="s">
        <v>306</v>
      </c>
      <c r="AV70" s="38" t="s">
        <v>306</v>
      </c>
      <c r="AW70" s="38"/>
      <c r="AX70" s="39"/>
      <c r="AY70" s="37"/>
      <c r="AZ70" s="38"/>
      <c r="BA70" s="38"/>
      <c r="BB70" s="38"/>
      <c r="BC70" s="38" t="s">
        <v>306</v>
      </c>
      <c r="BD70" s="38" t="s">
        <v>306</v>
      </c>
      <c r="BE70" s="38" t="s">
        <v>306</v>
      </c>
      <c r="BF70" s="38" t="s">
        <v>306</v>
      </c>
      <c r="BG70" s="38" t="s">
        <v>306</v>
      </c>
      <c r="BH70" s="38" t="s">
        <v>306</v>
      </c>
      <c r="BI70" s="38"/>
      <c r="BJ70" s="38"/>
      <c r="BK70" s="38" t="s">
        <v>306</v>
      </c>
      <c r="BL70" s="38" t="s">
        <v>306</v>
      </c>
      <c r="BM70" s="38" t="s">
        <v>306</v>
      </c>
      <c r="BN70" s="38" t="s">
        <v>306</v>
      </c>
      <c r="BO70" s="38" t="s">
        <v>306</v>
      </c>
      <c r="BP70" s="38" t="s">
        <v>306</v>
      </c>
      <c r="BQ70" s="38" t="s">
        <v>306</v>
      </c>
      <c r="BR70" s="38" t="s">
        <v>306</v>
      </c>
      <c r="BS70" s="38"/>
      <c r="BT70" s="39"/>
      <c r="BU70" s="37"/>
      <c r="BV70" s="38"/>
      <c r="BW70" s="38"/>
      <c r="BX70" s="38"/>
      <c r="BY70" s="38" t="s">
        <v>306</v>
      </c>
      <c r="BZ70" s="38" t="s">
        <v>306</v>
      </c>
      <c r="CA70" s="38" t="s">
        <v>306</v>
      </c>
      <c r="CB70" s="38" t="s">
        <v>306</v>
      </c>
      <c r="CC70" s="38" t="s">
        <v>306</v>
      </c>
      <c r="CD70" s="38" t="s">
        <v>306</v>
      </c>
      <c r="CE70" s="38"/>
      <c r="CF70" s="38"/>
      <c r="CG70" s="38" t="s">
        <v>306</v>
      </c>
      <c r="CH70" s="38" t="s">
        <v>306</v>
      </c>
      <c r="CI70" s="38" t="s">
        <v>306</v>
      </c>
      <c r="CJ70" s="38" t="s">
        <v>306</v>
      </c>
      <c r="CK70" s="38" t="s">
        <v>306</v>
      </c>
      <c r="CL70" s="38" t="s">
        <v>306</v>
      </c>
      <c r="CM70" s="38" t="s">
        <v>306</v>
      </c>
      <c r="CN70" s="38" t="s">
        <v>306</v>
      </c>
      <c r="CO70" s="38"/>
      <c r="CP70" s="39"/>
      <c r="CQ70" s="37"/>
      <c r="CR70" s="38"/>
      <c r="CS70" s="38"/>
      <c r="CT70" s="38"/>
      <c r="CU70" s="38" t="s">
        <v>306</v>
      </c>
      <c r="CV70" s="38" t="s">
        <v>306</v>
      </c>
      <c r="CW70" s="38" t="s">
        <v>306</v>
      </c>
      <c r="CX70" s="38" t="s">
        <v>306</v>
      </c>
      <c r="CY70" s="38" t="s">
        <v>306</v>
      </c>
      <c r="CZ70" s="38" t="s">
        <v>306</v>
      </c>
      <c r="DA70" s="38"/>
      <c r="DB70" s="38"/>
      <c r="DC70" s="38" t="s">
        <v>306</v>
      </c>
      <c r="DD70" s="38" t="s">
        <v>306</v>
      </c>
      <c r="DE70" s="38" t="s">
        <v>306</v>
      </c>
      <c r="DF70" s="38" t="s">
        <v>306</v>
      </c>
      <c r="DG70" s="38" t="s">
        <v>306</v>
      </c>
      <c r="DH70" s="38" t="s">
        <v>306</v>
      </c>
      <c r="DI70" s="38" t="s">
        <v>306</v>
      </c>
      <c r="DJ70" s="38" t="s">
        <v>306</v>
      </c>
      <c r="DK70" s="38"/>
      <c r="DL70" s="39"/>
      <c r="DM70" s="37"/>
      <c r="DN70" s="38"/>
      <c r="DO70" s="38"/>
      <c r="DP70" s="38"/>
      <c r="DQ70" s="38" t="s">
        <v>306</v>
      </c>
      <c r="DR70" s="38" t="s">
        <v>306</v>
      </c>
      <c r="DS70" s="38" t="s">
        <v>306</v>
      </c>
      <c r="DT70" s="38" t="s">
        <v>306</v>
      </c>
      <c r="DU70" s="38" t="s">
        <v>306</v>
      </c>
      <c r="DV70" s="38" t="s">
        <v>306</v>
      </c>
      <c r="DW70" s="38"/>
      <c r="DX70" s="38"/>
      <c r="DY70" s="38" t="s">
        <v>306</v>
      </c>
      <c r="DZ70" s="38" t="s">
        <v>306</v>
      </c>
      <c r="EA70" s="38" t="s">
        <v>306</v>
      </c>
      <c r="EB70" s="38" t="s">
        <v>306</v>
      </c>
      <c r="EC70" s="38" t="s">
        <v>306</v>
      </c>
      <c r="ED70" s="38" t="s">
        <v>306</v>
      </c>
      <c r="EE70" s="38" t="s">
        <v>306</v>
      </c>
      <c r="EF70" s="38" t="s">
        <v>306</v>
      </c>
      <c r="EG70" s="38"/>
      <c r="EH70" s="39"/>
      <c r="EI70" s="161"/>
      <c r="EJ70" s="162"/>
      <c r="EK70" s="162"/>
      <c r="EL70" s="162"/>
      <c r="EM70" s="162"/>
      <c r="EN70" s="162"/>
      <c r="EO70" s="162"/>
      <c r="EP70" s="162"/>
      <c r="EQ70" s="162"/>
      <c r="ER70" s="162"/>
      <c r="ES70" s="162"/>
      <c r="ET70" s="162"/>
      <c r="EU70" s="162"/>
      <c r="EV70" s="162"/>
      <c r="EW70" s="162"/>
      <c r="EX70" s="162"/>
      <c r="EY70" s="162"/>
      <c r="EZ70" s="162"/>
      <c r="FA70" s="162"/>
      <c r="FB70" s="162"/>
      <c r="FC70" s="162"/>
      <c r="FD70" s="163"/>
      <c r="FE70" s="40"/>
      <c r="FF70" s="41"/>
      <c r="FG70" s="40"/>
      <c r="FH70" s="102">
        <f t="shared" si="25"/>
        <v>0</v>
      </c>
      <c r="FI70" s="131">
        <f t="shared" si="30"/>
        <v>0</v>
      </c>
      <c r="FJ70" s="45">
        <f t="shared" si="31"/>
        <v>3</v>
      </c>
      <c r="FK70" s="42"/>
      <c r="FL70" s="45"/>
      <c r="FM70" s="103"/>
      <c r="FN70" s="44">
        <f t="shared" si="32"/>
        <v>3</v>
      </c>
      <c r="FP70" s="77" t="str">
        <f t="shared" si="33"/>
        <v>Jacqueline AARNTS</v>
      </c>
      <c r="FQ70" s="31">
        <v>10</v>
      </c>
    </row>
    <row r="71" spans="1:173" x14ac:dyDescent="0.25">
      <c r="A71" s="31">
        <v>11</v>
      </c>
      <c r="B71" s="32" t="str">
        <f t="shared" si="34"/>
        <v>Priscilla COMBALBERT</v>
      </c>
      <c r="C71" s="33">
        <f t="shared" si="27"/>
        <v>0</v>
      </c>
      <c r="D71" s="34">
        <f t="shared" si="28"/>
        <v>6.5</v>
      </c>
      <c r="E71" s="35">
        <f t="shared" si="29"/>
        <v>14</v>
      </c>
      <c r="F71" s="36">
        <f t="shared" si="24"/>
        <v>20.5</v>
      </c>
      <c r="G71" s="122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4"/>
      <c r="AC71" s="161"/>
      <c r="AD71" s="162"/>
      <c r="AE71" s="162"/>
      <c r="AF71" s="162"/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3"/>
      <c r="AY71" s="161"/>
      <c r="AZ71" s="162"/>
      <c r="BA71" s="162"/>
      <c r="BB71" s="162"/>
      <c r="BC71" s="162"/>
      <c r="BD71" s="162"/>
      <c r="BE71" s="162"/>
      <c r="BF71" s="162"/>
      <c r="BG71" s="162"/>
      <c r="BH71" s="162"/>
      <c r="BI71" s="162"/>
      <c r="BJ71" s="162"/>
      <c r="BK71" s="162"/>
      <c r="BL71" s="162"/>
      <c r="BM71" s="162"/>
      <c r="BN71" s="162"/>
      <c r="BO71" s="162"/>
      <c r="BP71" s="162"/>
      <c r="BQ71" s="162"/>
      <c r="BR71" s="162"/>
      <c r="BS71" s="162"/>
      <c r="BT71" s="163"/>
      <c r="BU71" s="37"/>
      <c r="BV71" s="38"/>
      <c r="BW71" s="38" t="s">
        <v>304</v>
      </c>
      <c r="BX71" s="38" t="s">
        <v>304</v>
      </c>
      <c r="BY71" s="38" t="s">
        <v>304</v>
      </c>
      <c r="BZ71" s="38" t="s">
        <v>304</v>
      </c>
      <c r="CA71" s="38" t="s">
        <v>304</v>
      </c>
      <c r="CB71" s="38" t="s">
        <v>304</v>
      </c>
      <c r="CC71" s="38"/>
      <c r="CD71" s="38"/>
      <c r="CE71" s="38" t="s">
        <v>304</v>
      </c>
      <c r="CF71" s="38" t="s">
        <v>304</v>
      </c>
      <c r="CG71" s="38" t="s">
        <v>304</v>
      </c>
      <c r="CH71" s="38" t="s">
        <v>304</v>
      </c>
      <c r="CI71" s="38" t="s">
        <v>304</v>
      </c>
      <c r="CJ71" s="38" t="s">
        <v>304</v>
      </c>
      <c r="CK71" s="38" t="s">
        <v>304</v>
      </c>
      <c r="CL71" s="38" t="s">
        <v>304</v>
      </c>
      <c r="CM71" s="38"/>
      <c r="CN71" s="38"/>
      <c r="CO71" s="38"/>
      <c r="CP71" s="39"/>
      <c r="CQ71" s="37"/>
      <c r="CR71" s="38"/>
      <c r="CS71" s="38" t="s">
        <v>304</v>
      </c>
      <c r="CT71" s="38" t="s">
        <v>304</v>
      </c>
      <c r="CU71" s="38" t="s">
        <v>304</v>
      </c>
      <c r="CV71" s="38" t="s">
        <v>304</v>
      </c>
      <c r="CW71" s="38" t="s">
        <v>304</v>
      </c>
      <c r="CX71" s="38" t="s">
        <v>304</v>
      </c>
      <c r="CY71" s="38"/>
      <c r="CZ71" s="38"/>
      <c r="DA71" s="38" t="s">
        <v>304</v>
      </c>
      <c r="DB71" s="38" t="s">
        <v>304</v>
      </c>
      <c r="DC71" s="38" t="s">
        <v>304</v>
      </c>
      <c r="DD71" s="38" t="s">
        <v>304</v>
      </c>
      <c r="DE71" s="38" t="s">
        <v>304</v>
      </c>
      <c r="DF71" s="38" t="s">
        <v>304</v>
      </c>
      <c r="DG71" s="38" t="s">
        <v>304</v>
      </c>
      <c r="DH71" s="38" t="s">
        <v>304</v>
      </c>
      <c r="DI71" s="38"/>
      <c r="DJ71" s="38"/>
      <c r="DK71" s="38"/>
      <c r="DL71" s="39"/>
      <c r="DM71" s="37"/>
      <c r="DN71" s="38"/>
      <c r="DO71" s="38" t="s">
        <v>307</v>
      </c>
      <c r="DP71" s="38" t="s">
        <v>307</v>
      </c>
      <c r="DQ71" s="162" t="s">
        <v>307</v>
      </c>
      <c r="DR71" s="162" t="s">
        <v>307</v>
      </c>
      <c r="DS71" s="162" t="s">
        <v>307</v>
      </c>
      <c r="DT71" s="162" t="s">
        <v>307</v>
      </c>
      <c r="DU71" s="38"/>
      <c r="DV71" s="38"/>
      <c r="DW71" s="38"/>
      <c r="DX71" s="38"/>
      <c r="DY71" s="162" t="s">
        <v>307</v>
      </c>
      <c r="DZ71" s="162" t="s">
        <v>307</v>
      </c>
      <c r="EA71" s="162" t="s">
        <v>307</v>
      </c>
      <c r="EB71" s="162" t="s">
        <v>307</v>
      </c>
      <c r="EC71" s="162" t="s">
        <v>307</v>
      </c>
      <c r="ED71" s="162" t="s">
        <v>307</v>
      </c>
      <c r="EE71" s="38" t="s">
        <v>307</v>
      </c>
      <c r="EF71" s="38"/>
      <c r="EG71" s="38"/>
      <c r="EH71" s="39"/>
      <c r="EI71" s="161"/>
      <c r="EJ71" s="162"/>
      <c r="EK71" s="162"/>
      <c r="EL71" s="162"/>
      <c r="EM71" s="162"/>
      <c r="EN71" s="162"/>
      <c r="EO71" s="162"/>
      <c r="EP71" s="162"/>
      <c r="EQ71" s="162"/>
      <c r="ER71" s="162"/>
      <c r="ES71" s="162"/>
      <c r="ET71" s="162"/>
      <c r="EU71" s="162"/>
      <c r="EV71" s="162"/>
      <c r="EW71" s="162"/>
      <c r="EX71" s="162"/>
      <c r="EY71" s="162"/>
      <c r="EZ71" s="162"/>
      <c r="FA71" s="162"/>
      <c r="FB71" s="162"/>
      <c r="FC71" s="162"/>
      <c r="FD71" s="163"/>
      <c r="FE71" s="40"/>
      <c r="FF71" s="41"/>
      <c r="FG71" s="40"/>
      <c r="FH71" s="102">
        <f t="shared" si="25"/>
        <v>0</v>
      </c>
      <c r="FI71" s="131">
        <f t="shared" si="30"/>
        <v>0</v>
      </c>
      <c r="FJ71" s="45">
        <f t="shared" si="31"/>
        <v>0</v>
      </c>
      <c r="FK71" s="42"/>
      <c r="FL71" s="45"/>
      <c r="FM71" s="103"/>
      <c r="FN71" s="44">
        <f t="shared" si="32"/>
        <v>0</v>
      </c>
      <c r="FP71" s="77" t="str">
        <f t="shared" si="33"/>
        <v>Priscilla COMBALBERT</v>
      </c>
      <c r="FQ71" s="31">
        <v>11</v>
      </c>
    </row>
    <row r="72" spans="1:173" x14ac:dyDescent="0.25">
      <c r="A72" s="31">
        <v>12</v>
      </c>
      <c r="B72" s="32">
        <f t="shared" si="34"/>
        <v>0</v>
      </c>
      <c r="C72" s="33">
        <f t="shared" si="27"/>
        <v>0</v>
      </c>
      <c r="D72" s="34">
        <f t="shared" si="28"/>
        <v>0</v>
      </c>
      <c r="E72" s="35">
        <f t="shared" si="29"/>
        <v>0</v>
      </c>
      <c r="F72" s="36">
        <f t="shared" si="24"/>
        <v>0</v>
      </c>
      <c r="G72" s="122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4"/>
      <c r="AC72" s="37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9"/>
      <c r="AY72" s="37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9"/>
      <c r="BU72" s="37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9"/>
      <c r="CQ72" s="37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9"/>
      <c r="DM72" s="37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9"/>
      <c r="EI72" s="37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9"/>
      <c r="FE72" s="40"/>
      <c r="FF72" s="41"/>
      <c r="FG72" s="40"/>
      <c r="FH72" s="102">
        <f t="shared" si="25"/>
        <v>0</v>
      </c>
      <c r="FI72" s="131">
        <f t="shared" si="30"/>
        <v>0</v>
      </c>
      <c r="FJ72" s="45">
        <f t="shared" si="31"/>
        <v>0</v>
      </c>
      <c r="FK72" s="42"/>
      <c r="FL72" s="45"/>
      <c r="FM72" s="103"/>
      <c r="FN72" s="44">
        <f t="shared" si="32"/>
        <v>0</v>
      </c>
      <c r="FP72" s="77">
        <f t="shared" si="33"/>
        <v>0</v>
      </c>
      <c r="FQ72" s="31">
        <v>12</v>
      </c>
    </row>
    <row r="73" spans="1:173" x14ac:dyDescent="0.25">
      <c r="A73" s="31">
        <v>13</v>
      </c>
      <c r="B73" s="32">
        <f t="shared" si="34"/>
        <v>0</v>
      </c>
      <c r="C73" s="33">
        <f t="shared" si="27"/>
        <v>0</v>
      </c>
      <c r="D73" s="34">
        <f t="shared" si="28"/>
        <v>0</v>
      </c>
      <c r="E73" s="35">
        <f t="shared" si="29"/>
        <v>0</v>
      </c>
      <c r="F73" s="36">
        <f t="shared" si="24"/>
        <v>0</v>
      </c>
      <c r="G73" s="122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4"/>
      <c r="AC73" s="37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9"/>
      <c r="AY73" s="37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9"/>
      <c r="BU73" s="37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9"/>
      <c r="CQ73" s="37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9"/>
      <c r="DM73" s="37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9"/>
      <c r="EI73" s="37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9"/>
      <c r="FE73" s="40"/>
      <c r="FF73" s="41"/>
      <c r="FG73" s="40"/>
      <c r="FH73" s="102">
        <f t="shared" si="25"/>
        <v>0</v>
      </c>
      <c r="FI73" s="131">
        <f t="shared" si="30"/>
        <v>0</v>
      </c>
      <c r="FJ73" s="45">
        <f t="shared" si="31"/>
        <v>0</v>
      </c>
      <c r="FK73" s="42"/>
      <c r="FL73" s="45"/>
      <c r="FM73" s="103"/>
      <c r="FN73" s="44">
        <f t="shared" si="32"/>
        <v>0</v>
      </c>
      <c r="FP73" s="77">
        <f t="shared" si="33"/>
        <v>0</v>
      </c>
      <c r="FQ73" s="31">
        <v>13</v>
      </c>
    </row>
    <row r="74" spans="1:173" x14ac:dyDescent="0.25">
      <c r="A74" s="31">
        <v>14</v>
      </c>
      <c r="B74" s="32">
        <f t="shared" si="34"/>
        <v>0</v>
      </c>
      <c r="C74" s="33">
        <f t="shared" si="27"/>
        <v>0</v>
      </c>
      <c r="D74" s="34">
        <f t="shared" si="28"/>
        <v>0</v>
      </c>
      <c r="E74" s="35">
        <f t="shared" si="29"/>
        <v>0</v>
      </c>
      <c r="F74" s="36">
        <f t="shared" si="24"/>
        <v>0</v>
      </c>
      <c r="G74" s="122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4"/>
      <c r="AC74" s="37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9"/>
      <c r="AY74" s="37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9"/>
      <c r="BU74" s="37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9"/>
      <c r="CQ74" s="37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9"/>
      <c r="DM74" s="37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9"/>
      <c r="EI74" s="37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9"/>
      <c r="FE74" s="40"/>
      <c r="FF74" s="41"/>
      <c r="FG74" s="40"/>
      <c r="FH74" s="102">
        <f t="shared" si="25"/>
        <v>0</v>
      </c>
      <c r="FI74" s="131">
        <f t="shared" si="30"/>
        <v>0</v>
      </c>
      <c r="FJ74" s="45">
        <f t="shared" si="31"/>
        <v>0</v>
      </c>
      <c r="FK74" s="42"/>
      <c r="FL74" s="45"/>
      <c r="FM74" s="103"/>
      <c r="FN74" s="44">
        <f t="shared" si="32"/>
        <v>0</v>
      </c>
      <c r="FP74" s="77">
        <f t="shared" si="33"/>
        <v>0</v>
      </c>
      <c r="FQ74" s="31">
        <v>14</v>
      </c>
    </row>
    <row r="75" spans="1:173" x14ac:dyDescent="0.25">
      <c r="A75" s="31">
        <v>15</v>
      </c>
      <c r="B75" s="32">
        <f t="shared" si="34"/>
        <v>0</v>
      </c>
      <c r="C75" s="33">
        <f t="shared" si="27"/>
        <v>0</v>
      </c>
      <c r="D75" s="34">
        <f t="shared" si="28"/>
        <v>0</v>
      </c>
      <c r="E75" s="35">
        <f t="shared" si="29"/>
        <v>0</v>
      </c>
      <c r="F75" s="36">
        <f t="shared" si="24"/>
        <v>0</v>
      </c>
      <c r="G75" s="122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4"/>
      <c r="AC75" s="37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9"/>
      <c r="AY75" s="37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9"/>
      <c r="CQ75" s="37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9"/>
      <c r="DM75" s="37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9"/>
      <c r="EI75" s="37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9"/>
      <c r="FE75" s="40"/>
      <c r="FF75" s="41"/>
      <c r="FG75" s="40"/>
      <c r="FH75" s="102">
        <f t="shared" si="25"/>
        <v>0</v>
      </c>
      <c r="FI75" s="131">
        <f t="shared" si="30"/>
        <v>0</v>
      </c>
      <c r="FJ75" s="45">
        <f t="shared" si="31"/>
        <v>0</v>
      </c>
      <c r="FK75" s="42"/>
      <c r="FL75" s="45"/>
      <c r="FM75" s="103"/>
      <c r="FN75" s="44">
        <f t="shared" si="32"/>
        <v>0</v>
      </c>
      <c r="FP75" s="77">
        <f t="shared" si="33"/>
        <v>0</v>
      </c>
      <c r="FQ75" s="31">
        <v>15</v>
      </c>
    </row>
    <row r="76" spans="1:173" x14ac:dyDescent="0.25">
      <c r="A76" s="31">
        <v>16</v>
      </c>
      <c r="B76" s="32">
        <f t="shared" si="34"/>
        <v>0</v>
      </c>
      <c r="C76" s="33">
        <f t="shared" si="27"/>
        <v>0</v>
      </c>
      <c r="D76" s="34">
        <f t="shared" si="28"/>
        <v>0</v>
      </c>
      <c r="E76" s="35">
        <f t="shared" si="29"/>
        <v>0</v>
      </c>
      <c r="F76" s="36">
        <f t="shared" si="24"/>
        <v>0</v>
      </c>
      <c r="G76" s="122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4"/>
      <c r="AC76" s="37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9"/>
      <c r="AY76" s="37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9"/>
      <c r="BU76" s="37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9"/>
      <c r="CQ76" s="37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9"/>
      <c r="DM76" s="37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9"/>
      <c r="EI76" s="37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9"/>
      <c r="FE76" s="40"/>
      <c r="FF76" s="41"/>
      <c r="FG76" s="40"/>
      <c r="FH76" s="102">
        <f t="shared" si="25"/>
        <v>0</v>
      </c>
      <c r="FI76" s="131">
        <f t="shared" si="30"/>
        <v>0</v>
      </c>
      <c r="FJ76" s="45">
        <f t="shared" si="31"/>
        <v>0</v>
      </c>
      <c r="FK76" s="42"/>
      <c r="FL76" s="45"/>
      <c r="FM76" s="103"/>
      <c r="FN76" s="44">
        <f t="shared" si="32"/>
        <v>0</v>
      </c>
      <c r="FP76" s="77">
        <f t="shared" si="33"/>
        <v>0</v>
      </c>
      <c r="FQ76" s="31">
        <v>16</v>
      </c>
    </row>
    <row r="77" spans="1:173" x14ac:dyDescent="0.25">
      <c r="A77" s="31">
        <v>17</v>
      </c>
      <c r="B77" s="32">
        <f t="shared" si="34"/>
        <v>0</v>
      </c>
      <c r="C77" s="33">
        <f t="shared" ref="C77" si="35">SUMIF($G77:$FK77,"A",$G$4:$FK$4)+SUMIF($G77:$FK77,"P",$G$4:$FK$4)</f>
        <v>0</v>
      </c>
      <c r="D77" s="34">
        <f t="shared" ref="D77" si="36">SUMIF($G77:$FK77,"R",$G$4:$FK$4)</f>
        <v>0</v>
      </c>
      <c r="E77" s="35">
        <f t="shared" ref="E77" si="37">SUMIF($G77:$FK77,"M",$G$4:$FK$4)+SUMIF($G77:$FK77,"F",$G$4:$FK$4)+SUMIF($G77:$FK77,"T",$G$4:$FK$4)</f>
        <v>0</v>
      </c>
      <c r="F77" s="36">
        <f t="shared" si="24"/>
        <v>0</v>
      </c>
      <c r="G77" s="122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4"/>
      <c r="AC77" s="37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9"/>
      <c r="AY77" s="37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9"/>
      <c r="BU77" s="37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9"/>
      <c r="CQ77" s="37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9"/>
      <c r="DM77" s="37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9"/>
      <c r="EI77" s="37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9"/>
      <c r="FE77" s="40"/>
      <c r="FF77" s="41"/>
      <c r="FG77" s="40"/>
      <c r="FH77" s="102">
        <f t="shared" si="25"/>
        <v>0</v>
      </c>
      <c r="FI77" s="131">
        <f t="shared" si="30"/>
        <v>0</v>
      </c>
      <c r="FJ77" s="45">
        <f t="shared" si="31"/>
        <v>0</v>
      </c>
      <c r="FK77" s="42"/>
      <c r="FL77" s="45"/>
      <c r="FM77" s="103"/>
      <c r="FN77" s="44">
        <f t="shared" si="32"/>
        <v>0</v>
      </c>
      <c r="FP77" s="77">
        <f t="shared" si="33"/>
        <v>0</v>
      </c>
      <c r="FQ77" s="31">
        <v>17</v>
      </c>
    </row>
    <row r="78" spans="1:173" x14ac:dyDescent="0.25">
      <c r="G78" s="54" t="s">
        <v>51</v>
      </c>
      <c r="H78" s="268" t="s">
        <v>38</v>
      </c>
      <c r="I78" s="268"/>
      <c r="J78" s="268" t="s">
        <v>39</v>
      </c>
      <c r="K78" s="268"/>
      <c r="L78" s="268" t="s">
        <v>40</v>
      </c>
      <c r="M78" s="268"/>
      <c r="N78" s="268" t="s">
        <v>41</v>
      </c>
      <c r="O78" s="268"/>
      <c r="P78" s="268" t="s">
        <v>42</v>
      </c>
      <c r="Q78" s="268"/>
      <c r="R78" s="268" t="s">
        <v>43</v>
      </c>
      <c r="S78" s="268"/>
      <c r="T78" s="268" t="s">
        <v>44</v>
      </c>
      <c r="U78" s="268"/>
      <c r="V78" s="268" t="s">
        <v>45</v>
      </c>
      <c r="W78" s="268"/>
      <c r="X78" s="268" t="s">
        <v>46</v>
      </c>
      <c r="Y78" s="268"/>
      <c r="Z78" s="268" t="s">
        <v>47</v>
      </c>
      <c r="AA78" s="268"/>
      <c r="AB78" s="55">
        <v>19</v>
      </c>
      <c r="AC78" s="54" t="s">
        <v>51</v>
      </c>
      <c r="AD78" s="268" t="s">
        <v>38</v>
      </c>
      <c r="AE78" s="268"/>
      <c r="AF78" s="268" t="s">
        <v>39</v>
      </c>
      <c r="AG78" s="268"/>
      <c r="AH78" s="268" t="s">
        <v>40</v>
      </c>
      <c r="AI78" s="268"/>
      <c r="AJ78" s="268" t="s">
        <v>41</v>
      </c>
      <c r="AK78" s="268"/>
      <c r="AL78" s="268" t="s">
        <v>42</v>
      </c>
      <c r="AM78" s="268"/>
      <c r="AN78" s="268" t="s">
        <v>43</v>
      </c>
      <c r="AO78" s="268"/>
      <c r="AP78" s="268" t="s">
        <v>44</v>
      </c>
      <c r="AQ78" s="268"/>
      <c r="AR78" s="268" t="s">
        <v>45</v>
      </c>
      <c r="AS78" s="268"/>
      <c r="AT78" s="268" t="s">
        <v>46</v>
      </c>
      <c r="AU78" s="268"/>
      <c r="AV78" s="268" t="s">
        <v>47</v>
      </c>
      <c r="AW78" s="268"/>
      <c r="AX78" s="55">
        <v>19</v>
      </c>
      <c r="AY78" s="54" t="s">
        <v>51</v>
      </c>
      <c r="AZ78" s="268" t="s">
        <v>38</v>
      </c>
      <c r="BA78" s="268"/>
      <c r="BB78" s="268" t="s">
        <v>39</v>
      </c>
      <c r="BC78" s="268"/>
      <c r="BD78" s="268" t="s">
        <v>40</v>
      </c>
      <c r="BE78" s="268"/>
      <c r="BF78" s="268" t="s">
        <v>41</v>
      </c>
      <c r="BG78" s="268"/>
      <c r="BH78" s="268" t="s">
        <v>42</v>
      </c>
      <c r="BI78" s="268"/>
      <c r="BJ78" s="268" t="s">
        <v>43</v>
      </c>
      <c r="BK78" s="268"/>
      <c r="BL78" s="268" t="s">
        <v>44</v>
      </c>
      <c r="BM78" s="268"/>
      <c r="BN78" s="268" t="s">
        <v>45</v>
      </c>
      <c r="BO78" s="268"/>
      <c r="BP78" s="268" t="s">
        <v>46</v>
      </c>
      <c r="BQ78" s="268"/>
      <c r="BR78" s="268" t="s">
        <v>47</v>
      </c>
      <c r="BS78" s="268"/>
      <c r="BT78" s="55">
        <v>19</v>
      </c>
      <c r="BU78" s="54" t="s">
        <v>51</v>
      </c>
      <c r="BV78" s="268" t="s">
        <v>38</v>
      </c>
      <c r="BW78" s="268"/>
      <c r="BX78" s="268" t="s">
        <v>39</v>
      </c>
      <c r="BY78" s="268"/>
      <c r="BZ78" s="268" t="s">
        <v>40</v>
      </c>
      <c r="CA78" s="268"/>
      <c r="CB78" s="268" t="s">
        <v>41</v>
      </c>
      <c r="CC78" s="268"/>
      <c r="CD78" s="268" t="s">
        <v>42</v>
      </c>
      <c r="CE78" s="268"/>
      <c r="CF78" s="268" t="s">
        <v>43</v>
      </c>
      <c r="CG78" s="268"/>
      <c r="CH78" s="268" t="s">
        <v>44</v>
      </c>
      <c r="CI78" s="268"/>
      <c r="CJ78" s="268" t="s">
        <v>45</v>
      </c>
      <c r="CK78" s="268"/>
      <c r="CL78" s="268" t="s">
        <v>46</v>
      </c>
      <c r="CM78" s="268"/>
      <c r="CN78" s="268" t="s">
        <v>47</v>
      </c>
      <c r="CO78" s="268"/>
      <c r="CP78" s="55">
        <v>19</v>
      </c>
      <c r="CQ78" s="54" t="s">
        <v>51</v>
      </c>
      <c r="CR78" s="268" t="s">
        <v>38</v>
      </c>
      <c r="CS78" s="268"/>
      <c r="CT78" s="268" t="s">
        <v>39</v>
      </c>
      <c r="CU78" s="268"/>
      <c r="CV78" s="268" t="s">
        <v>40</v>
      </c>
      <c r="CW78" s="268"/>
      <c r="CX78" s="268" t="s">
        <v>41</v>
      </c>
      <c r="CY78" s="268"/>
      <c r="CZ78" s="268" t="s">
        <v>42</v>
      </c>
      <c r="DA78" s="268"/>
      <c r="DB78" s="268" t="s">
        <v>43</v>
      </c>
      <c r="DC78" s="268"/>
      <c r="DD78" s="268" t="s">
        <v>44</v>
      </c>
      <c r="DE78" s="268"/>
      <c r="DF78" s="268" t="s">
        <v>45</v>
      </c>
      <c r="DG78" s="268"/>
      <c r="DH78" s="268" t="s">
        <v>46</v>
      </c>
      <c r="DI78" s="268"/>
      <c r="DJ78" s="268" t="s">
        <v>47</v>
      </c>
      <c r="DK78" s="268"/>
      <c r="DL78" s="55">
        <v>19</v>
      </c>
      <c r="DM78" s="54" t="s">
        <v>51</v>
      </c>
      <c r="DN78" s="268" t="s">
        <v>38</v>
      </c>
      <c r="DO78" s="268"/>
      <c r="DP78" s="268" t="s">
        <v>39</v>
      </c>
      <c r="DQ78" s="268"/>
      <c r="DR78" s="268" t="s">
        <v>40</v>
      </c>
      <c r="DS78" s="268"/>
      <c r="DT78" s="268" t="s">
        <v>41</v>
      </c>
      <c r="DU78" s="268"/>
      <c r="DV78" s="268" t="s">
        <v>42</v>
      </c>
      <c r="DW78" s="268"/>
      <c r="DX78" s="268" t="s">
        <v>43</v>
      </c>
      <c r="DY78" s="268"/>
      <c r="DZ78" s="268" t="s">
        <v>44</v>
      </c>
      <c r="EA78" s="268"/>
      <c r="EB78" s="268" t="s">
        <v>45</v>
      </c>
      <c r="EC78" s="268"/>
      <c r="ED78" s="268" t="s">
        <v>46</v>
      </c>
      <c r="EE78" s="268"/>
      <c r="EF78" s="268" t="s">
        <v>47</v>
      </c>
      <c r="EG78" s="268"/>
      <c r="EH78" s="55">
        <v>19</v>
      </c>
      <c r="EI78" s="54" t="s">
        <v>51</v>
      </c>
      <c r="EJ78" s="268" t="s">
        <v>38</v>
      </c>
      <c r="EK78" s="268"/>
      <c r="EL78" s="268" t="s">
        <v>39</v>
      </c>
      <c r="EM78" s="268"/>
      <c r="EN78" s="268" t="s">
        <v>40</v>
      </c>
      <c r="EO78" s="268"/>
      <c r="EP78" s="268" t="s">
        <v>41</v>
      </c>
      <c r="EQ78" s="268"/>
      <c r="ER78" s="268" t="s">
        <v>42</v>
      </c>
      <c r="ES78" s="268"/>
      <c r="ET78" s="268" t="s">
        <v>43</v>
      </c>
      <c r="EU78" s="268"/>
      <c r="EV78" s="268" t="s">
        <v>44</v>
      </c>
      <c r="EW78" s="268"/>
      <c r="EX78" s="268" t="s">
        <v>45</v>
      </c>
      <c r="EY78" s="268"/>
      <c r="EZ78" s="268" t="s">
        <v>46</v>
      </c>
      <c r="FA78" s="268"/>
      <c r="FB78" s="268" t="s">
        <v>47</v>
      </c>
      <c r="FC78" s="268"/>
      <c r="FD78" s="55">
        <v>19</v>
      </c>
      <c r="FE78" s="17"/>
      <c r="FF78" s="17"/>
      <c r="FG78" s="17"/>
      <c r="FH78" s="17"/>
      <c r="FI78" s="17"/>
      <c r="FJ78" s="17"/>
      <c r="FK78" s="15"/>
    </row>
    <row r="79" spans="1:173" ht="15.75" thickBot="1" x14ac:dyDescent="0.3">
      <c r="G79" s="263" t="s">
        <v>21</v>
      </c>
      <c r="H79" s="261"/>
      <c r="I79" s="261" t="s">
        <v>22</v>
      </c>
      <c r="J79" s="261"/>
      <c r="K79" s="261" t="s">
        <v>23</v>
      </c>
      <c r="L79" s="261"/>
      <c r="M79" s="261" t="s">
        <v>24</v>
      </c>
      <c r="N79" s="261"/>
      <c r="O79" s="261" t="s">
        <v>25</v>
      </c>
      <c r="P79" s="261"/>
      <c r="Q79" s="261" t="s">
        <v>26</v>
      </c>
      <c r="R79" s="261"/>
      <c r="S79" s="261" t="s">
        <v>27</v>
      </c>
      <c r="T79" s="261"/>
      <c r="U79" s="261" t="s">
        <v>28</v>
      </c>
      <c r="V79" s="261"/>
      <c r="W79" s="261" t="s">
        <v>29</v>
      </c>
      <c r="X79" s="261"/>
      <c r="Y79" s="261" t="s">
        <v>30</v>
      </c>
      <c r="Z79" s="261"/>
      <c r="AA79" s="261" t="s">
        <v>31</v>
      </c>
      <c r="AB79" s="262"/>
      <c r="AC79" s="263" t="s">
        <v>21</v>
      </c>
      <c r="AD79" s="261"/>
      <c r="AE79" s="261" t="s">
        <v>22</v>
      </c>
      <c r="AF79" s="261"/>
      <c r="AG79" s="261" t="s">
        <v>23</v>
      </c>
      <c r="AH79" s="261"/>
      <c r="AI79" s="261" t="s">
        <v>24</v>
      </c>
      <c r="AJ79" s="261"/>
      <c r="AK79" s="261" t="s">
        <v>25</v>
      </c>
      <c r="AL79" s="261"/>
      <c r="AM79" s="261" t="s">
        <v>26</v>
      </c>
      <c r="AN79" s="261"/>
      <c r="AO79" s="261" t="s">
        <v>27</v>
      </c>
      <c r="AP79" s="261"/>
      <c r="AQ79" s="261" t="s">
        <v>28</v>
      </c>
      <c r="AR79" s="261"/>
      <c r="AS79" s="261" t="s">
        <v>29</v>
      </c>
      <c r="AT79" s="261"/>
      <c r="AU79" s="261" t="s">
        <v>30</v>
      </c>
      <c r="AV79" s="261"/>
      <c r="AW79" s="261" t="s">
        <v>31</v>
      </c>
      <c r="AX79" s="262"/>
      <c r="AY79" s="263" t="s">
        <v>21</v>
      </c>
      <c r="AZ79" s="261"/>
      <c r="BA79" s="261" t="s">
        <v>22</v>
      </c>
      <c r="BB79" s="261"/>
      <c r="BC79" s="261" t="s">
        <v>23</v>
      </c>
      <c r="BD79" s="261"/>
      <c r="BE79" s="261" t="s">
        <v>24</v>
      </c>
      <c r="BF79" s="261"/>
      <c r="BG79" s="261" t="s">
        <v>25</v>
      </c>
      <c r="BH79" s="261"/>
      <c r="BI79" s="261" t="s">
        <v>26</v>
      </c>
      <c r="BJ79" s="261"/>
      <c r="BK79" s="261" t="s">
        <v>27</v>
      </c>
      <c r="BL79" s="261"/>
      <c r="BM79" s="261" t="s">
        <v>28</v>
      </c>
      <c r="BN79" s="261"/>
      <c r="BO79" s="261" t="s">
        <v>29</v>
      </c>
      <c r="BP79" s="261"/>
      <c r="BQ79" s="261" t="s">
        <v>30</v>
      </c>
      <c r="BR79" s="261"/>
      <c r="BS79" s="261" t="s">
        <v>31</v>
      </c>
      <c r="BT79" s="262"/>
      <c r="BU79" s="263" t="s">
        <v>21</v>
      </c>
      <c r="BV79" s="261"/>
      <c r="BW79" s="261" t="s">
        <v>22</v>
      </c>
      <c r="BX79" s="261"/>
      <c r="BY79" s="261" t="s">
        <v>23</v>
      </c>
      <c r="BZ79" s="261"/>
      <c r="CA79" s="261" t="s">
        <v>24</v>
      </c>
      <c r="CB79" s="261"/>
      <c r="CC79" s="261" t="s">
        <v>25</v>
      </c>
      <c r="CD79" s="261"/>
      <c r="CE79" s="261" t="s">
        <v>26</v>
      </c>
      <c r="CF79" s="261"/>
      <c r="CG79" s="261" t="s">
        <v>27</v>
      </c>
      <c r="CH79" s="261"/>
      <c r="CI79" s="261" t="s">
        <v>28</v>
      </c>
      <c r="CJ79" s="261"/>
      <c r="CK79" s="261" t="s">
        <v>29</v>
      </c>
      <c r="CL79" s="261"/>
      <c r="CM79" s="261" t="s">
        <v>30</v>
      </c>
      <c r="CN79" s="261"/>
      <c r="CO79" s="261" t="s">
        <v>31</v>
      </c>
      <c r="CP79" s="262"/>
      <c r="CQ79" s="263" t="s">
        <v>21</v>
      </c>
      <c r="CR79" s="261"/>
      <c r="CS79" s="261" t="s">
        <v>22</v>
      </c>
      <c r="CT79" s="261"/>
      <c r="CU79" s="261" t="s">
        <v>23</v>
      </c>
      <c r="CV79" s="261"/>
      <c r="CW79" s="261" t="s">
        <v>24</v>
      </c>
      <c r="CX79" s="261"/>
      <c r="CY79" s="261" t="s">
        <v>25</v>
      </c>
      <c r="CZ79" s="261"/>
      <c r="DA79" s="261" t="s">
        <v>26</v>
      </c>
      <c r="DB79" s="261"/>
      <c r="DC79" s="261" t="s">
        <v>27</v>
      </c>
      <c r="DD79" s="261"/>
      <c r="DE79" s="261" t="s">
        <v>28</v>
      </c>
      <c r="DF79" s="261"/>
      <c r="DG79" s="261" t="s">
        <v>29</v>
      </c>
      <c r="DH79" s="261"/>
      <c r="DI79" s="261" t="s">
        <v>30</v>
      </c>
      <c r="DJ79" s="261"/>
      <c r="DK79" s="261" t="s">
        <v>31</v>
      </c>
      <c r="DL79" s="262"/>
      <c r="DM79" s="263" t="s">
        <v>21</v>
      </c>
      <c r="DN79" s="261"/>
      <c r="DO79" s="261" t="s">
        <v>22</v>
      </c>
      <c r="DP79" s="261"/>
      <c r="DQ79" s="261" t="s">
        <v>23</v>
      </c>
      <c r="DR79" s="261"/>
      <c r="DS79" s="261" t="s">
        <v>24</v>
      </c>
      <c r="DT79" s="261"/>
      <c r="DU79" s="261" t="s">
        <v>25</v>
      </c>
      <c r="DV79" s="261"/>
      <c r="DW79" s="261" t="s">
        <v>26</v>
      </c>
      <c r="DX79" s="261"/>
      <c r="DY79" s="261" t="s">
        <v>27</v>
      </c>
      <c r="DZ79" s="261"/>
      <c r="EA79" s="261" t="s">
        <v>28</v>
      </c>
      <c r="EB79" s="261"/>
      <c r="EC79" s="261" t="s">
        <v>29</v>
      </c>
      <c r="ED79" s="261"/>
      <c r="EE79" s="261" t="s">
        <v>30</v>
      </c>
      <c r="EF79" s="261"/>
      <c r="EG79" s="261" t="s">
        <v>31</v>
      </c>
      <c r="EH79" s="262"/>
      <c r="EI79" s="263" t="s">
        <v>21</v>
      </c>
      <c r="EJ79" s="261"/>
      <c r="EK79" s="261" t="s">
        <v>22</v>
      </c>
      <c r="EL79" s="261"/>
      <c r="EM79" s="261" t="s">
        <v>23</v>
      </c>
      <c r="EN79" s="261"/>
      <c r="EO79" s="261" t="s">
        <v>24</v>
      </c>
      <c r="EP79" s="261"/>
      <c r="EQ79" s="261" t="s">
        <v>25</v>
      </c>
      <c r="ER79" s="261"/>
      <c r="ES79" s="261" t="s">
        <v>26</v>
      </c>
      <c r="ET79" s="261"/>
      <c r="EU79" s="261" t="s">
        <v>27</v>
      </c>
      <c r="EV79" s="261"/>
      <c r="EW79" s="261" t="s">
        <v>28</v>
      </c>
      <c r="EX79" s="261"/>
      <c r="EY79" s="261" t="s">
        <v>29</v>
      </c>
      <c r="EZ79" s="261"/>
      <c r="FA79" s="261" t="s">
        <v>30</v>
      </c>
      <c r="FB79" s="261"/>
      <c r="FC79" s="261" t="s">
        <v>31</v>
      </c>
      <c r="FD79" s="262"/>
      <c r="FE79" s="17"/>
      <c r="FF79" s="17"/>
      <c r="FG79" s="17"/>
      <c r="FH79" s="17"/>
      <c r="FI79" s="17"/>
      <c r="FJ79" s="17"/>
      <c r="FK79" s="17"/>
    </row>
    <row r="82" spans="1:173" ht="15" customHeight="1" x14ac:dyDescent="0.25">
      <c r="A82" s="307" t="s">
        <v>63</v>
      </c>
      <c r="B82" s="2" t="s">
        <v>0</v>
      </c>
      <c r="C82" s="297" t="s">
        <v>1</v>
      </c>
      <c r="D82" s="298" t="s">
        <v>2</v>
      </c>
      <c r="E82" s="299" t="s">
        <v>3</v>
      </c>
      <c r="F82" s="300" t="s">
        <v>4</v>
      </c>
      <c r="G82" s="302" t="s">
        <v>5</v>
      </c>
      <c r="H82" s="303"/>
      <c r="I82" s="303"/>
      <c r="J82" s="303"/>
      <c r="K82" s="303"/>
      <c r="L82" s="303"/>
      <c r="M82" s="266">
        <f>M55+1</f>
        <v>21</v>
      </c>
      <c r="N82" s="266"/>
      <c r="BU82" s="302" t="s">
        <v>5</v>
      </c>
      <c r="BV82" s="303"/>
      <c r="BW82" s="303"/>
      <c r="BX82" s="303"/>
      <c r="BY82" s="303"/>
      <c r="BZ82" s="303"/>
      <c r="CA82" s="266">
        <f>M82</f>
        <v>21</v>
      </c>
      <c r="CB82" s="266"/>
      <c r="EI82" s="302" t="s">
        <v>5</v>
      </c>
      <c r="EJ82" s="303"/>
      <c r="EK82" s="303"/>
      <c r="EL82" s="303"/>
      <c r="EM82" s="303"/>
      <c r="EN82" s="303"/>
      <c r="EO82" s="266">
        <f>M82</f>
        <v>21</v>
      </c>
      <c r="EP82" s="266"/>
    </row>
    <row r="83" spans="1:173" ht="15.75" customHeight="1" thickBot="1" x14ac:dyDescent="0.3">
      <c r="A83" s="307"/>
      <c r="B83" s="4" t="s">
        <v>6</v>
      </c>
      <c r="C83" s="297"/>
      <c r="D83" s="298"/>
      <c r="E83" s="299"/>
      <c r="F83" s="300"/>
      <c r="G83" s="304"/>
      <c r="H83" s="305"/>
      <c r="I83" s="305"/>
      <c r="J83" s="305"/>
      <c r="K83" s="305"/>
      <c r="L83" s="305"/>
      <c r="M83" s="267"/>
      <c r="N83" s="267"/>
      <c r="BU83" s="304"/>
      <c r="BV83" s="305"/>
      <c r="BW83" s="305"/>
      <c r="BX83" s="305"/>
      <c r="BY83" s="305"/>
      <c r="BZ83" s="305"/>
      <c r="CA83" s="267"/>
      <c r="CB83" s="267"/>
      <c r="EI83" s="304"/>
      <c r="EJ83" s="305"/>
      <c r="EK83" s="305"/>
      <c r="EL83" s="305"/>
      <c r="EM83" s="305"/>
      <c r="EN83" s="305"/>
      <c r="EO83" s="267"/>
      <c r="EP83" s="267"/>
    </row>
    <row r="84" spans="1:173" ht="15.75" thickBot="1" x14ac:dyDescent="0.3">
      <c r="A84" s="307"/>
      <c r="B84" s="5" t="s">
        <v>7</v>
      </c>
      <c r="C84" s="297"/>
      <c r="D84" s="298"/>
      <c r="E84" s="299"/>
      <c r="F84" s="301"/>
      <c r="G84" s="68" t="s">
        <v>8</v>
      </c>
      <c r="H84" s="69"/>
      <c r="I84" s="69"/>
      <c r="J84" s="259">
        <f>EM57+1</f>
        <v>23</v>
      </c>
      <c r="K84" s="259"/>
      <c r="L84" s="69"/>
      <c r="M84" s="264" t="str">
        <f>EO57</f>
        <v>Mai</v>
      </c>
      <c r="N84" s="265"/>
      <c r="O84" s="265"/>
      <c r="P84" s="265"/>
      <c r="Q84" s="69"/>
      <c r="R84" s="69"/>
      <c r="S84" s="72"/>
      <c r="T84" s="72"/>
      <c r="U84" s="72"/>
      <c r="V84" s="72"/>
      <c r="W84" s="72"/>
      <c r="X84" s="72"/>
      <c r="Y84" s="72"/>
      <c r="Z84" s="72"/>
      <c r="AA84" s="72"/>
      <c r="AB84" s="73"/>
      <c r="AC84" s="68" t="s">
        <v>9</v>
      </c>
      <c r="AD84" s="69"/>
      <c r="AE84" s="69"/>
      <c r="AF84" s="259">
        <f>J84+1</f>
        <v>24</v>
      </c>
      <c r="AG84" s="259"/>
      <c r="AH84" s="69"/>
      <c r="AI84" s="264" t="str">
        <f>M84</f>
        <v>Mai</v>
      </c>
      <c r="AJ84" s="265"/>
      <c r="AK84" s="265"/>
      <c r="AL84" s="265"/>
      <c r="AM84" s="69"/>
      <c r="AN84" s="69"/>
      <c r="AO84" s="72"/>
      <c r="AP84" s="72"/>
      <c r="AQ84" s="72"/>
      <c r="AR84" s="72"/>
      <c r="AS84" s="72"/>
      <c r="AT84" s="72"/>
      <c r="AU84" s="72"/>
      <c r="AV84" s="72"/>
      <c r="AW84" s="72"/>
      <c r="AX84" s="73"/>
      <c r="AY84" s="68" t="s">
        <v>10</v>
      </c>
      <c r="AZ84" s="69"/>
      <c r="BA84" s="69"/>
      <c r="BB84" s="69"/>
      <c r="BC84" s="259">
        <f>AF84+1</f>
        <v>25</v>
      </c>
      <c r="BD84" s="259"/>
      <c r="BE84" s="264" t="str">
        <f>AI84</f>
        <v>Mai</v>
      </c>
      <c r="BF84" s="265"/>
      <c r="BG84" s="265"/>
      <c r="BH84" s="265"/>
      <c r="BI84" s="69"/>
      <c r="BJ84" s="69"/>
      <c r="BK84" s="72"/>
      <c r="BL84" s="72"/>
      <c r="BM84" s="72"/>
      <c r="BN84" s="72"/>
      <c r="BO84" s="72"/>
      <c r="BP84" s="72"/>
      <c r="BQ84" s="72"/>
      <c r="BR84" s="72"/>
      <c r="BS84" s="72"/>
      <c r="BT84" s="73"/>
      <c r="BU84" s="70" t="s">
        <v>11</v>
      </c>
      <c r="BV84" s="71"/>
      <c r="BW84" s="71"/>
      <c r="BX84" s="260">
        <f>BC84+1</f>
        <v>26</v>
      </c>
      <c r="BY84" s="260"/>
      <c r="BZ84" s="71"/>
      <c r="CA84" s="295" t="str">
        <f>BE84</f>
        <v>Mai</v>
      </c>
      <c r="CB84" s="296"/>
      <c r="CC84" s="296"/>
      <c r="CD84" s="296"/>
      <c r="CE84" s="71"/>
      <c r="CF84" s="71"/>
      <c r="CG84" s="74"/>
      <c r="CH84" s="74"/>
      <c r="CI84" s="74"/>
      <c r="CJ84" s="74"/>
      <c r="CK84" s="74"/>
      <c r="CL84" s="74"/>
      <c r="CM84" s="74"/>
      <c r="CN84" s="74"/>
      <c r="CO84" s="74"/>
      <c r="CP84" s="75"/>
      <c r="CQ84" s="68" t="s">
        <v>12</v>
      </c>
      <c r="CR84" s="69"/>
      <c r="CS84" s="69"/>
      <c r="CT84" s="69"/>
      <c r="CU84" s="259">
        <f>BX84+1</f>
        <v>27</v>
      </c>
      <c r="CV84" s="259"/>
      <c r="CW84" s="264" t="str">
        <f>CA84</f>
        <v>Mai</v>
      </c>
      <c r="CX84" s="265"/>
      <c r="CY84" s="265"/>
      <c r="CZ84" s="265"/>
      <c r="DA84" s="69"/>
      <c r="DB84" s="69"/>
      <c r="DC84" s="72"/>
      <c r="DD84" s="72"/>
      <c r="DE84" s="72"/>
      <c r="DF84" s="72"/>
      <c r="DG84" s="72"/>
      <c r="DH84" s="72"/>
      <c r="DI84" s="72"/>
      <c r="DJ84" s="72"/>
      <c r="DK84" s="72"/>
      <c r="DL84" s="73"/>
      <c r="DM84" s="68" t="s">
        <v>13</v>
      </c>
      <c r="DN84" s="69"/>
      <c r="DO84" s="69"/>
      <c r="DP84" s="69"/>
      <c r="DQ84" s="259">
        <f>CU84+1</f>
        <v>28</v>
      </c>
      <c r="DR84" s="259"/>
      <c r="DS84" s="264" t="str">
        <f>CW84</f>
        <v>Mai</v>
      </c>
      <c r="DT84" s="265"/>
      <c r="DU84" s="265"/>
      <c r="DV84" s="265"/>
      <c r="DW84" s="69"/>
      <c r="DX84" s="69"/>
      <c r="DY84" s="72"/>
      <c r="DZ84" s="72"/>
      <c r="EA84" s="72"/>
      <c r="EB84" s="72"/>
      <c r="EC84" s="72"/>
      <c r="ED84" s="72"/>
      <c r="EE84" s="72"/>
      <c r="EF84" s="72"/>
      <c r="EG84" s="72"/>
      <c r="EH84" s="73"/>
      <c r="EI84" s="68" t="s">
        <v>14</v>
      </c>
      <c r="EJ84" s="69"/>
      <c r="EK84" s="69"/>
      <c r="EL84" s="69"/>
      <c r="EM84" s="259">
        <f>DQ84+1</f>
        <v>29</v>
      </c>
      <c r="EN84" s="259"/>
      <c r="EO84" s="264" t="str">
        <f>DS84</f>
        <v>Mai</v>
      </c>
      <c r="EP84" s="265"/>
      <c r="EQ84" s="265"/>
      <c r="ER84" s="265"/>
      <c r="ES84" s="69"/>
      <c r="ET84" s="69"/>
      <c r="EU84" s="72"/>
      <c r="EV84" s="72"/>
      <c r="EW84" s="72"/>
      <c r="EX84" s="72"/>
      <c r="EY84" s="72"/>
      <c r="EZ84" s="72"/>
      <c r="FA84" s="72"/>
      <c r="FB84" s="72"/>
      <c r="FC84" s="72"/>
      <c r="FD84" s="73"/>
      <c r="FE84" s="6"/>
      <c r="FF84" s="291" t="s">
        <v>15</v>
      </c>
      <c r="FG84" s="6"/>
      <c r="FH84" s="292" t="s">
        <v>16</v>
      </c>
      <c r="FI84" s="293"/>
      <c r="FJ84" s="293"/>
      <c r="FK84" s="293"/>
      <c r="FL84" s="293"/>
      <c r="FM84" s="293"/>
      <c r="FN84" s="294"/>
    </row>
    <row r="85" spans="1:173" x14ac:dyDescent="0.25">
      <c r="A85" s="307"/>
      <c r="B85" s="23" t="s">
        <v>60</v>
      </c>
      <c r="C85" s="297"/>
      <c r="D85" s="298"/>
      <c r="E85" s="299"/>
      <c r="F85" s="301"/>
      <c r="G85" s="7">
        <v>0.5</v>
      </c>
      <c r="H85" s="8">
        <v>0.5</v>
      </c>
      <c r="I85" s="8">
        <v>0.5</v>
      </c>
      <c r="J85" s="8">
        <v>0.5</v>
      </c>
      <c r="K85" s="8">
        <v>0.5</v>
      </c>
      <c r="L85" s="8">
        <v>0.5</v>
      </c>
      <c r="M85" s="8">
        <v>0.5</v>
      </c>
      <c r="N85" s="8">
        <v>0.5</v>
      </c>
      <c r="O85" s="8">
        <v>0.5</v>
      </c>
      <c r="P85" s="8">
        <v>0.5</v>
      </c>
      <c r="Q85" s="8">
        <v>0.5</v>
      </c>
      <c r="R85" s="8">
        <v>0.5</v>
      </c>
      <c r="S85" s="8">
        <v>0.5</v>
      </c>
      <c r="T85" s="8">
        <v>0.5</v>
      </c>
      <c r="U85" s="8">
        <v>0.5</v>
      </c>
      <c r="V85" s="8">
        <v>0.5</v>
      </c>
      <c r="W85" s="8">
        <v>0.5</v>
      </c>
      <c r="X85" s="8">
        <v>0.5</v>
      </c>
      <c r="Y85" s="8">
        <v>0.5</v>
      </c>
      <c r="Z85" s="8">
        <v>0.5</v>
      </c>
      <c r="AA85" s="8">
        <v>0.5</v>
      </c>
      <c r="AB85" s="9">
        <v>0.5</v>
      </c>
      <c r="AC85" s="7">
        <v>0.5</v>
      </c>
      <c r="AD85" s="8">
        <v>0.5</v>
      </c>
      <c r="AE85" s="8">
        <v>0.5</v>
      </c>
      <c r="AF85" s="8">
        <v>0.5</v>
      </c>
      <c r="AG85" s="8">
        <v>0.5</v>
      </c>
      <c r="AH85" s="8">
        <v>0.5</v>
      </c>
      <c r="AI85" s="8">
        <v>0.5</v>
      </c>
      <c r="AJ85" s="8">
        <v>0.5</v>
      </c>
      <c r="AK85" s="8">
        <v>0.5</v>
      </c>
      <c r="AL85" s="8">
        <v>0.5</v>
      </c>
      <c r="AM85" s="8">
        <v>0.5</v>
      </c>
      <c r="AN85" s="8">
        <v>0.5</v>
      </c>
      <c r="AO85" s="8">
        <v>0.5</v>
      </c>
      <c r="AP85" s="8">
        <v>0.5</v>
      </c>
      <c r="AQ85" s="8">
        <v>0.5</v>
      </c>
      <c r="AR85" s="8">
        <v>0.5</v>
      </c>
      <c r="AS85" s="8">
        <v>0.5</v>
      </c>
      <c r="AT85" s="8">
        <v>0.5</v>
      </c>
      <c r="AU85" s="8">
        <v>0.5</v>
      </c>
      <c r="AV85" s="8">
        <v>0.5</v>
      </c>
      <c r="AW85" s="8">
        <v>0.5</v>
      </c>
      <c r="AX85" s="9">
        <v>0.5</v>
      </c>
      <c r="AY85" s="7">
        <v>0.5</v>
      </c>
      <c r="AZ85" s="8">
        <v>0.5</v>
      </c>
      <c r="BA85" s="8">
        <v>0.5</v>
      </c>
      <c r="BB85" s="8">
        <v>0.5</v>
      </c>
      <c r="BC85" s="8">
        <v>0.5</v>
      </c>
      <c r="BD85" s="8">
        <v>0.5</v>
      </c>
      <c r="BE85" s="8">
        <v>0.5</v>
      </c>
      <c r="BF85" s="8">
        <v>0.5</v>
      </c>
      <c r="BG85" s="8">
        <v>0.5</v>
      </c>
      <c r="BH85" s="8">
        <v>0.5</v>
      </c>
      <c r="BI85" s="8">
        <v>0.5</v>
      </c>
      <c r="BJ85" s="8">
        <v>0.5</v>
      </c>
      <c r="BK85" s="8">
        <v>0.5</v>
      </c>
      <c r="BL85" s="8">
        <v>0.5</v>
      </c>
      <c r="BM85" s="8">
        <v>0.5</v>
      </c>
      <c r="BN85" s="8">
        <v>0.5</v>
      </c>
      <c r="BO85" s="8">
        <v>0.5</v>
      </c>
      <c r="BP85" s="8">
        <v>0.5</v>
      </c>
      <c r="BQ85" s="8">
        <v>0.5</v>
      </c>
      <c r="BR85" s="8">
        <v>0.5</v>
      </c>
      <c r="BS85" s="8">
        <v>0.5</v>
      </c>
      <c r="BT85" s="9">
        <v>0.5</v>
      </c>
      <c r="BU85" s="7">
        <v>0.5</v>
      </c>
      <c r="BV85" s="8">
        <v>0.5</v>
      </c>
      <c r="BW85" s="8">
        <v>0.5</v>
      </c>
      <c r="BX85" s="8">
        <v>0.5</v>
      </c>
      <c r="BY85" s="8">
        <v>0.5</v>
      </c>
      <c r="BZ85" s="8">
        <v>0.5</v>
      </c>
      <c r="CA85" s="8">
        <v>0.5</v>
      </c>
      <c r="CB85" s="8">
        <v>0.5</v>
      </c>
      <c r="CC85" s="8">
        <v>0.5</v>
      </c>
      <c r="CD85" s="8">
        <v>0.5</v>
      </c>
      <c r="CE85" s="8">
        <v>0.5</v>
      </c>
      <c r="CF85" s="8">
        <v>0.5</v>
      </c>
      <c r="CG85" s="8">
        <v>0.5</v>
      </c>
      <c r="CH85" s="8">
        <v>0.5</v>
      </c>
      <c r="CI85" s="8">
        <v>0.5</v>
      </c>
      <c r="CJ85" s="8">
        <v>0.5</v>
      </c>
      <c r="CK85" s="8">
        <v>0.5</v>
      </c>
      <c r="CL85" s="8">
        <v>0.5</v>
      </c>
      <c r="CM85" s="8">
        <v>0.5</v>
      </c>
      <c r="CN85" s="8">
        <v>0.5</v>
      </c>
      <c r="CO85" s="8">
        <v>0.5</v>
      </c>
      <c r="CP85" s="9">
        <v>0.5</v>
      </c>
      <c r="CQ85" s="7">
        <v>0.5</v>
      </c>
      <c r="CR85" s="8">
        <v>0.5</v>
      </c>
      <c r="CS85" s="8">
        <v>0.5</v>
      </c>
      <c r="CT85" s="8">
        <v>0.5</v>
      </c>
      <c r="CU85" s="8">
        <v>0.5</v>
      </c>
      <c r="CV85" s="8">
        <v>0.5</v>
      </c>
      <c r="CW85" s="8">
        <v>0.5</v>
      </c>
      <c r="CX85" s="8">
        <v>0.5</v>
      </c>
      <c r="CY85" s="8">
        <v>0.5</v>
      </c>
      <c r="CZ85" s="8">
        <v>0.5</v>
      </c>
      <c r="DA85" s="8">
        <v>0.5</v>
      </c>
      <c r="DB85" s="8">
        <v>0.5</v>
      </c>
      <c r="DC85" s="8">
        <v>0.5</v>
      </c>
      <c r="DD85" s="8">
        <v>0.5</v>
      </c>
      <c r="DE85" s="8">
        <v>0.5</v>
      </c>
      <c r="DF85" s="8">
        <v>0.5</v>
      </c>
      <c r="DG85" s="8">
        <v>0.5</v>
      </c>
      <c r="DH85" s="8">
        <v>0.5</v>
      </c>
      <c r="DI85" s="8">
        <v>0.5</v>
      </c>
      <c r="DJ85" s="8">
        <v>0.5</v>
      </c>
      <c r="DK85" s="8">
        <v>0.5</v>
      </c>
      <c r="DL85" s="9">
        <v>0.5</v>
      </c>
      <c r="DM85" s="7">
        <v>0.5</v>
      </c>
      <c r="DN85" s="8">
        <v>0.5</v>
      </c>
      <c r="DO85" s="8">
        <v>0.5</v>
      </c>
      <c r="DP85" s="8">
        <v>0.5</v>
      </c>
      <c r="DQ85" s="8">
        <v>0.5</v>
      </c>
      <c r="DR85" s="8">
        <v>0.5</v>
      </c>
      <c r="DS85" s="8">
        <v>0.5</v>
      </c>
      <c r="DT85" s="8">
        <v>0.5</v>
      </c>
      <c r="DU85" s="8">
        <v>0.5</v>
      </c>
      <c r="DV85" s="8">
        <v>0.5</v>
      </c>
      <c r="DW85" s="8">
        <v>0.5</v>
      </c>
      <c r="DX85" s="8">
        <v>0.5</v>
      </c>
      <c r="DY85" s="8">
        <v>0.5</v>
      </c>
      <c r="DZ85" s="8">
        <v>0.5</v>
      </c>
      <c r="EA85" s="8">
        <v>0.5</v>
      </c>
      <c r="EB85" s="8">
        <v>0.5</v>
      </c>
      <c r="EC85" s="8">
        <v>0.5</v>
      </c>
      <c r="ED85" s="8">
        <v>0.5</v>
      </c>
      <c r="EE85" s="8">
        <v>0.5</v>
      </c>
      <c r="EF85" s="8">
        <v>0.5</v>
      </c>
      <c r="EG85" s="8">
        <v>0.5</v>
      </c>
      <c r="EH85" s="9">
        <v>0.5</v>
      </c>
      <c r="EI85" s="7">
        <v>0.5</v>
      </c>
      <c r="EJ85" s="8">
        <v>0.5</v>
      </c>
      <c r="EK85" s="8">
        <v>0.5</v>
      </c>
      <c r="EL85" s="8">
        <v>0.5</v>
      </c>
      <c r="EM85" s="8">
        <v>0.5</v>
      </c>
      <c r="EN85" s="8">
        <v>0.5</v>
      </c>
      <c r="EO85" s="8">
        <v>0.5</v>
      </c>
      <c r="EP85" s="8">
        <v>0.5</v>
      </c>
      <c r="EQ85" s="8">
        <v>0.5</v>
      </c>
      <c r="ER85" s="8">
        <v>0.5</v>
      </c>
      <c r="ES85" s="8">
        <v>0.5</v>
      </c>
      <c r="ET85" s="8">
        <v>0.5</v>
      </c>
      <c r="EU85" s="8">
        <v>0.5</v>
      </c>
      <c r="EV85" s="8">
        <v>0.5</v>
      </c>
      <c r="EW85" s="8">
        <v>0.5</v>
      </c>
      <c r="EX85" s="8">
        <v>0.5</v>
      </c>
      <c r="EY85" s="8">
        <v>0.5</v>
      </c>
      <c r="EZ85" s="8">
        <v>0.5</v>
      </c>
      <c r="FA85" s="8">
        <v>0.5</v>
      </c>
      <c r="FB85" s="8">
        <v>0.5</v>
      </c>
      <c r="FC85" s="8">
        <v>0.5</v>
      </c>
      <c r="FD85" s="9">
        <v>0.5</v>
      </c>
      <c r="FE85" s="10"/>
      <c r="FF85" s="291"/>
      <c r="FG85" s="10"/>
      <c r="FH85" s="12" t="s">
        <v>17</v>
      </c>
      <c r="FI85" s="12" t="s">
        <v>17</v>
      </c>
      <c r="FJ85" s="13" t="s">
        <v>18</v>
      </c>
      <c r="FK85" s="12" t="s">
        <v>19</v>
      </c>
      <c r="FL85" s="14"/>
      <c r="FM85" s="14"/>
      <c r="FN85" s="12" t="s">
        <v>20</v>
      </c>
    </row>
    <row r="86" spans="1:173" x14ac:dyDescent="0.25">
      <c r="A86" s="307"/>
      <c r="B86" s="76" t="s">
        <v>61</v>
      </c>
      <c r="C86" s="297"/>
      <c r="D86" s="298"/>
      <c r="E86" s="299"/>
      <c r="F86" s="301"/>
      <c r="G86" s="290" t="s">
        <v>21</v>
      </c>
      <c r="H86" s="288"/>
      <c r="I86" s="288" t="s">
        <v>22</v>
      </c>
      <c r="J86" s="288"/>
      <c r="K86" s="288" t="s">
        <v>23</v>
      </c>
      <c r="L86" s="288"/>
      <c r="M86" s="288" t="s">
        <v>24</v>
      </c>
      <c r="N86" s="288"/>
      <c r="O86" s="288" t="s">
        <v>25</v>
      </c>
      <c r="P86" s="288"/>
      <c r="Q86" s="288" t="s">
        <v>26</v>
      </c>
      <c r="R86" s="288"/>
      <c r="S86" s="288" t="s">
        <v>27</v>
      </c>
      <c r="T86" s="288"/>
      <c r="U86" s="288" t="s">
        <v>28</v>
      </c>
      <c r="V86" s="288"/>
      <c r="W86" s="288" t="s">
        <v>29</v>
      </c>
      <c r="X86" s="288"/>
      <c r="Y86" s="288" t="s">
        <v>30</v>
      </c>
      <c r="Z86" s="288"/>
      <c r="AA86" s="288" t="s">
        <v>31</v>
      </c>
      <c r="AB86" s="289"/>
      <c r="AC86" s="290" t="s">
        <v>21</v>
      </c>
      <c r="AD86" s="288"/>
      <c r="AE86" s="288" t="s">
        <v>22</v>
      </c>
      <c r="AF86" s="288"/>
      <c r="AG86" s="288" t="s">
        <v>23</v>
      </c>
      <c r="AH86" s="288"/>
      <c r="AI86" s="288" t="s">
        <v>24</v>
      </c>
      <c r="AJ86" s="288"/>
      <c r="AK86" s="288" t="s">
        <v>25</v>
      </c>
      <c r="AL86" s="288"/>
      <c r="AM86" s="288" t="s">
        <v>26</v>
      </c>
      <c r="AN86" s="288"/>
      <c r="AO86" s="288" t="s">
        <v>27</v>
      </c>
      <c r="AP86" s="288"/>
      <c r="AQ86" s="288" t="s">
        <v>28</v>
      </c>
      <c r="AR86" s="288"/>
      <c r="AS86" s="288" t="s">
        <v>29</v>
      </c>
      <c r="AT86" s="288"/>
      <c r="AU86" s="288" t="s">
        <v>30</v>
      </c>
      <c r="AV86" s="288"/>
      <c r="AW86" s="288" t="s">
        <v>31</v>
      </c>
      <c r="AX86" s="289"/>
      <c r="AY86" s="290" t="s">
        <v>21</v>
      </c>
      <c r="AZ86" s="288"/>
      <c r="BA86" s="288" t="s">
        <v>22</v>
      </c>
      <c r="BB86" s="288"/>
      <c r="BC86" s="288" t="s">
        <v>23</v>
      </c>
      <c r="BD86" s="288"/>
      <c r="BE86" s="288" t="s">
        <v>24</v>
      </c>
      <c r="BF86" s="288"/>
      <c r="BG86" s="288" t="s">
        <v>25</v>
      </c>
      <c r="BH86" s="288"/>
      <c r="BI86" s="288" t="s">
        <v>26</v>
      </c>
      <c r="BJ86" s="288"/>
      <c r="BK86" s="288" t="s">
        <v>27</v>
      </c>
      <c r="BL86" s="288"/>
      <c r="BM86" s="288" t="s">
        <v>28</v>
      </c>
      <c r="BN86" s="288"/>
      <c r="BO86" s="288" t="s">
        <v>29</v>
      </c>
      <c r="BP86" s="288"/>
      <c r="BQ86" s="288" t="s">
        <v>30</v>
      </c>
      <c r="BR86" s="288"/>
      <c r="BS86" s="288" t="s">
        <v>31</v>
      </c>
      <c r="BT86" s="289"/>
      <c r="BU86" s="290" t="s">
        <v>21</v>
      </c>
      <c r="BV86" s="288"/>
      <c r="BW86" s="288" t="s">
        <v>22</v>
      </c>
      <c r="BX86" s="288"/>
      <c r="BY86" s="288" t="s">
        <v>23</v>
      </c>
      <c r="BZ86" s="288"/>
      <c r="CA86" s="288" t="s">
        <v>24</v>
      </c>
      <c r="CB86" s="288"/>
      <c r="CC86" s="288" t="s">
        <v>25</v>
      </c>
      <c r="CD86" s="288"/>
      <c r="CE86" s="288" t="s">
        <v>26</v>
      </c>
      <c r="CF86" s="288"/>
      <c r="CG86" s="288" t="s">
        <v>27</v>
      </c>
      <c r="CH86" s="288"/>
      <c r="CI86" s="288" t="s">
        <v>28</v>
      </c>
      <c r="CJ86" s="288"/>
      <c r="CK86" s="288" t="s">
        <v>29</v>
      </c>
      <c r="CL86" s="288"/>
      <c r="CM86" s="288" t="s">
        <v>30</v>
      </c>
      <c r="CN86" s="288"/>
      <c r="CO86" s="288" t="s">
        <v>31</v>
      </c>
      <c r="CP86" s="289"/>
      <c r="CQ86" s="290" t="s">
        <v>21</v>
      </c>
      <c r="CR86" s="288"/>
      <c r="CS86" s="288" t="s">
        <v>22</v>
      </c>
      <c r="CT86" s="288"/>
      <c r="CU86" s="288" t="s">
        <v>23</v>
      </c>
      <c r="CV86" s="288"/>
      <c r="CW86" s="288" t="s">
        <v>24</v>
      </c>
      <c r="CX86" s="288"/>
      <c r="CY86" s="288" t="s">
        <v>25</v>
      </c>
      <c r="CZ86" s="288"/>
      <c r="DA86" s="288" t="s">
        <v>26</v>
      </c>
      <c r="DB86" s="288"/>
      <c r="DC86" s="288" t="s">
        <v>27</v>
      </c>
      <c r="DD86" s="288"/>
      <c r="DE86" s="288" t="s">
        <v>28</v>
      </c>
      <c r="DF86" s="288"/>
      <c r="DG86" s="288" t="s">
        <v>29</v>
      </c>
      <c r="DH86" s="288"/>
      <c r="DI86" s="288" t="s">
        <v>30</v>
      </c>
      <c r="DJ86" s="288"/>
      <c r="DK86" s="288" t="s">
        <v>31</v>
      </c>
      <c r="DL86" s="289"/>
      <c r="DM86" s="290" t="s">
        <v>21</v>
      </c>
      <c r="DN86" s="288"/>
      <c r="DO86" s="288" t="s">
        <v>22</v>
      </c>
      <c r="DP86" s="288"/>
      <c r="DQ86" s="288" t="s">
        <v>23</v>
      </c>
      <c r="DR86" s="288"/>
      <c r="DS86" s="288" t="s">
        <v>24</v>
      </c>
      <c r="DT86" s="288"/>
      <c r="DU86" s="288" t="s">
        <v>25</v>
      </c>
      <c r="DV86" s="288"/>
      <c r="DW86" s="288" t="s">
        <v>26</v>
      </c>
      <c r="DX86" s="288"/>
      <c r="DY86" s="288" t="s">
        <v>27</v>
      </c>
      <c r="DZ86" s="288"/>
      <c r="EA86" s="288" t="s">
        <v>28</v>
      </c>
      <c r="EB86" s="288"/>
      <c r="EC86" s="288" t="s">
        <v>29</v>
      </c>
      <c r="ED86" s="288"/>
      <c r="EE86" s="288" t="s">
        <v>30</v>
      </c>
      <c r="EF86" s="288"/>
      <c r="EG86" s="288" t="s">
        <v>31</v>
      </c>
      <c r="EH86" s="289"/>
      <c r="EI86" s="290" t="s">
        <v>21</v>
      </c>
      <c r="EJ86" s="288"/>
      <c r="EK86" s="288" t="s">
        <v>22</v>
      </c>
      <c r="EL86" s="288"/>
      <c r="EM86" s="288" t="s">
        <v>23</v>
      </c>
      <c r="EN86" s="288"/>
      <c r="EO86" s="288" t="s">
        <v>24</v>
      </c>
      <c r="EP86" s="288"/>
      <c r="EQ86" s="288" t="s">
        <v>25</v>
      </c>
      <c r="ER86" s="288"/>
      <c r="ES86" s="288" t="s">
        <v>26</v>
      </c>
      <c r="ET86" s="288"/>
      <c r="EU86" s="288" t="s">
        <v>27</v>
      </c>
      <c r="EV86" s="288"/>
      <c r="EW86" s="288" t="s">
        <v>28</v>
      </c>
      <c r="EX86" s="288"/>
      <c r="EY86" s="288" t="s">
        <v>29</v>
      </c>
      <c r="EZ86" s="288"/>
      <c r="FA86" s="288" t="s">
        <v>30</v>
      </c>
      <c r="FB86" s="288"/>
      <c r="FC86" s="288" t="s">
        <v>31</v>
      </c>
      <c r="FD86" s="289"/>
      <c r="FE86" s="17"/>
      <c r="FF86" s="291"/>
      <c r="FG86" s="17"/>
      <c r="FH86" s="21" t="s">
        <v>32</v>
      </c>
      <c r="FI86" s="19" t="s">
        <v>33</v>
      </c>
      <c r="FJ86" s="20" t="s">
        <v>34</v>
      </c>
      <c r="FK86" s="21" t="s">
        <v>14</v>
      </c>
      <c r="FL86" s="21" t="s">
        <v>17</v>
      </c>
      <c r="FM86" s="21" t="s">
        <v>35</v>
      </c>
      <c r="FN86" s="21" t="s">
        <v>36</v>
      </c>
    </row>
    <row r="87" spans="1:173" x14ac:dyDescent="0.25">
      <c r="A87" s="308"/>
      <c r="B87" s="16" t="s">
        <v>62</v>
      </c>
      <c r="C87" s="297"/>
      <c r="D87" s="298"/>
      <c r="E87" s="299"/>
      <c r="F87" s="301"/>
      <c r="G87" s="24" t="s">
        <v>37</v>
      </c>
      <c r="H87" s="287" t="s">
        <v>38</v>
      </c>
      <c r="I87" s="287"/>
      <c r="J87" s="287" t="s">
        <v>39</v>
      </c>
      <c r="K87" s="287"/>
      <c r="L87" s="287" t="s">
        <v>40</v>
      </c>
      <c r="M87" s="287"/>
      <c r="N87" s="287" t="s">
        <v>41</v>
      </c>
      <c r="O87" s="287"/>
      <c r="P87" s="287" t="s">
        <v>42</v>
      </c>
      <c r="Q87" s="287"/>
      <c r="R87" s="287" t="s">
        <v>43</v>
      </c>
      <c r="S87" s="287"/>
      <c r="T87" s="287" t="s">
        <v>44</v>
      </c>
      <c r="U87" s="287"/>
      <c r="V87" s="287" t="s">
        <v>45</v>
      </c>
      <c r="W87" s="287"/>
      <c r="X87" s="287" t="s">
        <v>46</v>
      </c>
      <c r="Y87" s="287"/>
      <c r="Z87" s="287" t="s">
        <v>47</v>
      </c>
      <c r="AA87" s="287"/>
      <c r="AB87" s="25">
        <v>19</v>
      </c>
      <c r="AC87" s="24" t="s">
        <v>37</v>
      </c>
      <c r="AD87" s="287" t="s">
        <v>38</v>
      </c>
      <c r="AE87" s="287"/>
      <c r="AF87" s="287" t="s">
        <v>39</v>
      </c>
      <c r="AG87" s="287"/>
      <c r="AH87" s="287" t="s">
        <v>40</v>
      </c>
      <c r="AI87" s="287"/>
      <c r="AJ87" s="287" t="s">
        <v>41</v>
      </c>
      <c r="AK87" s="287"/>
      <c r="AL87" s="287" t="s">
        <v>42</v>
      </c>
      <c r="AM87" s="287"/>
      <c r="AN87" s="287" t="s">
        <v>43</v>
      </c>
      <c r="AO87" s="287"/>
      <c r="AP87" s="287" t="s">
        <v>44</v>
      </c>
      <c r="AQ87" s="287"/>
      <c r="AR87" s="287" t="s">
        <v>45</v>
      </c>
      <c r="AS87" s="287"/>
      <c r="AT87" s="287" t="s">
        <v>46</v>
      </c>
      <c r="AU87" s="287"/>
      <c r="AV87" s="287" t="s">
        <v>47</v>
      </c>
      <c r="AW87" s="287"/>
      <c r="AX87" s="25">
        <v>19</v>
      </c>
      <c r="AY87" s="24" t="s">
        <v>37</v>
      </c>
      <c r="AZ87" s="287" t="s">
        <v>38</v>
      </c>
      <c r="BA87" s="287"/>
      <c r="BB87" s="287" t="s">
        <v>39</v>
      </c>
      <c r="BC87" s="287"/>
      <c r="BD87" s="287" t="s">
        <v>40</v>
      </c>
      <c r="BE87" s="287"/>
      <c r="BF87" s="287" t="s">
        <v>41</v>
      </c>
      <c r="BG87" s="287"/>
      <c r="BH87" s="287" t="s">
        <v>42</v>
      </c>
      <c r="BI87" s="287"/>
      <c r="BJ87" s="287" t="s">
        <v>43</v>
      </c>
      <c r="BK87" s="287"/>
      <c r="BL87" s="287" t="s">
        <v>44</v>
      </c>
      <c r="BM87" s="287"/>
      <c r="BN87" s="287" t="s">
        <v>45</v>
      </c>
      <c r="BO87" s="287"/>
      <c r="BP87" s="287" t="s">
        <v>46</v>
      </c>
      <c r="BQ87" s="287"/>
      <c r="BR87" s="287" t="s">
        <v>47</v>
      </c>
      <c r="BS87" s="287"/>
      <c r="BT87" s="25">
        <v>19</v>
      </c>
      <c r="BU87" s="24" t="s">
        <v>37</v>
      </c>
      <c r="BV87" s="287" t="s">
        <v>38</v>
      </c>
      <c r="BW87" s="287"/>
      <c r="BX87" s="287" t="s">
        <v>39</v>
      </c>
      <c r="BY87" s="287"/>
      <c r="BZ87" s="287" t="s">
        <v>40</v>
      </c>
      <c r="CA87" s="287"/>
      <c r="CB87" s="287" t="s">
        <v>41</v>
      </c>
      <c r="CC87" s="287"/>
      <c r="CD87" s="287" t="s">
        <v>42</v>
      </c>
      <c r="CE87" s="287"/>
      <c r="CF87" s="287" t="s">
        <v>43</v>
      </c>
      <c r="CG87" s="287"/>
      <c r="CH87" s="287" t="s">
        <v>44</v>
      </c>
      <c r="CI87" s="287"/>
      <c r="CJ87" s="287" t="s">
        <v>45</v>
      </c>
      <c r="CK87" s="287"/>
      <c r="CL87" s="287" t="s">
        <v>46</v>
      </c>
      <c r="CM87" s="287"/>
      <c r="CN87" s="287" t="s">
        <v>47</v>
      </c>
      <c r="CO87" s="287"/>
      <c r="CP87" s="25">
        <v>19</v>
      </c>
      <c r="CQ87" s="24" t="s">
        <v>37</v>
      </c>
      <c r="CR87" s="287" t="s">
        <v>38</v>
      </c>
      <c r="CS87" s="287"/>
      <c r="CT87" s="287" t="s">
        <v>39</v>
      </c>
      <c r="CU87" s="287"/>
      <c r="CV87" s="287" t="s">
        <v>40</v>
      </c>
      <c r="CW87" s="287"/>
      <c r="CX87" s="287" t="s">
        <v>41</v>
      </c>
      <c r="CY87" s="287"/>
      <c r="CZ87" s="287" t="s">
        <v>42</v>
      </c>
      <c r="DA87" s="287"/>
      <c r="DB87" s="287" t="s">
        <v>43</v>
      </c>
      <c r="DC87" s="287"/>
      <c r="DD87" s="287" t="s">
        <v>44</v>
      </c>
      <c r="DE87" s="287"/>
      <c r="DF87" s="287" t="s">
        <v>45</v>
      </c>
      <c r="DG87" s="287"/>
      <c r="DH87" s="287" t="s">
        <v>46</v>
      </c>
      <c r="DI87" s="287"/>
      <c r="DJ87" s="287" t="s">
        <v>47</v>
      </c>
      <c r="DK87" s="287"/>
      <c r="DL87" s="25">
        <v>19</v>
      </c>
      <c r="DM87" s="24" t="s">
        <v>37</v>
      </c>
      <c r="DN87" s="287" t="s">
        <v>38</v>
      </c>
      <c r="DO87" s="287"/>
      <c r="DP87" s="287" t="s">
        <v>39</v>
      </c>
      <c r="DQ87" s="287"/>
      <c r="DR87" s="287" t="s">
        <v>40</v>
      </c>
      <c r="DS87" s="287"/>
      <c r="DT87" s="287" t="s">
        <v>41</v>
      </c>
      <c r="DU87" s="287"/>
      <c r="DV87" s="287" t="s">
        <v>42</v>
      </c>
      <c r="DW87" s="287"/>
      <c r="DX87" s="287" t="s">
        <v>43</v>
      </c>
      <c r="DY87" s="287"/>
      <c r="DZ87" s="287" t="s">
        <v>44</v>
      </c>
      <c r="EA87" s="287"/>
      <c r="EB87" s="287" t="s">
        <v>45</v>
      </c>
      <c r="EC87" s="287"/>
      <c r="ED87" s="287" t="s">
        <v>46</v>
      </c>
      <c r="EE87" s="287"/>
      <c r="EF87" s="287" t="s">
        <v>47</v>
      </c>
      <c r="EG87" s="287"/>
      <c r="EH87" s="25">
        <v>19</v>
      </c>
      <c r="EI87" s="24" t="s">
        <v>37</v>
      </c>
      <c r="EJ87" s="287" t="s">
        <v>38</v>
      </c>
      <c r="EK87" s="287"/>
      <c r="EL87" s="287" t="s">
        <v>39</v>
      </c>
      <c r="EM87" s="287"/>
      <c r="EN87" s="287" t="s">
        <v>40</v>
      </c>
      <c r="EO87" s="287"/>
      <c r="EP87" s="287" t="s">
        <v>41</v>
      </c>
      <c r="EQ87" s="287"/>
      <c r="ER87" s="287" t="s">
        <v>42</v>
      </c>
      <c r="ES87" s="287"/>
      <c r="ET87" s="287" t="s">
        <v>43</v>
      </c>
      <c r="EU87" s="287"/>
      <c r="EV87" s="287" t="s">
        <v>44</v>
      </c>
      <c r="EW87" s="287"/>
      <c r="EX87" s="287" t="s">
        <v>45</v>
      </c>
      <c r="EY87" s="287"/>
      <c r="EZ87" s="287" t="s">
        <v>46</v>
      </c>
      <c r="FA87" s="287"/>
      <c r="FB87" s="287" t="s">
        <v>47</v>
      </c>
      <c r="FC87" s="287"/>
      <c r="FD87" s="25">
        <v>19</v>
      </c>
      <c r="FE87" s="17"/>
      <c r="FF87" s="291"/>
      <c r="FG87" s="17"/>
      <c r="FH87" s="56" t="s">
        <v>14</v>
      </c>
      <c r="FI87" s="27"/>
      <c r="FJ87" s="28" t="s">
        <v>48</v>
      </c>
      <c r="FK87" s="29" t="s">
        <v>49</v>
      </c>
      <c r="FL87" s="29" t="s">
        <v>50</v>
      </c>
      <c r="FM87" s="29" t="s">
        <v>50</v>
      </c>
      <c r="FN87" s="29"/>
    </row>
    <row r="88" spans="1:173" x14ac:dyDescent="0.25">
      <c r="A88" s="31">
        <v>1</v>
      </c>
      <c r="B88" s="32" t="str">
        <f>B61</f>
        <v>Valérie BERNINI</v>
      </c>
      <c r="C88" s="33">
        <f>SUMIF($G88:$FD88,"A",$G$4:$FD$4)+SUMIF($G88:$FD88,"P",$G$4:$FD$4)</f>
        <v>34.5</v>
      </c>
      <c r="D88" s="34">
        <f>SUMIF($G88:$FD88,"R",$G$4:$FD$4)</f>
        <v>0</v>
      </c>
      <c r="E88" s="35">
        <f>SUMIF($G88:$FD88,"M",$G$4:$FD$4)+SUMIF($G88:$FD88,"F",$G$4:$FD$4)+SUMIF($G88:$FD88,"T",$G$4:$FD$4)</f>
        <v>7.5</v>
      </c>
      <c r="F88" s="36">
        <f t="shared" ref="F88:F104" si="38">(SUM(C88:E88))+(SUMIF($G88:$FD88,"H",$G$4:$FD$4)+(SUMIF($G88:$FD88,"S",$G$4:$FD$4)+FF88))</f>
        <v>42</v>
      </c>
      <c r="G88" s="37"/>
      <c r="H88" s="38"/>
      <c r="I88" s="38"/>
      <c r="J88" s="38" t="s">
        <v>305</v>
      </c>
      <c r="K88" s="38" t="s">
        <v>305</v>
      </c>
      <c r="L88" s="38" t="s">
        <v>305</v>
      </c>
      <c r="M88" s="38" t="s">
        <v>305</v>
      </c>
      <c r="N88" s="38" t="s">
        <v>305</v>
      </c>
      <c r="O88" s="38"/>
      <c r="P88" s="38"/>
      <c r="Q88" s="38"/>
      <c r="R88" s="38"/>
      <c r="S88" s="38" t="s">
        <v>305</v>
      </c>
      <c r="T88" s="38" t="s">
        <v>305</v>
      </c>
      <c r="U88" s="38" t="s">
        <v>305</v>
      </c>
      <c r="V88" s="38" t="s">
        <v>305</v>
      </c>
      <c r="W88" s="38" t="s">
        <v>305</v>
      </c>
      <c r="X88" s="38" t="s">
        <v>305</v>
      </c>
      <c r="Y88" s="38" t="s">
        <v>305</v>
      </c>
      <c r="Z88" s="38" t="s">
        <v>305</v>
      </c>
      <c r="AA88" s="38" t="s">
        <v>305</v>
      </c>
      <c r="AB88" s="39"/>
      <c r="AC88" s="37"/>
      <c r="AD88" s="38"/>
      <c r="AE88" s="38" t="s">
        <v>304</v>
      </c>
      <c r="AF88" s="38" t="s">
        <v>304</v>
      </c>
      <c r="AG88" s="38" t="s">
        <v>304</v>
      </c>
      <c r="AH88" s="38" t="s">
        <v>304</v>
      </c>
      <c r="AI88" s="38" t="s">
        <v>304</v>
      </c>
      <c r="AJ88" s="38" t="s">
        <v>304</v>
      </c>
      <c r="AK88" s="38"/>
      <c r="AL88" s="38"/>
      <c r="AM88" s="38" t="s">
        <v>308</v>
      </c>
      <c r="AN88" s="38" t="s">
        <v>308</v>
      </c>
      <c r="AO88" s="38" t="s">
        <v>305</v>
      </c>
      <c r="AP88" s="38" t="s">
        <v>305</v>
      </c>
      <c r="AQ88" s="38" t="s">
        <v>305</v>
      </c>
      <c r="AR88" s="38" t="s">
        <v>305</v>
      </c>
      <c r="AS88" s="38" t="s">
        <v>305</v>
      </c>
      <c r="AT88" s="38" t="s">
        <v>305</v>
      </c>
      <c r="AU88" s="38" t="s">
        <v>305</v>
      </c>
      <c r="AV88" s="38" t="s">
        <v>305</v>
      </c>
      <c r="AW88" s="38" t="s">
        <v>308</v>
      </c>
      <c r="AX88" s="39"/>
      <c r="AY88" s="37"/>
      <c r="AZ88" s="38"/>
      <c r="BA88" s="38"/>
      <c r="BB88" s="38" t="s">
        <v>305</v>
      </c>
      <c r="BC88" s="38" t="s">
        <v>305</v>
      </c>
      <c r="BD88" s="38" t="s">
        <v>305</v>
      </c>
      <c r="BE88" s="38" t="s">
        <v>305</v>
      </c>
      <c r="BF88" s="38" t="s">
        <v>305</v>
      </c>
      <c r="BG88" s="38"/>
      <c r="BH88" s="38"/>
      <c r="BI88" s="38"/>
      <c r="BJ88" s="38"/>
      <c r="BK88" s="38" t="s">
        <v>305</v>
      </c>
      <c r="BL88" s="38" t="s">
        <v>305</v>
      </c>
      <c r="BM88" s="38" t="s">
        <v>305</v>
      </c>
      <c r="BN88" s="38" t="s">
        <v>305</v>
      </c>
      <c r="BO88" s="38" t="s">
        <v>305</v>
      </c>
      <c r="BP88" s="38" t="s">
        <v>305</v>
      </c>
      <c r="BQ88" s="38" t="s">
        <v>305</v>
      </c>
      <c r="BR88" s="38" t="s">
        <v>305</v>
      </c>
      <c r="BS88" s="38" t="s">
        <v>305</v>
      </c>
      <c r="BT88" s="39"/>
      <c r="BU88" s="37"/>
      <c r="BV88" s="38"/>
      <c r="BW88" s="38" t="s">
        <v>304</v>
      </c>
      <c r="BX88" s="38" t="s">
        <v>305</v>
      </c>
      <c r="BY88" s="38" t="s">
        <v>305</v>
      </c>
      <c r="BZ88" s="38" t="s">
        <v>305</v>
      </c>
      <c r="CA88" s="38" t="s">
        <v>305</v>
      </c>
      <c r="CB88" s="38" t="s">
        <v>305</v>
      </c>
      <c r="CC88" s="38"/>
      <c r="CD88" s="38"/>
      <c r="CE88" s="38" t="s">
        <v>304</v>
      </c>
      <c r="CF88" s="38" t="s">
        <v>304</v>
      </c>
      <c r="CG88" s="38" t="s">
        <v>304</v>
      </c>
      <c r="CH88" s="38" t="s">
        <v>304</v>
      </c>
      <c r="CI88" s="38" t="s">
        <v>304</v>
      </c>
      <c r="CJ88" s="38" t="s">
        <v>304</v>
      </c>
      <c r="CK88" s="38" t="s">
        <v>304</v>
      </c>
      <c r="CL88" s="38" t="s">
        <v>304</v>
      </c>
      <c r="CM88" s="38" t="s">
        <v>308</v>
      </c>
      <c r="CN88" s="38" t="s">
        <v>308</v>
      </c>
      <c r="CO88" s="38" t="s">
        <v>308</v>
      </c>
      <c r="CP88" s="39"/>
      <c r="CQ88" s="37"/>
      <c r="CR88" s="38"/>
      <c r="CS88" s="38"/>
      <c r="CT88" s="38" t="s">
        <v>305</v>
      </c>
      <c r="CU88" s="38" t="s">
        <v>305</v>
      </c>
      <c r="CV88" s="38" t="s">
        <v>305</v>
      </c>
      <c r="CW88" s="38" t="s">
        <v>305</v>
      </c>
      <c r="CX88" s="38" t="s">
        <v>305</v>
      </c>
      <c r="CY88" s="38"/>
      <c r="CZ88" s="38"/>
      <c r="DA88" s="38"/>
      <c r="DB88" s="38"/>
      <c r="DC88" s="38" t="s">
        <v>305</v>
      </c>
      <c r="DD88" s="38" t="s">
        <v>305</v>
      </c>
      <c r="DE88" s="38" t="s">
        <v>305</v>
      </c>
      <c r="DF88" s="38" t="s">
        <v>305</v>
      </c>
      <c r="DG88" s="38" t="s">
        <v>305</v>
      </c>
      <c r="DH88" s="38" t="s">
        <v>305</v>
      </c>
      <c r="DI88" s="38" t="s">
        <v>305</v>
      </c>
      <c r="DJ88" s="38" t="s">
        <v>305</v>
      </c>
      <c r="DK88" s="38" t="s">
        <v>305</v>
      </c>
      <c r="DL88" s="39"/>
      <c r="DM88" s="37"/>
      <c r="DN88" s="38"/>
      <c r="DO88" s="38"/>
      <c r="DP88" s="38" t="s">
        <v>305</v>
      </c>
      <c r="DQ88" s="38" t="s">
        <v>305</v>
      </c>
      <c r="DR88" s="38" t="s">
        <v>305</v>
      </c>
      <c r="DS88" s="38" t="s">
        <v>305</v>
      </c>
      <c r="DT88" s="38" t="s">
        <v>305</v>
      </c>
      <c r="DU88" s="38"/>
      <c r="DV88" s="38"/>
      <c r="DW88" s="38"/>
      <c r="DX88" s="38"/>
      <c r="DY88" s="38" t="s">
        <v>305</v>
      </c>
      <c r="DZ88" s="38" t="s">
        <v>305</v>
      </c>
      <c r="EA88" s="38" t="s">
        <v>305</v>
      </c>
      <c r="EB88" s="38" t="s">
        <v>305</v>
      </c>
      <c r="EC88" s="38" t="s">
        <v>305</v>
      </c>
      <c r="ED88" s="38" t="s">
        <v>305</v>
      </c>
      <c r="EE88" s="38" t="s">
        <v>305</v>
      </c>
      <c r="EF88" s="38" t="s">
        <v>305</v>
      </c>
      <c r="EG88" s="38" t="s">
        <v>305</v>
      </c>
      <c r="EH88" s="39"/>
      <c r="EI88" s="161"/>
      <c r="EJ88" s="162"/>
      <c r="EK88" s="162"/>
      <c r="EL88" s="162"/>
      <c r="EM88" s="162"/>
      <c r="EN88" s="162"/>
      <c r="EO88" s="162"/>
      <c r="EP88" s="162"/>
      <c r="EQ88" s="162"/>
      <c r="ER88" s="162"/>
      <c r="ES88" s="162"/>
      <c r="ET88" s="162"/>
      <c r="EU88" s="162"/>
      <c r="EV88" s="162"/>
      <c r="EW88" s="162"/>
      <c r="EX88" s="162"/>
      <c r="EY88" s="162"/>
      <c r="EZ88" s="162"/>
      <c r="FA88" s="162"/>
      <c r="FB88" s="162"/>
      <c r="FC88" s="162"/>
      <c r="FD88" s="163"/>
      <c r="FE88" s="40"/>
      <c r="FF88" s="41"/>
      <c r="FG88" s="40"/>
      <c r="FH88" s="102">
        <f t="shared" ref="FH88:FH104" si="39">SUMIF($EI88:$FD88,"A",$EI$4:$FD$4)+SUMIF($EI88:$FD88,"P",$EI$4:$FD$4)+SUMIF($EI88:$FD88,"T",$EI$4:$FD$4)</f>
        <v>0</v>
      </c>
      <c r="FI88" s="41"/>
      <c r="FJ88" s="45">
        <f>FN61</f>
        <v>3</v>
      </c>
      <c r="FK88" s="42">
        <f t="shared" ref="FK88:FK93" si="40">FH88*1.5</f>
        <v>0</v>
      </c>
      <c r="FL88" s="45"/>
      <c r="FM88" s="103"/>
      <c r="FN88" s="44">
        <f>FI88+FJ88+FK88-FL88</f>
        <v>3</v>
      </c>
      <c r="FP88" s="77" t="str">
        <f>B88</f>
        <v>Valérie BERNINI</v>
      </c>
      <c r="FQ88" s="31">
        <v>1</v>
      </c>
    </row>
    <row r="89" spans="1:173" x14ac:dyDescent="0.25">
      <c r="A89" s="31">
        <v>2</v>
      </c>
      <c r="B89" s="32" t="str">
        <f t="shared" ref="B89:B103" si="41">B62</f>
        <v>Mara BORNKAMP</v>
      </c>
      <c r="C89" s="33">
        <f t="shared" ref="C89:C103" si="42">SUMIF($G89:$FD89,"A",$G$4:$FD$4)+SUMIF($G89:$FD89,"P",$G$4:$FD$4)</f>
        <v>0</v>
      </c>
      <c r="D89" s="34">
        <f t="shared" ref="D89:D103" si="43">SUMIF($G89:$FD89,"R",$G$4:$FD$4)</f>
        <v>0</v>
      </c>
      <c r="E89" s="35">
        <f t="shared" ref="E89:E103" si="44">SUMIF($G89:$FD89,"M",$G$4:$FD$4)+SUMIF($G89:$FD89,"F",$G$4:$FD$4)+SUMIF($G89:$FD89,"T",$G$4:$FD$4)</f>
        <v>0</v>
      </c>
      <c r="F89" s="36">
        <f t="shared" si="38"/>
        <v>0</v>
      </c>
      <c r="G89" s="153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5"/>
      <c r="AC89" s="153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5"/>
      <c r="AY89" s="153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154"/>
      <c r="BQ89" s="154"/>
      <c r="BR89" s="154"/>
      <c r="BS89" s="154"/>
      <c r="BT89" s="155"/>
      <c r="BU89" s="153"/>
      <c r="BV89" s="154"/>
      <c r="BW89" s="154"/>
      <c r="BX89" s="154"/>
      <c r="BY89" s="154"/>
      <c r="BZ89" s="154"/>
      <c r="CA89" s="154"/>
      <c r="CB89" s="154"/>
      <c r="CC89" s="154"/>
      <c r="CD89" s="154"/>
      <c r="CE89" s="154"/>
      <c r="CF89" s="154"/>
      <c r="CG89" s="154"/>
      <c r="CH89" s="154"/>
      <c r="CI89" s="154"/>
      <c r="CJ89" s="154"/>
      <c r="CK89" s="154"/>
      <c r="CL89" s="154"/>
      <c r="CM89" s="154"/>
      <c r="CN89" s="154"/>
      <c r="CO89" s="154"/>
      <c r="CP89" s="155"/>
      <c r="CQ89" s="153"/>
      <c r="CR89" s="154"/>
      <c r="CS89" s="154"/>
      <c r="CT89" s="154"/>
      <c r="CU89" s="154"/>
      <c r="CV89" s="154"/>
      <c r="CW89" s="154"/>
      <c r="CX89" s="154"/>
      <c r="CY89" s="154"/>
      <c r="CZ89" s="154"/>
      <c r="DA89" s="154"/>
      <c r="DB89" s="154"/>
      <c r="DC89" s="154"/>
      <c r="DD89" s="154"/>
      <c r="DE89" s="154"/>
      <c r="DF89" s="154"/>
      <c r="DG89" s="154"/>
      <c r="DH89" s="154"/>
      <c r="DI89" s="154"/>
      <c r="DJ89" s="154"/>
      <c r="DK89" s="154"/>
      <c r="DL89" s="155"/>
      <c r="DM89" s="153"/>
      <c r="DN89" s="154"/>
      <c r="DO89" s="154"/>
      <c r="DP89" s="154"/>
      <c r="DQ89" s="154"/>
      <c r="DR89" s="154"/>
      <c r="DS89" s="154"/>
      <c r="DT89" s="154"/>
      <c r="DU89" s="154"/>
      <c r="DV89" s="154"/>
      <c r="DW89" s="154"/>
      <c r="DX89" s="154"/>
      <c r="DY89" s="154"/>
      <c r="DZ89" s="154"/>
      <c r="EA89" s="154"/>
      <c r="EB89" s="154"/>
      <c r="EC89" s="154"/>
      <c r="ED89" s="154"/>
      <c r="EE89" s="154"/>
      <c r="EF89" s="154"/>
      <c r="EG89" s="154"/>
      <c r="EH89" s="155"/>
      <c r="EI89" s="153"/>
      <c r="EJ89" s="154"/>
      <c r="EK89" s="154"/>
      <c r="EL89" s="154"/>
      <c r="EM89" s="154"/>
      <c r="EN89" s="154"/>
      <c r="EO89" s="154"/>
      <c r="EP89" s="154"/>
      <c r="EQ89" s="154"/>
      <c r="ER89" s="154"/>
      <c r="ES89" s="154"/>
      <c r="ET89" s="154"/>
      <c r="EU89" s="154"/>
      <c r="EV89" s="154"/>
      <c r="EW89" s="154"/>
      <c r="EX89" s="154"/>
      <c r="EY89" s="154"/>
      <c r="EZ89" s="154"/>
      <c r="FA89" s="154"/>
      <c r="FB89" s="154"/>
      <c r="FC89" s="154"/>
      <c r="FD89" s="155"/>
      <c r="FE89" s="40"/>
      <c r="FF89" s="41"/>
      <c r="FG89" s="40"/>
      <c r="FH89" s="102">
        <f t="shared" si="39"/>
        <v>0</v>
      </c>
      <c r="FI89" s="41"/>
      <c r="FJ89" s="45">
        <f t="shared" ref="FJ89:FJ104" si="45">FN62</f>
        <v>5.25</v>
      </c>
      <c r="FK89" s="42"/>
      <c r="FL89" s="45"/>
      <c r="FM89" s="103"/>
      <c r="FN89" s="44">
        <f t="shared" ref="FN89:FN104" si="46">FI89+FJ89+FK89-FL89</f>
        <v>5.25</v>
      </c>
      <c r="FP89" s="77" t="str">
        <f t="shared" ref="FP89:FP104" si="47">B89</f>
        <v>Mara BORNKAMP</v>
      </c>
      <c r="FQ89" s="31">
        <v>2</v>
      </c>
    </row>
    <row r="90" spans="1:173" x14ac:dyDescent="0.25">
      <c r="A90" s="31">
        <v>3</v>
      </c>
      <c r="B90" s="32" t="str">
        <f t="shared" si="41"/>
        <v>Hélène DROCHON</v>
      </c>
      <c r="C90" s="33">
        <f t="shared" si="42"/>
        <v>0</v>
      </c>
      <c r="D90" s="34">
        <f t="shared" si="43"/>
        <v>0</v>
      </c>
      <c r="E90" s="35">
        <f t="shared" si="44"/>
        <v>38</v>
      </c>
      <c r="F90" s="36">
        <f t="shared" si="38"/>
        <v>39</v>
      </c>
      <c r="G90" s="37"/>
      <c r="H90" s="38"/>
      <c r="I90" s="38" t="s">
        <v>304</v>
      </c>
      <c r="J90" s="38" t="s">
        <v>304</v>
      </c>
      <c r="K90" s="38" t="s">
        <v>304</v>
      </c>
      <c r="L90" s="38" t="s">
        <v>304</v>
      </c>
      <c r="M90" s="38" t="s">
        <v>304</v>
      </c>
      <c r="N90" s="38" t="s">
        <v>304</v>
      </c>
      <c r="O90" s="38" t="s">
        <v>304</v>
      </c>
      <c r="P90" s="38"/>
      <c r="Q90" s="38"/>
      <c r="R90" s="38" t="s">
        <v>304</v>
      </c>
      <c r="S90" s="38" t="s">
        <v>312</v>
      </c>
      <c r="T90" s="38" t="s">
        <v>312</v>
      </c>
      <c r="U90" s="38" t="s">
        <v>312</v>
      </c>
      <c r="V90" s="38" t="s">
        <v>312</v>
      </c>
      <c r="W90" s="38" t="s">
        <v>312</v>
      </c>
      <c r="X90" s="38" t="s">
        <v>312</v>
      </c>
      <c r="Y90" s="38" t="s">
        <v>312</v>
      </c>
      <c r="Z90" s="38" t="s">
        <v>312</v>
      </c>
      <c r="AA90" s="38"/>
      <c r="AB90" s="39"/>
      <c r="AC90" s="37"/>
      <c r="AD90" s="38"/>
      <c r="AE90" s="38" t="s">
        <v>304</v>
      </c>
      <c r="AF90" s="38" t="s">
        <v>304</v>
      </c>
      <c r="AG90" s="38" t="s">
        <v>304</v>
      </c>
      <c r="AH90" s="38" t="s">
        <v>304</v>
      </c>
      <c r="AI90" s="38" t="s">
        <v>304</v>
      </c>
      <c r="AJ90" s="38" t="s">
        <v>304</v>
      </c>
      <c r="AK90" s="38"/>
      <c r="AL90" s="38"/>
      <c r="AM90" s="38" t="s">
        <v>304</v>
      </c>
      <c r="AN90" s="38" t="s">
        <v>304</v>
      </c>
      <c r="AO90" s="38" t="s">
        <v>304</v>
      </c>
      <c r="AP90" s="38" t="s">
        <v>304</v>
      </c>
      <c r="AQ90" s="38" t="s">
        <v>304</v>
      </c>
      <c r="AR90" s="38" t="s">
        <v>304</v>
      </c>
      <c r="AS90" s="38" t="s">
        <v>304</v>
      </c>
      <c r="AT90" s="38" t="s">
        <v>304</v>
      </c>
      <c r="AU90" s="38" t="s">
        <v>304</v>
      </c>
      <c r="AV90" s="38" t="s">
        <v>304</v>
      </c>
      <c r="AW90" s="38"/>
      <c r="AX90" s="39"/>
      <c r="AY90" s="37"/>
      <c r="AZ90" s="38"/>
      <c r="BA90" s="38" t="s">
        <v>304</v>
      </c>
      <c r="BB90" s="38" t="s">
        <v>304</v>
      </c>
      <c r="BC90" s="38" t="s">
        <v>304</v>
      </c>
      <c r="BD90" s="38" t="s">
        <v>304</v>
      </c>
      <c r="BE90" s="38" t="s">
        <v>304</v>
      </c>
      <c r="BF90" s="38" t="s">
        <v>304</v>
      </c>
      <c r="BG90" s="38" t="s">
        <v>304</v>
      </c>
      <c r="BH90" s="38"/>
      <c r="BI90" s="38"/>
      <c r="BJ90" s="38" t="s">
        <v>304</v>
      </c>
      <c r="BK90" s="38" t="s">
        <v>304</v>
      </c>
      <c r="BL90" s="38" t="s">
        <v>304</v>
      </c>
      <c r="BM90" s="38" t="s">
        <v>304</v>
      </c>
      <c r="BN90" s="38" t="s">
        <v>304</v>
      </c>
      <c r="BO90" s="38" t="s">
        <v>304</v>
      </c>
      <c r="BP90" s="38" t="s">
        <v>304</v>
      </c>
      <c r="BQ90" s="38" t="s">
        <v>304</v>
      </c>
      <c r="BR90" s="38" t="s">
        <v>304</v>
      </c>
      <c r="BS90" s="38"/>
      <c r="BT90" s="39"/>
      <c r="BU90" s="37"/>
      <c r="BV90" s="38"/>
      <c r="BW90" s="38" t="s">
        <v>304</v>
      </c>
      <c r="BX90" s="38" t="s">
        <v>304</v>
      </c>
      <c r="BY90" s="38" t="s">
        <v>304</v>
      </c>
      <c r="BZ90" s="38" t="s">
        <v>304</v>
      </c>
      <c r="CA90" s="38" t="s">
        <v>304</v>
      </c>
      <c r="CB90" s="38" t="s">
        <v>304</v>
      </c>
      <c r="CC90" s="38" t="s">
        <v>304</v>
      </c>
      <c r="CD90" s="38"/>
      <c r="CE90" s="38"/>
      <c r="CF90" s="38" t="s">
        <v>304</v>
      </c>
      <c r="CG90" s="38" t="s">
        <v>304</v>
      </c>
      <c r="CH90" s="38" t="s">
        <v>304</v>
      </c>
      <c r="CI90" s="38" t="s">
        <v>304</v>
      </c>
      <c r="CJ90" s="38" t="s">
        <v>304</v>
      </c>
      <c r="CK90" s="38" t="s">
        <v>304</v>
      </c>
      <c r="CL90" s="38" t="s">
        <v>304</v>
      </c>
      <c r="CM90" s="38" t="s">
        <v>304</v>
      </c>
      <c r="CN90" s="38" t="s">
        <v>304</v>
      </c>
      <c r="CO90" s="38"/>
      <c r="CP90" s="39"/>
      <c r="CQ90" s="37"/>
      <c r="CR90" s="38"/>
      <c r="CS90" s="38" t="s">
        <v>304</v>
      </c>
      <c r="CT90" s="38" t="s">
        <v>304</v>
      </c>
      <c r="CU90" s="38" t="s">
        <v>304</v>
      </c>
      <c r="CV90" s="38" t="s">
        <v>304</v>
      </c>
      <c r="CW90" s="38" t="s">
        <v>304</v>
      </c>
      <c r="CX90" s="38" t="s">
        <v>304</v>
      </c>
      <c r="CY90" s="38" t="s">
        <v>304</v>
      </c>
      <c r="CZ90" s="38"/>
      <c r="DA90" s="38"/>
      <c r="DB90" s="38" t="s">
        <v>304</v>
      </c>
      <c r="DC90" s="38" t="s">
        <v>304</v>
      </c>
      <c r="DD90" s="38" t="s">
        <v>304</v>
      </c>
      <c r="DE90" s="38" t="s">
        <v>304</v>
      </c>
      <c r="DF90" s="38" t="s">
        <v>304</v>
      </c>
      <c r="DG90" s="38" t="s">
        <v>336</v>
      </c>
      <c r="DH90" s="38" t="s">
        <v>336</v>
      </c>
      <c r="DI90" s="38"/>
      <c r="DJ90" s="38"/>
      <c r="DK90" s="38"/>
      <c r="DL90" s="39"/>
      <c r="DM90" s="161"/>
      <c r="DN90" s="162"/>
      <c r="DO90" s="162"/>
      <c r="DP90" s="162"/>
      <c r="DQ90" s="162"/>
      <c r="DR90" s="162"/>
      <c r="DS90" s="162"/>
      <c r="DT90" s="162"/>
      <c r="DU90" s="162"/>
      <c r="DV90" s="162"/>
      <c r="DW90" s="162"/>
      <c r="DX90" s="162"/>
      <c r="DY90" s="162"/>
      <c r="DZ90" s="162"/>
      <c r="EA90" s="162"/>
      <c r="EB90" s="162"/>
      <c r="EC90" s="162"/>
      <c r="ED90" s="162"/>
      <c r="EE90" s="162"/>
      <c r="EF90" s="162"/>
      <c r="EG90" s="162"/>
      <c r="EH90" s="163"/>
      <c r="EI90" s="161"/>
      <c r="EJ90" s="162"/>
      <c r="EK90" s="162"/>
      <c r="EL90" s="162"/>
      <c r="EM90" s="162"/>
      <c r="EN90" s="162"/>
      <c r="EO90" s="162"/>
      <c r="EP90" s="162"/>
      <c r="EQ90" s="162"/>
      <c r="ER90" s="162"/>
      <c r="ES90" s="162"/>
      <c r="ET90" s="162"/>
      <c r="EU90" s="162"/>
      <c r="EV90" s="162"/>
      <c r="EW90" s="162"/>
      <c r="EX90" s="162"/>
      <c r="EY90" s="162"/>
      <c r="EZ90" s="162"/>
      <c r="FA90" s="162"/>
      <c r="FB90" s="162"/>
      <c r="FC90" s="162"/>
      <c r="FD90" s="163"/>
      <c r="FE90" s="40"/>
      <c r="FF90" s="41">
        <v>1</v>
      </c>
      <c r="FG90" s="40"/>
      <c r="FH90" s="102">
        <f t="shared" si="39"/>
        <v>0</v>
      </c>
      <c r="FI90" s="41"/>
      <c r="FJ90" s="45">
        <f t="shared" si="45"/>
        <v>3</v>
      </c>
      <c r="FK90" s="42">
        <f t="shared" si="40"/>
        <v>0</v>
      </c>
      <c r="FL90" s="45"/>
      <c r="FM90" s="103"/>
      <c r="FN90" s="44">
        <f t="shared" si="46"/>
        <v>3</v>
      </c>
      <c r="FP90" s="77" t="str">
        <f t="shared" si="47"/>
        <v>Hélène DROCHON</v>
      </c>
      <c r="FQ90" s="31">
        <v>3</v>
      </c>
    </row>
    <row r="91" spans="1:173" x14ac:dyDescent="0.25">
      <c r="A91" s="31">
        <v>4</v>
      </c>
      <c r="B91" s="32" t="str">
        <f t="shared" si="41"/>
        <v>Audrey LAGES</v>
      </c>
      <c r="C91" s="33">
        <f t="shared" si="42"/>
        <v>0</v>
      </c>
      <c r="D91" s="34">
        <f t="shared" si="43"/>
        <v>7</v>
      </c>
      <c r="E91" s="35">
        <f t="shared" si="44"/>
        <v>31.5</v>
      </c>
      <c r="F91" s="36">
        <f t="shared" si="38"/>
        <v>38.5</v>
      </c>
      <c r="G91" s="37"/>
      <c r="H91" s="38"/>
      <c r="I91" s="38" t="s">
        <v>304</v>
      </c>
      <c r="J91" s="38" t="s">
        <v>304</v>
      </c>
      <c r="K91" s="38" t="s">
        <v>304</v>
      </c>
      <c r="L91" s="38" t="s">
        <v>304</v>
      </c>
      <c r="M91" s="38" t="s">
        <v>304</v>
      </c>
      <c r="N91" s="38" t="s">
        <v>304</v>
      </c>
      <c r="O91" s="38" t="s">
        <v>304</v>
      </c>
      <c r="P91" s="38"/>
      <c r="Q91" s="38"/>
      <c r="R91" s="38" t="s">
        <v>304</v>
      </c>
      <c r="S91" s="38" t="s">
        <v>312</v>
      </c>
      <c r="T91" s="38" t="s">
        <v>312</v>
      </c>
      <c r="U91" s="38" t="s">
        <v>312</v>
      </c>
      <c r="V91" s="38" t="s">
        <v>312</v>
      </c>
      <c r="W91" s="38" t="s">
        <v>312</v>
      </c>
      <c r="X91" s="38" t="s">
        <v>312</v>
      </c>
      <c r="Y91" s="38" t="s">
        <v>312</v>
      </c>
      <c r="Z91" s="38" t="s">
        <v>312</v>
      </c>
      <c r="AA91" s="38"/>
      <c r="AB91" s="39"/>
      <c r="AC91" s="37"/>
      <c r="AD91" s="38"/>
      <c r="AE91" s="38" t="s">
        <v>304</v>
      </c>
      <c r="AF91" s="38" t="s">
        <v>304</v>
      </c>
      <c r="AG91" s="38" t="s">
        <v>304</v>
      </c>
      <c r="AH91" s="38" t="s">
        <v>304</v>
      </c>
      <c r="AI91" s="38" t="s">
        <v>304</v>
      </c>
      <c r="AJ91" s="38" t="s">
        <v>304</v>
      </c>
      <c r="AK91" s="38"/>
      <c r="AL91" s="38"/>
      <c r="AM91" s="38" t="s">
        <v>304</v>
      </c>
      <c r="AN91" s="38" t="s">
        <v>304</v>
      </c>
      <c r="AO91" s="38" t="s">
        <v>304</v>
      </c>
      <c r="AP91" s="38" t="s">
        <v>304</v>
      </c>
      <c r="AQ91" s="38" t="s">
        <v>304</v>
      </c>
      <c r="AR91" s="38" t="s">
        <v>304</v>
      </c>
      <c r="AS91" s="38" t="s">
        <v>304</v>
      </c>
      <c r="AT91" s="38" t="s">
        <v>304</v>
      </c>
      <c r="AU91" s="38" t="s">
        <v>304</v>
      </c>
      <c r="AV91" s="38" t="s">
        <v>304</v>
      </c>
      <c r="AW91" s="38"/>
      <c r="AX91" s="39"/>
      <c r="AY91" s="37"/>
      <c r="AZ91" s="38"/>
      <c r="BA91" s="38" t="s">
        <v>304</v>
      </c>
      <c r="BB91" s="38" t="s">
        <v>304</v>
      </c>
      <c r="BC91" s="38" t="s">
        <v>304</v>
      </c>
      <c r="BD91" s="38" t="s">
        <v>304</v>
      </c>
      <c r="BE91" s="38" t="s">
        <v>304</v>
      </c>
      <c r="BF91" s="38" t="s">
        <v>304</v>
      </c>
      <c r="BG91" s="38" t="s">
        <v>304</v>
      </c>
      <c r="BH91" s="38"/>
      <c r="BI91" s="38"/>
      <c r="BJ91" s="38" t="s">
        <v>304</v>
      </c>
      <c r="BK91" s="38" t="s">
        <v>304</v>
      </c>
      <c r="BL91" s="38" t="s">
        <v>304</v>
      </c>
      <c r="BM91" s="38" t="s">
        <v>304</v>
      </c>
      <c r="BN91" s="38" t="s">
        <v>304</v>
      </c>
      <c r="BO91" s="38" t="s">
        <v>304</v>
      </c>
      <c r="BP91" s="38" t="s">
        <v>304</v>
      </c>
      <c r="BQ91" s="38" t="s">
        <v>304</v>
      </c>
      <c r="BR91" s="38"/>
      <c r="BS91" s="38"/>
      <c r="BT91" s="39"/>
      <c r="BU91" s="37"/>
      <c r="BV91" s="38"/>
      <c r="BW91" s="38" t="s">
        <v>307</v>
      </c>
      <c r="BX91" s="38" t="s">
        <v>307</v>
      </c>
      <c r="BY91" s="38" t="s">
        <v>307</v>
      </c>
      <c r="BZ91" s="38" t="s">
        <v>307</v>
      </c>
      <c r="CA91" s="38" t="s">
        <v>307</v>
      </c>
      <c r="CB91" s="38" t="s">
        <v>307</v>
      </c>
      <c r="CC91" s="38" t="s">
        <v>304</v>
      </c>
      <c r="CD91" s="38"/>
      <c r="CE91" s="38"/>
      <c r="CF91" s="38" t="s">
        <v>304</v>
      </c>
      <c r="CG91" s="38" t="s">
        <v>307</v>
      </c>
      <c r="CH91" s="38" t="s">
        <v>307</v>
      </c>
      <c r="CI91" s="38" t="s">
        <v>307</v>
      </c>
      <c r="CJ91" s="38" t="s">
        <v>307</v>
      </c>
      <c r="CK91" s="38" t="s">
        <v>307</v>
      </c>
      <c r="CL91" s="38" t="s">
        <v>307</v>
      </c>
      <c r="CM91" s="38" t="s">
        <v>307</v>
      </c>
      <c r="CN91" s="38" t="s">
        <v>307</v>
      </c>
      <c r="CO91" s="38"/>
      <c r="CP91" s="39"/>
      <c r="CQ91" s="37"/>
      <c r="CR91" s="38"/>
      <c r="CS91" s="38" t="s">
        <v>304</v>
      </c>
      <c r="CT91" s="38" t="s">
        <v>304</v>
      </c>
      <c r="CU91" s="38" t="s">
        <v>304</v>
      </c>
      <c r="CV91" s="38" t="s">
        <v>304</v>
      </c>
      <c r="CW91" s="38" t="s">
        <v>304</v>
      </c>
      <c r="CX91" s="38" t="s">
        <v>304</v>
      </c>
      <c r="CY91" s="38" t="s">
        <v>304</v>
      </c>
      <c r="CZ91" s="38"/>
      <c r="DA91" s="38"/>
      <c r="DB91" s="38" t="s">
        <v>304</v>
      </c>
      <c r="DC91" s="38" t="s">
        <v>304</v>
      </c>
      <c r="DD91" s="38" t="s">
        <v>304</v>
      </c>
      <c r="DE91" s="38" t="s">
        <v>304</v>
      </c>
      <c r="DF91" s="38" t="s">
        <v>304</v>
      </c>
      <c r="DG91" s="38" t="s">
        <v>304</v>
      </c>
      <c r="DH91" s="38" t="s">
        <v>304</v>
      </c>
      <c r="DI91" s="38"/>
      <c r="DJ91" s="38"/>
      <c r="DK91" s="38"/>
      <c r="DL91" s="39"/>
      <c r="DM91" s="164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6"/>
      <c r="EI91" s="161"/>
      <c r="EJ91" s="162"/>
      <c r="EK91" s="162"/>
      <c r="EL91" s="162"/>
      <c r="EM91" s="162"/>
      <c r="EN91" s="162"/>
      <c r="EO91" s="162"/>
      <c r="EP91" s="162"/>
      <c r="EQ91" s="162"/>
      <c r="ER91" s="162"/>
      <c r="ES91" s="162"/>
      <c r="ET91" s="162"/>
      <c r="EU91" s="162"/>
      <c r="EV91" s="162"/>
      <c r="EW91" s="162"/>
      <c r="EX91" s="162"/>
      <c r="EY91" s="162"/>
      <c r="EZ91" s="162"/>
      <c r="FA91" s="162"/>
      <c r="FB91" s="162"/>
      <c r="FC91" s="162"/>
      <c r="FD91" s="163"/>
      <c r="FE91" s="40"/>
      <c r="FF91" s="41"/>
      <c r="FG91" s="40"/>
      <c r="FH91" s="102">
        <f t="shared" si="39"/>
        <v>0</v>
      </c>
      <c r="FI91" s="41"/>
      <c r="FJ91" s="45">
        <f t="shared" si="45"/>
        <v>0</v>
      </c>
      <c r="FK91" s="42"/>
      <c r="FL91" s="45"/>
      <c r="FM91" s="103"/>
      <c r="FN91" s="44">
        <f t="shared" si="46"/>
        <v>0</v>
      </c>
      <c r="FP91" s="77" t="str">
        <f t="shared" si="47"/>
        <v>Audrey LAGES</v>
      </c>
      <c r="FQ91" s="31">
        <v>4</v>
      </c>
    </row>
    <row r="92" spans="1:173" x14ac:dyDescent="0.25">
      <c r="A92" s="31">
        <v>5</v>
      </c>
      <c r="B92" s="32" t="str">
        <f t="shared" si="41"/>
        <v>Franck LUCAS</v>
      </c>
      <c r="C92" s="33">
        <f t="shared" si="42"/>
        <v>4</v>
      </c>
      <c r="D92" s="34">
        <f t="shared" si="43"/>
        <v>6</v>
      </c>
      <c r="E92" s="35">
        <f t="shared" si="44"/>
        <v>24</v>
      </c>
      <c r="F92" s="36">
        <f t="shared" si="38"/>
        <v>34</v>
      </c>
      <c r="G92" s="37"/>
      <c r="H92" s="38"/>
      <c r="I92" s="38" t="s">
        <v>304</v>
      </c>
      <c r="J92" s="38" t="s">
        <v>304</v>
      </c>
      <c r="K92" s="38" t="s">
        <v>304</v>
      </c>
      <c r="L92" s="38" t="s">
        <v>304</v>
      </c>
      <c r="M92" s="38" t="s">
        <v>304</v>
      </c>
      <c r="N92" s="38" t="s">
        <v>304</v>
      </c>
      <c r="O92" s="38"/>
      <c r="P92" s="38"/>
      <c r="Q92" s="38" t="s">
        <v>304</v>
      </c>
      <c r="R92" s="38" t="s">
        <v>304</v>
      </c>
      <c r="S92" s="38" t="s">
        <v>304</v>
      </c>
      <c r="T92" s="38" t="s">
        <v>304</v>
      </c>
      <c r="U92" s="38" t="s">
        <v>304</v>
      </c>
      <c r="V92" s="38" t="s">
        <v>304</v>
      </c>
      <c r="W92" s="38" t="s">
        <v>304</v>
      </c>
      <c r="X92" s="38" t="s">
        <v>304</v>
      </c>
      <c r="Y92" s="123"/>
      <c r="Z92" s="38"/>
      <c r="AA92" s="38"/>
      <c r="AB92" s="39"/>
      <c r="AC92" s="37"/>
      <c r="AD92" s="38"/>
      <c r="AE92" s="38" t="s">
        <v>304</v>
      </c>
      <c r="AF92" s="38" t="s">
        <v>304</v>
      </c>
      <c r="AG92" s="38" t="s">
        <v>304</v>
      </c>
      <c r="AH92" s="38" t="s">
        <v>304</v>
      </c>
      <c r="AI92" s="38" t="s">
        <v>304</v>
      </c>
      <c r="AJ92" s="38" t="s">
        <v>304</v>
      </c>
      <c r="AK92" s="38"/>
      <c r="AL92" s="38"/>
      <c r="AM92" s="38" t="s">
        <v>304</v>
      </c>
      <c r="AN92" s="38" t="s">
        <v>304</v>
      </c>
      <c r="AO92" s="38" t="s">
        <v>304</v>
      </c>
      <c r="AP92" s="38" t="s">
        <v>304</v>
      </c>
      <c r="AQ92" s="38" t="s">
        <v>304</v>
      </c>
      <c r="AR92" s="38" t="s">
        <v>304</v>
      </c>
      <c r="AS92" s="38" t="s">
        <v>304</v>
      </c>
      <c r="AT92" s="38" t="s">
        <v>304</v>
      </c>
      <c r="AU92" s="38"/>
      <c r="AV92" s="38"/>
      <c r="AW92" s="38"/>
      <c r="AX92" s="39"/>
      <c r="AY92" s="37"/>
      <c r="AZ92" s="38"/>
      <c r="BA92" s="38" t="s">
        <v>307</v>
      </c>
      <c r="BB92" s="38" t="s">
        <v>307</v>
      </c>
      <c r="BC92" s="38" t="s">
        <v>307</v>
      </c>
      <c r="BD92" s="38" t="s">
        <v>307</v>
      </c>
      <c r="BE92" s="38" t="s">
        <v>307</v>
      </c>
      <c r="BF92" s="38" t="s">
        <v>307</v>
      </c>
      <c r="BG92" s="38"/>
      <c r="BH92" s="38"/>
      <c r="BI92" s="38"/>
      <c r="BJ92" s="38"/>
      <c r="BK92" s="38" t="s">
        <v>304</v>
      </c>
      <c r="BL92" s="38" t="s">
        <v>304</v>
      </c>
      <c r="BM92" s="38" t="s">
        <v>304</v>
      </c>
      <c r="BN92" s="38" t="s">
        <v>312</v>
      </c>
      <c r="BO92" s="38" t="s">
        <v>312</v>
      </c>
      <c r="BP92" s="38" t="s">
        <v>312</v>
      </c>
      <c r="BQ92" s="38" t="s">
        <v>312</v>
      </c>
      <c r="BR92" s="38" t="s">
        <v>312</v>
      </c>
      <c r="BS92" s="38"/>
      <c r="BT92" s="39"/>
      <c r="BU92" s="37"/>
      <c r="BV92" s="38"/>
      <c r="BW92" s="38" t="s">
        <v>304</v>
      </c>
      <c r="BX92" s="38" t="s">
        <v>304</v>
      </c>
      <c r="BY92" s="38" t="s">
        <v>304</v>
      </c>
      <c r="BZ92" s="38" t="s">
        <v>304</v>
      </c>
      <c r="CA92" s="38" t="s">
        <v>304</v>
      </c>
      <c r="CB92" s="38" t="s">
        <v>304</v>
      </c>
      <c r="CC92" s="38"/>
      <c r="CD92" s="38"/>
      <c r="CE92" s="38" t="s">
        <v>308</v>
      </c>
      <c r="CF92" s="38" t="s">
        <v>308</v>
      </c>
      <c r="CG92" s="38" t="s">
        <v>305</v>
      </c>
      <c r="CH92" s="38" t="s">
        <v>305</v>
      </c>
      <c r="CI92" s="38" t="s">
        <v>305</v>
      </c>
      <c r="CJ92" s="38" t="s">
        <v>305</v>
      </c>
      <c r="CK92" s="38" t="s">
        <v>305</v>
      </c>
      <c r="CL92" s="38" t="s">
        <v>305</v>
      </c>
      <c r="CM92" s="38" t="s">
        <v>305</v>
      </c>
      <c r="CN92" s="38" t="s">
        <v>305</v>
      </c>
      <c r="CO92" s="38" t="s">
        <v>308</v>
      </c>
      <c r="CP92" s="39"/>
      <c r="CQ92" s="37"/>
      <c r="CR92" s="38"/>
      <c r="CS92" s="38" t="s">
        <v>307</v>
      </c>
      <c r="CT92" s="38" t="s">
        <v>307</v>
      </c>
      <c r="CU92" s="38" t="s">
        <v>307</v>
      </c>
      <c r="CV92" s="38" t="s">
        <v>307</v>
      </c>
      <c r="CW92" s="38" t="s">
        <v>307</v>
      </c>
      <c r="CX92" s="38" t="s">
        <v>307</v>
      </c>
      <c r="CY92" s="38"/>
      <c r="CZ92" s="38"/>
      <c r="DA92" s="38" t="s">
        <v>304</v>
      </c>
      <c r="DB92" s="38" t="s">
        <v>304</v>
      </c>
      <c r="DC92" s="38" t="s">
        <v>304</v>
      </c>
      <c r="DD92" s="38" t="s">
        <v>304</v>
      </c>
      <c r="DE92" s="38" t="s">
        <v>304</v>
      </c>
      <c r="DF92" s="38" t="s">
        <v>304</v>
      </c>
      <c r="DG92" s="38" t="s">
        <v>308</v>
      </c>
      <c r="DH92" s="38" t="s">
        <v>308</v>
      </c>
      <c r="DI92" s="38"/>
      <c r="DJ92" s="38"/>
      <c r="DK92" s="38"/>
      <c r="DL92" s="39"/>
      <c r="DM92" s="161"/>
      <c r="DN92" s="162"/>
      <c r="DO92" s="162"/>
      <c r="DP92" s="162"/>
      <c r="DQ92" s="162"/>
      <c r="DR92" s="162"/>
      <c r="DS92" s="162"/>
      <c r="DT92" s="162"/>
      <c r="DU92" s="162"/>
      <c r="DV92" s="162"/>
      <c r="DW92" s="162"/>
      <c r="DX92" s="162"/>
      <c r="DY92" s="162"/>
      <c r="DZ92" s="162"/>
      <c r="EA92" s="162"/>
      <c r="EB92" s="162"/>
      <c r="EC92" s="162"/>
      <c r="ED92" s="162"/>
      <c r="EE92" s="162"/>
      <c r="EF92" s="162"/>
      <c r="EG92" s="162"/>
      <c r="EH92" s="163"/>
      <c r="EI92" s="161"/>
      <c r="EJ92" s="162"/>
      <c r="EK92" s="162"/>
      <c r="EL92" s="162"/>
      <c r="EM92" s="162"/>
      <c r="EN92" s="162"/>
      <c r="EO92" s="162"/>
      <c r="EP92" s="162"/>
      <c r="EQ92" s="162"/>
      <c r="ER92" s="162"/>
      <c r="ES92" s="162"/>
      <c r="ET92" s="162"/>
      <c r="EU92" s="162"/>
      <c r="EV92" s="162"/>
      <c r="EW92" s="162"/>
      <c r="EX92" s="162"/>
      <c r="EY92" s="162"/>
      <c r="EZ92" s="162"/>
      <c r="FA92" s="162"/>
      <c r="FB92" s="162"/>
      <c r="FC92" s="162"/>
      <c r="FD92" s="163"/>
      <c r="FE92" s="40"/>
      <c r="FF92" s="41"/>
      <c r="FG92" s="40"/>
      <c r="FH92" s="102">
        <f t="shared" si="39"/>
        <v>0</v>
      </c>
      <c r="FI92" s="41"/>
      <c r="FJ92" s="45">
        <f t="shared" si="45"/>
        <v>3.5</v>
      </c>
      <c r="FK92" s="42"/>
      <c r="FL92" s="45"/>
      <c r="FM92" s="103"/>
      <c r="FN92" s="44">
        <f t="shared" si="46"/>
        <v>3.5</v>
      </c>
      <c r="FP92" s="77" t="str">
        <f t="shared" si="47"/>
        <v>Franck LUCAS</v>
      </c>
      <c r="FQ92" s="31">
        <v>5</v>
      </c>
    </row>
    <row r="93" spans="1:173" x14ac:dyDescent="0.25">
      <c r="A93" s="31">
        <v>6</v>
      </c>
      <c r="B93" s="32" t="str">
        <f t="shared" si="41"/>
        <v>Florent MULARD</v>
      </c>
      <c r="C93" s="33">
        <f t="shared" si="42"/>
        <v>0</v>
      </c>
      <c r="D93" s="34">
        <f t="shared" si="43"/>
        <v>8</v>
      </c>
      <c r="E93" s="35">
        <f t="shared" si="44"/>
        <v>24</v>
      </c>
      <c r="F93" s="36">
        <f t="shared" si="38"/>
        <v>32</v>
      </c>
      <c r="G93" s="164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6"/>
      <c r="AC93" s="50"/>
      <c r="AD93" s="51"/>
      <c r="AE93" s="38" t="s">
        <v>304</v>
      </c>
      <c r="AF93" s="38" t="s">
        <v>304</v>
      </c>
      <c r="AG93" s="38" t="s">
        <v>304</v>
      </c>
      <c r="AH93" s="38" t="s">
        <v>304</v>
      </c>
      <c r="AI93" s="38" t="s">
        <v>304</v>
      </c>
      <c r="AJ93" s="38" t="s">
        <v>304</v>
      </c>
      <c r="AK93" s="51"/>
      <c r="AL93" s="51"/>
      <c r="AM93" s="38" t="s">
        <v>304</v>
      </c>
      <c r="AN93" s="38" t="s">
        <v>304</v>
      </c>
      <c r="AO93" s="38" t="s">
        <v>307</v>
      </c>
      <c r="AP93" s="38" t="s">
        <v>307</v>
      </c>
      <c r="AQ93" s="38" t="s">
        <v>307</v>
      </c>
      <c r="AR93" s="38" t="s">
        <v>307</v>
      </c>
      <c r="AS93" s="38" t="s">
        <v>307</v>
      </c>
      <c r="AT93" s="38" t="s">
        <v>307</v>
      </c>
      <c r="AU93" s="38" t="s">
        <v>307</v>
      </c>
      <c r="AV93" s="38" t="s">
        <v>307</v>
      </c>
      <c r="AW93" s="51"/>
      <c r="AX93" s="52"/>
      <c r="AY93" s="50"/>
      <c r="AZ93" s="51"/>
      <c r="BA93" s="51" t="s">
        <v>304</v>
      </c>
      <c r="BB93" s="51" t="s">
        <v>304</v>
      </c>
      <c r="BC93" s="51" t="s">
        <v>312</v>
      </c>
      <c r="BD93" s="51" t="s">
        <v>312</v>
      </c>
      <c r="BE93" s="51" t="s">
        <v>304</v>
      </c>
      <c r="BF93" s="51" t="s">
        <v>304</v>
      </c>
      <c r="BG93" s="51" t="s">
        <v>304</v>
      </c>
      <c r="BH93" s="51"/>
      <c r="BI93" s="51"/>
      <c r="BJ93" s="51" t="s">
        <v>304</v>
      </c>
      <c r="BK93" s="38" t="s">
        <v>307</v>
      </c>
      <c r="BL93" s="38" t="s">
        <v>307</v>
      </c>
      <c r="BM93" s="38" t="s">
        <v>307</v>
      </c>
      <c r="BN93" s="38" t="s">
        <v>307</v>
      </c>
      <c r="BO93" s="38" t="s">
        <v>307</v>
      </c>
      <c r="BP93" s="38" t="s">
        <v>307</v>
      </c>
      <c r="BQ93" s="38" t="s">
        <v>307</v>
      </c>
      <c r="BR93" s="38" t="s">
        <v>307</v>
      </c>
      <c r="BS93" s="51"/>
      <c r="BT93" s="52"/>
      <c r="BU93" s="50"/>
      <c r="BV93" s="51"/>
      <c r="BW93" s="51" t="s">
        <v>314</v>
      </c>
      <c r="BX93" s="51" t="s">
        <v>314</v>
      </c>
      <c r="BY93" s="51" t="s">
        <v>314</v>
      </c>
      <c r="BZ93" s="51" t="s">
        <v>314</v>
      </c>
      <c r="CA93" s="51" t="s">
        <v>314</v>
      </c>
      <c r="CB93" s="51" t="s">
        <v>314</v>
      </c>
      <c r="CC93" s="51" t="s">
        <v>314</v>
      </c>
      <c r="CD93" s="51" t="s">
        <v>308</v>
      </c>
      <c r="CE93" s="51" t="s">
        <v>308</v>
      </c>
      <c r="CF93" s="51" t="s">
        <v>314</v>
      </c>
      <c r="CG93" s="51" t="s">
        <v>314</v>
      </c>
      <c r="CH93" s="51" t="s">
        <v>314</v>
      </c>
      <c r="CI93" s="51" t="s">
        <v>314</v>
      </c>
      <c r="CJ93" s="51" t="s">
        <v>314</v>
      </c>
      <c r="CK93" s="51" t="s">
        <v>314</v>
      </c>
      <c r="CL93" s="51" t="s">
        <v>314</v>
      </c>
      <c r="CM93" s="51" t="s">
        <v>304</v>
      </c>
      <c r="CN93" s="51" t="s">
        <v>304</v>
      </c>
      <c r="CO93" s="51"/>
      <c r="CP93" s="52"/>
      <c r="CQ93" s="50"/>
      <c r="CR93" s="51"/>
      <c r="CS93" s="51" t="s">
        <v>304</v>
      </c>
      <c r="CT93" s="51" t="s">
        <v>304</v>
      </c>
      <c r="CU93" s="51" t="s">
        <v>304</v>
      </c>
      <c r="CV93" s="51" t="s">
        <v>304</v>
      </c>
      <c r="CW93" s="51" t="s">
        <v>304</v>
      </c>
      <c r="CX93" s="51" t="s">
        <v>304</v>
      </c>
      <c r="CY93" s="51" t="s">
        <v>304</v>
      </c>
      <c r="CZ93" s="51"/>
      <c r="DA93" s="51"/>
      <c r="DB93" s="51" t="s">
        <v>304</v>
      </c>
      <c r="DC93" s="51" t="s">
        <v>304</v>
      </c>
      <c r="DD93" s="51" t="s">
        <v>304</v>
      </c>
      <c r="DE93" s="51" t="s">
        <v>304</v>
      </c>
      <c r="DF93" s="51" t="s">
        <v>304</v>
      </c>
      <c r="DG93" s="51" t="s">
        <v>304</v>
      </c>
      <c r="DH93" s="51" t="s">
        <v>304</v>
      </c>
      <c r="DI93" s="51" t="s">
        <v>304</v>
      </c>
      <c r="DJ93" s="51" t="s">
        <v>304</v>
      </c>
      <c r="DK93" s="51"/>
      <c r="DL93" s="52"/>
      <c r="DM93" s="164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6"/>
      <c r="EI93" s="164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6"/>
      <c r="FE93" s="53"/>
      <c r="FF93" s="41"/>
      <c r="FG93" s="53"/>
      <c r="FH93" s="102">
        <f t="shared" si="39"/>
        <v>0</v>
      </c>
      <c r="FI93" s="41"/>
      <c r="FJ93" s="45">
        <f t="shared" si="45"/>
        <v>0</v>
      </c>
      <c r="FK93" s="42">
        <f t="shared" si="40"/>
        <v>0</v>
      </c>
      <c r="FL93" s="45"/>
      <c r="FM93" s="103"/>
      <c r="FN93" s="44">
        <f t="shared" si="46"/>
        <v>0</v>
      </c>
      <c r="FP93" s="77" t="str">
        <f t="shared" si="47"/>
        <v>Florent MULARD</v>
      </c>
      <c r="FQ93" s="31">
        <v>6</v>
      </c>
    </row>
    <row r="94" spans="1:173" x14ac:dyDescent="0.25">
      <c r="A94" s="31">
        <v>7</v>
      </c>
      <c r="B94" s="32" t="str">
        <f t="shared" si="41"/>
        <v>Gautier ROSSO</v>
      </c>
      <c r="C94" s="33">
        <f t="shared" si="42"/>
        <v>0</v>
      </c>
      <c r="D94" s="34">
        <f t="shared" si="43"/>
        <v>0</v>
      </c>
      <c r="E94" s="35">
        <f t="shared" si="44"/>
        <v>35.5</v>
      </c>
      <c r="F94" s="36">
        <f t="shared" si="38"/>
        <v>35.5</v>
      </c>
      <c r="G94" s="37"/>
      <c r="H94" s="38"/>
      <c r="I94" s="38" t="s">
        <v>304</v>
      </c>
      <c r="J94" s="38" t="s">
        <v>304</v>
      </c>
      <c r="K94" s="38" t="s">
        <v>304</v>
      </c>
      <c r="L94" s="38" t="s">
        <v>304</v>
      </c>
      <c r="M94" s="38" t="s">
        <v>304</v>
      </c>
      <c r="N94" s="38" t="s">
        <v>304</v>
      </c>
      <c r="O94" s="38" t="s">
        <v>304</v>
      </c>
      <c r="P94" s="38"/>
      <c r="Q94" s="38"/>
      <c r="R94" s="38" t="s">
        <v>304</v>
      </c>
      <c r="S94" s="38" t="s">
        <v>304</v>
      </c>
      <c r="T94" s="38" t="s">
        <v>304</v>
      </c>
      <c r="U94" s="38" t="s">
        <v>304</v>
      </c>
      <c r="V94" s="38" t="s">
        <v>304</v>
      </c>
      <c r="W94" s="38" t="s">
        <v>304</v>
      </c>
      <c r="X94" s="38" t="s">
        <v>304</v>
      </c>
      <c r="Y94" s="38" t="s">
        <v>304</v>
      </c>
      <c r="Z94" s="38"/>
      <c r="AA94" s="38"/>
      <c r="AB94" s="39"/>
      <c r="AC94" s="37"/>
      <c r="AD94" s="38"/>
      <c r="AE94" s="38" t="s">
        <v>304</v>
      </c>
      <c r="AF94" s="38" t="s">
        <v>304</v>
      </c>
      <c r="AG94" s="38" t="s">
        <v>304</v>
      </c>
      <c r="AH94" s="38" t="s">
        <v>304</v>
      </c>
      <c r="AI94" s="38" t="s">
        <v>304</v>
      </c>
      <c r="AJ94" s="38" t="s">
        <v>304</v>
      </c>
      <c r="AK94" s="38"/>
      <c r="AL94" s="38"/>
      <c r="AM94" s="38" t="s">
        <v>304</v>
      </c>
      <c r="AN94" s="38" t="s">
        <v>304</v>
      </c>
      <c r="AO94" s="38" t="s">
        <v>304</v>
      </c>
      <c r="AP94" s="38" t="s">
        <v>304</v>
      </c>
      <c r="AQ94" s="38" t="s">
        <v>304</v>
      </c>
      <c r="AR94" s="38" t="s">
        <v>304</v>
      </c>
      <c r="AS94" s="38" t="s">
        <v>304</v>
      </c>
      <c r="AT94" s="38" t="s">
        <v>304</v>
      </c>
      <c r="AU94" s="38"/>
      <c r="AV94" s="38"/>
      <c r="AW94" s="38"/>
      <c r="AX94" s="39"/>
      <c r="AY94" s="37"/>
      <c r="AZ94" s="38"/>
      <c r="BA94" s="51" t="s">
        <v>304</v>
      </c>
      <c r="BB94" s="51" t="s">
        <v>304</v>
      </c>
      <c r="BC94" s="51" t="s">
        <v>312</v>
      </c>
      <c r="BD94" s="51" t="s">
        <v>312</v>
      </c>
      <c r="BE94" s="51" t="s">
        <v>304</v>
      </c>
      <c r="BF94" s="51" t="s">
        <v>304</v>
      </c>
      <c r="BG94" s="51" t="s">
        <v>304</v>
      </c>
      <c r="BH94" s="51"/>
      <c r="BI94" s="51"/>
      <c r="BJ94" s="51" t="s">
        <v>304</v>
      </c>
      <c r="BK94" s="51" t="s">
        <v>304</v>
      </c>
      <c r="BL94" s="51" t="s">
        <v>304</v>
      </c>
      <c r="BM94" s="51" t="s">
        <v>304</v>
      </c>
      <c r="BN94" s="51" t="s">
        <v>304</v>
      </c>
      <c r="BO94" s="51" t="s">
        <v>304</v>
      </c>
      <c r="BP94" s="51" t="s">
        <v>304</v>
      </c>
      <c r="BQ94" s="38"/>
      <c r="BR94" s="38"/>
      <c r="BS94" s="38"/>
      <c r="BT94" s="39"/>
      <c r="BU94" s="37"/>
      <c r="BV94" s="38"/>
      <c r="BW94" s="38" t="s">
        <v>304</v>
      </c>
      <c r="BX94" s="38" t="s">
        <v>304</v>
      </c>
      <c r="BY94" s="38" t="s">
        <v>304</v>
      </c>
      <c r="BZ94" s="38" t="s">
        <v>304</v>
      </c>
      <c r="CA94" s="38" t="s">
        <v>304</v>
      </c>
      <c r="CB94" s="38" t="s">
        <v>304</v>
      </c>
      <c r="CC94" s="38" t="s">
        <v>304</v>
      </c>
      <c r="CD94" s="38"/>
      <c r="CE94" s="38"/>
      <c r="CF94" s="38" t="s">
        <v>304</v>
      </c>
      <c r="CG94" s="38" t="s">
        <v>304</v>
      </c>
      <c r="CH94" s="38" t="s">
        <v>304</v>
      </c>
      <c r="CI94" s="38" t="s">
        <v>304</v>
      </c>
      <c r="CJ94" s="38" t="s">
        <v>304</v>
      </c>
      <c r="CK94" s="38" t="s">
        <v>304</v>
      </c>
      <c r="CL94" s="38" t="s">
        <v>304</v>
      </c>
      <c r="CM94" s="38"/>
      <c r="CN94" s="38"/>
      <c r="CO94" s="38"/>
      <c r="CP94" s="39"/>
      <c r="CQ94" s="37"/>
      <c r="CR94" s="38"/>
      <c r="CS94" s="38" t="s">
        <v>304</v>
      </c>
      <c r="CT94" s="38" t="s">
        <v>304</v>
      </c>
      <c r="CU94" s="38" t="s">
        <v>304</v>
      </c>
      <c r="CV94" s="38" t="s">
        <v>304</v>
      </c>
      <c r="CW94" s="38" t="s">
        <v>304</v>
      </c>
      <c r="CX94" s="38" t="s">
        <v>304</v>
      </c>
      <c r="CY94" s="38" t="s">
        <v>304</v>
      </c>
      <c r="CZ94" s="38"/>
      <c r="DA94" s="38"/>
      <c r="DB94" s="38" t="s">
        <v>304</v>
      </c>
      <c r="DC94" s="38" t="s">
        <v>304</v>
      </c>
      <c r="DD94" s="38" t="s">
        <v>304</v>
      </c>
      <c r="DE94" s="38" t="s">
        <v>304</v>
      </c>
      <c r="DF94" s="38" t="s">
        <v>304</v>
      </c>
      <c r="DG94" s="38" t="s">
        <v>304</v>
      </c>
      <c r="DH94" s="38" t="s">
        <v>304</v>
      </c>
      <c r="DI94" s="38"/>
      <c r="DJ94" s="38"/>
      <c r="DK94" s="38"/>
      <c r="DL94" s="39"/>
      <c r="DM94" s="161"/>
      <c r="DN94" s="162"/>
      <c r="DO94" s="162"/>
      <c r="DP94" s="162"/>
      <c r="DQ94" s="162"/>
      <c r="DR94" s="162"/>
      <c r="DS94" s="162"/>
      <c r="DT94" s="162"/>
      <c r="DU94" s="162"/>
      <c r="DV94" s="162"/>
      <c r="DW94" s="162"/>
      <c r="DX94" s="162"/>
      <c r="DY94" s="162"/>
      <c r="DZ94" s="162"/>
      <c r="EA94" s="162"/>
      <c r="EB94" s="162"/>
      <c r="EC94" s="162"/>
      <c r="ED94" s="162"/>
      <c r="EE94" s="162"/>
      <c r="EF94" s="162"/>
      <c r="EG94" s="162"/>
      <c r="EH94" s="163"/>
      <c r="EI94" s="161"/>
      <c r="EJ94" s="162"/>
      <c r="EK94" s="162"/>
      <c r="EL94" s="162"/>
      <c r="EM94" s="162"/>
      <c r="EN94" s="162"/>
      <c r="EO94" s="162"/>
      <c r="EP94" s="162"/>
      <c r="EQ94" s="162"/>
      <c r="ER94" s="162"/>
      <c r="ES94" s="162"/>
      <c r="ET94" s="162"/>
      <c r="EU94" s="162"/>
      <c r="EV94" s="162"/>
      <c r="EW94" s="162"/>
      <c r="EX94" s="162"/>
      <c r="EY94" s="162"/>
      <c r="EZ94" s="162"/>
      <c r="FA94" s="162"/>
      <c r="FB94" s="162"/>
      <c r="FC94" s="162"/>
      <c r="FD94" s="163"/>
      <c r="FE94" s="40"/>
      <c r="FF94" s="41"/>
      <c r="FG94" s="40"/>
      <c r="FH94" s="102">
        <f t="shared" si="39"/>
        <v>0</v>
      </c>
      <c r="FI94" s="41"/>
      <c r="FJ94" s="45">
        <f t="shared" si="45"/>
        <v>0</v>
      </c>
      <c r="FK94" s="42"/>
      <c r="FL94" s="45"/>
      <c r="FM94" s="103"/>
      <c r="FN94" s="44">
        <f t="shared" si="46"/>
        <v>0</v>
      </c>
      <c r="FP94" s="77" t="str">
        <f t="shared" si="47"/>
        <v>Gautier ROSSO</v>
      </c>
      <c r="FQ94" s="31">
        <v>7</v>
      </c>
    </row>
    <row r="95" spans="1:173" x14ac:dyDescent="0.25">
      <c r="A95" s="31">
        <v>8</v>
      </c>
      <c r="B95" s="32" t="str">
        <f t="shared" si="41"/>
        <v>Virginie TRAVERSIER</v>
      </c>
      <c r="C95" s="33">
        <f t="shared" si="42"/>
        <v>3</v>
      </c>
      <c r="D95" s="34">
        <f t="shared" si="43"/>
        <v>11.5</v>
      </c>
      <c r="E95" s="35">
        <f t="shared" si="44"/>
        <v>12.5</v>
      </c>
      <c r="F95" s="36">
        <f t="shared" si="38"/>
        <v>27</v>
      </c>
      <c r="G95" s="37"/>
      <c r="H95" s="38"/>
      <c r="I95" s="38" t="s">
        <v>307</v>
      </c>
      <c r="J95" s="38" t="s">
        <v>307</v>
      </c>
      <c r="K95" s="38" t="s">
        <v>307</v>
      </c>
      <c r="L95" s="38" t="s">
        <v>307</v>
      </c>
      <c r="M95" s="38" t="s">
        <v>307</v>
      </c>
      <c r="N95" s="38" t="s">
        <v>307</v>
      </c>
      <c r="O95" s="38"/>
      <c r="P95" s="38"/>
      <c r="Q95" s="38" t="s">
        <v>304</v>
      </c>
      <c r="R95" s="38" t="s">
        <v>304</v>
      </c>
      <c r="S95" s="38" t="s">
        <v>307</v>
      </c>
      <c r="T95" s="38" t="s">
        <v>307</v>
      </c>
      <c r="U95" s="38" t="s">
        <v>307</v>
      </c>
      <c r="V95" s="38" t="s">
        <v>307</v>
      </c>
      <c r="W95" s="38" t="s">
        <v>307</v>
      </c>
      <c r="X95" s="38" t="s">
        <v>307</v>
      </c>
      <c r="Y95" s="38" t="s">
        <v>307</v>
      </c>
      <c r="Z95" s="38" t="s">
        <v>307</v>
      </c>
      <c r="AA95" s="38" t="s">
        <v>308</v>
      </c>
      <c r="AB95" s="39"/>
      <c r="AC95" s="161"/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3"/>
      <c r="AY95" s="161"/>
      <c r="AZ95" s="162"/>
      <c r="BA95" s="162"/>
      <c r="BB95" s="162"/>
      <c r="BC95" s="162"/>
      <c r="BD95" s="162"/>
      <c r="BE95" s="162"/>
      <c r="BF95" s="162"/>
      <c r="BG95" s="162"/>
      <c r="BH95" s="162"/>
      <c r="BI95" s="162"/>
      <c r="BJ95" s="162"/>
      <c r="BK95" s="162"/>
      <c r="BL95" s="162"/>
      <c r="BM95" s="162"/>
      <c r="BN95" s="162"/>
      <c r="BO95" s="162"/>
      <c r="BP95" s="162"/>
      <c r="BQ95" s="162"/>
      <c r="BR95" s="162"/>
      <c r="BS95" s="162"/>
      <c r="BT95" s="163"/>
      <c r="BU95" s="37"/>
      <c r="BV95" s="38"/>
      <c r="BW95" s="162" t="s">
        <v>304</v>
      </c>
      <c r="BX95" s="162" t="s">
        <v>304</v>
      </c>
      <c r="BY95" s="162" t="s">
        <v>304</v>
      </c>
      <c r="BZ95" s="162" t="s">
        <v>304</v>
      </c>
      <c r="CA95" s="162" t="s">
        <v>304</v>
      </c>
      <c r="CB95" s="162" t="s">
        <v>304</v>
      </c>
      <c r="CC95" s="162" t="s">
        <v>304</v>
      </c>
      <c r="CD95" s="38"/>
      <c r="CE95" s="38"/>
      <c r="CF95" s="162" t="s">
        <v>304</v>
      </c>
      <c r="CG95" s="162" t="s">
        <v>304</v>
      </c>
      <c r="CH95" s="162" t="s">
        <v>304</v>
      </c>
      <c r="CI95" s="162" t="s">
        <v>304</v>
      </c>
      <c r="CJ95" s="162" t="s">
        <v>304</v>
      </c>
      <c r="CK95" s="162" t="s">
        <v>304</v>
      </c>
      <c r="CL95" s="162" t="s">
        <v>304</v>
      </c>
      <c r="CM95" s="38" t="s">
        <v>304</v>
      </c>
      <c r="CN95" s="38"/>
      <c r="CO95" s="38"/>
      <c r="CP95" s="39"/>
      <c r="CQ95" s="37"/>
      <c r="CR95" s="38"/>
      <c r="CS95" s="38" t="s">
        <v>304</v>
      </c>
      <c r="CT95" s="38" t="s">
        <v>304</v>
      </c>
      <c r="CU95" s="38" t="s">
        <v>304</v>
      </c>
      <c r="CV95" s="38" t="s">
        <v>304</v>
      </c>
      <c r="CW95" s="38" t="s">
        <v>304</v>
      </c>
      <c r="CX95" s="38" t="s">
        <v>304</v>
      </c>
      <c r="CY95" s="38" t="s">
        <v>304</v>
      </c>
      <c r="CZ95" s="38"/>
      <c r="DA95" s="38"/>
      <c r="DB95" s="38" t="s">
        <v>304</v>
      </c>
      <c r="DC95" s="38" t="s">
        <v>307</v>
      </c>
      <c r="DD95" s="38" t="s">
        <v>307</v>
      </c>
      <c r="DE95" s="38" t="s">
        <v>307</v>
      </c>
      <c r="DF95" s="38" t="s">
        <v>307</v>
      </c>
      <c r="DG95" s="38" t="s">
        <v>307</v>
      </c>
      <c r="DH95" s="38" t="s">
        <v>307</v>
      </c>
      <c r="DI95" s="38" t="s">
        <v>307</v>
      </c>
      <c r="DJ95" s="38" t="s">
        <v>307</v>
      </c>
      <c r="DK95" s="38" t="s">
        <v>307</v>
      </c>
      <c r="DL95" s="39" t="s">
        <v>308</v>
      </c>
      <c r="DM95" s="122"/>
      <c r="DN95" s="123"/>
      <c r="DO95" s="123"/>
      <c r="DP95" s="123"/>
      <c r="DQ95" s="123"/>
      <c r="DR95" s="123"/>
      <c r="DS95" s="123"/>
      <c r="DT95" s="123"/>
      <c r="DU95" s="123"/>
      <c r="DV95" s="123"/>
      <c r="DW95" s="123"/>
      <c r="DX95" s="123"/>
      <c r="DY95" s="123"/>
      <c r="DZ95" s="123"/>
      <c r="EA95" s="123"/>
      <c r="EB95" s="123"/>
      <c r="EC95" s="123"/>
      <c r="ED95" s="123"/>
      <c r="EE95" s="123"/>
      <c r="EF95" s="123"/>
      <c r="EG95" s="123"/>
      <c r="EH95" s="124"/>
      <c r="EI95" s="37"/>
      <c r="EJ95" s="38"/>
      <c r="EK95" s="38"/>
      <c r="EL95" s="38"/>
      <c r="EM95" s="38" t="s">
        <v>306</v>
      </c>
      <c r="EN95" s="38" t="s">
        <v>306</v>
      </c>
      <c r="EO95" s="38" t="s">
        <v>306</v>
      </c>
      <c r="EP95" s="38" t="s">
        <v>306</v>
      </c>
      <c r="EQ95" s="38" t="s">
        <v>306</v>
      </c>
      <c r="ER95" s="38" t="s">
        <v>306</v>
      </c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9"/>
      <c r="FE95" s="40"/>
      <c r="FF95" s="41"/>
      <c r="FG95" s="40"/>
      <c r="FH95" s="102">
        <f t="shared" si="39"/>
        <v>3</v>
      </c>
      <c r="FI95" s="41"/>
      <c r="FJ95" s="45">
        <f t="shared" si="45"/>
        <v>0</v>
      </c>
      <c r="FK95" s="42"/>
      <c r="FL95" s="45"/>
      <c r="FM95" s="103"/>
      <c r="FN95" s="44">
        <f t="shared" si="46"/>
        <v>0</v>
      </c>
      <c r="FP95" s="77" t="str">
        <f t="shared" si="47"/>
        <v>Virginie TRAVERSIER</v>
      </c>
      <c r="FQ95" s="31">
        <v>8</v>
      </c>
    </row>
    <row r="96" spans="1:173" x14ac:dyDescent="0.25">
      <c r="A96" s="31">
        <v>9</v>
      </c>
      <c r="B96" s="32" t="str">
        <f t="shared" si="41"/>
        <v>Thomas LAMBERT</v>
      </c>
      <c r="C96" s="33">
        <f t="shared" si="42"/>
        <v>0</v>
      </c>
      <c r="D96" s="34">
        <f t="shared" si="43"/>
        <v>0</v>
      </c>
      <c r="E96" s="35">
        <f t="shared" si="44"/>
        <v>0</v>
      </c>
      <c r="F96" s="36">
        <f t="shared" si="38"/>
        <v>20</v>
      </c>
      <c r="G96" s="321" t="s">
        <v>340</v>
      </c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3"/>
      <c r="AC96" s="321" t="s">
        <v>340</v>
      </c>
      <c r="AD96" s="322"/>
      <c r="AE96" s="322"/>
      <c r="AF96" s="322"/>
      <c r="AG96" s="322"/>
      <c r="AH96" s="322"/>
      <c r="AI96" s="322"/>
      <c r="AJ96" s="322"/>
      <c r="AK96" s="322"/>
      <c r="AL96" s="322"/>
      <c r="AM96" s="322"/>
      <c r="AN96" s="322"/>
      <c r="AO96" s="322"/>
      <c r="AP96" s="322"/>
      <c r="AQ96" s="322"/>
      <c r="AR96" s="322"/>
      <c r="AS96" s="322"/>
      <c r="AT96" s="322"/>
      <c r="AU96" s="322"/>
      <c r="AV96" s="322"/>
      <c r="AW96" s="322"/>
      <c r="AX96" s="323"/>
      <c r="AY96" s="321" t="s">
        <v>340</v>
      </c>
      <c r="AZ96" s="322"/>
      <c r="BA96" s="322"/>
      <c r="BB96" s="322"/>
      <c r="BC96" s="322"/>
      <c r="BD96" s="322"/>
      <c r="BE96" s="322"/>
      <c r="BF96" s="322"/>
      <c r="BG96" s="322"/>
      <c r="BH96" s="322"/>
      <c r="BI96" s="322"/>
      <c r="BJ96" s="322"/>
      <c r="BK96" s="322"/>
      <c r="BL96" s="322"/>
      <c r="BM96" s="322"/>
      <c r="BN96" s="322"/>
      <c r="BO96" s="322"/>
      <c r="BP96" s="322"/>
      <c r="BQ96" s="322"/>
      <c r="BR96" s="322"/>
      <c r="BS96" s="322"/>
      <c r="BT96" s="323"/>
      <c r="BU96" s="321" t="s">
        <v>340</v>
      </c>
      <c r="BV96" s="322"/>
      <c r="BW96" s="322"/>
      <c r="BX96" s="322"/>
      <c r="BY96" s="322"/>
      <c r="BZ96" s="322"/>
      <c r="CA96" s="322"/>
      <c r="CB96" s="322"/>
      <c r="CC96" s="322"/>
      <c r="CD96" s="322"/>
      <c r="CE96" s="322"/>
      <c r="CF96" s="322"/>
      <c r="CG96" s="322"/>
      <c r="CH96" s="322"/>
      <c r="CI96" s="322"/>
      <c r="CJ96" s="322"/>
      <c r="CK96" s="322"/>
      <c r="CL96" s="322"/>
      <c r="CM96" s="322"/>
      <c r="CN96" s="322"/>
      <c r="CO96" s="322"/>
      <c r="CP96" s="323"/>
      <c r="CQ96" s="321" t="s">
        <v>340</v>
      </c>
      <c r="CR96" s="322"/>
      <c r="CS96" s="322"/>
      <c r="CT96" s="322"/>
      <c r="CU96" s="322"/>
      <c r="CV96" s="322"/>
      <c r="CW96" s="322"/>
      <c r="CX96" s="322"/>
      <c r="CY96" s="322"/>
      <c r="CZ96" s="322"/>
      <c r="DA96" s="322"/>
      <c r="DB96" s="322"/>
      <c r="DC96" s="322"/>
      <c r="DD96" s="322"/>
      <c r="DE96" s="322"/>
      <c r="DF96" s="322"/>
      <c r="DG96" s="322"/>
      <c r="DH96" s="322"/>
      <c r="DI96" s="322"/>
      <c r="DJ96" s="322"/>
      <c r="DK96" s="322"/>
      <c r="DL96" s="323"/>
      <c r="DM96" s="321" t="s">
        <v>340</v>
      </c>
      <c r="DN96" s="322"/>
      <c r="DO96" s="322"/>
      <c r="DP96" s="322"/>
      <c r="DQ96" s="322"/>
      <c r="DR96" s="322"/>
      <c r="DS96" s="322"/>
      <c r="DT96" s="322"/>
      <c r="DU96" s="322"/>
      <c r="DV96" s="322"/>
      <c r="DW96" s="322"/>
      <c r="DX96" s="322"/>
      <c r="DY96" s="322"/>
      <c r="DZ96" s="322"/>
      <c r="EA96" s="322"/>
      <c r="EB96" s="322"/>
      <c r="EC96" s="322"/>
      <c r="ED96" s="322"/>
      <c r="EE96" s="322"/>
      <c r="EF96" s="322"/>
      <c r="EG96" s="322"/>
      <c r="EH96" s="323"/>
      <c r="EI96" s="161"/>
      <c r="EJ96" s="162"/>
      <c r="EK96" s="162"/>
      <c r="EL96" s="162"/>
      <c r="EM96" s="162"/>
      <c r="EN96" s="162"/>
      <c r="EO96" s="162"/>
      <c r="EP96" s="162"/>
      <c r="EQ96" s="162"/>
      <c r="ER96" s="162"/>
      <c r="ES96" s="162"/>
      <c r="ET96" s="162"/>
      <c r="EU96" s="162"/>
      <c r="EV96" s="162"/>
      <c r="EW96" s="162"/>
      <c r="EX96" s="162"/>
      <c r="EY96" s="162"/>
      <c r="EZ96" s="162"/>
      <c r="FA96" s="162"/>
      <c r="FB96" s="162"/>
      <c r="FC96" s="162"/>
      <c r="FD96" s="163"/>
      <c r="FE96" s="40"/>
      <c r="FF96" s="41">
        <v>20</v>
      </c>
      <c r="FG96" s="40"/>
      <c r="FH96" s="102">
        <f t="shared" si="39"/>
        <v>0</v>
      </c>
      <c r="FI96" s="41"/>
      <c r="FJ96" s="45">
        <f t="shared" si="45"/>
        <v>6</v>
      </c>
      <c r="FK96" s="42"/>
      <c r="FL96" s="45"/>
      <c r="FM96" s="103"/>
      <c r="FN96" s="44">
        <f t="shared" si="46"/>
        <v>6</v>
      </c>
      <c r="FP96" s="77" t="str">
        <f t="shared" si="47"/>
        <v>Thomas LAMBERT</v>
      </c>
      <c r="FQ96" s="31">
        <v>9</v>
      </c>
    </row>
    <row r="97" spans="1:173" x14ac:dyDescent="0.25">
      <c r="A97" s="31">
        <v>10</v>
      </c>
      <c r="B97" s="32" t="str">
        <f t="shared" si="41"/>
        <v>Jacqueline AARNTS</v>
      </c>
      <c r="C97" s="33">
        <f t="shared" si="42"/>
        <v>32</v>
      </c>
      <c r="D97" s="34">
        <f t="shared" si="43"/>
        <v>0</v>
      </c>
      <c r="E97" s="35">
        <f t="shared" si="44"/>
        <v>3</v>
      </c>
      <c r="F97" s="36">
        <f t="shared" si="38"/>
        <v>35</v>
      </c>
      <c r="G97" s="161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3"/>
      <c r="AC97" s="37"/>
      <c r="AD97" s="38"/>
      <c r="AE97" s="38" t="s">
        <v>304</v>
      </c>
      <c r="AF97" s="38" t="s">
        <v>304</v>
      </c>
      <c r="AG97" s="38" t="s">
        <v>304</v>
      </c>
      <c r="AH97" s="38" t="s">
        <v>304</v>
      </c>
      <c r="AI97" s="38" t="s">
        <v>304</v>
      </c>
      <c r="AJ97" s="38" t="s">
        <v>304</v>
      </c>
      <c r="AK97" s="38"/>
      <c r="AL97" s="38"/>
      <c r="AM97" s="38"/>
      <c r="AN97" s="38"/>
      <c r="AO97" s="38" t="s">
        <v>306</v>
      </c>
      <c r="AP97" s="38" t="s">
        <v>306</v>
      </c>
      <c r="AQ97" s="38" t="s">
        <v>306</v>
      </c>
      <c r="AR97" s="38" t="s">
        <v>306</v>
      </c>
      <c r="AS97" s="38" t="s">
        <v>306</v>
      </c>
      <c r="AT97" s="38" t="s">
        <v>306</v>
      </c>
      <c r="AU97" s="38" t="s">
        <v>306</v>
      </c>
      <c r="AV97" s="38" t="s">
        <v>306</v>
      </c>
      <c r="AW97" s="38"/>
      <c r="AX97" s="39"/>
      <c r="AY97" s="37"/>
      <c r="AZ97" s="38"/>
      <c r="BA97" s="38"/>
      <c r="BB97" s="38"/>
      <c r="BC97" s="38" t="s">
        <v>306</v>
      </c>
      <c r="BD97" s="38" t="s">
        <v>306</v>
      </c>
      <c r="BE97" s="38" t="s">
        <v>306</v>
      </c>
      <c r="BF97" s="38" t="s">
        <v>306</v>
      </c>
      <c r="BG97" s="38" t="s">
        <v>306</v>
      </c>
      <c r="BH97" s="38" t="s">
        <v>306</v>
      </c>
      <c r="BI97" s="38"/>
      <c r="BJ97" s="38"/>
      <c r="BK97" s="38" t="s">
        <v>306</v>
      </c>
      <c r="BL97" s="38" t="s">
        <v>306</v>
      </c>
      <c r="BM97" s="38" t="s">
        <v>306</v>
      </c>
      <c r="BN97" s="38" t="s">
        <v>306</v>
      </c>
      <c r="BO97" s="38" t="s">
        <v>306</v>
      </c>
      <c r="BP97" s="38" t="s">
        <v>306</v>
      </c>
      <c r="BQ97" s="38" t="s">
        <v>306</v>
      </c>
      <c r="BR97" s="38" t="s">
        <v>306</v>
      </c>
      <c r="BS97" s="38"/>
      <c r="BT97" s="39"/>
      <c r="BU97" s="37"/>
      <c r="BV97" s="38"/>
      <c r="BW97" s="38"/>
      <c r="BX97" s="38"/>
      <c r="BY97" s="38" t="s">
        <v>306</v>
      </c>
      <c r="BZ97" s="38" t="s">
        <v>306</v>
      </c>
      <c r="CA97" s="38" t="s">
        <v>306</v>
      </c>
      <c r="CB97" s="38" t="s">
        <v>306</v>
      </c>
      <c r="CC97" s="38" t="s">
        <v>306</v>
      </c>
      <c r="CD97" s="38" t="s">
        <v>306</v>
      </c>
      <c r="CE97" s="38"/>
      <c r="CF97" s="38"/>
      <c r="CG97" s="38" t="s">
        <v>306</v>
      </c>
      <c r="CH97" s="38" t="s">
        <v>306</v>
      </c>
      <c r="CI97" s="38" t="s">
        <v>306</v>
      </c>
      <c r="CJ97" s="38" t="s">
        <v>306</v>
      </c>
      <c r="CK97" s="38" t="s">
        <v>306</v>
      </c>
      <c r="CL97" s="38" t="s">
        <v>306</v>
      </c>
      <c r="CM97" s="38" t="s">
        <v>306</v>
      </c>
      <c r="CN97" s="38" t="s">
        <v>306</v>
      </c>
      <c r="CO97" s="38"/>
      <c r="CP97" s="39"/>
      <c r="CQ97" s="37"/>
      <c r="CR97" s="38"/>
      <c r="CS97" s="38"/>
      <c r="CT97" s="38"/>
      <c r="CU97" s="38" t="s">
        <v>306</v>
      </c>
      <c r="CV97" s="38" t="s">
        <v>306</v>
      </c>
      <c r="CW97" s="38" t="s">
        <v>306</v>
      </c>
      <c r="CX97" s="38" t="s">
        <v>306</v>
      </c>
      <c r="CY97" s="38" t="s">
        <v>306</v>
      </c>
      <c r="CZ97" s="38" t="s">
        <v>306</v>
      </c>
      <c r="DA97" s="38"/>
      <c r="DB97" s="38"/>
      <c r="DC97" s="38" t="s">
        <v>306</v>
      </c>
      <c r="DD97" s="38" t="s">
        <v>306</v>
      </c>
      <c r="DE97" s="38" t="s">
        <v>306</v>
      </c>
      <c r="DF97" s="38" t="s">
        <v>306</v>
      </c>
      <c r="DG97" s="38" t="s">
        <v>306</v>
      </c>
      <c r="DH97" s="38" t="s">
        <v>306</v>
      </c>
      <c r="DI97" s="38" t="s">
        <v>306</v>
      </c>
      <c r="DJ97" s="38" t="s">
        <v>306</v>
      </c>
      <c r="DK97" s="38"/>
      <c r="DL97" s="39"/>
      <c r="DM97" s="37"/>
      <c r="DN97" s="38"/>
      <c r="DO97" s="38"/>
      <c r="DP97" s="38"/>
      <c r="DQ97" s="38" t="s">
        <v>306</v>
      </c>
      <c r="DR97" s="38" t="s">
        <v>306</v>
      </c>
      <c r="DS97" s="38" t="s">
        <v>306</v>
      </c>
      <c r="DT97" s="38" t="s">
        <v>306</v>
      </c>
      <c r="DU97" s="38" t="s">
        <v>306</v>
      </c>
      <c r="DV97" s="38" t="s">
        <v>306</v>
      </c>
      <c r="DW97" s="38"/>
      <c r="DX97" s="38"/>
      <c r="DY97" s="38" t="s">
        <v>306</v>
      </c>
      <c r="DZ97" s="38" t="s">
        <v>306</v>
      </c>
      <c r="EA97" s="38" t="s">
        <v>306</v>
      </c>
      <c r="EB97" s="38" t="s">
        <v>306</v>
      </c>
      <c r="EC97" s="38" t="s">
        <v>306</v>
      </c>
      <c r="ED97" s="38" t="s">
        <v>306</v>
      </c>
      <c r="EE97" s="38" t="s">
        <v>306</v>
      </c>
      <c r="EF97" s="38" t="s">
        <v>306</v>
      </c>
      <c r="EG97" s="38"/>
      <c r="EH97" s="39"/>
      <c r="EI97" s="161"/>
      <c r="EJ97" s="162"/>
      <c r="EK97" s="162"/>
      <c r="EL97" s="162"/>
      <c r="EM97" s="162"/>
      <c r="EN97" s="162"/>
      <c r="EO97" s="162"/>
      <c r="EP97" s="162"/>
      <c r="EQ97" s="162"/>
      <c r="ER97" s="162"/>
      <c r="ES97" s="162"/>
      <c r="ET97" s="162"/>
      <c r="EU97" s="162"/>
      <c r="EV97" s="162"/>
      <c r="EW97" s="162"/>
      <c r="EX97" s="162"/>
      <c r="EY97" s="162"/>
      <c r="EZ97" s="162"/>
      <c r="FA97" s="162"/>
      <c r="FB97" s="162"/>
      <c r="FC97" s="162"/>
      <c r="FD97" s="163"/>
      <c r="FE97" s="40"/>
      <c r="FF97" s="41"/>
      <c r="FG97" s="40"/>
      <c r="FH97" s="102">
        <f t="shared" si="39"/>
        <v>0</v>
      </c>
      <c r="FI97" s="41"/>
      <c r="FJ97" s="45">
        <f t="shared" si="45"/>
        <v>3</v>
      </c>
      <c r="FK97" s="42"/>
      <c r="FL97" s="45"/>
      <c r="FM97" s="103"/>
      <c r="FN97" s="44">
        <f t="shared" si="46"/>
        <v>3</v>
      </c>
      <c r="FP97" s="77" t="str">
        <f t="shared" si="47"/>
        <v>Jacqueline AARNTS</v>
      </c>
      <c r="FQ97" s="31">
        <v>10</v>
      </c>
    </row>
    <row r="98" spans="1:173" x14ac:dyDescent="0.25">
      <c r="A98" s="31">
        <v>11</v>
      </c>
      <c r="B98" s="32" t="str">
        <f t="shared" si="41"/>
        <v>Priscilla COMBALBERT</v>
      </c>
      <c r="C98" s="33">
        <f t="shared" si="42"/>
        <v>0</v>
      </c>
      <c r="D98" s="34">
        <f t="shared" si="43"/>
        <v>0</v>
      </c>
      <c r="E98" s="35">
        <f t="shared" si="44"/>
        <v>28</v>
      </c>
      <c r="F98" s="36">
        <f t="shared" si="38"/>
        <v>28</v>
      </c>
      <c r="G98" s="37"/>
      <c r="H98" s="38"/>
      <c r="I98" s="38" t="s">
        <v>304</v>
      </c>
      <c r="J98" s="38" t="s">
        <v>304</v>
      </c>
      <c r="K98" s="38" t="s">
        <v>304</v>
      </c>
      <c r="L98" s="38" t="s">
        <v>304</v>
      </c>
      <c r="M98" s="38" t="s">
        <v>304</v>
      </c>
      <c r="N98" s="38" t="s">
        <v>304</v>
      </c>
      <c r="O98" s="38"/>
      <c r="P98" s="38"/>
      <c r="Q98" s="38" t="s">
        <v>304</v>
      </c>
      <c r="R98" s="38" t="s">
        <v>304</v>
      </c>
      <c r="S98" s="38" t="s">
        <v>304</v>
      </c>
      <c r="T98" s="38" t="s">
        <v>304</v>
      </c>
      <c r="U98" s="38" t="s">
        <v>304</v>
      </c>
      <c r="V98" s="38" t="s">
        <v>304</v>
      </c>
      <c r="W98" s="38" t="s">
        <v>304</v>
      </c>
      <c r="X98" s="38" t="s">
        <v>304</v>
      </c>
      <c r="Y98" s="38"/>
      <c r="Z98" s="38"/>
      <c r="AA98" s="38"/>
      <c r="AB98" s="39"/>
      <c r="AC98" s="37"/>
      <c r="AD98" s="38"/>
      <c r="AE98" s="38" t="s">
        <v>304</v>
      </c>
      <c r="AF98" s="38" t="s">
        <v>304</v>
      </c>
      <c r="AG98" s="38" t="s">
        <v>304</v>
      </c>
      <c r="AH98" s="38" t="s">
        <v>304</v>
      </c>
      <c r="AI98" s="38" t="s">
        <v>304</v>
      </c>
      <c r="AJ98" s="38" t="s">
        <v>304</v>
      </c>
      <c r="AK98" s="38"/>
      <c r="AL98" s="38"/>
      <c r="AM98" s="38" t="s">
        <v>304</v>
      </c>
      <c r="AN98" s="38" t="s">
        <v>304</v>
      </c>
      <c r="AO98" s="38" t="s">
        <v>304</v>
      </c>
      <c r="AP98" s="38" t="s">
        <v>304</v>
      </c>
      <c r="AQ98" s="38" t="s">
        <v>304</v>
      </c>
      <c r="AR98" s="38" t="s">
        <v>304</v>
      </c>
      <c r="AS98" s="38" t="s">
        <v>304</v>
      </c>
      <c r="AT98" s="38" t="s">
        <v>304</v>
      </c>
      <c r="AU98" s="38"/>
      <c r="AV98" s="38"/>
      <c r="AW98" s="38"/>
      <c r="AX98" s="39"/>
      <c r="AY98" s="37"/>
      <c r="AZ98" s="38"/>
      <c r="BA98" s="38" t="s">
        <v>304</v>
      </c>
      <c r="BB98" s="38" t="s">
        <v>304</v>
      </c>
      <c r="BC98" s="38" t="s">
        <v>304</v>
      </c>
      <c r="BD98" s="38" t="s">
        <v>304</v>
      </c>
      <c r="BE98" s="38" t="s">
        <v>304</v>
      </c>
      <c r="BF98" s="38" t="s">
        <v>304</v>
      </c>
      <c r="BG98" s="38"/>
      <c r="BH98" s="38"/>
      <c r="BI98" s="38" t="s">
        <v>304</v>
      </c>
      <c r="BJ98" s="38" t="s">
        <v>304</v>
      </c>
      <c r="BK98" s="38" t="s">
        <v>304</v>
      </c>
      <c r="BL98" s="38" t="s">
        <v>304</v>
      </c>
      <c r="BM98" s="38" t="s">
        <v>304</v>
      </c>
      <c r="BN98" s="38" t="s">
        <v>304</v>
      </c>
      <c r="BO98" s="38" t="s">
        <v>304</v>
      </c>
      <c r="BP98" s="38" t="s">
        <v>304</v>
      </c>
      <c r="BQ98" s="38"/>
      <c r="BR98" s="38"/>
      <c r="BS98" s="38"/>
      <c r="BT98" s="39"/>
      <c r="BU98" s="37"/>
      <c r="BV98" s="38"/>
      <c r="BW98" s="38" t="s">
        <v>304</v>
      </c>
      <c r="BX98" s="38" t="s">
        <v>304</v>
      </c>
      <c r="BY98" s="38" t="s">
        <v>304</v>
      </c>
      <c r="BZ98" s="38" t="s">
        <v>304</v>
      </c>
      <c r="CA98" s="38" t="s">
        <v>304</v>
      </c>
      <c r="CB98" s="38" t="s">
        <v>304</v>
      </c>
      <c r="CC98" s="38"/>
      <c r="CD98" s="38"/>
      <c r="CE98" s="38" t="s">
        <v>304</v>
      </c>
      <c r="CF98" s="38" t="s">
        <v>304</v>
      </c>
      <c r="CG98" s="38" t="s">
        <v>304</v>
      </c>
      <c r="CH98" s="38" t="s">
        <v>304</v>
      </c>
      <c r="CI98" s="38" t="s">
        <v>304</v>
      </c>
      <c r="CJ98" s="38" t="s">
        <v>304</v>
      </c>
      <c r="CK98" s="38" t="s">
        <v>304</v>
      </c>
      <c r="CL98" s="38" t="s">
        <v>304</v>
      </c>
      <c r="CM98" s="38"/>
      <c r="CN98" s="38"/>
      <c r="CO98" s="38"/>
      <c r="CP98" s="39"/>
      <c r="CQ98" s="161"/>
      <c r="CR98" s="162"/>
      <c r="CS98" s="162"/>
      <c r="CT98" s="162"/>
      <c r="CU98" s="162"/>
      <c r="CV98" s="162"/>
      <c r="CW98" s="162"/>
      <c r="CX98" s="162"/>
      <c r="CY98" s="162"/>
      <c r="CZ98" s="162"/>
      <c r="DA98" s="162"/>
      <c r="DB98" s="162"/>
      <c r="DC98" s="162"/>
      <c r="DD98" s="162"/>
      <c r="DE98" s="162"/>
      <c r="DF98" s="162"/>
      <c r="DG98" s="162"/>
      <c r="DH98" s="162"/>
      <c r="DI98" s="162"/>
      <c r="DJ98" s="162"/>
      <c r="DK98" s="162"/>
      <c r="DL98" s="163"/>
      <c r="DM98" s="161"/>
      <c r="DN98" s="162"/>
      <c r="DO98" s="162"/>
      <c r="DP98" s="162"/>
      <c r="DQ98" s="162"/>
      <c r="DR98" s="162"/>
      <c r="DS98" s="162"/>
      <c r="DT98" s="162"/>
      <c r="DU98" s="162"/>
      <c r="DV98" s="162"/>
      <c r="DW98" s="162"/>
      <c r="DX98" s="162"/>
      <c r="DY98" s="162"/>
      <c r="DZ98" s="162"/>
      <c r="EA98" s="162"/>
      <c r="EB98" s="162"/>
      <c r="EC98" s="162"/>
      <c r="ED98" s="162"/>
      <c r="EE98" s="162"/>
      <c r="EF98" s="162"/>
      <c r="EG98" s="162"/>
      <c r="EH98" s="163"/>
      <c r="EI98" s="161"/>
      <c r="EJ98" s="162"/>
      <c r="EK98" s="162"/>
      <c r="EL98" s="162"/>
      <c r="EM98" s="162"/>
      <c r="EN98" s="162"/>
      <c r="EO98" s="162"/>
      <c r="EP98" s="162"/>
      <c r="EQ98" s="162"/>
      <c r="ER98" s="162"/>
      <c r="ES98" s="162"/>
      <c r="ET98" s="162"/>
      <c r="EU98" s="162"/>
      <c r="EV98" s="162"/>
      <c r="EW98" s="162"/>
      <c r="EX98" s="162"/>
      <c r="EY98" s="162"/>
      <c r="EZ98" s="162"/>
      <c r="FA98" s="162"/>
      <c r="FB98" s="162"/>
      <c r="FC98" s="162"/>
      <c r="FD98" s="163"/>
      <c r="FE98" s="40"/>
      <c r="FF98" s="41"/>
      <c r="FG98" s="40"/>
      <c r="FH98" s="102">
        <f t="shared" si="39"/>
        <v>0</v>
      </c>
      <c r="FI98" s="41"/>
      <c r="FJ98" s="45">
        <f t="shared" si="45"/>
        <v>0</v>
      </c>
      <c r="FK98" s="42"/>
      <c r="FL98" s="45"/>
      <c r="FM98" s="103"/>
      <c r="FN98" s="44">
        <f t="shared" si="46"/>
        <v>0</v>
      </c>
      <c r="FP98" s="77" t="str">
        <f t="shared" si="47"/>
        <v>Priscilla COMBALBERT</v>
      </c>
      <c r="FQ98" s="31">
        <v>11</v>
      </c>
    </row>
    <row r="99" spans="1:173" x14ac:dyDescent="0.25">
      <c r="A99" s="31">
        <v>12</v>
      </c>
      <c r="B99" s="32">
        <f t="shared" si="41"/>
        <v>0</v>
      </c>
      <c r="C99" s="33">
        <f t="shared" si="42"/>
        <v>0</v>
      </c>
      <c r="D99" s="34">
        <f t="shared" si="43"/>
        <v>0</v>
      </c>
      <c r="E99" s="35">
        <f t="shared" si="44"/>
        <v>0</v>
      </c>
      <c r="F99" s="36">
        <f t="shared" si="38"/>
        <v>0</v>
      </c>
      <c r="G99" s="37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9"/>
      <c r="AC99" s="37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9"/>
      <c r="AY99" s="37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9"/>
      <c r="BU99" s="37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9"/>
      <c r="CQ99" s="37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9"/>
      <c r="DM99" s="37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9"/>
      <c r="EI99" s="37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9"/>
      <c r="FE99" s="40"/>
      <c r="FF99" s="41"/>
      <c r="FG99" s="40"/>
      <c r="FH99" s="102">
        <f t="shared" si="39"/>
        <v>0</v>
      </c>
      <c r="FI99" s="41"/>
      <c r="FJ99" s="45">
        <f t="shared" si="45"/>
        <v>0</v>
      </c>
      <c r="FK99" s="42"/>
      <c r="FL99" s="45"/>
      <c r="FM99" s="103"/>
      <c r="FN99" s="44">
        <f t="shared" si="46"/>
        <v>0</v>
      </c>
      <c r="FP99" s="77">
        <f t="shared" si="47"/>
        <v>0</v>
      </c>
      <c r="FQ99" s="31">
        <v>12</v>
      </c>
    </row>
    <row r="100" spans="1:173" x14ac:dyDescent="0.25">
      <c r="A100" s="31">
        <v>13</v>
      </c>
      <c r="B100" s="32">
        <f t="shared" si="41"/>
        <v>0</v>
      </c>
      <c r="C100" s="33">
        <f t="shared" si="42"/>
        <v>0</v>
      </c>
      <c r="D100" s="34">
        <f t="shared" si="43"/>
        <v>0</v>
      </c>
      <c r="E100" s="35">
        <f t="shared" si="44"/>
        <v>0</v>
      </c>
      <c r="F100" s="36">
        <f t="shared" si="38"/>
        <v>0</v>
      </c>
      <c r="G100" s="37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9"/>
      <c r="AC100" s="37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9"/>
      <c r="AY100" s="37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9"/>
      <c r="BU100" s="37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9"/>
      <c r="CQ100" s="37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9"/>
      <c r="DM100" s="37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9"/>
      <c r="EI100" s="37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9"/>
      <c r="FE100" s="40"/>
      <c r="FF100" s="41"/>
      <c r="FG100" s="40"/>
      <c r="FH100" s="102">
        <f t="shared" si="39"/>
        <v>0</v>
      </c>
      <c r="FI100" s="41"/>
      <c r="FJ100" s="45">
        <f t="shared" si="45"/>
        <v>0</v>
      </c>
      <c r="FK100" s="42"/>
      <c r="FL100" s="45"/>
      <c r="FM100" s="103"/>
      <c r="FN100" s="44">
        <f t="shared" si="46"/>
        <v>0</v>
      </c>
      <c r="FP100" s="77">
        <f t="shared" si="47"/>
        <v>0</v>
      </c>
      <c r="FQ100" s="31">
        <v>13</v>
      </c>
    </row>
    <row r="101" spans="1:173" x14ac:dyDescent="0.25">
      <c r="A101" s="31">
        <v>14</v>
      </c>
      <c r="B101" s="32">
        <f t="shared" si="41"/>
        <v>0</v>
      </c>
      <c r="C101" s="33">
        <f t="shared" si="42"/>
        <v>0</v>
      </c>
      <c r="D101" s="34">
        <f t="shared" si="43"/>
        <v>0</v>
      </c>
      <c r="E101" s="35">
        <f t="shared" si="44"/>
        <v>0</v>
      </c>
      <c r="F101" s="36">
        <f t="shared" si="38"/>
        <v>0</v>
      </c>
      <c r="G101" s="37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9"/>
      <c r="AC101" s="37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9"/>
      <c r="AY101" s="37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9"/>
      <c r="BU101" s="37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9"/>
      <c r="CQ101" s="37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9"/>
      <c r="DM101" s="37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9"/>
      <c r="EI101" s="37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9"/>
      <c r="FE101" s="40"/>
      <c r="FF101" s="41"/>
      <c r="FG101" s="40"/>
      <c r="FH101" s="102">
        <f t="shared" si="39"/>
        <v>0</v>
      </c>
      <c r="FI101" s="41"/>
      <c r="FJ101" s="45">
        <f t="shared" si="45"/>
        <v>0</v>
      </c>
      <c r="FK101" s="42"/>
      <c r="FL101" s="45"/>
      <c r="FM101" s="103"/>
      <c r="FN101" s="44">
        <f t="shared" si="46"/>
        <v>0</v>
      </c>
      <c r="FP101" s="77">
        <f t="shared" si="47"/>
        <v>0</v>
      </c>
      <c r="FQ101" s="31">
        <v>14</v>
      </c>
    </row>
    <row r="102" spans="1:173" x14ac:dyDescent="0.25">
      <c r="A102" s="31">
        <v>15</v>
      </c>
      <c r="B102" s="32">
        <f t="shared" si="41"/>
        <v>0</v>
      </c>
      <c r="C102" s="33">
        <f t="shared" si="42"/>
        <v>0</v>
      </c>
      <c r="D102" s="34">
        <f t="shared" si="43"/>
        <v>0</v>
      </c>
      <c r="E102" s="35">
        <f t="shared" si="44"/>
        <v>0</v>
      </c>
      <c r="F102" s="36">
        <f t="shared" si="38"/>
        <v>0</v>
      </c>
      <c r="G102" s="37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9"/>
      <c r="AC102" s="37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9"/>
      <c r="AY102" s="37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9"/>
      <c r="BU102" s="37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9"/>
      <c r="CQ102" s="37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9"/>
      <c r="DM102" s="37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9"/>
      <c r="EI102" s="37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9"/>
      <c r="FE102" s="40"/>
      <c r="FF102" s="41"/>
      <c r="FG102" s="40"/>
      <c r="FH102" s="102">
        <f t="shared" si="39"/>
        <v>0</v>
      </c>
      <c r="FI102" s="41"/>
      <c r="FJ102" s="45">
        <f t="shared" si="45"/>
        <v>0</v>
      </c>
      <c r="FK102" s="42"/>
      <c r="FL102" s="45"/>
      <c r="FM102" s="103"/>
      <c r="FN102" s="44">
        <f t="shared" si="46"/>
        <v>0</v>
      </c>
      <c r="FP102" s="77">
        <f t="shared" si="47"/>
        <v>0</v>
      </c>
      <c r="FQ102" s="31">
        <v>15</v>
      </c>
    </row>
    <row r="103" spans="1:173" x14ac:dyDescent="0.25">
      <c r="A103" s="31">
        <v>16</v>
      </c>
      <c r="B103" s="32">
        <f t="shared" si="41"/>
        <v>0</v>
      </c>
      <c r="C103" s="33">
        <f t="shared" si="42"/>
        <v>0</v>
      </c>
      <c r="D103" s="34">
        <f t="shared" si="43"/>
        <v>0</v>
      </c>
      <c r="E103" s="35">
        <f t="shared" si="44"/>
        <v>0</v>
      </c>
      <c r="F103" s="36">
        <f t="shared" si="38"/>
        <v>0</v>
      </c>
      <c r="G103" s="37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9"/>
      <c r="AC103" s="37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9"/>
      <c r="AY103" s="37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9"/>
      <c r="BU103" s="37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9"/>
      <c r="CQ103" s="37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9"/>
      <c r="DM103" s="37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9"/>
      <c r="EI103" s="37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9"/>
      <c r="FE103" s="40"/>
      <c r="FF103" s="41"/>
      <c r="FG103" s="40"/>
      <c r="FH103" s="102">
        <f t="shared" si="39"/>
        <v>0</v>
      </c>
      <c r="FI103" s="41"/>
      <c r="FJ103" s="45">
        <f t="shared" si="45"/>
        <v>0</v>
      </c>
      <c r="FK103" s="42"/>
      <c r="FL103" s="45"/>
      <c r="FM103" s="103"/>
      <c r="FN103" s="44">
        <f t="shared" si="46"/>
        <v>0</v>
      </c>
      <c r="FP103" s="77">
        <f t="shared" si="47"/>
        <v>0</v>
      </c>
      <c r="FQ103" s="31">
        <v>16</v>
      </c>
    </row>
    <row r="104" spans="1:173" x14ac:dyDescent="0.25">
      <c r="A104" s="31">
        <v>17</v>
      </c>
      <c r="B104" s="32">
        <f>B77</f>
        <v>0</v>
      </c>
      <c r="C104" s="33">
        <f t="shared" ref="C104" si="48">SUMIF($G104:$FK104,"A",$G$4:$FK$4)+SUMIF($G104:$FK104,"P",$G$4:$FK$4)</f>
        <v>0</v>
      </c>
      <c r="D104" s="34">
        <f t="shared" ref="D104" si="49">SUMIF($G104:$FK104,"R",$G$4:$FK$4)</f>
        <v>0</v>
      </c>
      <c r="E104" s="35">
        <f t="shared" ref="E104" si="50">SUMIF($G104:$FK104,"M",$G$4:$FK$4)+SUMIF($G104:$FK104,"F",$G$4:$FK$4)+SUMIF($G104:$FK104,"T",$G$4:$FK$4)</f>
        <v>0</v>
      </c>
      <c r="F104" s="36">
        <f t="shared" si="38"/>
        <v>0</v>
      </c>
      <c r="G104" s="37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9"/>
      <c r="AC104" s="37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9"/>
      <c r="AY104" s="37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9"/>
      <c r="BU104" s="37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9"/>
      <c r="CQ104" s="37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9"/>
      <c r="DM104" s="37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9"/>
      <c r="EI104" s="37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9"/>
      <c r="FE104" s="40"/>
      <c r="FF104" s="41"/>
      <c r="FG104" s="40"/>
      <c r="FH104" s="102">
        <f t="shared" si="39"/>
        <v>0</v>
      </c>
      <c r="FI104" s="41"/>
      <c r="FJ104" s="45">
        <f t="shared" si="45"/>
        <v>0</v>
      </c>
      <c r="FK104" s="42"/>
      <c r="FL104" s="45"/>
      <c r="FM104" s="103"/>
      <c r="FN104" s="44">
        <f t="shared" si="46"/>
        <v>0</v>
      </c>
      <c r="FP104" s="77">
        <f t="shared" si="47"/>
        <v>0</v>
      </c>
      <c r="FQ104" s="31">
        <v>17</v>
      </c>
    </row>
    <row r="105" spans="1:173" x14ac:dyDescent="0.25">
      <c r="G105" s="54" t="s">
        <v>51</v>
      </c>
      <c r="H105" s="268" t="s">
        <v>38</v>
      </c>
      <c r="I105" s="268"/>
      <c r="J105" s="268" t="s">
        <v>39</v>
      </c>
      <c r="K105" s="268"/>
      <c r="L105" s="268" t="s">
        <v>40</v>
      </c>
      <c r="M105" s="268"/>
      <c r="N105" s="268" t="s">
        <v>41</v>
      </c>
      <c r="O105" s="268"/>
      <c r="P105" s="268" t="s">
        <v>42</v>
      </c>
      <c r="Q105" s="268"/>
      <c r="R105" s="268" t="s">
        <v>43</v>
      </c>
      <c r="S105" s="268"/>
      <c r="T105" s="268" t="s">
        <v>44</v>
      </c>
      <c r="U105" s="268"/>
      <c r="V105" s="268" t="s">
        <v>45</v>
      </c>
      <c r="W105" s="268"/>
      <c r="X105" s="268" t="s">
        <v>46</v>
      </c>
      <c r="Y105" s="268"/>
      <c r="Z105" s="268" t="s">
        <v>47</v>
      </c>
      <c r="AA105" s="268"/>
      <c r="AB105" s="55">
        <v>19</v>
      </c>
      <c r="AC105" s="54" t="s">
        <v>51</v>
      </c>
      <c r="AD105" s="268" t="s">
        <v>38</v>
      </c>
      <c r="AE105" s="268"/>
      <c r="AF105" s="268" t="s">
        <v>39</v>
      </c>
      <c r="AG105" s="268"/>
      <c r="AH105" s="268" t="s">
        <v>40</v>
      </c>
      <c r="AI105" s="268"/>
      <c r="AJ105" s="268" t="s">
        <v>41</v>
      </c>
      <c r="AK105" s="268"/>
      <c r="AL105" s="268" t="s">
        <v>42</v>
      </c>
      <c r="AM105" s="268"/>
      <c r="AN105" s="268" t="s">
        <v>43</v>
      </c>
      <c r="AO105" s="268"/>
      <c r="AP105" s="268" t="s">
        <v>44</v>
      </c>
      <c r="AQ105" s="268"/>
      <c r="AR105" s="268" t="s">
        <v>45</v>
      </c>
      <c r="AS105" s="268"/>
      <c r="AT105" s="268" t="s">
        <v>46</v>
      </c>
      <c r="AU105" s="268"/>
      <c r="AV105" s="268" t="s">
        <v>47</v>
      </c>
      <c r="AW105" s="268"/>
      <c r="AX105" s="55">
        <v>19</v>
      </c>
      <c r="AY105" s="54" t="s">
        <v>51</v>
      </c>
      <c r="AZ105" s="268" t="s">
        <v>38</v>
      </c>
      <c r="BA105" s="268"/>
      <c r="BB105" s="268" t="s">
        <v>39</v>
      </c>
      <c r="BC105" s="268"/>
      <c r="BD105" s="268" t="s">
        <v>40</v>
      </c>
      <c r="BE105" s="268"/>
      <c r="BF105" s="268" t="s">
        <v>41</v>
      </c>
      <c r="BG105" s="268"/>
      <c r="BH105" s="268" t="s">
        <v>42</v>
      </c>
      <c r="BI105" s="268"/>
      <c r="BJ105" s="268" t="s">
        <v>43</v>
      </c>
      <c r="BK105" s="268"/>
      <c r="BL105" s="268" t="s">
        <v>44</v>
      </c>
      <c r="BM105" s="268"/>
      <c r="BN105" s="268" t="s">
        <v>45</v>
      </c>
      <c r="BO105" s="268"/>
      <c r="BP105" s="268" t="s">
        <v>46</v>
      </c>
      <c r="BQ105" s="268"/>
      <c r="BR105" s="268" t="s">
        <v>47</v>
      </c>
      <c r="BS105" s="268"/>
      <c r="BT105" s="55">
        <v>19</v>
      </c>
      <c r="BU105" s="54" t="s">
        <v>51</v>
      </c>
      <c r="BV105" s="268" t="s">
        <v>38</v>
      </c>
      <c r="BW105" s="268"/>
      <c r="BX105" s="268" t="s">
        <v>39</v>
      </c>
      <c r="BY105" s="268"/>
      <c r="BZ105" s="268" t="s">
        <v>40</v>
      </c>
      <c r="CA105" s="268"/>
      <c r="CB105" s="268" t="s">
        <v>41</v>
      </c>
      <c r="CC105" s="268"/>
      <c r="CD105" s="268" t="s">
        <v>42</v>
      </c>
      <c r="CE105" s="268"/>
      <c r="CF105" s="268" t="s">
        <v>43</v>
      </c>
      <c r="CG105" s="268"/>
      <c r="CH105" s="268" t="s">
        <v>44</v>
      </c>
      <c r="CI105" s="268"/>
      <c r="CJ105" s="268" t="s">
        <v>45</v>
      </c>
      <c r="CK105" s="268"/>
      <c r="CL105" s="268" t="s">
        <v>46</v>
      </c>
      <c r="CM105" s="268"/>
      <c r="CN105" s="268" t="s">
        <v>47</v>
      </c>
      <c r="CO105" s="268"/>
      <c r="CP105" s="55">
        <v>19</v>
      </c>
      <c r="CQ105" s="54" t="s">
        <v>51</v>
      </c>
      <c r="CR105" s="268" t="s">
        <v>38</v>
      </c>
      <c r="CS105" s="268"/>
      <c r="CT105" s="268" t="s">
        <v>39</v>
      </c>
      <c r="CU105" s="268"/>
      <c r="CV105" s="268" t="s">
        <v>40</v>
      </c>
      <c r="CW105" s="268"/>
      <c r="CX105" s="268" t="s">
        <v>41</v>
      </c>
      <c r="CY105" s="268"/>
      <c r="CZ105" s="268" t="s">
        <v>42</v>
      </c>
      <c r="DA105" s="268"/>
      <c r="DB105" s="268" t="s">
        <v>43</v>
      </c>
      <c r="DC105" s="268"/>
      <c r="DD105" s="268" t="s">
        <v>44</v>
      </c>
      <c r="DE105" s="268"/>
      <c r="DF105" s="268" t="s">
        <v>45</v>
      </c>
      <c r="DG105" s="268"/>
      <c r="DH105" s="268" t="s">
        <v>46</v>
      </c>
      <c r="DI105" s="268"/>
      <c r="DJ105" s="268" t="s">
        <v>47</v>
      </c>
      <c r="DK105" s="268"/>
      <c r="DL105" s="55">
        <v>19</v>
      </c>
      <c r="DM105" s="54" t="s">
        <v>51</v>
      </c>
      <c r="DN105" s="268" t="s">
        <v>38</v>
      </c>
      <c r="DO105" s="268"/>
      <c r="DP105" s="268" t="s">
        <v>39</v>
      </c>
      <c r="DQ105" s="268"/>
      <c r="DR105" s="268" t="s">
        <v>40</v>
      </c>
      <c r="DS105" s="268"/>
      <c r="DT105" s="268" t="s">
        <v>41</v>
      </c>
      <c r="DU105" s="268"/>
      <c r="DV105" s="268" t="s">
        <v>42</v>
      </c>
      <c r="DW105" s="268"/>
      <c r="DX105" s="268" t="s">
        <v>43</v>
      </c>
      <c r="DY105" s="268"/>
      <c r="DZ105" s="268" t="s">
        <v>44</v>
      </c>
      <c r="EA105" s="268"/>
      <c r="EB105" s="268" t="s">
        <v>45</v>
      </c>
      <c r="EC105" s="268"/>
      <c r="ED105" s="268" t="s">
        <v>46</v>
      </c>
      <c r="EE105" s="268"/>
      <c r="EF105" s="268" t="s">
        <v>47</v>
      </c>
      <c r="EG105" s="268"/>
      <c r="EH105" s="55">
        <v>19</v>
      </c>
      <c r="EI105" s="54" t="s">
        <v>51</v>
      </c>
      <c r="EJ105" s="268" t="s">
        <v>38</v>
      </c>
      <c r="EK105" s="268"/>
      <c r="EL105" s="268" t="s">
        <v>39</v>
      </c>
      <c r="EM105" s="268"/>
      <c r="EN105" s="268" t="s">
        <v>40</v>
      </c>
      <c r="EO105" s="268"/>
      <c r="EP105" s="268" t="s">
        <v>41</v>
      </c>
      <c r="EQ105" s="268"/>
      <c r="ER105" s="268" t="s">
        <v>42</v>
      </c>
      <c r="ES105" s="268"/>
      <c r="ET105" s="268" t="s">
        <v>43</v>
      </c>
      <c r="EU105" s="268"/>
      <c r="EV105" s="268" t="s">
        <v>44</v>
      </c>
      <c r="EW105" s="268"/>
      <c r="EX105" s="268" t="s">
        <v>45</v>
      </c>
      <c r="EY105" s="268"/>
      <c r="EZ105" s="268" t="s">
        <v>46</v>
      </c>
      <c r="FA105" s="268"/>
      <c r="FB105" s="268" t="s">
        <v>47</v>
      </c>
      <c r="FC105" s="268"/>
      <c r="FD105" s="55">
        <v>19</v>
      </c>
      <c r="FE105" s="17"/>
      <c r="FF105" s="17"/>
      <c r="FG105" s="17"/>
      <c r="FH105" s="17"/>
      <c r="FI105" s="17"/>
      <c r="FJ105" s="17"/>
      <c r="FK105" s="15"/>
    </row>
    <row r="106" spans="1:173" ht="15.75" thickBot="1" x14ac:dyDescent="0.3">
      <c r="G106" s="263" t="s">
        <v>21</v>
      </c>
      <c r="H106" s="261"/>
      <c r="I106" s="261" t="s">
        <v>22</v>
      </c>
      <c r="J106" s="261"/>
      <c r="K106" s="261" t="s">
        <v>23</v>
      </c>
      <c r="L106" s="261"/>
      <c r="M106" s="261" t="s">
        <v>24</v>
      </c>
      <c r="N106" s="261"/>
      <c r="O106" s="261" t="s">
        <v>25</v>
      </c>
      <c r="P106" s="261"/>
      <c r="Q106" s="261" t="s">
        <v>26</v>
      </c>
      <c r="R106" s="261"/>
      <c r="S106" s="261" t="s">
        <v>27</v>
      </c>
      <c r="T106" s="261"/>
      <c r="U106" s="261" t="s">
        <v>28</v>
      </c>
      <c r="V106" s="261"/>
      <c r="W106" s="261" t="s">
        <v>29</v>
      </c>
      <c r="X106" s="261"/>
      <c r="Y106" s="261" t="s">
        <v>30</v>
      </c>
      <c r="Z106" s="261"/>
      <c r="AA106" s="261" t="s">
        <v>31</v>
      </c>
      <c r="AB106" s="262"/>
      <c r="AC106" s="263" t="s">
        <v>21</v>
      </c>
      <c r="AD106" s="261"/>
      <c r="AE106" s="261" t="s">
        <v>22</v>
      </c>
      <c r="AF106" s="261"/>
      <c r="AG106" s="261" t="s">
        <v>23</v>
      </c>
      <c r="AH106" s="261"/>
      <c r="AI106" s="261" t="s">
        <v>24</v>
      </c>
      <c r="AJ106" s="261"/>
      <c r="AK106" s="261" t="s">
        <v>25</v>
      </c>
      <c r="AL106" s="261"/>
      <c r="AM106" s="261" t="s">
        <v>26</v>
      </c>
      <c r="AN106" s="261"/>
      <c r="AO106" s="261" t="s">
        <v>27</v>
      </c>
      <c r="AP106" s="261"/>
      <c r="AQ106" s="261" t="s">
        <v>28</v>
      </c>
      <c r="AR106" s="261"/>
      <c r="AS106" s="261" t="s">
        <v>29</v>
      </c>
      <c r="AT106" s="261"/>
      <c r="AU106" s="261" t="s">
        <v>30</v>
      </c>
      <c r="AV106" s="261"/>
      <c r="AW106" s="261" t="s">
        <v>31</v>
      </c>
      <c r="AX106" s="262"/>
      <c r="AY106" s="263" t="s">
        <v>21</v>
      </c>
      <c r="AZ106" s="261"/>
      <c r="BA106" s="261" t="s">
        <v>22</v>
      </c>
      <c r="BB106" s="261"/>
      <c r="BC106" s="261" t="s">
        <v>23</v>
      </c>
      <c r="BD106" s="261"/>
      <c r="BE106" s="261" t="s">
        <v>24</v>
      </c>
      <c r="BF106" s="261"/>
      <c r="BG106" s="261" t="s">
        <v>25</v>
      </c>
      <c r="BH106" s="261"/>
      <c r="BI106" s="261" t="s">
        <v>26</v>
      </c>
      <c r="BJ106" s="261"/>
      <c r="BK106" s="261" t="s">
        <v>27</v>
      </c>
      <c r="BL106" s="261"/>
      <c r="BM106" s="261" t="s">
        <v>28</v>
      </c>
      <c r="BN106" s="261"/>
      <c r="BO106" s="261" t="s">
        <v>29</v>
      </c>
      <c r="BP106" s="261"/>
      <c r="BQ106" s="261" t="s">
        <v>30</v>
      </c>
      <c r="BR106" s="261"/>
      <c r="BS106" s="261" t="s">
        <v>31</v>
      </c>
      <c r="BT106" s="262"/>
      <c r="BU106" s="263" t="s">
        <v>21</v>
      </c>
      <c r="BV106" s="261"/>
      <c r="BW106" s="261" t="s">
        <v>22</v>
      </c>
      <c r="BX106" s="261"/>
      <c r="BY106" s="261" t="s">
        <v>23</v>
      </c>
      <c r="BZ106" s="261"/>
      <c r="CA106" s="261" t="s">
        <v>24</v>
      </c>
      <c r="CB106" s="261"/>
      <c r="CC106" s="261" t="s">
        <v>25</v>
      </c>
      <c r="CD106" s="261"/>
      <c r="CE106" s="261" t="s">
        <v>26</v>
      </c>
      <c r="CF106" s="261"/>
      <c r="CG106" s="261" t="s">
        <v>27</v>
      </c>
      <c r="CH106" s="261"/>
      <c r="CI106" s="261" t="s">
        <v>28</v>
      </c>
      <c r="CJ106" s="261"/>
      <c r="CK106" s="261" t="s">
        <v>29</v>
      </c>
      <c r="CL106" s="261"/>
      <c r="CM106" s="261" t="s">
        <v>30</v>
      </c>
      <c r="CN106" s="261"/>
      <c r="CO106" s="261" t="s">
        <v>31</v>
      </c>
      <c r="CP106" s="262"/>
      <c r="CQ106" s="263" t="s">
        <v>21</v>
      </c>
      <c r="CR106" s="261"/>
      <c r="CS106" s="261" t="s">
        <v>22</v>
      </c>
      <c r="CT106" s="261"/>
      <c r="CU106" s="261" t="s">
        <v>23</v>
      </c>
      <c r="CV106" s="261"/>
      <c r="CW106" s="261" t="s">
        <v>24</v>
      </c>
      <c r="CX106" s="261"/>
      <c r="CY106" s="261" t="s">
        <v>25</v>
      </c>
      <c r="CZ106" s="261"/>
      <c r="DA106" s="261" t="s">
        <v>26</v>
      </c>
      <c r="DB106" s="261"/>
      <c r="DC106" s="261" t="s">
        <v>27</v>
      </c>
      <c r="DD106" s="261"/>
      <c r="DE106" s="261" t="s">
        <v>28</v>
      </c>
      <c r="DF106" s="261"/>
      <c r="DG106" s="261" t="s">
        <v>29</v>
      </c>
      <c r="DH106" s="261"/>
      <c r="DI106" s="261" t="s">
        <v>30</v>
      </c>
      <c r="DJ106" s="261"/>
      <c r="DK106" s="261" t="s">
        <v>31</v>
      </c>
      <c r="DL106" s="262"/>
      <c r="DM106" s="263" t="s">
        <v>21</v>
      </c>
      <c r="DN106" s="261"/>
      <c r="DO106" s="261" t="s">
        <v>22</v>
      </c>
      <c r="DP106" s="261"/>
      <c r="DQ106" s="261" t="s">
        <v>23</v>
      </c>
      <c r="DR106" s="261"/>
      <c r="DS106" s="261" t="s">
        <v>24</v>
      </c>
      <c r="DT106" s="261"/>
      <c r="DU106" s="261" t="s">
        <v>25</v>
      </c>
      <c r="DV106" s="261"/>
      <c r="DW106" s="261" t="s">
        <v>26</v>
      </c>
      <c r="DX106" s="261"/>
      <c r="DY106" s="261" t="s">
        <v>27</v>
      </c>
      <c r="DZ106" s="261"/>
      <c r="EA106" s="261" t="s">
        <v>28</v>
      </c>
      <c r="EB106" s="261"/>
      <c r="EC106" s="261" t="s">
        <v>29</v>
      </c>
      <c r="ED106" s="261"/>
      <c r="EE106" s="261" t="s">
        <v>30</v>
      </c>
      <c r="EF106" s="261"/>
      <c r="EG106" s="261" t="s">
        <v>31</v>
      </c>
      <c r="EH106" s="262"/>
      <c r="EI106" s="263" t="s">
        <v>21</v>
      </c>
      <c r="EJ106" s="261"/>
      <c r="EK106" s="261" t="s">
        <v>22</v>
      </c>
      <c r="EL106" s="261"/>
      <c r="EM106" s="261" t="s">
        <v>23</v>
      </c>
      <c r="EN106" s="261"/>
      <c r="EO106" s="261" t="s">
        <v>24</v>
      </c>
      <c r="EP106" s="261"/>
      <c r="EQ106" s="261" t="s">
        <v>25</v>
      </c>
      <c r="ER106" s="261"/>
      <c r="ES106" s="261" t="s">
        <v>26</v>
      </c>
      <c r="ET106" s="261"/>
      <c r="EU106" s="261" t="s">
        <v>27</v>
      </c>
      <c r="EV106" s="261"/>
      <c r="EW106" s="261" t="s">
        <v>28</v>
      </c>
      <c r="EX106" s="261"/>
      <c r="EY106" s="261" t="s">
        <v>29</v>
      </c>
      <c r="EZ106" s="261"/>
      <c r="FA106" s="261" t="s">
        <v>30</v>
      </c>
      <c r="FB106" s="261"/>
      <c r="FC106" s="261" t="s">
        <v>31</v>
      </c>
      <c r="FD106" s="262"/>
      <c r="FE106" s="17"/>
      <c r="FF106" s="17"/>
      <c r="FG106" s="17"/>
      <c r="FH106" s="17"/>
      <c r="FI106" s="17"/>
      <c r="FJ106" s="17"/>
      <c r="FK106" s="17"/>
    </row>
    <row r="109" spans="1:173" ht="15" customHeight="1" x14ac:dyDescent="0.25">
      <c r="A109" s="307" t="s">
        <v>63</v>
      </c>
      <c r="B109" s="2" t="s">
        <v>0</v>
      </c>
      <c r="C109" s="297" t="s">
        <v>1</v>
      </c>
      <c r="D109" s="298" t="s">
        <v>2</v>
      </c>
      <c r="E109" s="299" t="s">
        <v>3</v>
      </c>
      <c r="F109" s="300" t="s">
        <v>4</v>
      </c>
      <c r="G109" s="302" t="s">
        <v>5</v>
      </c>
      <c r="H109" s="303"/>
      <c r="I109" s="303"/>
      <c r="J109" s="303"/>
      <c r="K109" s="303"/>
      <c r="L109" s="303"/>
      <c r="M109" s="266"/>
      <c r="N109" s="266"/>
      <c r="BU109" s="302" t="s">
        <v>5</v>
      </c>
      <c r="BV109" s="303"/>
      <c r="BW109" s="303"/>
      <c r="BX109" s="303"/>
      <c r="BY109" s="303"/>
      <c r="BZ109" s="303"/>
      <c r="CA109" s="266"/>
      <c r="CB109" s="266"/>
      <c r="EI109" s="302" t="s">
        <v>5</v>
      </c>
      <c r="EJ109" s="303"/>
      <c r="EK109" s="303"/>
      <c r="EL109" s="303"/>
      <c r="EM109" s="303"/>
      <c r="EN109" s="303"/>
      <c r="EO109" s="266"/>
      <c r="EP109" s="266"/>
    </row>
    <row r="110" spans="1:173" ht="15.75" customHeight="1" thickBot="1" x14ac:dyDescent="0.3">
      <c r="A110" s="307"/>
      <c r="B110" s="4" t="s">
        <v>6</v>
      </c>
      <c r="C110" s="297"/>
      <c r="D110" s="298"/>
      <c r="E110" s="299"/>
      <c r="F110" s="300"/>
      <c r="G110" s="304"/>
      <c r="H110" s="305"/>
      <c r="I110" s="305"/>
      <c r="J110" s="305"/>
      <c r="K110" s="305"/>
      <c r="L110" s="305"/>
      <c r="M110" s="267"/>
      <c r="N110" s="267"/>
      <c r="BU110" s="304"/>
      <c r="BV110" s="305"/>
      <c r="BW110" s="305"/>
      <c r="BX110" s="305"/>
      <c r="BY110" s="305"/>
      <c r="BZ110" s="305"/>
      <c r="CA110" s="267"/>
      <c r="CB110" s="267"/>
      <c r="EI110" s="304"/>
      <c r="EJ110" s="305"/>
      <c r="EK110" s="305"/>
      <c r="EL110" s="305"/>
      <c r="EM110" s="305"/>
      <c r="EN110" s="305"/>
      <c r="EO110" s="267"/>
      <c r="EP110" s="267"/>
    </row>
    <row r="111" spans="1:173" ht="15.75" customHeight="1" thickBot="1" x14ac:dyDescent="0.3">
      <c r="A111" s="307"/>
      <c r="B111" s="5" t="s">
        <v>7</v>
      </c>
      <c r="C111" s="297"/>
      <c r="D111" s="298"/>
      <c r="E111" s="299"/>
      <c r="F111" s="301"/>
      <c r="G111" s="68" t="s">
        <v>8</v>
      </c>
      <c r="H111" s="69"/>
      <c r="I111" s="69"/>
      <c r="J111" s="259"/>
      <c r="K111" s="259"/>
      <c r="L111" s="69"/>
      <c r="M111" s="264"/>
      <c r="N111" s="265"/>
      <c r="O111" s="265"/>
      <c r="P111" s="265"/>
      <c r="Q111" s="69"/>
      <c r="R111" s="69"/>
      <c r="S111" s="72"/>
      <c r="T111" s="72"/>
      <c r="U111" s="72"/>
      <c r="V111" s="72"/>
      <c r="W111" s="72"/>
      <c r="X111" s="72"/>
      <c r="Y111" s="72"/>
      <c r="Z111" s="72"/>
      <c r="AA111" s="72"/>
      <c r="AB111" s="73"/>
      <c r="AC111" s="68" t="s">
        <v>9</v>
      </c>
      <c r="AD111" s="69"/>
      <c r="AE111" s="69"/>
      <c r="AF111" s="259"/>
      <c r="AG111" s="259"/>
      <c r="AH111" s="69"/>
      <c r="AI111" s="264"/>
      <c r="AJ111" s="265"/>
      <c r="AK111" s="265"/>
      <c r="AL111" s="265"/>
      <c r="AM111" s="69"/>
      <c r="AN111" s="69"/>
      <c r="AO111" s="72"/>
      <c r="AP111" s="72"/>
      <c r="AQ111" s="72"/>
      <c r="AR111" s="72"/>
      <c r="AS111" s="72"/>
      <c r="AT111" s="72"/>
      <c r="AU111" s="72"/>
      <c r="AV111" s="72"/>
      <c r="AW111" s="72"/>
      <c r="AX111" s="73"/>
      <c r="AY111" s="68" t="s">
        <v>10</v>
      </c>
      <c r="AZ111" s="69"/>
      <c r="BA111" s="69"/>
      <c r="BB111" s="69"/>
      <c r="BC111" s="259"/>
      <c r="BD111" s="259"/>
      <c r="BE111" s="264"/>
      <c r="BF111" s="265"/>
      <c r="BG111" s="265"/>
      <c r="BH111" s="265"/>
      <c r="BI111" s="69"/>
      <c r="BJ111" s="69"/>
      <c r="BK111" s="72"/>
      <c r="BL111" s="72"/>
      <c r="BM111" s="72"/>
      <c r="BN111" s="72"/>
      <c r="BO111" s="72"/>
      <c r="BP111" s="72"/>
      <c r="BQ111" s="72"/>
      <c r="BR111" s="72"/>
      <c r="BS111" s="72"/>
      <c r="BT111" s="73"/>
      <c r="BU111" s="70" t="s">
        <v>11</v>
      </c>
      <c r="BV111" s="71"/>
      <c r="BW111" s="71"/>
      <c r="BX111" s="260"/>
      <c r="BY111" s="260"/>
      <c r="BZ111" s="71"/>
      <c r="CA111" s="295"/>
      <c r="CB111" s="296"/>
      <c r="CC111" s="296"/>
      <c r="CD111" s="296"/>
      <c r="CE111" s="71"/>
      <c r="CF111" s="71"/>
      <c r="CG111" s="74"/>
      <c r="CH111" s="74"/>
      <c r="CI111" s="74"/>
      <c r="CJ111" s="74"/>
      <c r="CK111" s="74"/>
      <c r="CL111" s="74"/>
      <c r="CM111" s="74"/>
      <c r="CN111" s="74"/>
      <c r="CO111" s="74"/>
      <c r="CP111" s="75"/>
      <c r="CQ111" s="68" t="s">
        <v>12</v>
      </c>
      <c r="CR111" s="69"/>
      <c r="CS111" s="69"/>
      <c r="CT111" s="69"/>
      <c r="CU111" s="259"/>
      <c r="CV111" s="259"/>
      <c r="CW111" s="264"/>
      <c r="CX111" s="265"/>
      <c r="CY111" s="265"/>
      <c r="CZ111" s="265"/>
      <c r="DA111" s="69"/>
      <c r="DB111" s="69"/>
      <c r="DC111" s="72"/>
      <c r="DD111" s="72"/>
      <c r="DE111" s="72"/>
      <c r="DF111" s="72"/>
      <c r="DG111" s="72"/>
      <c r="DH111" s="72"/>
      <c r="DI111" s="72"/>
      <c r="DJ111" s="72"/>
      <c r="DK111" s="72"/>
      <c r="DL111" s="73"/>
      <c r="DM111" s="68" t="s">
        <v>13</v>
      </c>
      <c r="DN111" s="69"/>
      <c r="DO111" s="69"/>
      <c r="DP111" s="69"/>
      <c r="DQ111" s="259"/>
      <c r="DR111" s="259"/>
      <c r="DS111" s="264"/>
      <c r="DT111" s="265"/>
      <c r="DU111" s="265"/>
      <c r="DV111" s="265"/>
      <c r="DW111" s="69"/>
      <c r="DX111" s="69"/>
      <c r="DY111" s="72"/>
      <c r="DZ111" s="72"/>
      <c r="EA111" s="72"/>
      <c r="EB111" s="72"/>
      <c r="EC111" s="72"/>
      <c r="ED111" s="72"/>
      <c r="EE111" s="72"/>
      <c r="EF111" s="72"/>
      <c r="EG111" s="72"/>
      <c r="EH111" s="73"/>
      <c r="EI111" s="68" t="s">
        <v>14</v>
      </c>
      <c r="EJ111" s="69"/>
      <c r="EK111" s="69"/>
      <c r="EL111" s="69"/>
      <c r="EM111" s="259"/>
      <c r="EN111" s="259"/>
      <c r="EO111" s="264"/>
      <c r="EP111" s="265"/>
      <c r="EQ111" s="265"/>
      <c r="ER111" s="265"/>
      <c r="ES111" s="69"/>
      <c r="ET111" s="69"/>
      <c r="EU111" s="72"/>
      <c r="EV111" s="72"/>
      <c r="EW111" s="72"/>
      <c r="EX111" s="72"/>
      <c r="EY111" s="72"/>
      <c r="EZ111" s="72"/>
      <c r="FA111" s="72"/>
      <c r="FB111" s="72"/>
      <c r="FC111" s="72"/>
      <c r="FD111" s="73"/>
      <c r="FE111" s="6"/>
      <c r="FF111" s="291" t="s">
        <v>15</v>
      </c>
      <c r="FG111" s="6"/>
      <c r="FH111" s="292" t="s">
        <v>16</v>
      </c>
      <c r="FI111" s="293"/>
      <c r="FJ111" s="293"/>
      <c r="FK111" s="293"/>
      <c r="FL111" s="293"/>
      <c r="FM111" s="293"/>
      <c r="FN111" s="294"/>
    </row>
    <row r="112" spans="1:173" x14ac:dyDescent="0.25">
      <c r="A112" s="307"/>
      <c r="B112" s="23" t="s">
        <v>60</v>
      </c>
      <c r="C112" s="297"/>
      <c r="D112" s="298"/>
      <c r="E112" s="299"/>
      <c r="F112" s="301"/>
      <c r="G112" s="7">
        <v>0.5</v>
      </c>
      <c r="H112" s="8">
        <v>0.5</v>
      </c>
      <c r="I112" s="8">
        <v>0.5</v>
      </c>
      <c r="J112" s="8">
        <v>0.5</v>
      </c>
      <c r="K112" s="8">
        <v>0.5</v>
      </c>
      <c r="L112" s="8">
        <v>0.5</v>
      </c>
      <c r="M112" s="8">
        <v>0.5</v>
      </c>
      <c r="N112" s="8">
        <v>0.5</v>
      </c>
      <c r="O112" s="8">
        <v>0.5</v>
      </c>
      <c r="P112" s="8">
        <v>0.5</v>
      </c>
      <c r="Q112" s="8">
        <v>0.5</v>
      </c>
      <c r="R112" s="8">
        <v>0.5</v>
      </c>
      <c r="S112" s="8">
        <v>0.5</v>
      </c>
      <c r="T112" s="8">
        <v>0.5</v>
      </c>
      <c r="U112" s="8">
        <v>0.5</v>
      </c>
      <c r="V112" s="8">
        <v>0.5</v>
      </c>
      <c r="W112" s="8">
        <v>0.5</v>
      </c>
      <c r="X112" s="8">
        <v>0.5</v>
      </c>
      <c r="Y112" s="8">
        <v>0.5</v>
      </c>
      <c r="Z112" s="8">
        <v>0.5</v>
      </c>
      <c r="AA112" s="8">
        <v>0.5</v>
      </c>
      <c r="AB112" s="9">
        <v>0.5</v>
      </c>
      <c r="AC112" s="7">
        <v>0.5</v>
      </c>
      <c r="AD112" s="8">
        <v>0.5</v>
      </c>
      <c r="AE112" s="8">
        <v>0.5</v>
      </c>
      <c r="AF112" s="8">
        <v>0.5</v>
      </c>
      <c r="AG112" s="8">
        <v>0.5</v>
      </c>
      <c r="AH112" s="8">
        <v>0.5</v>
      </c>
      <c r="AI112" s="8">
        <v>0.5</v>
      </c>
      <c r="AJ112" s="8">
        <v>0.5</v>
      </c>
      <c r="AK112" s="8">
        <v>0.5</v>
      </c>
      <c r="AL112" s="8">
        <v>0.5</v>
      </c>
      <c r="AM112" s="8">
        <v>0.5</v>
      </c>
      <c r="AN112" s="8">
        <v>0.5</v>
      </c>
      <c r="AO112" s="8">
        <v>0.5</v>
      </c>
      <c r="AP112" s="8">
        <v>0.5</v>
      </c>
      <c r="AQ112" s="8">
        <v>0.5</v>
      </c>
      <c r="AR112" s="8">
        <v>0.5</v>
      </c>
      <c r="AS112" s="8">
        <v>0.5</v>
      </c>
      <c r="AT112" s="8">
        <v>0.5</v>
      </c>
      <c r="AU112" s="8">
        <v>0.5</v>
      </c>
      <c r="AV112" s="8">
        <v>0.5</v>
      </c>
      <c r="AW112" s="8">
        <v>0.5</v>
      </c>
      <c r="AX112" s="9">
        <v>0.5</v>
      </c>
      <c r="AY112" s="7">
        <v>0.5</v>
      </c>
      <c r="AZ112" s="8">
        <v>0.5</v>
      </c>
      <c r="BA112" s="8">
        <v>0.5</v>
      </c>
      <c r="BB112" s="8">
        <v>0.5</v>
      </c>
      <c r="BC112" s="8">
        <v>0.5</v>
      </c>
      <c r="BD112" s="8">
        <v>0.5</v>
      </c>
      <c r="BE112" s="8">
        <v>0.5</v>
      </c>
      <c r="BF112" s="8">
        <v>0.5</v>
      </c>
      <c r="BG112" s="8">
        <v>0.5</v>
      </c>
      <c r="BH112" s="8">
        <v>0.5</v>
      </c>
      <c r="BI112" s="8">
        <v>0.5</v>
      </c>
      <c r="BJ112" s="8">
        <v>0.5</v>
      </c>
      <c r="BK112" s="8">
        <v>0.5</v>
      </c>
      <c r="BL112" s="8">
        <v>0.5</v>
      </c>
      <c r="BM112" s="8">
        <v>0.5</v>
      </c>
      <c r="BN112" s="8">
        <v>0.5</v>
      </c>
      <c r="BO112" s="8">
        <v>0.5</v>
      </c>
      <c r="BP112" s="8">
        <v>0.5</v>
      </c>
      <c r="BQ112" s="8">
        <v>0.5</v>
      </c>
      <c r="BR112" s="8">
        <v>0.5</v>
      </c>
      <c r="BS112" s="8">
        <v>0.5</v>
      </c>
      <c r="BT112" s="9">
        <v>0.5</v>
      </c>
      <c r="BU112" s="7">
        <v>0.5</v>
      </c>
      <c r="BV112" s="8">
        <v>0.5</v>
      </c>
      <c r="BW112" s="8">
        <v>0.5</v>
      </c>
      <c r="BX112" s="8">
        <v>0.5</v>
      </c>
      <c r="BY112" s="8">
        <v>0.5</v>
      </c>
      <c r="BZ112" s="8">
        <v>0.5</v>
      </c>
      <c r="CA112" s="8">
        <v>0.5</v>
      </c>
      <c r="CB112" s="8">
        <v>0.5</v>
      </c>
      <c r="CC112" s="8">
        <v>0.5</v>
      </c>
      <c r="CD112" s="8">
        <v>0.5</v>
      </c>
      <c r="CE112" s="8">
        <v>0.5</v>
      </c>
      <c r="CF112" s="8">
        <v>0.5</v>
      </c>
      <c r="CG112" s="8">
        <v>0.5</v>
      </c>
      <c r="CH112" s="8">
        <v>0.5</v>
      </c>
      <c r="CI112" s="8">
        <v>0.5</v>
      </c>
      <c r="CJ112" s="8">
        <v>0.5</v>
      </c>
      <c r="CK112" s="8">
        <v>0.5</v>
      </c>
      <c r="CL112" s="8">
        <v>0.5</v>
      </c>
      <c r="CM112" s="8">
        <v>0.5</v>
      </c>
      <c r="CN112" s="8">
        <v>0.5</v>
      </c>
      <c r="CO112" s="8">
        <v>0.5</v>
      </c>
      <c r="CP112" s="9">
        <v>0.5</v>
      </c>
      <c r="CQ112" s="7">
        <v>0.5</v>
      </c>
      <c r="CR112" s="8">
        <v>0.5</v>
      </c>
      <c r="CS112" s="8">
        <v>0.5</v>
      </c>
      <c r="CT112" s="8">
        <v>0.5</v>
      </c>
      <c r="CU112" s="8">
        <v>0.5</v>
      </c>
      <c r="CV112" s="8">
        <v>0.5</v>
      </c>
      <c r="CW112" s="8">
        <v>0.5</v>
      </c>
      <c r="CX112" s="8">
        <v>0.5</v>
      </c>
      <c r="CY112" s="8">
        <v>0.5</v>
      </c>
      <c r="CZ112" s="8">
        <v>0.5</v>
      </c>
      <c r="DA112" s="8">
        <v>0.5</v>
      </c>
      <c r="DB112" s="8">
        <v>0.5</v>
      </c>
      <c r="DC112" s="8">
        <v>0.5</v>
      </c>
      <c r="DD112" s="8">
        <v>0.5</v>
      </c>
      <c r="DE112" s="8">
        <v>0.5</v>
      </c>
      <c r="DF112" s="8">
        <v>0.5</v>
      </c>
      <c r="DG112" s="8">
        <v>0.5</v>
      </c>
      <c r="DH112" s="8">
        <v>0.5</v>
      </c>
      <c r="DI112" s="8">
        <v>0.5</v>
      </c>
      <c r="DJ112" s="8">
        <v>0.5</v>
      </c>
      <c r="DK112" s="8">
        <v>0.5</v>
      </c>
      <c r="DL112" s="9">
        <v>0.5</v>
      </c>
      <c r="DM112" s="7">
        <v>0.5</v>
      </c>
      <c r="DN112" s="8">
        <v>0.5</v>
      </c>
      <c r="DO112" s="8">
        <v>0.5</v>
      </c>
      <c r="DP112" s="8">
        <v>0.5</v>
      </c>
      <c r="DQ112" s="8">
        <v>0.5</v>
      </c>
      <c r="DR112" s="8">
        <v>0.5</v>
      </c>
      <c r="DS112" s="8">
        <v>0.5</v>
      </c>
      <c r="DT112" s="8">
        <v>0.5</v>
      </c>
      <c r="DU112" s="8">
        <v>0.5</v>
      </c>
      <c r="DV112" s="8">
        <v>0.5</v>
      </c>
      <c r="DW112" s="8">
        <v>0.5</v>
      </c>
      <c r="DX112" s="8">
        <v>0.5</v>
      </c>
      <c r="DY112" s="8">
        <v>0.5</v>
      </c>
      <c r="DZ112" s="8">
        <v>0.5</v>
      </c>
      <c r="EA112" s="8">
        <v>0.5</v>
      </c>
      <c r="EB112" s="8">
        <v>0.5</v>
      </c>
      <c r="EC112" s="8">
        <v>0.5</v>
      </c>
      <c r="ED112" s="8">
        <v>0.5</v>
      </c>
      <c r="EE112" s="8">
        <v>0.5</v>
      </c>
      <c r="EF112" s="8">
        <v>0.5</v>
      </c>
      <c r="EG112" s="8">
        <v>0.5</v>
      </c>
      <c r="EH112" s="9">
        <v>0.5</v>
      </c>
      <c r="EI112" s="7">
        <v>0.5</v>
      </c>
      <c r="EJ112" s="8">
        <v>0.5</v>
      </c>
      <c r="EK112" s="8">
        <v>0.5</v>
      </c>
      <c r="EL112" s="8">
        <v>0.5</v>
      </c>
      <c r="EM112" s="8">
        <v>0.5</v>
      </c>
      <c r="EN112" s="8">
        <v>0.5</v>
      </c>
      <c r="EO112" s="8">
        <v>0.5</v>
      </c>
      <c r="EP112" s="8">
        <v>0.5</v>
      </c>
      <c r="EQ112" s="8">
        <v>0.5</v>
      </c>
      <c r="ER112" s="8">
        <v>0.5</v>
      </c>
      <c r="ES112" s="8">
        <v>0.5</v>
      </c>
      <c r="ET112" s="8">
        <v>0.5</v>
      </c>
      <c r="EU112" s="8">
        <v>0.5</v>
      </c>
      <c r="EV112" s="8">
        <v>0.5</v>
      </c>
      <c r="EW112" s="8">
        <v>0.5</v>
      </c>
      <c r="EX112" s="8">
        <v>0.5</v>
      </c>
      <c r="EY112" s="8">
        <v>0.5</v>
      </c>
      <c r="EZ112" s="8">
        <v>0.5</v>
      </c>
      <c r="FA112" s="8">
        <v>0.5</v>
      </c>
      <c r="FB112" s="8">
        <v>0.5</v>
      </c>
      <c r="FC112" s="8">
        <v>0.5</v>
      </c>
      <c r="FD112" s="9">
        <v>0.5</v>
      </c>
      <c r="FE112" s="10"/>
      <c r="FF112" s="291"/>
      <c r="FG112" s="10"/>
      <c r="FH112" s="12" t="s">
        <v>17</v>
      </c>
      <c r="FI112" s="12" t="s">
        <v>17</v>
      </c>
      <c r="FJ112" s="13" t="s">
        <v>18</v>
      </c>
      <c r="FK112" s="12" t="s">
        <v>19</v>
      </c>
      <c r="FL112" s="14"/>
      <c r="FM112" s="14"/>
      <c r="FN112" s="12" t="s">
        <v>20</v>
      </c>
    </row>
    <row r="113" spans="1:173" x14ac:dyDescent="0.25">
      <c r="A113" s="307"/>
      <c r="B113" s="76" t="s">
        <v>61</v>
      </c>
      <c r="C113" s="297"/>
      <c r="D113" s="298"/>
      <c r="E113" s="299"/>
      <c r="F113" s="301"/>
      <c r="G113" s="290" t="s">
        <v>21</v>
      </c>
      <c r="H113" s="288"/>
      <c r="I113" s="288" t="s">
        <v>22</v>
      </c>
      <c r="J113" s="288"/>
      <c r="K113" s="288" t="s">
        <v>23</v>
      </c>
      <c r="L113" s="288"/>
      <c r="M113" s="288" t="s">
        <v>24</v>
      </c>
      <c r="N113" s="288"/>
      <c r="O113" s="288" t="s">
        <v>25</v>
      </c>
      <c r="P113" s="288"/>
      <c r="Q113" s="288" t="s">
        <v>26</v>
      </c>
      <c r="R113" s="288"/>
      <c r="S113" s="288" t="s">
        <v>27</v>
      </c>
      <c r="T113" s="288"/>
      <c r="U113" s="288" t="s">
        <v>28</v>
      </c>
      <c r="V113" s="288"/>
      <c r="W113" s="288" t="s">
        <v>29</v>
      </c>
      <c r="X113" s="288"/>
      <c r="Y113" s="288" t="s">
        <v>30</v>
      </c>
      <c r="Z113" s="288"/>
      <c r="AA113" s="288" t="s">
        <v>31</v>
      </c>
      <c r="AB113" s="289"/>
      <c r="AC113" s="290" t="s">
        <v>21</v>
      </c>
      <c r="AD113" s="288"/>
      <c r="AE113" s="288" t="s">
        <v>22</v>
      </c>
      <c r="AF113" s="288"/>
      <c r="AG113" s="288" t="s">
        <v>23</v>
      </c>
      <c r="AH113" s="288"/>
      <c r="AI113" s="288" t="s">
        <v>24</v>
      </c>
      <c r="AJ113" s="288"/>
      <c r="AK113" s="288" t="s">
        <v>25</v>
      </c>
      <c r="AL113" s="288"/>
      <c r="AM113" s="288" t="s">
        <v>26</v>
      </c>
      <c r="AN113" s="288"/>
      <c r="AO113" s="288" t="s">
        <v>27</v>
      </c>
      <c r="AP113" s="288"/>
      <c r="AQ113" s="288" t="s">
        <v>28</v>
      </c>
      <c r="AR113" s="288"/>
      <c r="AS113" s="288" t="s">
        <v>29</v>
      </c>
      <c r="AT113" s="288"/>
      <c r="AU113" s="288" t="s">
        <v>30</v>
      </c>
      <c r="AV113" s="288"/>
      <c r="AW113" s="288" t="s">
        <v>31</v>
      </c>
      <c r="AX113" s="289"/>
      <c r="AY113" s="290" t="s">
        <v>21</v>
      </c>
      <c r="AZ113" s="288"/>
      <c r="BA113" s="288" t="s">
        <v>22</v>
      </c>
      <c r="BB113" s="288"/>
      <c r="BC113" s="288" t="s">
        <v>23</v>
      </c>
      <c r="BD113" s="288"/>
      <c r="BE113" s="288" t="s">
        <v>24</v>
      </c>
      <c r="BF113" s="288"/>
      <c r="BG113" s="288" t="s">
        <v>25</v>
      </c>
      <c r="BH113" s="288"/>
      <c r="BI113" s="288" t="s">
        <v>26</v>
      </c>
      <c r="BJ113" s="288"/>
      <c r="BK113" s="288" t="s">
        <v>27</v>
      </c>
      <c r="BL113" s="288"/>
      <c r="BM113" s="288" t="s">
        <v>28</v>
      </c>
      <c r="BN113" s="288"/>
      <c r="BO113" s="288" t="s">
        <v>29</v>
      </c>
      <c r="BP113" s="288"/>
      <c r="BQ113" s="288" t="s">
        <v>30</v>
      </c>
      <c r="BR113" s="288"/>
      <c r="BS113" s="288" t="s">
        <v>31</v>
      </c>
      <c r="BT113" s="289"/>
      <c r="BU113" s="290" t="s">
        <v>21</v>
      </c>
      <c r="BV113" s="288"/>
      <c r="BW113" s="288" t="s">
        <v>22</v>
      </c>
      <c r="BX113" s="288"/>
      <c r="BY113" s="288" t="s">
        <v>23</v>
      </c>
      <c r="BZ113" s="288"/>
      <c r="CA113" s="288" t="s">
        <v>24</v>
      </c>
      <c r="CB113" s="288"/>
      <c r="CC113" s="288" t="s">
        <v>25</v>
      </c>
      <c r="CD113" s="288"/>
      <c r="CE113" s="288" t="s">
        <v>26</v>
      </c>
      <c r="CF113" s="288"/>
      <c r="CG113" s="288" t="s">
        <v>27</v>
      </c>
      <c r="CH113" s="288"/>
      <c r="CI113" s="288" t="s">
        <v>28</v>
      </c>
      <c r="CJ113" s="288"/>
      <c r="CK113" s="288" t="s">
        <v>29</v>
      </c>
      <c r="CL113" s="288"/>
      <c r="CM113" s="288" t="s">
        <v>30</v>
      </c>
      <c r="CN113" s="288"/>
      <c r="CO113" s="288" t="s">
        <v>31</v>
      </c>
      <c r="CP113" s="289"/>
      <c r="CQ113" s="290" t="s">
        <v>21</v>
      </c>
      <c r="CR113" s="288"/>
      <c r="CS113" s="288" t="s">
        <v>22</v>
      </c>
      <c r="CT113" s="288"/>
      <c r="CU113" s="288" t="s">
        <v>23</v>
      </c>
      <c r="CV113" s="288"/>
      <c r="CW113" s="288" t="s">
        <v>24</v>
      </c>
      <c r="CX113" s="288"/>
      <c r="CY113" s="288" t="s">
        <v>25</v>
      </c>
      <c r="CZ113" s="288"/>
      <c r="DA113" s="288" t="s">
        <v>26</v>
      </c>
      <c r="DB113" s="288"/>
      <c r="DC113" s="288" t="s">
        <v>27</v>
      </c>
      <c r="DD113" s="288"/>
      <c r="DE113" s="288" t="s">
        <v>28</v>
      </c>
      <c r="DF113" s="288"/>
      <c r="DG113" s="288" t="s">
        <v>29</v>
      </c>
      <c r="DH113" s="288"/>
      <c r="DI113" s="288" t="s">
        <v>30</v>
      </c>
      <c r="DJ113" s="288"/>
      <c r="DK113" s="288" t="s">
        <v>31</v>
      </c>
      <c r="DL113" s="289"/>
      <c r="DM113" s="290" t="s">
        <v>21</v>
      </c>
      <c r="DN113" s="288"/>
      <c r="DO113" s="288" t="s">
        <v>22</v>
      </c>
      <c r="DP113" s="288"/>
      <c r="DQ113" s="288" t="s">
        <v>23</v>
      </c>
      <c r="DR113" s="288"/>
      <c r="DS113" s="288" t="s">
        <v>24</v>
      </c>
      <c r="DT113" s="288"/>
      <c r="DU113" s="288" t="s">
        <v>25</v>
      </c>
      <c r="DV113" s="288"/>
      <c r="DW113" s="288" t="s">
        <v>26</v>
      </c>
      <c r="DX113" s="288"/>
      <c r="DY113" s="288" t="s">
        <v>27</v>
      </c>
      <c r="DZ113" s="288"/>
      <c r="EA113" s="288" t="s">
        <v>28</v>
      </c>
      <c r="EB113" s="288"/>
      <c r="EC113" s="288" t="s">
        <v>29</v>
      </c>
      <c r="ED113" s="288"/>
      <c r="EE113" s="288" t="s">
        <v>30</v>
      </c>
      <c r="EF113" s="288"/>
      <c r="EG113" s="288" t="s">
        <v>31</v>
      </c>
      <c r="EH113" s="289"/>
      <c r="EI113" s="290" t="s">
        <v>21</v>
      </c>
      <c r="EJ113" s="288"/>
      <c r="EK113" s="288" t="s">
        <v>22</v>
      </c>
      <c r="EL113" s="288"/>
      <c r="EM113" s="288" t="s">
        <v>23</v>
      </c>
      <c r="EN113" s="288"/>
      <c r="EO113" s="288" t="s">
        <v>24</v>
      </c>
      <c r="EP113" s="288"/>
      <c r="EQ113" s="288" t="s">
        <v>25</v>
      </c>
      <c r="ER113" s="288"/>
      <c r="ES113" s="288" t="s">
        <v>26</v>
      </c>
      <c r="ET113" s="288"/>
      <c r="EU113" s="288" t="s">
        <v>27</v>
      </c>
      <c r="EV113" s="288"/>
      <c r="EW113" s="288" t="s">
        <v>28</v>
      </c>
      <c r="EX113" s="288"/>
      <c r="EY113" s="288" t="s">
        <v>29</v>
      </c>
      <c r="EZ113" s="288"/>
      <c r="FA113" s="288" t="s">
        <v>30</v>
      </c>
      <c r="FB113" s="288"/>
      <c r="FC113" s="288" t="s">
        <v>31</v>
      </c>
      <c r="FD113" s="289"/>
      <c r="FE113" s="17"/>
      <c r="FF113" s="291"/>
      <c r="FG113" s="17"/>
      <c r="FH113" s="21" t="s">
        <v>32</v>
      </c>
      <c r="FI113" s="19" t="s">
        <v>33</v>
      </c>
      <c r="FJ113" s="20" t="s">
        <v>34</v>
      </c>
      <c r="FK113" s="21" t="s">
        <v>14</v>
      </c>
      <c r="FL113" s="21" t="s">
        <v>17</v>
      </c>
      <c r="FM113" s="21" t="s">
        <v>35</v>
      </c>
      <c r="FN113" s="21" t="s">
        <v>36</v>
      </c>
    </row>
    <row r="114" spans="1:173" x14ac:dyDescent="0.25">
      <c r="A114" s="308"/>
      <c r="B114" s="16" t="s">
        <v>62</v>
      </c>
      <c r="C114" s="297"/>
      <c r="D114" s="298"/>
      <c r="E114" s="299"/>
      <c r="F114" s="301"/>
      <c r="G114" s="24" t="s">
        <v>37</v>
      </c>
      <c r="H114" s="287" t="s">
        <v>38</v>
      </c>
      <c r="I114" s="287"/>
      <c r="J114" s="287" t="s">
        <v>39</v>
      </c>
      <c r="K114" s="287"/>
      <c r="L114" s="287" t="s">
        <v>40</v>
      </c>
      <c r="M114" s="287"/>
      <c r="N114" s="287" t="s">
        <v>41</v>
      </c>
      <c r="O114" s="287"/>
      <c r="P114" s="287" t="s">
        <v>42</v>
      </c>
      <c r="Q114" s="287"/>
      <c r="R114" s="287" t="s">
        <v>43</v>
      </c>
      <c r="S114" s="287"/>
      <c r="T114" s="287" t="s">
        <v>44</v>
      </c>
      <c r="U114" s="287"/>
      <c r="V114" s="287" t="s">
        <v>45</v>
      </c>
      <c r="W114" s="287"/>
      <c r="X114" s="287" t="s">
        <v>46</v>
      </c>
      <c r="Y114" s="287"/>
      <c r="Z114" s="287" t="s">
        <v>47</v>
      </c>
      <c r="AA114" s="287"/>
      <c r="AB114" s="25">
        <v>19</v>
      </c>
      <c r="AC114" s="24" t="s">
        <v>37</v>
      </c>
      <c r="AD114" s="287" t="s">
        <v>38</v>
      </c>
      <c r="AE114" s="287"/>
      <c r="AF114" s="287" t="s">
        <v>39</v>
      </c>
      <c r="AG114" s="287"/>
      <c r="AH114" s="287" t="s">
        <v>40</v>
      </c>
      <c r="AI114" s="287"/>
      <c r="AJ114" s="287" t="s">
        <v>41</v>
      </c>
      <c r="AK114" s="287"/>
      <c r="AL114" s="287" t="s">
        <v>42</v>
      </c>
      <c r="AM114" s="287"/>
      <c r="AN114" s="287" t="s">
        <v>43</v>
      </c>
      <c r="AO114" s="287"/>
      <c r="AP114" s="287" t="s">
        <v>44</v>
      </c>
      <c r="AQ114" s="287"/>
      <c r="AR114" s="287" t="s">
        <v>45</v>
      </c>
      <c r="AS114" s="287"/>
      <c r="AT114" s="287" t="s">
        <v>46</v>
      </c>
      <c r="AU114" s="287"/>
      <c r="AV114" s="287" t="s">
        <v>47</v>
      </c>
      <c r="AW114" s="287"/>
      <c r="AX114" s="25">
        <v>19</v>
      </c>
      <c r="AY114" s="24" t="s">
        <v>37</v>
      </c>
      <c r="AZ114" s="287" t="s">
        <v>38</v>
      </c>
      <c r="BA114" s="287"/>
      <c r="BB114" s="287" t="s">
        <v>39</v>
      </c>
      <c r="BC114" s="287"/>
      <c r="BD114" s="287" t="s">
        <v>40</v>
      </c>
      <c r="BE114" s="287"/>
      <c r="BF114" s="287" t="s">
        <v>41</v>
      </c>
      <c r="BG114" s="287"/>
      <c r="BH114" s="287" t="s">
        <v>42</v>
      </c>
      <c r="BI114" s="287"/>
      <c r="BJ114" s="287" t="s">
        <v>43</v>
      </c>
      <c r="BK114" s="287"/>
      <c r="BL114" s="287" t="s">
        <v>44</v>
      </c>
      <c r="BM114" s="287"/>
      <c r="BN114" s="287" t="s">
        <v>45</v>
      </c>
      <c r="BO114" s="287"/>
      <c r="BP114" s="287" t="s">
        <v>46</v>
      </c>
      <c r="BQ114" s="287"/>
      <c r="BR114" s="287" t="s">
        <v>47</v>
      </c>
      <c r="BS114" s="287"/>
      <c r="BT114" s="25">
        <v>19</v>
      </c>
      <c r="BU114" s="24" t="s">
        <v>37</v>
      </c>
      <c r="BV114" s="287" t="s">
        <v>38</v>
      </c>
      <c r="BW114" s="287"/>
      <c r="BX114" s="287" t="s">
        <v>39</v>
      </c>
      <c r="BY114" s="287"/>
      <c r="BZ114" s="287" t="s">
        <v>40</v>
      </c>
      <c r="CA114" s="287"/>
      <c r="CB114" s="287" t="s">
        <v>41</v>
      </c>
      <c r="CC114" s="287"/>
      <c r="CD114" s="287" t="s">
        <v>42</v>
      </c>
      <c r="CE114" s="287"/>
      <c r="CF114" s="287" t="s">
        <v>43</v>
      </c>
      <c r="CG114" s="287"/>
      <c r="CH114" s="287" t="s">
        <v>44</v>
      </c>
      <c r="CI114" s="287"/>
      <c r="CJ114" s="287" t="s">
        <v>45</v>
      </c>
      <c r="CK114" s="287"/>
      <c r="CL114" s="287" t="s">
        <v>46</v>
      </c>
      <c r="CM114" s="287"/>
      <c r="CN114" s="287" t="s">
        <v>47</v>
      </c>
      <c r="CO114" s="287"/>
      <c r="CP114" s="25">
        <v>19</v>
      </c>
      <c r="CQ114" s="24" t="s">
        <v>37</v>
      </c>
      <c r="CR114" s="287" t="s">
        <v>38</v>
      </c>
      <c r="CS114" s="287"/>
      <c r="CT114" s="287" t="s">
        <v>39</v>
      </c>
      <c r="CU114" s="287"/>
      <c r="CV114" s="287" t="s">
        <v>40</v>
      </c>
      <c r="CW114" s="287"/>
      <c r="CX114" s="287" t="s">
        <v>41</v>
      </c>
      <c r="CY114" s="287"/>
      <c r="CZ114" s="287" t="s">
        <v>42</v>
      </c>
      <c r="DA114" s="287"/>
      <c r="DB114" s="287" t="s">
        <v>43</v>
      </c>
      <c r="DC114" s="287"/>
      <c r="DD114" s="287" t="s">
        <v>44</v>
      </c>
      <c r="DE114" s="287"/>
      <c r="DF114" s="287" t="s">
        <v>45</v>
      </c>
      <c r="DG114" s="287"/>
      <c r="DH114" s="287" t="s">
        <v>46</v>
      </c>
      <c r="DI114" s="287"/>
      <c r="DJ114" s="287" t="s">
        <v>47</v>
      </c>
      <c r="DK114" s="287"/>
      <c r="DL114" s="25">
        <v>19</v>
      </c>
      <c r="DM114" s="24" t="s">
        <v>37</v>
      </c>
      <c r="DN114" s="287" t="s">
        <v>38</v>
      </c>
      <c r="DO114" s="287"/>
      <c r="DP114" s="287" t="s">
        <v>39</v>
      </c>
      <c r="DQ114" s="287"/>
      <c r="DR114" s="287" t="s">
        <v>40</v>
      </c>
      <c r="DS114" s="287"/>
      <c r="DT114" s="287" t="s">
        <v>41</v>
      </c>
      <c r="DU114" s="287"/>
      <c r="DV114" s="287" t="s">
        <v>42</v>
      </c>
      <c r="DW114" s="287"/>
      <c r="DX114" s="287" t="s">
        <v>43</v>
      </c>
      <c r="DY114" s="287"/>
      <c r="DZ114" s="287" t="s">
        <v>44</v>
      </c>
      <c r="EA114" s="287"/>
      <c r="EB114" s="287" t="s">
        <v>45</v>
      </c>
      <c r="EC114" s="287"/>
      <c r="ED114" s="287" t="s">
        <v>46</v>
      </c>
      <c r="EE114" s="287"/>
      <c r="EF114" s="287" t="s">
        <v>47</v>
      </c>
      <c r="EG114" s="287"/>
      <c r="EH114" s="25">
        <v>19</v>
      </c>
      <c r="EI114" s="24" t="s">
        <v>37</v>
      </c>
      <c r="EJ114" s="287" t="s">
        <v>38</v>
      </c>
      <c r="EK114" s="287"/>
      <c r="EL114" s="287" t="s">
        <v>39</v>
      </c>
      <c r="EM114" s="287"/>
      <c r="EN114" s="287" t="s">
        <v>40</v>
      </c>
      <c r="EO114" s="287"/>
      <c r="EP114" s="287" t="s">
        <v>41</v>
      </c>
      <c r="EQ114" s="287"/>
      <c r="ER114" s="287" t="s">
        <v>42</v>
      </c>
      <c r="ES114" s="287"/>
      <c r="ET114" s="287" t="s">
        <v>43</v>
      </c>
      <c r="EU114" s="287"/>
      <c r="EV114" s="287" t="s">
        <v>44</v>
      </c>
      <c r="EW114" s="287"/>
      <c r="EX114" s="287" t="s">
        <v>45</v>
      </c>
      <c r="EY114" s="287"/>
      <c r="EZ114" s="287" t="s">
        <v>46</v>
      </c>
      <c r="FA114" s="287"/>
      <c r="FB114" s="287" t="s">
        <v>47</v>
      </c>
      <c r="FC114" s="287"/>
      <c r="FD114" s="25">
        <v>19</v>
      </c>
      <c r="FE114" s="17"/>
      <c r="FF114" s="291"/>
      <c r="FG114" s="17"/>
      <c r="FH114" s="56" t="s">
        <v>14</v>
      </c>
      <c r="FI114" s="27"/>
      <c r="FJ114" s="28" t="s">
        <v>48</v>
      </c>
      <c r="FK114" s="29" t="s">
        <v>49</v>
      </c>
      <c r="FL114" s="29" t="s">
        <v>50</v>
      </c>
      <c r="FM114" s="29" t="s">
        <v>50</v>
      </c>
      <c r="FN114" s="29"/>
    </row>
    <row r="115" spans="1:173" x14ac:dyDescent="0.25">
      <c r="A115" s="31">
        <v>1</v>
      </c>
      <c r="B115" s="32" t="str">
        <f>B88</f>
        <v>Valérie BERNINI</v>
      </c>
      <c r="C115" s="33">
        <f>SUMIF($G115:$FD115,"A",$G$4:$FD$4)+SUMIF($G115:$FD115,"P",$G$4:$FD$4)</f>
        <v>0</v>
      </c>
      <c r="D115" s="34">
        <f>SUMIF($G115:$FD115,"R",$G$4:$FD$4)</f>
        <v>0</v>
      </c>
      <c r="E115" s="35">
        <f>SUMIF($G115:$FD115,"M",$G$4:$FD$4)+SUMIF($G115:$FD115,"F",$G$4:$FD$4)+SUMIF($G115:$FD115,"T",$G$4:$FD$4)</f>
        <v>0</v>
      </c>
      <c r="F115" s="36">
        <f t="shared" ref="F115:F131" si="51">(SUM(C115:E115))+(SUMIF($G115:$FD115,"H",$G$4:$FD$4)+(SUMIF($G115:$FD115,"S",$G$4:$FD$4)+FF115))</f>
        <v>0</v>
      </c>
      <c r="G115" s="37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9"/>
      <c r="AC115" s="37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9"/>
      <c r="AY115" s="37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9"/>
      <c r="BU115" s="37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9"/>
      <c r="CQ115" s="37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9"/>
      <c r="DM115" s="37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9"/>
      <c r="EI115" s="37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9"/>
      <c r="FE115" s="40"/>
      <c r="FF115" s="41"/>
      <c r="FG115" s="40"/>
      <c r="FH115" s="102">
        <f t="shared" ref="FH115:FH131" si="52">SUMIF($EI115:$FD115,"A",$EI$4:$FD$4)+SUMIF($EI115:$FD115,"P",$EI$4:$FD$4)+SUMIF($EI115:$FD115,"T",$EI$4:$FD$4)</f>
        <v>0</v>
      </c>
      <c r="FI115" s="41"/>
      <c r="FJ115" s="45">
        <f>FN88</f>
        <v>3</v>
      </c>
      <c r="FK115" s="42">
        <f t="shared" ref="FK115:FK120" si="53">FH115*1.5</f>
        <v>0</v>
      </c>
      <c r="FL115" s="45"/>
      <c r="FM115" s="104"/>
      <c r="FN115" s="44">
        <f>FI115+FJ115+FK115-FL115</f>
        <v>3</v>
      </c>
      <c r="FP115" s="77" t="str">
        <f>B115</f>
        <v>Valérie BERNINI</v>
      </c>
      <c r="FQ115" s="31">
        <v>1</v>
      </c>
    </row>
    <row r="116" spans="1:173" x14ac:dyDescent="0.25">
      <c r="A116" s="31">
        <v>2</v>
      </c>
      <c r="B116" s="32" t="str">
        <f t="shared" ref="B116:B131" si="54">B89</f>
        <v>Mara BORNKAMP</v>
      </c>
      <c r="C116" s="33">
        <f t="shared" ref="C116:C130" si="55">SUMIF($G116:$FD116,"A",$G$4:$FD$4)+SUMIF($G116:$FD116,"P",$G$4:$FD$4)</f>
        <v>0</v>
      </c>
      <c r="D116" s="34">
        <f t="shared" ref="D116:D130" si="56">SUMIF($G116:$FD116,"R",$G$4:$FD$4)</f>
        <v>0</v>
      </c>
      <c r="E116" s="35">
        <f t="shared" ref="E116:E130" si="57">SUMIF($G116:$FD116,"M",$G$4:$FD$4)+SUMIF($G116:$FD116,"F",$G$4:$FD$4)+SUMIF($G116:$FD116,"T",$G$4:$FD$4)</f>
        <v>0</v>
      </c>
      <c r="F116" s="36">
        <f t="shared" si="51"/>
        <v>0</v>
      </c>
      <c r="G116" s="37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9"/>
      <c r="AC116" s="37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9"/>
      <c r="AY116" s="37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9"/>
      <c r="BU116" s="37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9"/>
      <c r="CQ116" s="37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9"/>
      <c r="DM116" s="37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9"/>
      <c r="EI116" s="37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9"/>
      <c r="FE116" s="40"/>
      <c r="FF116" s="41"/>
      <c r="FG116" s="40"/>
      <c r="FH116" s="102">
        <f t="shared" si="52"/>
        <v>0</v>
      </c>
      <c r="FI116" s="41"/>
      <c r="FJ116" s="45">
        <f t="shared" ref="FJ116:FJ131" si="58">FN89</f>
        <v>5.25</v>
      </c>
      <c r="FK116" s="42"/>
      <c r="FL116" s="45"/>
      <c r="FM116" s="104"/>
      <c r="FN116" s="44">
        <f t="shared" ref="FN116:FN131" si="59">FI116+FJ116+FK116-FL116</f>
        <v>5.25</v>
      </c>
      <c r="FP116" s="77" t="str">
        <f t="shared" ref="FP116:FP131" si="60">B116</f>
        <v>Mara BORNKAMP</v>
      </c>
      <c r="FQ116" s="31">
        <v>2</v>
      </c>
    </row>
    <row r="117" spans="1:173" x14ac:dyDescent="0.25">
      <c r="A117" s="31">
        <v>3</v>
      </c>
      <c r="B117" s="32" t="str">
        <f t="shared" si="54"/>
        <v>Hélène DROCHON</v>
      </c>
      <c r="C117" s="33">
        <f t="shared" si="55"/>
        <v>0</v>
      </c>
      <c r="D117" s="34">
        <f t="shared" si="56"/>
        <v>0</v>
      </c>
      <c r="E117" s="35">
        <f t="shared" si="57"/>
        <v>0</v>
      </c>
      <c r="F117" s="36">
        <f t="shared" si="51"/>
        <v>0</v>
      </c>
      <c r="G117" s="37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9"/>
      <c r="AC117" s="37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9"/>
      <c r="AY117" s="37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9"/>
      <c r="BU117" s="37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9"/>
      <c r="CQ117" s="37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9"/>
      <c r="DM117" s="37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9"/>
      <c r="EI117" s="37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9"/>
      <c r="FE117" s="40"/>
      <c r="FF117" s="41"/>
      <c r="FG117" s="40"/>
      <c r="FH117" s="102">
        <f t="shared" si="52"/>
        <v>0</v>
      </c>
      <c r="FI117" s="41"/>
      <c r="FJ117" s="45">
        <f t="shared" si="58"/>
        <v>3</v>
      </c>
      <c r="FK117" s="42">
        <f t="shared" si="53"/>
        <v>0</v>
      </c>
      <c r="FL117" s="45"/>
      <c r="FM117" s="104"/>
      <c r="FN117" s="44">
        <f t="shared" si="59"/>
        <v>3</v>
      </c>
      <c r="FP117" s="77" t="str">
        <f t="shared" si="60"/>
        <v>Hélène DROCHON</v>
      </c>
      <c r="FQ117" s="31">
        <v>3</v>
      </c>
    </row>
    <row r="118" spans="1:173" x14ac:dyDescent="0.25">
      <c r="A118" s="31">
        <v>4</v>
      </c>
      <c r="B118" s="32" t="str">
        <f t="shared" si="54"/>
        <v>Audrey LAGES</v>
      </c>
      <c r="C118" s="33">
        <f t="shared" si="55"/>
        <v>0</v>
      </c>
      <c r="D118" s="34">
        <f t="shared" si="56"/>
        <v>0</v>
      </c>
      <c r="E118" s="35">
        <f t="shared" si="57"/>
        <v>0</v>
      </c>
      <c r="F118" s="36">
        <f t="shared" si="51"/>
        <v>0</v>
      </c>
      <c r="G118" s="37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9"/>
      <c r="AC118" s="37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9"/>
      <c r="AY118" s="37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9"/>
      <c r="BU118" s="37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9"/>
      <c r="CQ118" s="37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9"/>
      <c r="DM118" s="37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9"/>
      <c r="EI118" s="37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9"/>
      <c r="FE118" s="40"/>
      <c r="FF118" s="41"/>
      <c r="FG118" s="40"/>
      <c r="FH118" s="102">
        <f t="shared" si="52"/>
        <v>0</v>
      </c>
      <c r="FI118" s="41"/>
      <c r="FJ118" s="45">
        <f t="shared" si="58"/>
        <v>0</v>
      </c>
      <c r="FK118" s="42"/>
      <c r="FL118" s="45"/>
      <c r="FM118" s="104"/>
      <c r="FN118" s="44">
        <f t="shared" si="59"/>
        <v>0</v>
      </c>
      <c r="FP118" s="77" t="str">
        <f t="shared" si="60"/>
        <v>Audrey LAGES</v>
      </c>
      <c r="FQ118" s="31">
        <v>4</v>
      </c>
    </row>
    <row r="119" spans="1:173" x14ac:dyDescent="0.25">
      <c r="A119" s="31">
        <v>5</v>
      </c>
      <c r="B119" s="32" t="str">
        <f t="shared" si="54"/>
        <v>Franck LUCAS</v>
      </c>
      <c r="C119" s="33">
        <f t="shared" si="55"/>
        <v>0</v>
      </c>
      <c r="D119" s="34">
        <f t="shared" si="56"/>
        <v>0</v>
      </c>
      <c r="E119" s="35">
        <f t="shared" si="57"/>
        <v>0</v>
      </c>
      <c r="F119" s="36">
        <f t="shared" si="51"/>
        <v>0</v>
      </c>
      <c r="G119" s="37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9"/>
      <c r="AC119" s="37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9"/>
      <c r="AY119" s="37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9"/>
      <c r="BU119" s="37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9"/>
      <c r="CQ119" s="37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9"/>
      <c r="DM119" s="37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9"/>
      <c r="EI119" s="37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9"/>
      <c r="FE119" s="40"/>
      <c r="FF119" s="41"/>
      <c r="FG119" s="40"/>
      <c r="FH119" s="102">
        <f t="shared" si="52"/>
        <v>0</v>
      </c>
      <c r="FI119" s="41"/>
      <c r="FJ119" s="45">
        <f t="shared" si="58"/>
        <v>3.5</v>
      </c>
      <c r="FK119" s="42"/>
      <c r="FL119" s="45"/>
      <c r="FM119" s="104"/>
      <c r="FN119" s="44">
        <f t="shared" si="59"/>
        <v>3.5</v>
      </c>
      <c r="FP119" s="77" t="str">
        <f t="shared" si="60"/>
        <v>Franck LUCAS</v>
      </c>
      <c r="FQ119" s="31">
        <v>5</v>
      </c>
    </row>
    <row r="120" spans="1:173" x14ac:dyDescent="0.25">
      <c r="A120" s="31">
        <v>6</v>
      </c>
      <c r="B120" s="32" t="str">
        <f t="shared" si="54"/>
        <v>Florent MULARD</v>
      </c>
      <c r="C120" s="33">
        <f t="shared" si="55"/>
        <v>0</v>
      </c>
      <c r="D120" s="34">
        <f t="shared" si="56"/>
        <v>0</v>
      </c>
      <c r="E120" s="35">
        <f t="shared" si="57"/>
        <v>0</v>
      </c>
      <c r="F120" s="36">
        <f t="shared" si="51"/>
        <v>0</v>
      </c>
      <c r="G120" s="50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2"/>
      <c r="AC120" s="50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2"/>
      <c r="AY120" s="50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2"/>
      <c r="BU120" s="50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2"/>
      <c r="CQ120" s="50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2"/>
      <c r="DM120" s="50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2"/>
      <c r="EI120" s="50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2"/>
      <c r="FE120" s="53"/>
      <c r="FF120" s="41"/>
      <c r="FG120" s="53"/>
      <c r="FH120" s="102">
        <f t="shared" si="52"/>
        <v>0</v>
      </c>
      <c r="FI120" s="41"/>
      <c r="FJ120" s="45">
        <f t="shared" si="58"/>
        <v>0</v>
      </c>
      <c r="FK120" s="42">
        <f t="shared" si="53"/>
        <v>0</v>
      </c>
      <c r="FL120" s="45"/>
      <c r="FM120" s="104"/>
      <c r="FN120" s="44">
        <f t="shared" si="59"/>
        <v>0</v>
      </c>
      <c r="FP120" s="77" t="str">
        <f t="shared" si="60"/>
        <v>Florent MULARD</v>
      </c>
      <c r="FQ120" s="31">
        <v>6</v>
      </c>
    </row>
    <row r="121" spans="1:173" x14ac:dyDescent="0.25">
      <c r="A121" s="31">
        <v>7</v>
      </c>
      <c r="B121" s="32" t="str">
        <f t="shared" si="54"/>
        <v>Gautier ROSSO</v>
      </c>
      <c r="C121" s="33">
        <f t="shared" si="55"/>
        <v>0</v>
      </c>
      <c r="D121" s="34">
        <f t="shared" si="56"/>
        <v>0</v>
      </c>
      <c r="E121" s="35">
        <f t="shared" si="57"/>
        <v>0</v>
      </c>
      <c r="F121" s="36">
        <f t="shared" si="51"/>
        <v>0</v>
      </c>
      <c r="G121" s="37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9"/>
      <c r="AC121" s="37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9"/>
      <c r="AY121" s="37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9"/>
      <c r="BU121" s="37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9"/>
      <c r="CQ121" s="37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9"/>
      <c r="DM121" s="37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9"/>
      <c r="EI121" s="37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9"/>
      <c r="FE121" s="40"/>
      <c r="FF121" s="41"/>
      <c r="FG121" s="40"/>
      <c r="FH121" s="102">
        <f t="shared" si="52"/>
        <v>0</v>
      </c>
      <c r="FI121" s="41"/>
      <c r="FJ121" s="45">
        <f t="shared" si="58"/>
        <v>0</v>
      </c>
      <c r="FK121" s="42"/>
      <c r="FL121" s="45"/>
      <c r="FM121" s="104"/>
      <c r="FN121" s="44">
        <f t="shared" si="59"/>
        <v>0</v>
      </c>
      <c r="FP121" s="77" t="str">
        <f t="shared" si="60"/>
        <v>Gautier ROSSO</v>
      </c>
      <c r="FQ121" s="31">
        <v>7</v>
      </c>
    </row>
    <row r="122" spans="1:173" x14ac:dyDescent="0.25">
      <c r="A122" s="31">
        <v>8</v>
      </c>
      <c r="B122" s="32" t="str">
        <f t="shared" si="54"/>
        <v>Virginie TRAVERSIER</v>
      </c>
      <c r="C122" s="33">
        <f t="shared" si="55"/>
        <v>0</v>
      </c>
      <c r="D122" s="34">
        <f t="shared" si="56"/>
        <v>0</v>
      </c>
      <c r="E122" s="35">
        <f t="shared" si="57"/>
        <v>0</v>
      </c>
      <c r="F122" s="36">
        <f t="shared" si="51"/>
        <v>0</v>
      </c>
      <c r="G122" s="37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9"/>
      <c r="AC122" s="37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9"/>
      <c r="AY122" s="37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9"/>
      <c r="BU122" s="37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9"/>
      <c r="CQ122" s="37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9"/>
      <c r="DM122" s="37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9"/>
      <c r="EI122" s="37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9"/>
      <c r="FE122" s="40"/>
      <c r="FF122" s="41"/>
      <c r="FG122" s="40"/>
      <c r="FH122" s="102">
        <f t="shared" si="52"/>
        <v>0</v>
      </c>
      <c r="FI122" s="41"/>
      <c r="FJ122" s="45">
        <f t="shared" si="58"/>
        <v>0</v>
      </c>
      <c r="FK122" s="42"/>
      <c r="FL122" s="45"/>
      <c r="FM122" s="104"/>
      <c r="FN122" s="44">
        <f t="shared" si="59"/>
        <v>0</v>
      </c>
      <c r="FP122" s="77" t="str">
        <f t="shared" si="60"/>
        <v>Virginie TRAVERSIER</v>
      </c>
      <c r="FQ122" s="31">
        <v>8</v>
      </c>
    </row>
    <row r="123" spans="1:173" x14ac:dyDescent="0.25">
      <c r="A123" s="31">
        <v>9</v>
      </c>
      <c r="B123" s="32" t="str">
        <f t="shared" si="54"/>
        <v>Thomas LAMBERT</v>
      </c>
      <c r="C123" s="33">
        <f t="shared" si="55"/>
        <v>0</v>
      </c>
      <c r="D123" s="34">
        <f t="shared" si="56"/>
        <v>0</v>
      </c>
      <c r="E123" s="35">
        <f t="shared" si="57"/>
        <v>0</v>
      </c>
      <c r="F123" s="36">
        <f t="shared" si="51"/>
        <v>0</v>
      </c>
      <c r="G123" s="37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9"/>
      <c r="AC123" s="37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9"/>
      <c r="AY123" s="37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9"/>
      <c r="BU123" s="37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9"/>
      <c r="CQ123" s="37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9"/>
      <c r="DM123" s="37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9"/>
      <c r="EI123" s="37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9"/>
      <c r="FE123" s="40"/>
      <c r="FF123" s="41"/>
      <c r="FG123" s="40"/>
      <c r="FH123" s="102">
        <f t="shared" si="52"/>
        <v>0</v>
      </c>
      <c r="FI123" s="41"/>
      <c r="FJ123" s="45">
        <f t="shared" si="58"/>
        <v>6</v>
      </c>
      <c r="FK123" s="42"/>
      <c r="FL123" s="45"/>
      <c r="FM123" s="104"/>
      <c r="FN123" s="44">
        <f t="shared" si="59"/>
        <v>6</v>
      </c>
      <c r="FP123" s="77" t="str">
        <f t="shared" si="60"/>
        <v>Thomas LAMBERT</v>
      </c>
      <c r="FQ123" s="31">
        <v>9</v>
      </c>
    </row>
    <row r="124" spans="1:173" x14ac:dyDescent="0.25">
      <c r="A124" s="31">
        <v>10</v>
      </c>
      <c r="B124" s="32" t="str">
        <f t="shared" si="54"/>
        <v>Jacqueline AARNTS</v>
      </c>
      <c r="C124" s="33">
        <f t="shared" si="55"/>
        <v>0</v>
      </c>
      <c r="D124" s="34">
        <f t="shared" si="56"/>
        <v>0</v>
      </c>
      <c r="E124" s="35">
        <f t="shared" si="57"/>
        <v>0</v>
      </c>
      <c r="F124" s="36">
        <f t="shared" si="51"/>
        <v>0</v>
      </c>
      <c r="G124" s="37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9"/>
      <c r="AC124" s="37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9"/>
      <c r="AY124" s="37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9"/>
      <c r="BU124" s="37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9"/>
      <c r="CQ124" s="37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9"/>
      <c r="DM124" s="37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9"/>
      <c r="EI124" s="37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9"/>
      <c r="FE124" s="40"/>
      <c r="FF124" s="41"/>
      <c r="FG124" s="40"/>
      <c r="FH124" s="102">
        <f t="shared" si="52"/>
        <v>0</v>
      </c>
      <c r="FI124" s="41"/>
      <c r="FJ124" s="45">
        <f t="shared" si="58"/>
        <v>3</v>
      </c>
      <c r="FK124" s="42"/>
      <c r="FL124" s="45"/>
      <c r="FM124" s="104"/>
      <c r="FN124" s="44">
        <f t="shared" si="59"/>
        <v>3</v>
      </c>
      <c r="FP124" s="77" t="str">
        <f t="shared" si="60"/>
        <v>Jacqueline AARNTS</v>
      </c>
      <c r="FQ124" s="31">
        <v>10</v>
      </c>
    </row>
    <row r="125" spans="1:173" x14ac:dyDescent="0.25">
      <c r="A125" s="31">
        <v>11</v>
      </c>
      <c r="B125" s="32" t="str">
        <f t="shared" si="54"/>
        <v>Priscilla COMBALBERT</v>
      </c>
      <c r="C125" s="33">
        <f t="shared" si="55"/>
        <v>0</v>
      </c>
      <c r="D125" s="34">
        <f t="shared" si="56"/>
        <v>0</v>
      </c>
      <c r="E125" s="35">
        <f t="shared" si="57"/>
        <v>0</v>
      </c>
      <c r="F125" s="36">
        <f t="shared" si="51"/>
        <v>0</v>
      </c>
      <c r="G125" s="37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9"/>
      <c r="AC125" s="37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9"/>
      <c r="AY125" s="37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9"/>
      <c r="BU125" s="37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9"/>
      <c r="CQ125" s="37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9"/>
      <c r="DM125" s="37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9"/>
      <c r="EI125" s="37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9"/>
      <c r="FE125" s="40"/>
      <c r="FF125" s="41"/>
      <c r="FG125" s="40"/>
      <c r="FH125" s="102">
        <f t="shared" si="52"/>
        <v>0</v>
      </c>
      <c r="FI125" s="41"/>
      <c r="FJ125" s="45">
        <f t="shared" si="58"/>
        <v>0</v>
      </c>
      <c r="FK125" s="42"/>
      <c r="FL125" s="45"/>
      <c r="FM125" s="104"/>
      <c r="FN125" s="44">
        <f t="shared" si="59"/>
        <v>0</v>
      </c>
      <c r="FP125" s="77" t="str">
        <f t="shared" si="60"/>
        <v>Priscilla COMBALBERT</v>
      </c>
      <c r="FQ125" s="31">
        <v>11</v>
      </c>
    </row>
    <row r="126" spans="1:173" x14ac:dyDescent="0.25">
      <c r="A126" s="31">
        <v>12</v>
      </c>
      <c r="B126" s="32">
        <f t="shared" si="54"/>
        <v>0</v>
      </c>
      <c r="C126" s="33">
        <f t="shared" si="55"/>
        <v>0</v>
      </c>
      <c r="D126" s="34">
        <f t="shared" si="56"/>
        <v>0</v>
      </c>
      <c r="E126" s="35">
        <f t="shared" si="57"/>
        <v>0</v>
      </c>
      <c r="F126" s="36">
        <f t="shared" si="51"/>
        <v>0</v>
      </c>
      <c r="G126" s="37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9"/>
      <c r="AC126" s="37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9"/>
      <c r="AY126" s="37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9"/>
      <c r="BU126" s="37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9"/>
      <c r="CQ126" s="37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9"/>
      <c r="DM126" s="37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9"/>
      <c r="EI126" s="37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9"/>
      <c r="FE126" s="40"/>
      <c r="FF126" s="41"/>
      <c r="FG126" s="40"/>
      <c r="FH126" s="102">
        <f t="shared" si="52"/>
        <v>0</v>
      </c>
      <c r="FI126" s="41"/>
      <c r="FJ126" s="45">
        <f t="shared" si="58"/>
        <v>0</v>
      </c>
      <c r="FK126" s="42"/>
      <c r="FL126" s="45"/>
      <c r="FM126" s="104"/>
      <c r="FN126" s="44">
        <f t="shared" si="59"/>
        <v>0</v>
      </c>
      <c r="FP126" s="77">
        <f t="shared" si="60"/>
        <v>0</v>
      </c>
      <c r="FQ126" s="31">
        <v>12</v>
      </c>
    </row>
    <row r="127" spans="1:173" x14ac:dyDescent="0.25">
      <c r="A127" s="31">
        <v>13</v>
      </c>
      <c r="B127" s="32">
        <f t="shared" si="54"/>
        <v>0</v>
      </c>
      <c r="C127" s="33">
        <f t="shared" si="55"/>
        <v>0</v>
      </c>
      <c r="D127" s="34">
        <f t="shared" si="56"/>
        <v>0</v>
      </c>
      <c r="E127" s="35">
        <f t="shared" si="57"/>
        <v>0</v>
      </c>
      <c r="F127" s="36">
        <f t="shared" si="51"/>
        <v>0</v>
      </c>
      <c r="G127" s="37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9"/>
      <c r="AC127" s="37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9"/>
      <c r="AY127" s="37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9"/>
      <c r="BU127" s="37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9"/>
      <c r="CQ127" s="37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9"/>
      <c r="DM127" s="37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9"/>
      <c r="EI127" s="37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9"/>
      <c r="FE127" s="40"/>
      <c r="FF127" s="41"/>
      <c r="FG127" s="40"/>
      <c r="FH127" s="102">
        <f t="shared" si="52"/>
        <v>0</v>
      </c>
      <c r="FI127" s="41"/>
      <c r="FJ127" s="45">
        <f t="shared" si="58"/>
        <v>0</v>
      </c>
      <c r="FK127" s="42"/>
      <c r="FL127" s="45"/>
      <c r="FM127" s="104"/>
      <c r="FN127" s="44">
        <f t="shared" si="59"/>
        <v>0</v>
      </c>
      <c r="FP127" s="77">
        <f t="shared" si="60"/>
        <v>0</v>
      </c>
      <c r="FQ127" s="31">
        <v>13</v>
      </c>
    </row>
    <row r="128" spans="1:173" x14ac:dyDescent="0.25">
      <c r="A128" s="31">
        <v>14</v>
      </c>
      <c r="B128" s="32">
        <f t="shared" si="54"/>
        <v>0</v>
      </c>
      <c r="C128" s="33">
        <f t="shared" si="55"/>
        <v>0</v>
      </c>
      <c r="D128" s="34">
        <f t="shared" si="56"/>
        <v>0</v>
      </c>
      <c r="E128" s="35">
        <f t="shared" si="57"/>
        <v>0</v>
      </c>
      <c r="F128" s="36">
        <f t="shared" si="51"/>
        <v>0</v>
      </c>
      <c r="G128" s="37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7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9"/>
      <c r="AY128" s="37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9"/>
      <c r="BU128" s="37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9"/>
      <c r="CQ128" s="37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9"/>
      <c r="DM128" s="37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9"/>
      <c r="EI128" s="37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9"/>
      <c r="FE128" s="40"/>
      <c r="FF128" s="41"/>
      <c r="FG128" s="40"/>
      <c r="FH128" s="102">
        <f t="shared" si="52"/>
        <v>0</v>
      </c>
      <c r="FI128" s="41"/>
      <c r="FJ128" s="45">
        <f t="shared" si="58"/>
        <v>0</v>
      </c>
      <c r="FK128" s="42"/>
      <c r="FL128" s="45"/>
      <c r="FM128" s="104"/>
      <c r="FN128" s="44">
        <f t="shared" si="59"/>
        <v>0</v>
      </c>
      <c r="FP128" s="77">
        <f t="shared" si="60"/>
        <v>0</v>
      </c>
      <c r="FQ128" s="31">
        <v>14</v>
      </c>
    </row>
    <row r="129" spans="1:173" x14ac:dyDescent="0.25">
      <c r="A129" s="31">
        <v>15</v>
      </c>
      <c r="B129" s="32">
        <f t="shared" si="54"/>
        <v>0</v>
      </c>
      <c r="C129" s="33">
        <f t="shared" si="55"/>
        <v>0</v>
      </c>
      <c r="D129" s="34">
        <f t="shared" si="56"/>
        <v>0</v>
      </c>
      <c r="E129" s="35">
        <f t="shared" si="57"/>
        <v>0</v>
      </c>
      <c r="F129" s="36">
        <f t="shared" si="51"/>
        <v>0</v>
      </c>
      <c r="G129" s="37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9"/>
      <c r="AC129" s="37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9"/>
      <c r="AY129" s="37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9"/>
      <c r="BU129" s="37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9"/>
      <c r="CQ129" s="37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9"/>
      <c r="DM129" s="37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9"/>
      <c r="EI129" s="37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9"/>
      <c r="FE129" s="40"/>
      <c r="FF129" s="41"/>
      <c r="FG129" s="40"/>
      <c r="FH129" s="102">
        <f t="shared" si="52"/>
        <v>0</v>
      </c>
      <c r="FI129" s="41"/>
      <c r="FJ129" s="45">
        <f t="shared" si="58"/>
        <v>0</v>
      </c>
      <c r="FK129" s="42"/>
      <c r="FL129" s="45"/>
      <c r="FM129" s="104"/>
      <c r="FN129" s="44">
        <f t="shared" si="59"/>
        <v>0</v>
      </c>
      <c r="FP129" s="77">
        <f t="shared" si="60"/>
        <v>0</v>
      </c>
      <c r="FQ129" s="31">
        <v>15</v>
      </c>
    </row>
    <row r="130" spans="1:173" x14ac:dyDescent="0.25">
      <c r="A130" s="31">
        <v>16</v>
      </c>
      <c r="B130" s="32">
        <f t="shared" si="54"/>
        <v>0</v>
      </c>
      <c r="C130" s="33">
        <f t="shared" si="55"/>
        <v>0</v>
      </c>
      <c r="D130" s="34">
        <f t="shared" si="56"/>
        <v>0</v>
      </c>
      <c r="E130" s="35">
        <f t="shared" si="57"/>
        <v>0</v>
      </c>
      <c r="F130" s="36">
        <f t="shared" si="51"/>
        <v>0</v>
      </c>
      <c r="G130" s="37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9"/>
      <c r="AC130" s="37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9"/>
      <c r="AY130" s="37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9"/>
      <c r="BU130" s="37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9"/>
      <c r="CQ130" s="37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9"/>
      <c r="DM130" s="37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9"/>
      <c r="EI130" s="37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9"/>
      <c r="FE130" s="40"/>
      <c r="FF130" s="41"/>
      <c r="FG130" s="40"/>
      <c r="FH130" s="102">
        <f t="shared" si="52"/>
        <v>0</v>
      </c>
      <c r="FI130" s="41"/>
      <c r="FJ130" s="45">
        <f t="shared" si="58"/>
        <v>0</v>
      </c>
      <c r="FK130" s="42"/>
      <c r="FL130" s="45"/>
      <c r="FM130" s="104"/>
      <c r="FN130" s="44">
        <f t="shared" si="59"/>
        <v>0</v>
      </c>
      <c r="FP130" s="77">
        <f t="shared" si="60"/>
        <v>0</v>
      </c>
      <c r="FQ130" s="31">
        <v>16</v>
      </c>
    </row>
    <row r="131" spans="1:173" x14ac:dyDescent="0.25">
      <c r="A131" s="31">
        <v>17</v>
      </c>
      <c r="B131" s="32">
        <f t="shared" si="54"/>
        <v>0</v>
      </c>
      <c r="C131" s="33">
        <f t="shared" ref="C131" si="61">SUMIF($G131:$FK131,"A",$G$4:$FK$4)+SUMIF($G131:$FK131,"P",$G$4:$FK$4)</f>
        <v>0</v>
      </c>
      <c r="D131" s="34">
        <f t="shared" ref="D131" si="62">SUMIF($G131:$FK131,"R",$G$4:$FK$4)</f>
        <v>0</v>
      </c>
      <c r="E131" s="35">
        <f t="shared" ref="E131" si="63">SUMIF($G131:$FK131,"M",$G$4:$FK$4)+SUMIF($G131:$FK131,"F",$G$4:$FK$4)+SUMIF($G131:$FK131,"T",$G$4:$FK$4)</f>
        <v>0</v>
      </c>
      <c r="F131" s="36">
        <f t="shared" si="51"/>
        <v>0</v>
      </c>
      <c r="G131" s="37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9"/>
      <c r="AC131" s="37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9"/>
      <c r="AY131" s="37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9"/>
      <c r="BU131" s="37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9"/>
      <c r="CQ131" s="37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9"/>
      <c r="DM131" s="37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9"/>
      <c r="EI131" s="37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9"/>
      <c r="FE131" s="40"/>
      <c r="FF131" s="41"/>
      <c r="FG131" s="40"/>
      <c r="FH131" s="102">
        <f t="shared" si="52"/>
        <v>0</v>
      </c>
      <c r="FI131" s="41"/>
      <c r="FJ131" s="45">
        <f t="shared" si="58"/>
        <v>0</v>
      </c>
      <c r="FK131" s="42"/>
      <c r="FL131" s="45"/>
      <c r="FM131" s="104"/>
      <c r="FN131" s="44">
        <f t="shared" si="59"/>
        <v>0</v>
      </c>
      <c r="FP131" s="77">
        <f t="shared" si="60"/>
        <v>0</v>
      </c>
      <c r="FQ131" s="31">
        <v>17</v>
      </c>
    </row>
    <row r="132" spans="1:173" x14ac:dyDescent="0.25">
      <c r="G132" s="54" t="s">
        <v>51</v>
      </c>
      <c r="H132" s="268" t="s">
        <v>38</v>
      </c>
      <c r="I132" s="268"/>
      <c r="J132" s="268" t="s">
        <v>39</v>
      </c>
      <c r="K132" s="268"/>
      <c r="L132" s="268" t="s">
        <v>40</v>
      </c>
      <c r="M132" s="268"/>
      <c r="N132" s="268" t="s">
        <v>41</v>
      </c>
      <c r="O132" s="268"/>
      <c r="P132" s="268" t="s">
        <v>42</v>
      </c>
      <c r="Q132" s="268"/>
      <c r="R132" s="268" t="s">
        <v>43</v>
      </c>
      <c r="S132" s="268"/>
      <c r="T132" s="268" t="s">
        <v>44</v>
      </c>
      <c r="U132" s="268"/>
      <c r="V132" s="268" t="s">
        <v>45</v>
      </c>
      <c r="W132" s="268"/>
      <c r="X132" s="268" t="s">
        <v>46</v>
      </c>
      <c r="Y132" s="268"/>
      <c r="Z132" s="268" t="s">
        <v>47</v>
      </c>
      <c r="AA132" s="268"/>
      <c r="AB132" s="55">
        <v>19</v>
      </c>
      <c r="AC132" s="54" t="s">
        <v>51</v>
      </c>
      <c r="AD132" s="268" t="s">
        <v>38</v>
      </c>
      <c r="AE132" s="268"/>
      <c r="AF132" s="268" t="s">
        <v>39</v>
      </c>
      <c r="AG132" s="268"/>
      <c r="AH132" s="268" t="s">
        <v>40</v>
      </c>
      <c r="AI132" s="268"/>
      <c r="AJ132" s="268" t="s">
        <v>41</v>
      </c>
      <c r="AK132" s="268"/>
      <c r="AL132" s="268" t="s">
        <v>42</v>
      </c>
      <c r="AM132" s="268"/>
      <c r="AN132" s="268" t="s">
        <v>43</v>
      </c>
      <c r="AO132" s="268"/>
      <c r="AP132" s="268" t="s">
        <v>44</v>
      </c>
      <c r="AQ132" s="268"/>
      <c r="AR132" s="268" t="s">
        <v>45</v>
      </c>
      <c r="AS132" s="268"/>
      <c r="AT132" s="268" t="s">
        <v>46</v>
      </c>
      <c r="AU132" s="268"/>
      <c r="AV132" s="268" t="s">
        <v>47</v>
      </c>
      <c r="AW132" s="268"/>
      <c r="AX132" s="55">
        <v>19</v>
      </c>
      <c r="AY132" s="54" t="s">
        <v>51</v>
      </c>
      <c r="AZ132" s="268" t="s">
        <v>38</v>
      </c>
      <c r="BA132" s="268"/>
      <c r="BB132" s="268" t="s">
        <v>39</v>
      </c>
      <c r="BC132" s="268"/>
      <c r="BD132" s="268" t="s">
        <v>40</v>
      </c>
      <c r="BE132" s="268"/>
      <c r="BF132" s="268" t="s">
        <v>41</v>
      </c>
      <c r="BG132" s="268"/>
      <c r="BH132" s="268" t="s">
        <v>42</v>
      </c>
      <c r="BI132" s="268"/>
      <c r="BJ132" s="268" t="s">
        <v>43</v>
      </c>
      <c r="BK132" s="268"/>
      <c r="BL132" s="268" t="s">
        <v>44</v>
      </c>
      <c r="BM132" s="268"/>
      <c r="BN132" s="268" t="s">
        <v>45</v>
      </c>
      <c r="BO132" s="268"/>
      <c r="BP132" s="268" t="s">
        <v>46</v>
      </c>
      <c r="BQ132" s="268"/>
      <c r="BR132" s="268" t="s">
        <v>47</v>
      </c>
      <c r="BS132" s="268"/>
      <c r="BT132" s="55">
        <v>19</v>
      </c>
      <c r="BU132" s="54" t="s">
        <v>51</v>
      </c>
      <c r="BV132" s="268" t="s">
        <v>38</v>
      </c>
      <c r="BW132" s="268"/>
      <c r="BX132" s="268" t="s">
        <v>39</v>
      </c>
      <c r="BY132" s="268"/>
      <c r="BZ132" s="268" t="s">
        <v>40</v>
      </c>
      <c r="CA132" s="268"/>
      <c r="CB132" s="268" t="s">
        <v>41</v>
      </c>
      <c r="CC132" s="268"/>
      <c r="CD132" s="268" t="s">
        <v>42</v>
      </c>
      <c r="CE132" s="268"/>
      <c r="CF132" s="268" t="s">
        <v>43</v>
      </c>
      <c r="CG132" s="268"/>
      <c r="CH132" s="268" t="s">
        <v>44</v>
      </c>
      <c r="CI132" s="268"/>
      <c r="CJ132" s="268" t="s">
        <v>45</v>
      </c>
      <c r="CK132" s="268"/>
      <c r="CL132" s="268" t="s">
        <v>46</v>
      </c>
      <c r="CM132" s="268"/>
      <c r="CN132" s="268" t="s">
        <v>47</v>
      </c>
      <c r="CO132" s="268"/>
      <c r="CP132" s="55">
        <v>19</v>
      </c>
      <c r="CQ132" s="54" t="s">
        <v>51</v>
      </c>
      <c r="CR132" s="268" t="s">
        <v>38</v>
      </c>
      <c r="CS132" s="268"/>
      <c r="CT132" s="268" t="s">
        <v>39</v>
      </c>
      <c r="CU132" s="268"/>
      <c r="CV132" s="268" t="s">
        <v>40</v>
      </c>
      <c r="CW132" s="268"/>
      <c r="CX132" s="268" t="s">
        <v>41</v>
      </c>
      <c r="CY132" s="268"/>
      <c r="CZ132" s="268" t="s">
        <v>42</v>
      </c>
      <c r="DA132" s="268"/>
      <c r="DB132" s="268" t="s">
        <v>43</v>
      </c>
      <c r="DC132" s="268"/>
      <c r="DD132" s="268" t="s">
        <v>44</v>
      </c>
      <c r="DE132" s="268"/>
      <c r="DF132" s="268" t="s">
        <v>45</v>
      </c>
      <c r="DG132" s="268"/>
      <c r="DH132" s="268" t="s">
        <v>46</v>
      </c>
      <c r="DI132" s="268"/>
      <c r="DJ132" s="268" t="s">
        <v>47</v>
      </c>
      <c r="DK132" s="268"/>
      <c r="DL132" s="55">
        <v>19</v>
      </c>
      <c r="DM132" s="54" t="s">
        <v>51</v>
      </c>
      <c r="DN132" s="268" t="s">
        <v>38</v>
      </c>
      <c r="DO132" s="268"/>
      <c r="DP132" s="268" t="s">
        <v>39</v>
      </c>
      <c r="DQ132" s="268"/>
      <c r="DR132" s="268" t="s">
        <v>40</v>
      </c>
      <c r="DS132" s="268"/>
      <c r="DT132" s="268" t="s">
        <v>41</v>
      </c>
      <c r="DU132" s="268"/>
      <c r="DV132" s="268" t="s">
        <v>42</v>
      </c>
      <c r="DW132" s="268"/>
      <c r="DX132" s="268" t="s">
        <v>43</v>
      </c>
      <c r="DY132" s="268"/>
      <c r="DZ132" s="268" t="s">
        <v>44</v>
      </c>
      <c r="EA132" s="268"/>
      <c r="EB132" s="268" t="s">
        <v>45</v>
      </c>
      <c r="EC132" s="268"/>
      <c r="ED132" s="268" t="s">
        <v>46</v>
      </c>
      <c r="EE132" s="268"/>
      <c r="EF132" s="268" t="s">
        <v>47</v>
      </c>
      <c r="EG132" s="268"/>
      <c r="EH132" s="55">
        <v>19</v>
      </c>
      <c r="EI132" s="54" t="s">
        <v>51</v>
      </c>
      <c r="EJ132" s="268" t="s">
        <v>38</v>
      </c>
      <c r="EK132" s="268"/>
      <c r="EL132" s="268" t="s">
        <v>39</v>
      </c>
      <c r="EM132" s="268"/>
      <c r="EN132" s="268" t="s">
        <v>40</v>
      </c>
      <c r="EO132" s="268"/>
      <c r="EP132" s="268" t="s">
        <v>41</v>
      </c>
      <c r="EQ132" s="268"/>
      <c r="ER132" s="268" t="s">
        <v>42</v>
      </c>
      <c r="ES132" s="268"/>
      <c r="ET132" s="268" t="s">
        <v>43</v>
      </c>
      <c r="EU132" s="268"/>
      <c r="EV132" s="268" t="s">
        <v>44</v>
      </c>
      <c r="EW132" s="268"/>
      <c r="EX132" s="268" t="s">
        <v>45</v>
      </c>
      <c r="EY132" s="268"/>
      <c r="EZ132" s="268" t="s">
        <v>46</v>
      </c>
      <c r="FA132" s="268"/>
      <c r="FB132" s="268" t="s">
        <v>47</v>
      </c>
      <c r="FC132" s="268"/>
      <c r="FD132" s="55">
        <v>19</v>
      </c>
      <c r="FE132" s="17"/>
      <c r="FF132" s="17"/>
      <c r="FG132" s="17"/>
      <c r="FH132" s="17"/>
      <c r="FI132" s="17"/>
      <c r="FJ132" s="17"/>
      <c r="FK132" s="15"/>
    </row>
    <row r="133" spans="1:173" ht="15.75" thickBot="1" x14ac:dyDescent="0.3">
      <c r="G133" s="263" t="s">
        <v>21</v>
      </c>
      <c r="H133" s="261"/>
      <c r="I133" s="261" t="s">
        <v>22</v>
      </c>
      <c r="J133" s="261"/>
      <c r="K133" s="261" t="s">
        <v>23</v>
      </c>
      <c r="L133" s="261"/>
      <c r="M133" s="261" t="s">
        <v>24</v>
      </c>
      <c r="N133" s="261"/>
      <c r="O133" s="261" t="s">
        <v>25</v>
      </c>
      <c r="P133" s="261"/>
      <c r="Q133" s="261" t="s">
        <v>26</v>
      </c>
      <c r="R133" s="261"/>
      <c r="S133" s="261" t="s">
        <v>27</v>
      </c>
      <c r="T133" s="261"/>
      <c r="U133" s="261" t="s">
        <v>28</v>
      </c>
      <c r="V133" s="261"/>
      <c r="W133" s="261" t="s">
        <v>29</v>
      </c>
      <c r="X133" s="261"/>
      <c r="Y133" s="261" t="s">
        <v>30</v>
      </c>
      <c r="Z133" s="261"/>
      <c r="AA133" s="261" t="s">
        <v>31</v>
      </c>
      <c r="AB133" s="262"/>
      <c r="AC133" s="263" t="s">
        <v>21</v>
      </c>
      <c r="AD133" s="261"/>
      <c r="AE133" s="261" t="s">
        <v>22</v>
      </c>
      <c r="AF133" s="261"/>
      <c r="AG133" s="261" t="s">
        <v>23</v>
      </c>
      <c r="AH133" s="261"/>
      <c r="AI133" s="261" t="s">
        <v>24</v>
      </c>
      <c r="AJ133" s="261"/>
      <c r="AK133" s="261" t="s">
        <v>25</v>
      </c>
      <c r="AL133" s="261"/>
      <c r="AM133" s="261" t="s">
        <v>26</v>
      </c>
      <c r="AN133" s="261"/>
      <c r="AO133" s="261" t="s">
        <v>27</v>
      </c>
      <c r="AP133" s="261"/>
      <c r="AQ133" s="261" t="s">
        <v>28</v>
      </c>
      <c r="AR133" s="261"/>
      <c r="AS133" s="261" t="s">
        <v>29</v>
      </c>
      <c r="AT133" s="261"/>
      <c r="AU133" s="261" t="s">
        <v>30</v>
      </c>
      <c r="AV133" s="261"/>
      <c r="AW133" s="261" t="s">
        <v>31</v>
      </c>
      <c r="AX133" s="262"/>
      <c r="AY133" s="263" t="s">
        <v>21</v>
      </c>
      <c r="AZ133" s="261"/>
      <c r="BA133" s="261" t="s">
        <v>22</v>
      </c>
      <c r="BB133" s="261"/>
      <c r="BC133" s="261" t="s">
        <v>23</v>
      </c>
      <c r="BD133" s="261"/>
      <c r="BE133" s="261" t="s">
        <v>24</v>
      </c>
      <c r="BF133" s="261"/>
      <c r="BG133" s="261" t="s">
        <v>25</v>
      </c>
      <c r="BH133" s="261"/>
      <c r="BI133" s="261" t="s">
        <v>26</v>
      </c>
      <c r="BJ133" s="261"/>
      <c r="BK133" s="261" t="s">
        <v>27</v>
      </c>
      <c r="BL133" s="261"/>
      <c r="BM133" s="261" t="s">
        <v>28</v>
      </c>
      <c r="BN133" s="261"/>
      <c r="BO133" s="261" t="s">
        <v>29</v>
      </c>
      <c r="BP133" s="261"/>
      <c r="BQ133" s="261" t="s">
        <v>30</v>
      </c>
      <c r="BR133" s="261"/>
      <c r="BS133" s="261" t="s">
        <v>31</v>
      </c>
      <c r="BT133" s="262"/>
      <c r="BU133" s="263" t="s">
        <v>21</v>
      </c>
      <c r="BV133" s="261"/>
      <c r="BW133" s="261" t="s">
        <v>22</v>
      </c>
      <c r="BX133" s="261"/>
      <c r="BY133" s="261" t="s">
        <v>23</v>
      </c>
      <c r="BZ133" s="261"/>
      <c r="CA133" s="261" t="s">
        <v>24</v>
      </c>
      <c r="CB133" s="261"/>
      <c r="CC133" s="261" t="s">
        <v>25</v>
      </c>
      <c r="CD133" s="261"/>
      <c r="CE133" s="261" t="s">
        <v>26</v>
      </c>
      <c r="CF133" s="261"/>
      <c r="CG133" s="261" t="s">
        <v>27</v>
      </c>
      <c r="CH133" s="261"/>
      <c r="CI133" s="261" t="s">
        <v>28</v>
      </c>
      <c r="CJ133" s="261"/>
      <c r="CK133" s="261" t="s">
        <v>29</v>
      </c>
      <c r="CL133" s="261"/>
      <c r="CM133" s="261" t="s">
        <v>30</v>
      </c>
      <c r="CN133" s="261"/>
      <c r="CO133" s="261" t="s">
        <v>31</v>
      </c>
      <c r="CP133" s="262"/>
      <c r="CQ133" s="263" t="s">
        <v>21</v>
      </c>
      <c r="CR133" s="261"/>
      <c r="CS133" s="261" t="s">
        <v>22</v>
      </c>
      <c r="CT133" s="261"/>
      <c r="CU133" s="261" t="s">
        <v>23</v>
      </c>
      <c r="CV133" s="261"/>
      <c r="CW133" s="261" t="s">
        <v>24</v>
      </c>
      <c r="CX133" s="261"/>
      <c r="CY133" s="261" t="s">
        <v>25</v>
      </c>
      <c r="CZ133" s="261"/>
      <c r="DA133" s="261" t="s">
        <v>26</v>
      </c>
      <c r="DB133" s="261"/>
      <c r="DC133" s="261" t="s">
        <v>27</v>
      </c>
      <c r="DD133" s="261"/>
      <c r="DE133" s="261" t="s">
        <v>28</v>
      </c>
      <c r="DF133" s="261"/>
      <c r="DG133" s="261" t="s">
        <v>29</v>
      </c>
      <c r="DH133" s="261"/>
      <c r="DI133" s="261" t="s">
        <v>30</v>
      </c>
      <c r="DJ133" s="261"/>
      <c r="DK133" s="261" t="s">
        <v>31</v>
      </c>
      <c r="DL133" s="262"/>
      <c r="DM133" s="263" t="s">
        <v>21</v>
      </c>
      <c r="DN133" s="261"/>
      <c r="DO133" s="261" t="s">
        <v>22</v>
      </c>
      <c r="DP133" s="261"/>
      <c r="DQ133" s="261" t="s">
        <v>23</v>
      </c>
      <c r="DR133" s="261"/>
      <c r="DS133" s="261" t="s">
        <v>24</v>
      </c>
      <c r="DT133" s="261"/>
      <c r="DU133" s="261" t="s">
        <v>25</v>
      </c>
      <c r="DV133" s="261"/>
      <c r="DW133" s="261" t="s">
        <v>26</v>
      </c>
      <c r="DX133" s="261"/>
      <c r="DY133" s="261" t="s">
        <v>27</v>
      </c>
      <c r="DZ133" s="261"/>
      <c r="EA133" s="261" t="s">
        <v>28</v>
      </c>
      <c r="EB133" s="261"/>
      <c r="EC133" s="261" t="s">
        <v>29</v>
      </c>
      <c r="ED133" s="261"/>
      <c r="EE133" s="261" t="s">
        <v>30</v>
      </c>
      <c r="EF133" s="261"/>
      <c r="EG133" s="261" t="s">
        <v>31</v>
      </c>
      <c r="EH133" s="262"/>
      <c r="EI133" s="263" t="s">
        <v>21</v>
      </c>
      <c r="EJ133" s="261"/>
      <c r="EK133" s="261" t="s">
        <v>22</v>
      </c>
      <c r="EL133" s="261"/>
      <c r="EM133" s="261" t="s">
        <v>23</v>
      </c>
      <c r="EN133" s="261"/>
      <c r="EO133" s="261" t="s">
        <v>24</v>
      </c>
      <c r="EP133" s="261"/>
      <c r="EQ133" s="261" t="s">
        <v>25</v>
      </c>
      <c r="ER133" s="261"/>
      <c r="ES133" s="261" t="s">
        <v>26</v>
      </c>
      <c r="ET133" s="261"/>
      <c r="EU133" s="261" t="s">
        <v>27</v>
      </c>
      <c r="EV133" s="261"/>
      <c r="EW133" s="261" t="s">
        <v>28</v>
      </c>
      <c r="EX133" s="261"/>
      <c r="EY133" s="261" t="s">
        <v>29</v>
      </c>
      <c r="EZ133" s="261"/>
      <c r="FA133" s="261" t="s">
        <v>30</v>
      </c>
      <c r="FB133" s="261"/>
      <c r="FC133" s="261" t="s">
        <v>31</v>
      </c>
      <c r="FD133" s="262"/>
      <c r="FE133" s="17"/>
      <c r="FF133" s="17"/>
      <c r="FG133" s="17"/>
      <c r="FH133" s="17"/>
      <c r="FI133" s="17"/>
      <c r="FJ133" s="17"/>
      <c r="FK133" s="17"/>
    </row>
    <row r="135" spans="1:173" x14ac:dyDescent="0.25"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</row>
    <row r="136" spans="1:173" x14ac:dyDescent="0.25">
      <c r="H136" s="281" t="s">
        <v>52</v>
      </c>
      <c r="I136" s="282"/>
      <c r="J136" s="282"/>
      <c r="K136" s="282"/>
      <c r="L136" s="283"/>
      <c r="M136" s="278">
        <f>M1</f>
        <v>18</v>
      </c>
      <c r="N136" s="279"/>
      <c r="O136" s="280"/>
      <c r="P136" s="61"/>
      <c r="Q136" s="281" t="s">
        <v>52</v>
      </c>
      <c r="R136" s="282"/>
      <c r="S136" s="282"/>
      <c r="T136" s="282"/>
      <c r="U136" s="283"/>
      <c r="V136" s="278">
        <f>M28</f>
        <v>19</v>
      </c>
      <c r="W136" s="279"/>
      <c r="X136" s="280"/>
      <c r="Y136" s="61"/>
      <c r="Z136" s="281" t="s">
        <v>52</v>
      </c>
      <c r="AA136" s="282"/>
      <c r="AB136" s="282"/>
      <c r="AC136" s="282"/>
      <c r="AD136" s="283"/>
      <c r="AE136" s="278">
        <f>M55</f>
        <v>20</v>
      </c>
      <c r="AF136" s="279"/>
      <c r="AG136" s="280"/>
      <c r="AH136" s="61"/>
      <c r="AI136" s="281" t="s">
        <v>52</v>
      </c>
      <c r="AJ136" s="282"/>
      <c r="AK136" s="282"/>
      <c r="AL136" s="282"/>
      <c r="AM136" s="283"/>
      <c r="AN136" s="278">
        <f>M82</f>
        <v>21</v>
      </c>
      <c r="AO136" s="279"/>
      <c r="AP136" s="280"/>
      <c r="AQ136" s="61"/>
      <c r="AR136" s="284" t="s">
        <v>53</v>
      </c>
      <c r="AS136" s="285"/>
      <c r="AT136" s="286"/>
      <c r="AU136" s="61"/>
      <c r="AV136" s="116"/>
      <c r="AW136" s="116"/>
      <c r="AX136" s="116"/>
      <c r="AY136" s="116"/>
      <c r="AZ136" s="116"/>
      <c r="BA136" s="117"/>
      <c r="BB136" s="117"/>
      <c r="BC136" s="117"/>
      <c r="BD136" s="115"/>
      <c r="BE136" s="117"/>
      <c r="BF136" s="117"/>
      <c r="BG136" s="117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</row>
    <row r="137" spans="1:173" x14ac:dyDescent="0.25">
      <c r="G137" s="62"/>
      <c r="H137" s="274" t="s">
        <v>54</v>
      </c>
      <c r="I137" s="274"/>
      <c r="J137" s="274" t="s">
        <v>55</v>
      </c>
      <c r="K137" s="274"/>
      <c r="L137" s="274" t="s">
        <v>56</v>
      </c>
      <c r="M137" s="274"/>
      <c r="N137" s="274" t="s">
        <v>57</v>
      </c>
      <c r="O137" s="274"/>
      <c r="P137" s="61"/>
      <c r="Q137" s="274" t="s">
        <v>54</v>
      </c>
      <c r="R137" s="274"/>
      <c r="S137" s="274" t="s">
        <v>55</v>
      </c>
      <c r="T137" s="274"/>
      <c r="U137" s="274" t="s">
        <v>56</v>
      </c>
      <c r="V137" s="274"/>
      <c r="W137" s="274" t="s">
        <v>57</v>
      </c>
      <c r="X137" s="274"/>
      <c r="Y137" s="61"/>
      <c r="Z137" s="274" t="s">
        <v>54</v>
      </c>
      <c r="AA137" s="274"/>
      <c r="AB137" s="274" t="s">
        <v>55</v>
      </c>
      <c r="AC137" s="274"/>
      <c r="AD137" s="274" t="s">
        <v>56</v>
      </c>
      <c r="AE137" s="274"/>
      <c r="AF137" s="274" t="s">
        <v>57</v>
      </c>
      <c r="AG137" s="274"/>
      <c r="AH137" s="61"/>
      <c r="AI137" s="274" t="s">
        <v>54</v>
      </c>
      <c r="AJ137" s="274"/>
      <c r="AK137" s="274" t="s">
        <v>55</v>
      </c>
      <c r="AL137" s="274"/>
      <c r="AM137" s="274" t="s">
        <v>56</v>
      </c>
      <c r="AN137" s="274"/>
      <c r="AO137" s="274" t="s">
        <v>57</v>
      </c>
      <c r="AP137" s="274"/>
      <c r="AQ137" s="61"/>
      <c r="AR137" s="275" t="s">
        <v>58</v>
      </c>
      <c r="AS137" s="276"/>
      <c r="AT137" s="277"/>
      <c r="AU137" s="63"/>
      <c r="AV137" s="118"/>
      <c r="AW137" s="118"/>
      <c r="AX137" s="118"/>
      <c r="AY137" s="118"/>
      <c r="AZ137" s="118"/>
      <c r="BA137" s="118"/>
      <c r="BB137" s="118"/>
      <c r="BC137" s="118"/>
      <c r="BD137" s="115"/>
      <c r="BE137" s="117"/>
      <c r="BF137" s="117"/>
      <c r="BG137" s="117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</row>
    <row r="138" spans="1:173" x14ac:dyDescent="0.25">
      <c r="A138" s="31">
        <v>1</v>
      </c>
      <c r="B138" s="32" t="str">
        <f>B115</f>
        <v>Valérie BERNINI</v>
      </c>
      <c r="C138" s="64">
        <f>C7+C34+C61+C88+C115</f>
        <v>48.5</v>
      </c>
      <c r="D138" s="65">
        <f>D7+D34+D61+D88+D115</f>
        <v>35</v>
      </c>
      <c r="E138" s="66">
        <f>E7+E34+E61+E88+E115</f>
        <v>28.5</v>
      </c>
      <c r="G138" s="67"/>
      <c r="H138" s="269"/>
      <c r="I138" s="270"/>
      <c r="J138" s="269">
        <v>7</v>
      </c>
      <c r="K138" s="270"/>
      <c r="L138" s="269">
        <f>F7</f>
        <v>31</v>
      </c>
      <c r="M138" s="270"/>
      <c r="N138" s="269">
        <f>SUM(H138:M138)</f>
        <v>38</v>
      </c>
      <c r="O138" s="270"/>
      <c r="P138" s="61"/>
      <c r="Q138" s="269"/>
      <c r="R138" s="270"/>
      <c r="S138" s="269"/>
      <c r="T138" s="270"/>
      <c r="U138" s="269">
        <f>F34</f>
        <v>32</v>
      </c>
      <c r="V138" s="270"/>
      <c r="W138" s="269">
        <f>SUM(Q138:V138)</f>
        <v>32</v>
      </c>
      <c r="X138" s="270"/>
      <c r="Y138" s="61"/>
      <c r="Z138" s="269">
        <v>21</v>
      </c>
      <c r="AA138" s="270"/>
      <c r="AB138" s="269">
        <v>7</v>
      </c>
      <c r="AC138" s="270"/>
      <c r="AD138" s="269">
        <f>F61</f>
        <v>7</v>
      </c>
      <c r="AE138" s="270"/>
      <c r="AF138" s="269">
        <f>SUM(Z138:AE138)</f>
        <v>35</v>
      </c>
      <c r="AG138" s="270"/>
      <c r="AH138" s="61"/>
      <c r="AI138" s="269"/>
      <c r="AJ138" s="270"/>
      <c r="AK138" s="269"/>
      <c r="AL138" s="270"/>
      <c r="AM138" s="269">
        <f>F88</f>
        <v>42</v>
      </c>
      <c r="AN138" s="270"/>
      <c r="AO138" s="269">
        <f>SUM(AI138:AN138)</f>
        <v>42</v>
      </c>
      <c r="AP138" s="270"/>
      <c r="AQ138" s="61"/>
      <c r="AR138" s="271">
        <f>(N138+W138+AF138+AO138)/4</f>
        <v>36.75</v>
      </c>
      <c r="AS138" s="272"/>
      <c r="AT138" s="273"/>
      <c r="AU138" s="61"/>
      <c r="AV138" s="119"/>
      <c r="AW138" s="119"/>
      <c r="AX138" s="119"/>
      <c r="AY138" s="119"/>
      <c r="AZ138" s="119"/>
      <c r="BA138" s="119"/>
      <c r="BB138" s="119"/>
      <c r="BC138" s="119"/>
      <c r="BD138" s="115"/>
      <c r="BE138" s="120"/>
      <c r="BF138" s="120"/>
      <c r="BG138" s="120"/>
      <c r="BH138" s="60"/>
      <c r="BI138" s="309" t="str">
        <f>B138</f>
        <v>Valérie BERNINI</v>
      </c>
      <c r="BJ138" s="309"/>
      <c r="BK138" s="309"/>
      <c r="BL138" s="309"/>
      <c r="BM138" s="309"/>
      <c r="BN138" s="309"/>
      <c r="BO138" s="309"/>
      <c r="BP138" s="309"/>
      <c r="BQ138" s="310">
        <v>1</v>
      </c>
      <c r="BR138" s="31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</row>
    <row r="139" spans="1:173" x14ac:dyDescent="0.25">
      <c r="A139" s="31">
        <v>2</v>
      </c>
      <c r="B139" s="32" t="str">
        <f t="shared" ref="B139:B154" si="64">B116</f>
        <v>Mara BORNKAMP</v>
      </c>
      <c r="C139" s="64">
        <f t="shared" ref="C139:E154" si="65">C8+C35+C62+C89+C116</f>
        <v>65.5</v>
      </c>
      <c r="D139" s="65">
        <f t="shared" si="65"/>
        <v>0</v>
      </c>
      <c r="E139" s="66">
        <f t="shared" si="65"/>
        <v>18.5</v>
      </c>
      <c r="G139" s="67"/>
      <c r="H139" s="269"/>
      <c r="I139" s="270"/>
      <c r="J139" s="269">
        <v>7</v>
      </c>
      <c r="K139" s="270"/>
      <c r="L139" s="269">
        <f t="shared" ref="L139:L154" si="66">F8</f>
        <v>28</v>
      </c>
      <c r="M139" s="270"/>
      <c r="N139" s="269">
        <f t="shared" ref="N139:N154" si="67">SUM(H139:M139)</f>
        <v>35</v>
      </c>
      <c r="O139" s="270"/>
      <c r="P139" s="61"/>
      <c r="Q139" s="269"/>
      <c r="R139" s="270"/>
      <c r="S139" s="269"/>
      <c r="T139" s="270"/>
      <c r="U139" s="269">
        <f t="shared" ref="U139:U154" si="68">F35</f>
        <v>35</v>
      </c>
      <c r="V139" s="270"/>
      <c r="W139" s="269">
        <f t="shared" ref="W139:W154" si="69">SUM(Q139:V139)</f>
        <v>35</v>
      </c>
      <c r="X139" s="270"/>
      <c r="Y139" s="61"/>
      <c r="Z139" s="269">
        <v>14</v>
      </c>
      <c r="AA139" s="270"/>
      <c r="AB139" s="269"/>
      <c r="AC139" s="270"/>
      <c r="AD139" s="269">
        <f t="shared" ref="AD139:AD154" si="70">F62</f>
        <v>21</v>
      </c>
      <c r="AE139" s="270"/>
      <c r="AF139" s="269">
        <f t="shared" ref="AF139:AF154" si="71">SUM(Z139:AE139)</f>
        <v>35</v>
      </c>
      <c r="AG139" s="270"/>
      <c r="AH139" s="61"/>
      <c r="AI139" s="269">
        <v>35</v>
      </c>
      <c r="AJ139" s="270"/>
      <c r="AK139" s="269"/>
      <c r="AL139" s="270"/>
      <c r="AM139" s="269">
        <f t="shared" ref="AM139:AM154" si="72">F89</f>
        <v>0</v>
      </c>
      <c r="AN139" s="270"/>
      <c r="AO139" s="269">
        <f t="shared" ref="AO139:AO154" si="73">SUM(AI139:AN139)</f>
        <v>35</v>
      </c>
      <c r="AP139" s="270"/>
      <c r="AQ139" s="61"/>
      <c r="AR139" s="271">
        <f t="shared" ref="AR139:AR154" si="74">(N139+W139+AF139+AO139)/4</f>
        <v>35</v>
      </c>
      <c r="AS139" s="272"/>
      <c r="AT139" s="273"/>
      <c r="AU139" s="61"/>
      <c r="AV139" s="119"/>
      <c r="AW139" s="119"/>
      <c r="AX139" s="119"/>
      <c r="AY139" s="119"/>
      <c r="AZ139" s="119"/>
      <c r="BA139" s="119"/>
      <c r="BB139" s="119"/>
      <c r="BC139" s="119"/>
      <c r="BD139" s="115"/>
      <c r="BE139" s="120"/>
      <c r="BF139" s="120"/>
      <c r="BG139" s="120"/>
      <c r="BH139" s="60"/>
      <c r="BI139" s="309" t="str">
        <f t="shared" ref="BI139:BI154" si="75">B139</f>
        <v>Mara BORNKAMP</v>
      </c>
      <c r="BJ139" s="309"/>
      <c r="BK139" s="309"/>
      <c r="BL139" s="309"/>
      <c r="BM139" s="309"/>
      <c r="BN139" s="309"/>
      <c r="BO139" s="309"/>
      <c r="BP139" s="309"/>
      <c r="BQ139" s="310">
        <v>2</v>
      </c>
      <c r="BR139" s="31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</row>
    <row r="140" spans="1:173" x14ac:dyDescent="0.25">
      <c r="A140" s="31">
        <v>3</v>
      </c>
      <c r="B140" s="32" t="str">
        <f t="shared" si="64"/>
        <v>Hélène DROCHON</v>
      </c>
      <c r="C140" s="64">
        <f t="shared" si="65"/>
        <v>7.5</v>
      </c>
      <c r="D140" s="65">
        <f t="shared" si="65"/>
        <v>0</v>
      </c>
      <c r="E140" s="66">
        <f t="shared" si="65"/>
        <v>117.5</v>
      </c>
      <c r="G140" s="67"/>
      <c r="H140" s="269"/>
      <c r="I140" s="270"/>
      <c r="J140" s="269">
        <v>7</v>
      </c>
      <c r="K140" s="270"/>
      <c r="L140" s="269">
        <f t="shared" si="66"/>
        <v>28</v>
      </c>
      <c r="M140" s="270"/>
      <c r="N140" s="269">
        <f t="shared" si="67"/>
        <v>35</v>
      </c>
      <c r="O140" s="270"/>
      <c r="P140" s="61"/>
      <c r="Q140" s="269"/>
      <c r="R140" s="270"/>
      <c r="S140" s="269"/>
      <c r="T140" s="270"/>
      <c r="U140" s="269">
        <f t="shared" si="68"/>
        <v>35</v>
      </c>
      <c r="V140" s="270"/>
      <c r="W140" s="269">
        <f t="shared" si="69"/>
        <v>35</v>
      </c>
      <c r="X140" s="270"/>
      <c r="Y140" s="61"/>
      <c r="Z140" s="269"/>
      <c r="AA140" s="270"/>
      <c r="AB140" s="269">
        <v>7</v>
      </c>
      <c r="AC140" s="270"/>
      <c r="AD140" s="269">
        <f t="shared" si="70"/>
        <v>24</v>
      </c>
      <c r="AE140" s="270"/>
      <c r="AF140" s="269">
        <f t="shared" si="71"/>
        <v>31</v>
      </c>
      <c r="AG140" s="270"/>
      <c r="AH140" s="61"/>
      <c r="AI140" s="269"/>
      <c r="AJ140" s="270"/>
      <c r="AK140" s="269"/>
      <c r="AL140" s="270"/>
      <c r="AM140" s="269">
        <f t="shared" si="72"/>
        <v>39</v>
      </c>
      <c r="AN140" s="270"/>
      <c r="AO140" s="269">
        <f t="shared" si="73"/>
        <v>39</v>
      </c>
      <c r="AP140" s="270"/>
      <c r="AQ140" s="61"/>
      <c r="AR140" s="271">
        <f t="shared" si="74"/>
        <v>35</v>
      </c>
      <c r="AS140" s="272"/>
      <c r="AT140" s="273"/>
      <c r="AU140" s="61"/>
      <c r="AV140" s="119"/>
      <c r="AW140" s="119"/>
      <c r="AX140" s="119"/>
      <c r="AY140" s="119"/>
      <c r="AZ140" s="119"/>
      <c r="BA140" s="119"/>
      <c r="BB140" s="119"/>
      <c r="BC140" s="119"/>
      <c r="BD140" s="115"/>
      <c r="BE140" s="120"/>
      <c r="BF140" s="120"/>
      <c r="BG140" s="120"/>
      <c r="BH140" s="60"/>
      <c r="BI140" s="309" t="str">
        <f t="shared" si="75"/>
        <v>Hélène DROCHON</v>
      </c>
      <c r="BJ140" s="309"/>
      <c r="BK140" s="309"/>
      <c r="BL140" s="309"/>
      <c r="BM140" s="309"/>
      <c r="BN140" s="309"/>
      <c r="BO140" s="309"/>
      <c r="BP140" s="309"/>
      <c r="BQ140" s="310">
        <v>3</v>
      </c>
      <c r="BR140" s="31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</row>
    <row r="141" spans="1:173" x14ac:dyDescent="0.25">
      <c r="A141" s="31">
        <v>4</v>
      </c>
      <c r="B141" s="32" t="str">
        <f t="shared" si="64"/>
        <v>Audrey LAGES</v>
      </c>
      <c r="C141" s="64">
        <f t="shared" si="65"/>
        <v>3</v>
      </c>
      <c r="D141" s="65">
        <f t="shared" si="65"/>
        <v>15</v>
      </c>
      <c r="E141" s="66">
        <f t="shared" si="65"/>
        <v>100</v>
      </c>
      <c r="G141" s="67"/>
      <c r="H141" s="269">
        <v>7</v>
      </c>
      <c r="I141" s="270"/>
      <c r="J141" s="269">
        <v>7</v>
      </c>
      <c r="K141" s="270"/>
      <c r="L141" s="269">
        <f t="shared" si="66"/>
        <v>21</v>
      </c>
      <c r="M141" s="270"/>
      <c r="N141" s="269">
        <f t="shared" si="67"/>
        <v>35</v>
      </c>
      <c r="O141" s="270"/>
      <c r="P141" s="61"/>
      <c r="Q141" s="269"/>
      <c r="R141" s="270"/>
      <c r="S141" s="269"/>
      <c r="T141" s="270"/>
      <c r="U141" s="269">
        <f t="shared" si="68"/>
        <v>35</v>
      </c>
      <c r="V141" s="270"/>
      <c r="W141" s="269">
        <f t="shared" si="69"/>
        <v>35</v>
      </c>
      <c r="X141" s="270"/>
      <c r="Y141" s="61"/>
      <c r="Z141" s="269"/>
      <c r="AA141" s="270"/>
      <c r="AB141" s="269">
        <v>7</v>
      </c>
      <c r="AC141" s="270"/>
      <c r="AD141" s="269">
        <f t="shared" si="70"/>
        <v>24.5</v>
      </c>
      <c r="AE141" s="270"/>
      <c r="AF141" s="269">
        <f t="shared" si="71"/>
        <v>31.5</v>
      </c>
      <c r="AG141" s="270"/>
      <c r="AH141" s="61"/>
      <c r="AI141" s="269"/>
      <c r="AJ141" s="270"/>
      <c r="AK141" s="269"/>
      <c r="AL141" s="270"/>
      <c r="AM141" s="269">
        <f t="shared" si="72"/>
        <v>38.5</v>
      </c>
      <c r="AN141" s="270"/>
      <c r="AO141" s="269">
        <f t="shared" si="73"/>
        <v>38.5</v>
      </c>
      <c r="AP141" s="270"/>
      <c r="AQ141" s="61"/>
      <c r="AR141" s="271">
        <f t="shared" si="74"/>
        <v>35</v>
      </c>
      <c r="AS141" s="272"/>
      <c r="AT141" s="273"/>
      <c r="AU141" s="61"/>
      <c r="AV141" s="119"/>
      <c r="AW141" s="119"/>
      <c r="AX141" s="119"/>
      <c r="AY141" s="119"/>
      <c r="AZ141" s="119"/>
      <c r="BA141" s="119"/>
      <c r="BB141" s="119"/>
      <c r="BC141" s="119"/>
      <c r="BD141" s="115"/>
      <c r="BE141" s="120"/>
      <c r="BF141" s="120"/>
      <c r="BG141" s="120"/>
      <c r="BH141" s="60"/>
      <c r="BI141" s="309" t="str">
        <f t="shared" si="75"/>
        <v>Audrey LAGES</v>
      </c>
      <c r="BJ141" s="309"/>
      <c r="BK141" s="309"/>
      <c r="BL141" s="309"/>
      <c r="BM141" s="309"/>
      <c r="BN141" s="309"/>
      <c r="BO141" s="309"/>
      <c r="BP141" s="309"/>
      <c r="BQ141" s="310">
        <v>4</v>
      </c>
      <c r="BR141" s="31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</row>
    <row r="142" spans="1:173" x14ac:dyDescent="0.25">
      <c r="A142" s="31">
        <v>5</v>
      </c>
      <c r="B142" s="32" t="str">
        <f t="shared" si="64"/>
        <v>Franck LUCAS</v>
      </c>
      <c r="C142" s="64">
        <f t="shared" si="65"/>
        <v>7</v>
      </c>
      <c r="D142" s="65">
        <f t="shared" si="65"/>
        <v>20</v>
      </c>
      <c r="E142" s="66">
        <f t="shared" si="65"/>
        <v>98</v>
      </c>
      <c r="G142" s="67"/>
      <c r="H142" s="269"/>
      <c r="I142" s="270"/>
      <c r="J142" s="269">
        <v>7</v>
      </c>
      <c r="K142" s="270"/>
      <c r="L142" s="269">
        <f t="shared" si="66"/>
        <v>28</v>
      </c>
      <c r="M142" s="270"/>
      <c r="N142" s="269">
        <f t="shared" si="67"/>
        <v>35</v>
      </c>
      <c r="O142" s="270"/>
      <c r="P142" s="61"/>
      <c r="Q142" s="269"/>
      <c r="R142" s="270"/>
      <c r="S142" s="269"/>
      <c r="T142" s="270"/>
      <c r="U142" s="269">
        <f t="shared" si="68"/>
        <v>35</v>
      </c>
      <c r="V142" s="270"/>
      <c r="W142" s="269">
        <f t="shared" si="69"/>
        <v>35</v>
      </c>
      <c r="X142" s="270"/>
      <c r="Y142" s="61"/>
      <c r="Z142" s="269"/>
      <c r="AA142" s="270"/>
      <c r="AB142" s="269">
        <v>7</v>
      </c>
      <c r="AC142" s="270"/>
      <c r="AD142" s="269">
        <f t="shared" si="70"/>
        <v>29</v>
      </c>
      <c r="AE142" s="270"/>
      <c r="AF142" s="269">
        <f t="shared" si="71"/>
        <v>36</v>
      </c>
      <c r="AG142" s="270"/>
      <c r="AH142" s="61"/>
      <c r="AI142" s="269"/>
      <c r="AJ142" s="270"/>
      <c r="AK142" s="269"/>
      <c r="AL142" s="270"/>
      <c r="AM142" s="269">
        <f t="shared" si="72"/>
        <v>34</v>
      </c>
      <c r="AN142" s="270"/>
      <c r="AO142" s="269">
        <f t="shared" si="73"/>
        <v>34</v>
      </c>
      <c r="AP142" s="270"/>
      <c r="AQ142" s="61"/>
      <c r="AR142" s="271">
        <f t="shared" si="74"/>
        <v>35</v>
      </c>
      <c r="AS142" s="272"/>
      <c r="AT142" s="273"/>
      <c r="AU142" s="61"/>
      <c r="AV142" s="119"/>
      <c r="AW142" s="119"/>
      <c r="AX142" s="119"/>
      <c r="AY142" s="119"/>
      <c r="AZ142" s="119"/>
      <c r="BA142" s="119"/>
      <c r="BB142" s="119"/>
      <c r="BC142" s="119"/>
      <c r="BD142" s="115"/>
      <c r="BE142" s="120"/>
      <c r="BF142" s="120"/>
      <c r="BG142" s="120"/>
      <c r="BH142" s="60"/>
      <c r="BI142" s="309" t="str">
        <f t="shared" si="75"/>
        <v>Franck LUCAS</v>
      </c>
      <c r="BJ142" s="309"/>
      <c r="BK142" s="309"/>
      <c r="BL142" s="309"/>
      <c r="BM142" s="309"/>
      <c r="BN142" s="309"/>
      <c r="BO142" s="309"/>
      <c r="BP142" s="309"/>
      <c r="BQ142" s="310">
        <v>5</v>
      </c>
      <c r="BR142" s="31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</row>
    <row r="143" spans="1:173" x14ac:dyDescent="0.25">
      <c r="A143" s="31">
        <v>6</v>
      </c>
      <c r="B143" s="32" t="str">
        <f t="shared" si="64"/>
        <v>Florent MULARD</v>
      </c>
      <c r="C143" s="64">
        <f t="shared" si="65"/>
        <v>4</v>
      </c>
      <c r="D143" s="65">
        <f t="shared" si="65"/>
        <v>20</v>
      </c>
      <c r="E143" s="66">
        <f t="shared" si="65"/>
        <v>95</v>
      </c>
      <c r="G143" s="67"/>
      <c r="H143" s="269"/>
      <c r="I143" s="270"/>
      <c r="J143" s="269">
        <v>7</v>
      </c>
      <c r="K143" s="270"/>
      <c r="L143" s="269">
        <f t="shared" si="66"/>
        <v>28</v>
      </c>
      <c r="M143" s="270"/>
      <c r="N143" s="269">
        <f t="shared" si="67"/>
        <v>35</v>
      </c>
      <c r="O143" s="270"/>
      <c r="P143" s="61"/>
      <c r="Q143" s="269"/>
      <c r="R143" s="270"/>
      <c r="S143" s="269"/>
      <c r="T143" s="270"/>
      <c r="U143" s="269">
        <f t="shared" si="68"/>
        <v>35</v>
      </c>
      <c r="V143" s="270"/>
      <c r="W143" s="269">
        <f t="shared" si="69"/>
        <v>35</v>
      </c>
      <c r="X143" s="270"/>
      <c r="Y143" s="61"/>
      <c r="Z143" s="269"/>
      <c r="AA143" s="270"/>
      <c r="AB143" s="269">
        <v>7</v>
      </c>
      <c r="AC143" s="270"/>
      <c r="AD143" s="269">
        <f t="shared" si="70"/>
        <v>31</v>
      </c>
      <c r="AE143" s="270"/>
      <c r="AF143" s="269">
        <f t="shared" si="71"/>
        <v>38</v>
      </c>
      <c r="AG143" s="270"/>
      <c r="AH143" s="61"/>
      <c r="AI143" s="269"/>
      <c r="AJ143" s="270"/>
      <c r="AK143" s="269"/>
      <c r="AL143" s="270"/>
      <c r="AM143" s="269">
        <f t="shared" si="72"/>
        <v>32</v>
      </c>
      <c r="AN143" s="270"/>
      <c r="AO143" s="269">
        <f t="shared" si="73"/>
        <v>32</v>
      </c>
      <c r="AP143" s="270"/>
      <c r="AQ143" s="61"/>
      <c r="AR143" s="271">
        <f t="shared" si="74"/>
        <v>35</v>
      </c>
      <c r="AS143" s="272"/>
      <c r="AT143" s="273"/>
      <c r="AU143" s="61"/>
      <c r="AV143" s="119"/>
      <c r="AW143" s="119"/>
      <c r="AX143" s="119"/>
      <c r="AY143" s="119"/>
      <c r="AZ143" s="119"/>
      <c r="BA143" s="119"/>
      <c r="BB143" s="119"/>
      <c r="BC143" s="119"/>
      <c r="BD143" s="115"/>
      <c r="BE143" s="120"/>
      <c r="BF143" s="120"/>
      <c r="BG143" s="120"/>
      <c r="BH143" s="60"/>
      <c r="BI143" s="309" t="str">
        <f t="shared" si="75"/>
        <v>Florent MULARD</v>
      </c>
      <c r="BJ143" s="309"/>
      <c r="BK143" s="309"/>
      <c r="BL143" s="309"/>
      <c r="BM143" s="309"/>
      <c r="BN143" s="309"/>
      <c r="BO143" s="309"/>
      <c r="BP143" s="309"/>
      <c r="BQ143" s="310">
        <v>6</v>
      </c>
      <c r="BR143" s="31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</row>
    <row r="144" spans="1:173" x14ac:dyDescent="0.25">
      <c r="A144" s="31">
        <v>7</v>
      </c>
      <c r="B144" s="32" t="str">
        <f t="shared" si="64"/>
        <v>Gautier ROSSO</v>
      </c>
      <c r="C144" s="64">
        <f t="shared" si="65"/>
        <v>0</v>
      </c>
      <c r="D144" s="65">
        <f t="shared" si="65"/>
        <v>0</v>
      </c>
      <c r="E144" s="66">
        <f t="shared" si="65"/>
        <v>63</v>
      </c>
      <c r="G144" s="67"/>
      <c r="H144" s="269">
        <v>28</v>
      </c>
      <c r="I144" s="270"/>
      <c r="J144" s="269">
        <v>7</v>
      </c>
      <c r="K144" s="270"/>
      <c r="L144" s="269">
        <f t="shared" si="66"/>
        <v>0</v>
      </c>
      <c r="M144" s="270"/>
      <c r="N144" s="269">
        <f t="shared" si="67"/>
        <v>35</v>
      </c>
      <c r="O144" s="270"/>
      <c r="P144" s="61"/>
      <c r="Q144" s="269">
        <v>35</v>
      </c>
      <c r="R144" s="270"/>
      <c r="S144" s="269"/>
      <c r="T144" s="270"/>
      <c r="U144" s="269">
        <f t="shared" si="68"/>
        <v>0</v>
      </c>
      <c r="V144" s="270"/>
      <c r="W144" s="269">
        <f t="shared" si="69"/>
        <v>35</v>
      </c>
      <c r="X144" s="270"/>
      <c r="Y144" s="61"/>
      <c r="Z144" s="269"/>
      <c r="AA144" s="270"/>
      <c r="AB144" s="269">
        <v>7</v>
      </c>
      <c r="AC144" s="270"/>
      <c r="AD144" s="269">
        <f t="shared" si="70"/>
        <v>27.5</v>
      </c>
      <c r="AE144" s="270"/>
      <c r="AF144" s="269">
        <f t="shared" si="71"/>
        <v>34.5</v>
      </c>
      <c r="AG144" s="270"/>
      <c r="AH144" s="61"/>
      <c r="AI144" s="269"/>
      <c r="AJ144" s="270"/>
      <c r="AK144" s="269"/>
      <c r="AL144" s="270"/>
      <c r="AM144" s="269">
        <f t="shared" si="72"/>
        <v>35.5</v>
      </c>
      <c r="AN144" s="270"/>
      <c r="AO144" s="269">
        <f t="shared" si="73"/>
        <v>35.5</v>
      </c>
      <c r="AP144" s="270"/>
      <c r="AQ144" s="61"/>
      <c r="AR144" s="271">
        <f t="shared" si="74"/>
        <v>35</v>
      </c>
      <c r="AS144" s="272"/>
      <c r="AT144" s="273"/>
      <c r="AU144" s="61"/>
      <c r="AV144" s="119"/>
      <c r="AW144" s="119"/>
      <c r="AX144" s="119"/>
      <c r="AY144" s="119"/>
      <c r="AZ144" s="119"/>
      <c r="BA144" s="119"/>
      <c r="BB144" s="119"/>
      <c r="BC144" s="119"/>
      <c r="BD144" s="115"/>
      <c r="BE144" s="120"/>
      <c r="BF144" s="120"/>
      <c r="BG144" s="120"/>
      <c r="BH144" s="60"/>
      <c r="BI144" s="309" t="str">
        <f t="shared" si="75"/>
        <v>Gautier ROSSO</v>
      </c>
      <c r="BJ144" s="309"/>
      <c r="BK144" s="309"/>
      <c r="BL144" s="309"/>
      <c r="BM144" s="309"/>
      <c r="BN144" s="309"/>
      <c r="BO144" s="309"/>
      <c r="BP144" s="309"/>
      <c r="BQ144" s="310">
        <v>7</v>
      </c>
      <c r="BR144" s="31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</row>
    <row r="145" spans="1:81" x14ac:dyDescent="0.25">
      <c r="A145" s="31">
        <v>8</v>
      </c>
      <c r="B145" s="32" t="str">
        <f t="shared" si="64"/>
        <v>Virginie TRAVERSIER</v>
      </c>
      <c r="C145" s="64">
        <f t="shared" si="65"/>
        <v>3</v>
      </c>
      <c r="D145" s="65">
        <f t="shared" si="65"/>
        <v>12.5</v>
      </c>
      <c r="E145" s="66">
        <f t="shared" si="65"/>
        <v>57.5</v>
      </c>
      <c r="G145" s="67"/>
      <c r="H145" s="269"/>
      <c r="I145" s="270"/>
      <c r="J145" s="269">
        <v>7</v>
      </c>
      <c r="K145" s="270"/>
      <c r="L145" s="269">
        <f t="shared" si="66"/>
        <v>21</v>
      </c>
      <c r="M145" s="270"/>
      <c r="N145" s="269">
        <f t="shared" si="67"/>
        <v>28</v>
      </c>
      <c r="O145" s="270"/>
      <c r="P145" s="61"/>
      <c r="Q145" s="269"/>
      <c r="R145" s="270"/>
      <c r="S145" s="269"/>
      <c r="T145" s="270"/>
      <c r="U145" s="269">
        <f t="shared" si="68"/>
        <v>29</v>
      </c>
      <c r="V145" s="270"/>
      <c r="W145" s="269">
        <f t="shared" si="69"/>
        <v>29</v>
      </c>
      <c r="X145" s="270"/>
      <c r="Y145" s="61"/>
      <c r="Z145" s="269">
        <v>21</v>
      </c>
      <c r="AA145" s="270"/>
      <c r="AB145" s="269">
        <v>7</v>
      </c>
      <c r="AC145" s="270"/>
      <c r="AD145" s="269">
        <f t="shared" si="70"/>
        <v>0</v>
      </c>
      <c r="AE145" s="270"/>
      <c r="AF145" s="269">
        <f t="shared" si="71"/>
        <v>28</v>
      </c>
      <c r="AG145" s="270"/>
      <c r="AH145" s="61"/>
      <c r="AI145" s="269"/>
      <c r="AJ145" s="270"/>
      <c r="AK145" s="269"/>
      <c r="AL145" s="270"/>
      <c r="AM145" s="269">
        <f t="shared" si="72"/>
        <v>27</v>
      </c>
      <c r="AN145" s="270"/>
      <c r="AO145" s="269">
        <f t="shared" si="73"/>
        <v>27</v>
      </c>
      <c r="AP145" s="270"/>
      <c r="AQ145" s="61"/>
      <c r="AR145" s="271">
        <f t="shared" si="74"/>
        <v>28</v>
      </c>
      <c r="AS145" s="272"/>
      <c r="AT145" s="273"/>
      <c r="AU145" s="61"/>
      <c r="AV145" s="119"/>
      <c r="AW145" s="119"/>
      <c r="AX145" s="119"/>
      <c r="AY145" s="119"/>
      <c r="AZ145" s="119"/>
      <c r="BA145" s="119"/>
      <c r="BB145" s="119"/>
      <c r="BC145" s="119"/>
      <c r="BD145" s="115"/>
      <c r="BE145" s="120"/>
      <c r="BF145" s="120"/>
      <c r="BG145" s="120"/>
      <c r="BH145" s="60"/>
      <c r="BI145" s="309" t="str">
        <f t="shared" si="75"/>
        <v>Virginie TRAVERSIER</v>
      </c>
      <c r="BJ145" s="309"/>
      <c r="BK145" s="309"/>
      <c r="BL145" s="309"/>
      <c r="BM145" s="309"/>
      <c r="BN145" s="309"/>
      <c r="BO145" s="309"/>
      <c r="BP145" s="309"/>
      <c r="BQ145" s="310">
        <v>8</v>
      </c>
      <c r="BR145" s="31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</row>
    <row r="146" spans="1:81" x14ac:dyDescent="0.25">
      <c r="A146" s="31">
        <v>9</v>
      </c>
      <c r="B146" s="32" t="str">
        <f t="shared" si="64"/>
        <v>Thomas LAMBERT</v>
      </c>
      <c r="C146" s="64">
        <f t="shared" si="65"/>
        <v>33</v>
      </c>
      <c r="D146" s="65">
        <f t="shared" si="65"/>
        <v>17</v>
      </c>
      <c r="E146" s="66">
        <f t="shared" si="65"/>
        <v>0.5</v>
      </c>
      <c r="G146" s="67"/>
      <c r="H146" s="269"/>
      <c r="I146" s="270"/>
      <c r="J146" s="269">
        <v>7</v>
      </c>
      <c r="K146" s="270"/>
      <c r="L146" s="269">
        <f t="shared" si="66"/>
        <v>27</v>
      </c>
      <c r="M146" s="270"/>
      <c r="N146" s="269">
        <f t="shared" si="67"/>
        <v>34</v>
      </c>
      <c r="O146" s="270"/>
      <c r="P146" s="61"/>
      <c r="Q146" s="269"/>
      <c r="R146" s="270"/>
      <c r="S146" s="269"/>
      <c r="T146" s="270"/>
      <c r="U146" s="269">
        <f t="shared" si="68"/>
        <v>23.5</v>
      </c>
      <c r="V146" s="270"/>
      <c r="W146" s="269">
        <f t="shared" si="69"/>
        <v>23.5</v>
      </c>
      <c r="X146" s="270"/>
      <c r="Y146" s="61"/>
      <c r="Z146" s="269"/>
      <c r="AA146" s="270"/>
      <c r="AB146" s="269">
        <v>4</v>
      </c>
      <c r="AC146" s="270"/>
      <c r="AD146" s="269">
        <f t="shared" si="70"/>
        <v>16</v>
      </c>
      <c r="AE146" s="270"/>
      <c r="AF146" s="269">
        <f t="shared" si="71"/>
        <v>20</v>
      </c>
      <c r="AG146" s="270"/>
      <c r="AH146" s="61"/>
      <c r="AI146" s="269"/>
      <c r="AJ146" s="270"/>
      <c r="AK146" s="269"/>
      <c r="AL146" s="270"/>
      <c r="AM146" s="269">
        <f t="shared" si="72"/>
        <v>20</v>
      </c>
      <c r="AN146" s="270"/>
      <c r="AO146" s="269">
        <f t="shared" si="73"/>
        <v>20</v>
      </c>
      <c r="AP146" s="270"/>
      <c r="AQ146" s="61"/>
      <c r="AR146" s="271">
        <f t="shared" si="74"/>
        <v>24.375</v>
      </c>
      <c r="AS146" s="272"/>
      <c r="AT146" s="273"/>
      <c r="AU146" s="61"/>
      <c r="AV146" s="119"/>
      <c r="AW146" s="119"/>
      <c r="AX146" s="119"/>
      <c r="AY146" s="119"/>
      <c r="AZ146" s="119"/>
      <c r="BA146" s="119"/>
      <c r="BB146" s="119"/>
      <c r="BC146" s="119"/>
      <c r="BD146" s="115"/>
      <c r="BE146" s="120"/>
      <c r="BF146" s="120"/>
      <c r="BG146" s="120"/>
      <c r="BH146" s="60"/>
      <c r="BI146" s="309" t="str">
        <f t="shared" si="75"/>
        <v>Thomas LAMBERT</v>
      </c>
      <c r="BJ146" s="309"/>
      <c r="BK146" s="309"/>
      <c r="BL146" s="309"/>
      <c r="BM146" s="309"/>
      <c r="BN146" s="309"/>
      <c r="BO146" s="309"/>
      <c r="BP146" s="309"/>
      <c r="BQ146" s="310">
        <v>9</v>
      </c>
      <c r="BR146" s="31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</row>
    <row r="147" spans="1:81" x14ac:dyDescent="0.25">
      <c r="A147" s="31">
        <v>10</v>
      </c>
      <c r="B147" s="32" t="str">
        <f t="shared" si="64"/>
        <v>Jacqueline AARNTS</v>
      </c>
      <c r="C147" s="64">
        <f t="shared" si="65"/>
        <v>126</v>
      </c>
      <c r="D147" s="65">
        <f t="shared" si="65"/>
        <v>0</v>
      </c>
      <c r="E147" s="66">
        <f t="shared" si="65"/>
        <v>4</v>
      </c>
      <c r="G147" s="67"/>
      <c r="H147" s="269"/>
      <c r="I147" s="270"/>
      <c r="J147" s="269">
        <v>7</v>
      </c>
      <c r="K147" s="270"/>
      <c r="L147" s="269">
        <f t="shared" si="66"/>
        <v>24</v>
      </c>
      <c r="M147" s="270"/>
      <c r="N147" s="269">
        <f t="shared" si="67"/>
        <v>31</v>
      </c>
      <c r="O147" s="270"/>
      <c r="P147" s="61"/>
      <c r="Q147" s="269"/>
      <c r="R147" s="270"/>
      <c r="S147" s="269"/>
      <c r="T147" s="270"/>
      <c r="U147" s="269">
        <f t="shared" si="68"/>
        <v>35</v>
      </c>
      <c r="V147" s="270"/>
      <c r="W147" s="269">
        <f t="shared" si="69"/>
        <v>35</v>
      </c>
      <c r="X147" s="270"/>
      <c r="Y147" s="61"/>
      <c r="Z147" s="269"/>
      <c r="AA147" s="270"/>
      <c r="AB147" s="269"/>
      <c r="AC147" s="270"/>
      <c r="AD147" s="269">
        <f t="shared" si="70"/>
        <v>36</v>
      </c>
      <c r="AE147" s="270"/>
      <c r="AF147" s="269">
        <f t="shared" si="71"/>
        <v>36</v>
      </c>
      <c r="AG147" s="270"/>
      <c r="AH147" s="61"/>
      <c r="AI147" s="269"/>
      <c r="AJ147" s="270"/>
      <c r="AK147" s="269"/>
      <c r="AL147" s="270"/>
      <c r="AM147" s="269">
        <f t="shared" si="72"/>
        <v>35</v>
      </c>
      <c r="AN147" s="270"/>
      <c r="AO147" s="269">
        <f t="shared" si="73"/>
        <v>35</v>
      </c>
      <c r="AP147" s="270"/>
      <c r="AQ147" s="61"/>
      <c r="AR147" s="271">
        <f t="shared" si="74"/>
        <v>34.25</v>
      </c>
      <c r="AS147" s="272"/>
      <c r="AT147" s="273"/>
      <c r="AU147" s="61"/>
      <c r="AV147" s="119"/>
      <c r="AW147" s="119"/>
      <c r="AX147" s="119"/>
      <c r="AY147" s="119"/>
      <c r="AZ147" s="119"/>
      <c r="BA147" s="119"/>
      <c r="BB147" s="119"/>
      <c r="BC147" s="119"/>
      <c r="BD147" s="115"/>
      <c r="BE147" s="120"/>
      <c r="BF147" s="120"/>
      <c r="BG147" s="120"/>
      <c r="BH147" s="60"/>
      <c r="BI147" s="309" t="str">
        <f t="shared" si="75"/>
        <v>Jacqueline AARNTS</v>
      </c>
      <c r="BJ147" s="309"/>
      <c r="BK147" s="309"/>
      <c r="BL147" s="309"/>
      <c r="BM147" s="309"/>
      <c r="BN147" s="309"/>
      <c r="BO147" s="309"/>
      <c r="BP147" s="309"/>
      <c r="BQ147" s="310">
        <v>10</v>
      </c>
      <c r="BR147" s="31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</row>
    <row r="148" spans="1:81" x14ac:dyDescent="0.25">
      <c r="A148" s="31">
        <v>11</v>
      </c>
      <c r="B148" s="32" t="str">
        <f t="shared" si="64"/>
        <v>Priscilla COMBALBERT</v>
      </c>
      <c r="C148" s="64">
        <f t="shared" si="65"/>
        <v>0</v>
      </c>
      <c r="D148" s="65">
        <f t="shared" si="65"/>
        <v>6.5</v>
      </c>
      <c r="E148" s="66">
        <f t="shared" si="65"/>
        <v>91</v>
      </c>
      <c r="G148" s="67"/>
      <c r="H148" s="269"/>
      <c r="I148" s="270"/>
      <c r="J148" s="269">
        <v>7</v>
      </c>
      <c r="K148" s="270"/>
      <c r="L148" s="269">
        <f t="shared" si="66"/>
        <v>21</v>
      </c>
      <c r="M148" s="270"/>
      <c r="N148" s="269">
        <f t="shared" si="67"/>
        <v>28</v>
      </c>
      <c r="O148" s="270"/>
      <c r="P148" s="61"/>
      <c r="Q148" s="269"/>
      <c r="R148" s="270"/>
      <c r="S148" s="269"/>
      <c r="T148" s="270"/>
      <c r="U148" s="269">
        <f t="shared" si="68"/>
        <v>28</v>
      </c>
      <c r="V148" s="270"/>
      <c r="W148" s="269">
        <f t="shared" si="69"/>
        <v>28</v>
      </c>
      <c r="X148" s="270"/>
      <c r="Y148" s="61"/>
      <c r="Z148" s="269"/>
      <c r="AA148" s="270"/>
      <c r="AB148" s="269">
        <v>7</v>
      </c>
      <c r="AC148" s="270"/>
      <c r="AD148" s="269">
        <f t="shared" si="70"/>
        <v>20.5</v>
      </c>
      <c r="AE148" s="270"/>
      <c r="AF148" s="269">
        <f t="shared" si="71"/>
        <v>27.5</v>
      </c>
      <c r="AG148" s="270"/>
      <c r="AH148" s="61"/>
      <c r="AI148" s="269"/>
      <c r="AJ148" s="270"/>
      <c r="AK148" s="269"/>
      <c r="AL148" s="270"/>
      <c r="AM148" s="269">
        <f t="shared" si="72"/>
        <v>28</v>
      </c>
      <c r="AN148" s="270"/>
      <c r="AO148" s="269">
        <f t="shared" si="73"/>
        <v>28</v>
      </c>
      <c r="AP148" s="270"/>
      <c r="AQ148" s="61"/>
      <c r="AR148" s="271">
        <f t="shared" si="74"/>
        <v>27.875</v>
      </c>
      <c r="AS148" s="272"/>
      <c r="AT148" s="273"/>
      <c r="AU148" s="61"/>
      <c r="AV148" s="119"/>
      <c r="AW148" s="119"/>
      <c r="AX148" s="119"/>
      <c r="AY148" s="119"/>
      <c r="AZ148" s="119"/>
      <c r="BA148" s="119"/>
      <c r="BB148" s="119"/>
      <c r="BC148" s="119"/>
      <c r="BD148" s="115"/>
      <c r="BE148" s="120"/>
      <c r="BF148" s="120"/>
      <c r="BG148" s="120"/>
      <c r="BH148" s="60"/>
      <c r="BI148" s="309" t="str">
        <f t="shared" si="75"/>
        <v>Priscilla COMBALBERT</v>
      </c>
      <c r="BJ148" s="309"/>
      <c r="BK148" s="309"/>
      <c r="BL148" s="309"/>
      <c r="BM148" s="309"/>
      <c r="BN148" s="309"/>
      <c r="BO148" s="309"/>
      <c r="BP148" s="309"/>
      <c r="BQ148" s="310">
        <v>11</v>
      </c>
      <c r="BR148" s="31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</row>
    <row r="149" spans="1:81" x14ac:dyDescent="0.25">
      <c r="A149" s="31">
        <v>12</v>
      </c>
      <c r="B149" s="32">
        <f t="shared" si="64"/>
        <v>0</v>
      </c>
      <c r="C149" s="64">
        <f t="shared" si="65"/>
        <v>0</v>
      </c>
      <c r="D149" s="65">
        <f t="shared" si="65"/>
        <v>0</v>
      </c>
      <c r="E149" s="66">
        <f t="shared" si="65"/>
        <v>0</v>
      </c>
      <c r="G149" s="67"/>
      <c r="H149" s="269"/>
      <c r="I149" s="270"/>
      <c r="J149" s="269"/>
      <c r="K149" s="270"/>
      <c r="L149" s="269">
        <f t="shared" si="66"/>
        <v>0</v>
      </c>
      <c r="M149" s="270"/>
      <c r="N149" s="269">
        <f t="shared" si="67"/>
        <v>0</v>
      </c>
      <c r="O149" s="270"/>
      <c r="P149" s="61"/>
      <c r="Q149" s="269"/>
      <c r="R149" s="270"/>
      <c r="S149" s="269"/>
      <c r="T149" s="270"/>
      <c r="U149" s="269">
        <f t="shared" si="68"/>
        <v>0</v>
      </c>
      <c r="V149" s="270"/>
      <c r="W149" s="269">
        <f t="shared" si="69"/>
        <v>0</v>
      </c>
      <c r="X149" s="270"/>
      <c r="Y149" s="61"/>
      <c r="Z149" s="269"/>
      <c r="AA149" s="270"/>
      <c r="AB149" s="269"/>
      <c r="AC149" s="270"/>
      <c r="AD149" s="269">
        <f t="shared" si="70"/>
        <v>0</v>
      </c>
      <c r="AE149" s="270"/>
      <c r="AF149" s="269">
        <f t="shared" si="71"/>
        <v>0</v>
      </c>
      <c r="AG149" s="270"/>
      <c r="AH149" s="61"/>
      <c r="AI149" s="269"/>
      <c r="AJ149" s="270"/>
      <c r="AK149" s="269"/>
      <c r="AL149" s="270"/>
      <c r="AM149" s="269">
        <f t="shared" si="72"/>
        <v>0</v>
      </c>
      <c r="AN149" s="270"/>
      <c r="AO149" s="269">
        <f t="shared" si="73"/>
        <v>0</v>
      </c>
      <c r="AP149" s="270"/>
      <c r="AQ149" s="61"/>
      <c r="AR149" s="271">
        <f t="shared" si="74"/>
        <v>0</v>
      </c>
      <c r="AS149" s="272"/>
      <c r="AT149" s="273"/>
      <c r="AU149" s="61"/>
      <c r="AV149" s="119"/>
      <c r="AW149" s="119"/>
      <c r="AX149" s="119"/>
      <c r="AY149" s="119"/>
      <c r="AZ149" s="119"/>
      <c r="BA149" s="119"/>
      <c r="BB149" s="119"/>
      <c r="BC149" s="119"/>
      <c r="BD149" s="115"/>
      <c r="BE149" s="120"/>
      <c r="BF149" s="120"/>
      <c r="BG149" s="120"/>
      <c r="BH149" s="60"/>
      <c r="BI149" s="309">
        <f t="shared" si="75"/>
        <v>0</v>
      </c>
      <c r="BJ149" s="309"/>
      <c r="BK149" s="309"/>
      <c r="BL149" s="309"/>
      <c r="BM149" s="309"/>
      <c r="BN149" s="309"/>
      <c r="BO149" s="309"/>
      <c r="BP149" s="309"/>
      <c r="BQ149" s="310">
        <v>12</v>
      </c>
      <c r="BR149" s="31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</row>
    <row r="150" spans="1:81" x14ac:dyDescent="0.25">
      <c r="A150" s="31">
        <v>13</v>
      </c>
      <c r="B150" s="32">
        <f t="shared" si="64"/>
        <v>0</v>
      </c>
      <c r="C150" s="64">
        <f t="shared" si="65"/>
        <v>0</v>
      </c>
      <c r="D150" s="65">
        <f t="shared" si="65"/>
        <v>0</v>
      </c>
      <c r="E150" s="66">
        <f t="shared" si="65"/>
        <v>0</v>
      </c>
      <c r="G150" s="67"/>
      <c r="H150" s="269"/>
      <c r="I150" s="270"/>
      <c r="J150" s="269"/>
      <c r="K150" s="270"/>
      <c r="L150" s="269">
        <f t="shared" si="66"/>
        <v>0</v>
      </c>
      <c r="M150" s="270"/>
      <c r="N150" s="269">
        <f t="shared" si="67"/>
        <v>0</v>
      </c>
      <c r="O150" s="270"/>
      <c r="P150" s="61"/>
      <c r="Q150" s="269"/>
      <c r="R150" s="270"/>
      <c r="S150" s="269"/>
      <c r="T150" s="270"/>
      <c r="U150" s="269">
        <f t="shared" si="68"/>
        <v>0</v>
      </c>
      <c r="V150" s="270"/>
      <c r="W150" s="269">
        <f t="shared" si="69"/>
        <v>0</v>
      </c>
      <c r="X150" s="270"/>
      <c r="Y150" s="61"/>
      <c r="Z150" s="269"/>
      <c r="AA150" s="270"/>
      <c r="AB150" s="269"/>
      <c r="AC150" s="270"/>
      <c r="AD150" s="269">
        <f t="shared" si="70"/>
        <v>0</v>
      </c>
      <c r="AE150" s="270"/>
      <c r="AF150" s="269">
        <f t="shared" si="71"/>
        <v>0</v>
      </c>
      <c r="AG150" s="270"/>
      <c r="AH150" s="61"/>
      <c r="AI150" s="269"/>
      <c r="AJ150" s="270"/>
      <c r="AK150" s="269"/>
      <c r="AL150" s="270"/>
      <c r="AM150" s="269">
        <f t="shared" si="72"/>
        <v>0</v>
      </c>
      <c r="AN150" s="270"/>
      <c r="AO150" s="269">
        <f t="shared" si="73"/>
        <v>0</v>
      </c>
      <c r="AP150" s="270"/>
      <c r="AQ150" s="61"/>
      <c r="AR150" s="271">
        <f t="shared" si="74"/>
        <v>0</v>
      </c>
      <c r="AS150" s="272"/>
      <c r="AT150" s="273"/>
      <c r="AU150" s="61"/>
      <c r="AV150" s="119"/>
      <c r="AW150" s="119"/>
      <c r="AX150" s="119"/>
      <c r="AY150" s="119"/>
      <c r="AZ150" s="119"/>
      <c r="BA150" s="119"/>
      <c r="BB150" s="119"/>
      <c r="BC150" s="119"/>
      <c r="BD150" s="115"/>
      <c r="BE150" s="120"/>
      <c r="BF150" s="120"/>
      <c r="BG150" s="120"/>
      <c r="BH150" s="60"/>
      <c r="BI150" s="309">
        <f t="shared" si="75"/>
        <v>0</v>
      </c>
      <c r="BJ150" s="309"/>
      <c r="BK150" s="309"/>
      <c r="BL150" s="309"/>
      <c r="BM150" s="309"/>
      <c r="BN150" s="309"/>
      <c r="BO150" s="309"/>
      <c r="BP150" s="309"/>
      <c r="BQ150" s="310">
        <v>13</v>
      </c>
      <c r="BR150" s="31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</row>
    <row r="151" spans="1:81" x14ac:dyDescent="0.25">
      <c r="A151" s="31">
        <v>14</v>
      </c>
      <c r="B151" s="32">
        <f t="shared" si="64"/>
        <v>0</v>
      </c>
      <c r="C151" s="64">
        <f t="shared" si="65"/>
        <v>0</v>
      </c>
      <c r="D151" s="65">
        <f t="shared" si="65"/>
        <v>0</v>
      </c>
      <c r="E151" s="66">
        <f t="shared" si="65"/>
        <v>0</v>
      </c>
      <c r="G151" s="67"/>
      <c r="H151" s="269"/>
      <c r="I151" s="270"/>
      <c r="J151" s="269"/>
      <c r="K151" s="270"/>
      <c r="L151" s="269">
        <f t="shared" si="66"/>
        <v>0</v>
      </c>
      <c r="M151" s="270"/>
      <c r="N151" s="269">
        <f t="shared" si="67"/>
        <v>0</v>
      </c>
      <c r="O151" s="270"/>
      <c r="P151" s="61"/>
      <c r="Q151" s="269"/>
      <c r="R151" s="270"/>
      <c r="S151" s="269"/>
      <c r="T151" s="270"/>
      <c r="U151" s="269">
        <f t="shared" si="68"/>
        <v>0</v>
      </c>
      <c r="V151" s="270"/>
      <c r="W151" s="269">
        <f t="shared" si="69"/>
        <v>0</v>
      </c>
      <c r="X151" s="270"/>
      <c r="Y151" s="61"/>
      <c r="Z151" s="269"/>
      <c r="AA151" s="270"/>
      <c r="AB151" s="269"/>
      <c r="AC151" s="270"/>
      <c r="AD151" s="269">
        <f t="shared" si="70"/>
        <v>0</v>
      </c>
      <c r="AE151" s="270"/>
      <c r="AF151" s="269">
        <f t="shared" si="71"/>
        <v>0</v>
      </c>
      <c r="AG151" s="270"/>
      <c r="AH151" s="61"/>
      <c r="AI151" s="269"/>
      <c r="AJ151" s="270"/>
      <c r="AK151" s="269"/>
      <c r="AL151" s="270"/>
      <c r="AM151" s="269">
        <f t="shared" si="72"/>
        <v>0</v>
      </c>
      <c r="AN151" s="270"/>
      <c r="AO151" s="269">
        <f t="shared" si="73"/>
        <v>0</v>
      </c>
      <c r="AP151" s="270"/>
      <c r="AQ151" s="61"/>
      <c r="AR151" s="271">
        <f t="shared" si="74"/>
        <v>0</v>
      </c>
      <c r="AS151" s="272"/>
      <c r="AT151" s="273"/>
      <c r="AU151" s="61"/>
      <c r="AV151" s="119"/>
      <c r="AW151" s="119"/>
      <c r="AX151" s="119"/>
      <c r="AY151" s="119"/>
      <c r="AZ151" s="119"/>
      <c r="BA151" s="119"/>
      <c r="BB151" s="119"/>
      <c r="BC151" s="119"/>
      <c r="BD151" s="115"/>
      <c r="BE151" s="120"/>
      <c r="BF151" s="120"/>
      <c r="BG151" s="120"/>
      <c r="BH151" s="60"/>
      <c r="BI151" s="309">
        <f t="shared" si="75"/>
        <v>0</v>
      </c>
      <c r="BJ151" s="309"/>
      <c r="BK151" s="309"/>
      <c r="BL151" s="309"/>
      <c r="BM151" s="309"/>
      <c r="BN151" s="309"/>
      <c r="BO151" s="309"/>
      <c r="BP151" s="309"/>
      <c r="BQ151" s="310">
        <v>14</v>
      </c>
      <c r="BR151" s="31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</row>
    <row r="152" spans="1:81" x14ac:dyDescent="0.25">
      <c r="A152" s="31">
        <v>15</v>
      </c>
      <c r="B152" s="32">
        <f t="shared" si="64"/>
        <v>0</v>
      </c>
      <c r="C152" s="64">
        <f t="shared" si="65"/>
        <v>0</v>
      </c>
      <c r="D152" s="65">
        <f t="shared" si="65"/>
        <v>0</v>
      </c>
      <c r="E152" s="66">
        <f t="shared" si="65"/>
        <v>0</v>
      </c>
      <c r="G152" s="67"/>
      <c r="H152" s="269"/>
      <c r="I152" s="270"/>
      <c r="J152" s="269"/>
      <c r="K152" s="270"/>
      <c r="L152" s="269">
        <f t="shared" si="66"/>
        <v>0</v>
      </c>
      <c r="M152" s="270"/>
      <c r="N152" s="269">
        <f t="shared" si="67"/>
        <v>0</v>
      </c>
      <c r="O152" s="270"/>
      <c r="P152" s="61"/>
      <c r="Q152" s="269"/>
      <c r="R152" s="270"/>
      <c r="S152" s="269"/>
      <c r="T152" s="270"/>
      <c r="U152" s="269">
        <f t="shared" si="68"/>
        <v>0</v>
      </c>
      <c r="V152" s="270"/>
      <c r="W152" s="269">
        <f t="shared" si="69"/>
        <v>0</v>
      </c>
      <c r="X152" s="270"/>
      <c r="Y152" s="61"/>
      <c r="Z152" s="269"/>
      <c r="AA152" s="270"/>
      <c r="AB152" s="269"/>
      <c r="AC152" s="270"/>
      <c r="AD152" s="269">
        <f t="shared" si="70"/>
        <v>0</v>
      </c>
      <c r="AE152" s="270"/>
      <c r="AF152" s="269">
        <f t="shared" si="71"/>
        <v>0</v>
      </c>
      <c r="AG152" s="270"/>
      <c r="AH152" s="61"/>
      <c r="AI152" s="269"/>
      <c r="AJ152" s="270"/>
      <c r="AK152" s="269"/>
      <c r="AL152" s="270"/>
      <c r="AM152" s="269">
        <f t="shared" si="72"/>
        <v>0</v>
      </c>
      <c r="AN152" s="270"/>
      <c r="AO152" s="269">
        <f t="shared" si="73"/>
        <v>0</v>
      </c>
      <c r="AP152" s="270"/>
      <c r="AQ152" s="61"/>
      <c r="AR152" s="271">
        <f t="shared" si="74"/>
        <v>0</v>
      </c>
      <c r="AS152" s="272"/>
      <c r="AT152" s="273"/>
      <c r="AU152" s="61"/>
      <c r="AV152" s="119"/>
      <c r="AW152" s="119"/>
      <c r="AX152" s="119"/>
      <c r="AY152" s="119"/>
      <c r="AZ152" s="119"/>
      <c r="BA152" s="119"/>
      <c r="BB152" s="119"/>
      <c r="BC152" s="119"/>
      <c r="BD152" s="115"/>
      <c r="BE152" s="120"/>
      <c r="BF152" s="120"/>
      <c r="BG152" s="120"/>
      <c r="BH152" s="60"/>
      <c r="BI152" s="309">
        <f t="shared" si="75"/>
        <v>0</v>
      </c>
      <c r="BJ152" s="309"/>
      <c r="BK152" s="309"/>
      <c r="BL152" s="309"/>
      <c r="BM152" s="309"/>
      <c r="BN152" s="309"/>
      <c r="BO152" s="309"/>
      <c r="BP152" s="309"/>
      <c r="BQ152" s="310">
        <v>15</v>
      </c>
      <c r="BR152" s="31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</row>
    <row r="153" spans="1:81" x14ac:dyDescent="0.25">
      <c r="A153" s="31">
        <v>16</v>
      </c>
      <c r="B153" s="32">
        <f t="shared" si="64"/>
        <v>0</v>
      </c>
      <c r="C153" s="64">
        <f t="shared" si="65"/>
        <v>0</v>
      </c>
      <c r="D153" s="65">
        <f t="shared" si="65"/>
        <v>0</v>
      </c>
      <c r="E153" s="66">
        <f t="shared" si="65"/>
        <v>0</v>
      </c>
      <c r="G153" s="67"/>
      <c r="H153" s="269"/>
      <c r="I153" s="270"/>
      <c r="J153" s="269"/>
      <c r="K153" s="270"/>
      <c r="L153" s="269">
        <f t="shared" si="66"/>
        <v>0</v>
      </c>
      <c r="M153" s="270"/>
      <c r="N153" s="269">
        <f t="shared" si="67"/>
        <v>0</v>
      </c>
      <c r="O153" s="270"/>
      <c r="P153" s="61"/>
      <c r="Q153" s="269"/>
      <c r="R153" s="270"/>
      <c r="S153" s="269"/>
      <c r="T153" s="270"/>
      <c r="U153" s="269">
        <f t="shared" si="68"/>
        <v>0</v>
      </c>
      <c r="V153" s="270"/>
      <c r="W153" s="269">
        <f t="shared" si="69"/>
        <v>0</v>
      </c>
      <c r="X153" s="270"/>
      <c r="Y153" s="61"/>
      <c r="Z153" s="269"/>
      <c r="AA153" s="270"/>
      <c r="AB153" s="269"/>
      <c r="AC153" s="270"/>
      <c r="AD153" s="269">
        <f t="shared" si="70"/>
        <v>0</v>
      </c>
      <c r="AE153" s="270"/>
      <c r="AF153" s="269">
        <f t="shared" si="71"/>
        <v>0</v>
      </c>
      <c r="AG153" s="270"/>
      <c r="AH153" s="61"/>
      <c r="AI153" s="269"/>
      <c r="AJ153" s="270"/>
      <c r="AK153" s="269"/>
      <c r="AL153" s="270"/>
      <c r="AM153" s="269">
        <f t="shared" si="72"/>
        <v>0</v>
      </c>
      <c r="AN153" s="270"/>
      <c r="AO153" s="269">
        <f t="shared" si="73"/>
        <v>0</v>
      </c>
      <c r="AP153" s="270"/>
      <c r="AQ153" s="61"/>
      <c r="AR153" s="271">
        <f t="shared" si="74"/>
        <v>0</v>
      </c>
      <c r="AS153" s="272"/>
      <c r="AT153" s="273"/>
      <c r="AU153" s="61"/>
      <c r="AV153" s="119"/>
      <c r="AW153" s="119"/>
      <c r="AX153" s="119"/>
      <c r="AY153" s="119"/>
      <c r="AZ153" s="119"/>
      <c r="BA153" s="119"/>
      <c r="BB153" s="119"/>
      <c r="BC153" s="119"/>
      <c r="BD153" s="115"/>
      <c r="BE153" s="120"/>
      <c r="BF153" s="120"/>
      <c r="BG153" s="120"/>
      <c r="BH153" s="60"/>
      <c r="BI153" s="309">
        <f t="shared" si="75"/>
        <v>0</v>
      </c>
      <c r="BJ153" s="309"/>
      <c r="BK153" s="309"/>
      <c r="BL153" s="309"/>
      <c r="BM153" s="309"/>
      <c r="BN153" s="309"/>
      <c r="BO153" s="309"/>
      <c r="BP153" s="309"/>
      <c r="BQ153" s="310">
        <v>16</v>
      </c>
      <c r="BR153" s="31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</row>
    <row r="154" spans="1:81" x14ac:dyDescent="0.25">
      <c r="A154" s="31">
        <v>17</v>
      </c>
      <c r="B154" s="32">
        <f t="shared" si="64"/>
        <v>0</v>
      </c>
      <c r="C154" s="64">
        <f t="shared" si="65"/>
        <v>0</v>
      </c>
      <c r="D154" s="65">
        <f t="shared" si="65"/>
        <v>0</v>
      </c>
      <c r="E154" s="66">
        <f t="shared" si="65"/>
        <v>0</v>
      </c>
      <c r="G154" s="67"/>
      <c r="H154" s="269"/>
      <c r="I154" s="270"/>
      <c r="J154" s="269"/>
      <c r="K154" s="270"/>
      <c r="L154" s="269">
        <f t="shared" si="66"/>
        <v>0</v>
      </c>
      <c r="M154" s="270"/>
      <c r="N154" s="269">
        <f t="shared" si="67"/>
        <v>0</v>
      </c>
      <c r="O154" s="270"/>
      <c r="P154" s="61"/>
      <c r="Q154" s="269"/>
      <c r="R154" s="270"/>
      <c r="S154" s="269"/>
      <c r="T154" s="270"/>
      <c r="U154" s="269">
        <f t="shared" si="68"/>
        <v>0</v>
      </c>
      <c r="V154" s="270"/>
      <c r="W154" s="269">
        <f t="shared" si="69"/>
        <v>0</v>
      </c>
      <c r="X154" s="270"/>
      <c r="Y154" s="61"/>
      <c r="Z154" s="269"/>
      <c r="AA154" s="270"/>
      <c r="AB154" s="269"/>
      <c r="AC154" s="270"/>
      <c r="AD154" s="269">
        <f t="shared" si="70"/>
        <v>0</v>
      </c>
      <c r="AE154" s="270"/>
      <c r="AF154" s="269">
        <f t="shared" si="71"/>
        <v>0</v>
      </c>
      <c r="AG154" s="270"/>
      <c r="AH154" s="61"/>
      <c r="AI154" s="269"/>
      <c r="AJ154" s="270"/>
      <c r="AK154" s="269"/>
      <c r="AL154" s="270"/>
      <c r="AM154" s="269">
        <f t="shared" si="72"/>
        <v>0</v>
      </c>
      <c r="AN154" s="270"/>
      <c r="AO154" s="269">
        <f t="shared" si="73"/>
        <v>0</v>
      </c>
      <c r="AP154" s="270"/>
      <c r="AQ154" s="61"/>
      <c r="AR154" s="271">
        <f t="shared" si="74"/>
        <v>0</v>
      </c>
      <c r="AS154" s="272"/>
      <c r="AT154" s="273"/>
      <c r="AU154" s="61"/>
      <c r="AV154" s="119"/>
      <c r="AW154" s="119"/>
      <c r="AX154" s="119"/>
      <c r="AY154" s="119"/>
      <c r="AZ154" s="119"/>
      <c r="BA154" s="119"/>
      <c r="BB154" s="119"/>
      <c r="BC154" s="119"/>
      <c r="BD154" s="115"/>
      <c r="BE154" s="120"/>
      <c r="BF154" s="120"/>
      <c r="BG154" s="120"/>
      <c r="BH154" s="60"/>
      <c r="BI154" s="309">
        <f t="shared" si="75"/>
        <v>0</v>
      </c>
      <c r="BJ154" s="309"/>
      <c r="BK154" s="309"/>
      <c r="BL154" s="309"/>
      <c r="BM154" s="309"/>
      <c r="BN154" s="309"/>
      <c r="BO154" s="309"/>
      <c r="BP154" s="309"/>
      <c r="BQ154" s="310">
        <v>17</v>
      </c>
      <c r="BR154" s="31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</row>
    <row r="155" spans="1:81" x14ac:dyDescent="0.25"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1"/>
      <c r="T155" s="61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</row>
    <row r="156" spans="1:81" x14ac:dyDescent="0.25"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</row>
    <row r="157" spans="1:81" x14ac:dyDescent="0.25"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</row>
    <row r="158" spans="1:81" x14ac:dyDescent="0.25"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</row>
    <row r="159" spans="1:81" x14ac:dyDescent="0.25"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</row>
  </sheetData>
  <sheetProtection algorithmName="SHA-512" hashValue="ucBJd+9WE5Fvn4l7Y3acWhG7/H2Qc5fJIcMsxCl3SKm9MTu3nMlXHiS14M2f2PhpzX4XKMn1h2WLUDkrU7j3tA==" saltValue="o/m9KRAdZH7mIRg1s1zJEg==" spinCount="100000" sheet="1" objects="1" scenarios="1" selectLockedCells="1" selectUnlockedCells="1"/>
  <mergeCells count="1971">
    <mergeCell ref="BU96:CP96"/>
    <mergeCell ref="CQ96:DL96"/>
    <mergeCell ref="DM42:EH42"/>
    <mergeCell ref="EI42:FD42"/>
    <mergeCell ref="DM69:EH69"/>
    <mergeCell ref="EI69:FD69"/>
    <mergeCell ref="G96:AB96"/>
    <mergeCell ref="AC96:AX96"/>
    <mergeCell ref="AY96:BT96"/>
    <mergeCell ref="AC69:AX69"/>
    <mergeCell ref="AY61:BT61"/>
    <mergeCell ref="AR154:AT154"/>
    <mergeCell ref="W154:X154"/>
    <mergeCell ref="Z154:AA154"/>
    <mergeCell ref="AB154:AC154"/>
    <mergeCell ref="H154:I154"/>
    <mergeCell ref="J154:K154"/>
    <mergeCell ref="L154:M154"/>
    <mergeCell ref="N154:O154"/>
    <mergeCell ref="Q154:R154"/>
    <mergeCell ref="H151:I151"/>
    <mergeCell ref="J151:K151"/>
    <mergeCell ref="L151:M151"/>
    <mergeCell ref="S154:T154"/>
    <mergeCell ref="U154:V154"/>
    <mergeCell ref="AO153:AP153"/>
    <mergeCell ref="AR153:AT153"/>
    <mergeCell ref="AB153:AC153"/>
    <mergeCell ref="AD153:AE153"/>
    <mergeCell ref="AF153:AG153"/>
    <mergeCell ref="AI153:AJ153"/>
    <mergeCell ref="AK153:AL153"/>
    <mergeCell ref="AD154:AE154"/>
    <mergeCell ref="AF154:AG154"/>
    <mergeCell ref="AI154:AJ154"/>
    <mergeCell ref="S152:T152"/>
    <mergeCell ref="U152:V152"/>
    <mergeCell ref="AB152:AC152"/>
    <mergeCell ref="AD152:AE152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BI152:BP152"/>
    <mergeCell ref="AF152:AG152"/>
    <mergeCell ref="AI152:AJ152"/>
    <mergeCell ref="AK152:AL152"/>
    <mergeCell ref="AM152:AN152"/>
    <mergeCell ref="AO152:AP152"/>
    <mergeCell ref="AR152:AT152"/>
    <mergeCell ref="BI153:BP153"/>
    <mergeCell ref="BI154:BP154"/>
    <mergeCell ref="BQ154:BR154"/>
    <mergeCell ref="AK154:AL154"/>
    <mergeCell ref="AM154:AN154"/>
    <mergeCell ref="AO154:AP154"/>
    <mergeCell ref="BQ153:BR153"/>
    <mergeCell ref="H152:I152"/>
    <mergeCell ref="J152:K152"/>
    <mergeCell ref="L152:M152"/>
    <mergeCell ref="N152:O152"/>
    <mergeCell ref="Q152:R152"/>
    <mergeCell ref="N151:O151"/>
    <mergeCell ref="Q151:R151"/>
    <mergeCell ref="S151:T151"/>
    <mergeCell ref="U151:V151"/>
    <mergeCell ref="AO150:AP150"/>
    <mergeCell ref="AR150:AT150"/>
    <mergeCell ref="AB150:AC150"/>
    <mergeCell ref="AD150:AE150"/>
    <mergeCell ref="AF150:AG150"/>
    <mergeCell ref="AI150:AJ150"/>
    <mergeCell ref="AK150:AL150"/>
    <mergeCell ref="AM150:AN150"/>
    <mergeCell ref="W151:X151"/>
    <mergeCell ref="BI151:BP151"/>
    <mergeCell ref="BQ151:BR151"/>
    <mergeCell ref="Z151:AA151"/>
    <mergeCell ref="AB151:AC151"/>
    <mergeCell ref="AD151:AE151"/>
    <mergeCell ref="AF151:AG151"/>
    <mergeCell ref="AI151:AJ151"/>
    <mergeCell ref="W152:X152"/>
    <mergeCell ref="Z152:AA152"/>
    <mergeCell ref="AM151:AN151"/>
    <mergeCell ref="AO151:AP151"/>
    <mergeCell ref="AR151:AT151"/>
    <mergeCell ref="AM153:AN153"/>
    <mergeCell ref="AK151:AL151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I150:BP150"/>
    <mergeCell ref="BQ150:BR150"/>
    <mergeCell ref="H149:I149"/>
    <mergeCell ref="J149:K149"/>
    <mergeCell ref="L149:M149"/>
    <mergeCell ref="N149:O149"/>
    <mergeCell ref="Q149:R149"/>
    <mergeCell ref="H148:I148"/>
    <mergeCell ref="J148:K148"/>
    <mergeCell ref="L148:M148"/>
    <mergeCell ref="N148:O148"/>
    <mergeCell ref="Q148:R148"/>
    <mergeCell ref="S148:T148"/>
    <mergeCell ref="U148:V148"/>
    <mergeCell ref="AB147:AC147"/>
    <mergeCell ref="AD147:AE147"/>
    <mergeCell ref="AF147:AG147"/>
    <mergeCell ref="AI147:AJ147"/>
    <mergeCell ref="AK147:AL147"/>
    <mergeCell ref="AM147:AN147"/>
    <mergeCell ref="BI148:BP148"/>
    <mergeCell ref="BQ148:BR148"/>
    <mergeCell ref="AK148:AL148"/>
    <mergeCell ref="AM148:AN148"/>
    <mergeCell ref="AO148:AP148"/>
    <mergeCell ref="AR148:AT148"/>
    <mergeCell ref="W148:X148"/>
    <mergeCell ref="Z148:AA148"/>
    <mergeCell ref="AB148:AC148"/>
    <mergeCell ref="AD148:AE148"/>
    <mergeCell ref="AF148:AG148"/>
    <mergeCell ref="AI148:AJ148"/>
    <mergeCell ref="BQ146:BR146"/>
    <mergeCell ref="H147:I147"/>
    <mergeCell ref="J147:K147"/>
    <mergeCell ref="L147:M147"/>
    <mergeCell ref="N147:O147"/>
    <mergeCell ref="Q147:R147"/>
    <mergeCell ref="S147:T147"/>
    <mergeCell ref="U147:V147"/>
    <mergeCell ref="W147:X147"/>
    <mergeCell ref="Z147:AA147"/>
    <mergeCell ref="BI146:BP146"/>
    <mergeCell ref="AF146:AG146"/>
    <mergeCell ref="AI146:AJ146"/>
    <mergeCell ref="AK146:AL146"/>
    <mergeCell ref="AM146:AN146"/>
    <mergeCell ref="AO146:AP146"/>
    <mergeCell ref="AR146:AT146"/>
    <mergeCell ref="S146:T146"/>
    <mergeCell ref="U146:V146"/>
    <mergeCell ref="W146:X146"/>
    <mergeCell ref="Z146:AA146"/>
    <mergeCell ref="AB146:AC146"/>
    <mergeCell ref="AD146:AE146"/>
    <mergeCell ref="BI147:BP147"/>
    <mergeCell ref="BQ147:BR147"/>
    <mergeCell ref="H146:I146"/>
    <mergeCell ref="J146:K146"/>
    <mergeCell ref="L146:M146"/>
    <mergeCell ref="N146:O146"/>
    <mergeCell ref="Q146:R146"/>
    <mergeCell ref="AO147:AP147"/>
    <mergeCell ref="AR147:AT147"/>
    <mergeCell ref="H145:I145"/>
    <mergeCell ref="J145:K145"/>
    <mergeCell ref="L145:M145"/>
    <mergeCell ref="N145:O145"/>
    <mergeCell ref="Q145:R145"/>
    <mergeCell ref="S145:T145"/>
    <mergeCell ref="U145:V145"/>
    <mergeCell ref="AO144:AP144"/>
    <mergeCell ref="AR144:AT144"/>
    <mergeCell ref="AB144:AC144"/>
    <mergeCell ref="AD144:AE144"/>
    <mergeCell ref="AF144:AG144"/>
    <mergeCell ref="AI144:AJ144"/>
    <mergeCell ref="AK144:AL144"/>
    <mergeCell ref="AM144:AN144"/>
    <mergeCell ref="BI145:BP145"/>
    <mergeCell ref="BQ145:BR145"/>
    <mergeCell ref="AK145:AL145"/>
    <mergeCell ref="AM145:AN145"/>
    <mergeCell ref="AO145:AP145"/>
    <mergeCell ref="AR145:AT145"/>
    <mergeCell ref="W145:X145"/>
    <mergeCell ref="Z145:AA145"/>
    <mergeCell ref="AB145:AC145"/>
    <mergeCell ref="AD145:AE145"/>
    <mergeCell ref="AF145:AG145"/>
    <mergeCell ref="AI145:AJ145"/>
    <mergeCell ref="BQ143:BR143"/>
    <mergeCell ref="H144:I144"/>
    <mergeCell ref="J144:K144"/>
    <mergeCell ref="L144:M144"/>
    <mergeCell ref="N144:O144"/>
    <mergeCell ref="Q144:R144"/>
    <mergeCell ref="S144:T144"/>
    <mergeCell ref="U144:V144"/>
    <mergeCell ref="W144:X144"/>
    <mergeCell ref="Z144:AA144"/>
    <mergeCell ref="BI143:BP143"/>
    <mergeCell ref="AF143:AG143"/>
    <mergeCell ref="AI143:AJ143"/>
    <mergeCell ref="AK143:AL143"/>
    <mergeCell ref="AM143:AN143"/>
    <mergeCell ref="AO143:AP143"/>
    <mergeCell ref="AR143:AT143"/>
    <mergeCell ref="S143:T143"/>
    <mergeCell ref="U143:V143"/>
    <mergeCell ref="W143:X143"/>
    <mergeCell ref="Z143:AA143"/>
    <mergeCell ref="AB143:AC143"/>
    <mergeCell ref="AD143:AE143"/>
    <mergeCell ref="BI144:BP144"/>
    <mergeCell ref="BQ144:BR144"/>
    <mergeCell ref="H143:I143"/>
    <mergeCell ref="J143:K143"/>
    <mergeCell ref="L143:M143"/>
    <mergeCell ref="N143:O143"/>
    <mergeCell ref="Q143:R143"/>
    <mergeCell ref="H142:I142"/>
    <mergeCell ref="J142:K142"/>
    <mergeCell ref="L142:M142"/>
    <mergeCell ref="N142:O142"/>
    <mergeCell ref="Q142:R142"/>
    <mergeCell ref="S142:T142"/>
    <mergeCell ref="U142:V142"/>
    <mergeCell ref="AO141:AP141"/>
    <mergeCell ref="AR141:AT141"/>
    <mergeCell ref="AB141:AC141"/>
    <mergeCell ref="AD141:AE141"/>
    <mergeCell ref="AF141:AG141"/>
    <mergeCell ref="AI141:AJ141"/>
    <mergeCell ref="AK141:AL141"/>
    <mergeCell ref="AM141:AN141"/>
    <mergeCell ref="BI142:BP142"/>
    <mergeCell ref="BQ142:BR142"/>
    <mergeCell ref="AK142:AL142"/>
    <mergeCell ref="AM142:AN142"/>
    <mergeCell ref="AO142:AP142"/>
    <mergeCell ref="AR142:AT142"/>
    <mergeCell ref="W142:X142"/>
    <mergeCell ref="Z142:AA142"/>
    <mergeCell ref="AB142:AC142"/>
    <mergeCell ref="AD142:AE142"/>
    <mergeCell ref="AF142:AG142"/>
    <mergeCell ref="AI142:AJ142"/>
    <mergeCell ref="BQ140:BR140"/>
    <mergeCell ref="H141:I141"/>
    <mergeCell ref="J141:K141"/>
    <mergeCell ref="L141:M141"/>
    <mergeCell ref="N141:O141"/>
    <mergeCell ref="Q141:R141"/>
    <mergeCell ref="S141:T141"/>
    <mergeCell ref="U141:V141"/>
    <mergeCell ref="W141:X141"/>
    <mergeCell ref="Z141:AA141"/>
    <mergeCell ref="BI140:BP140"/>
    <mergeCell ref="AF140:AG140"/>
    <mergeCell ref="AI140:AJ140"/>
    <mergeCell ref="AK140:AL140"/>
    <mergeCell ref="AM140:AN140"/>
    <mergeCell ref="AO140:AP140"/>
    <mergeCell ref="AR140:AT140"/>
    <mergeCell ref="S140:T140"/>
    <mergeCell ref="U140:V140"/>
    <mergeCell ref="W140:X140"/>
    <mergeCell ref="Z140:AA140"/>
    <mergeCell ref="AB140:AC140"/>
    <mergeCell ref="AD140:AE140"/>
    <mergeCell ref="BI141:BP141"/>
    <mergeCell ref="BQ141:BR141"/>
    <mergeCell ref="H140:I140"/>
    <mergeCell ref="J140:K140"/>
    <mergeCell ref="L140:M140"/>
    <mergeCell ref="N140:O140"/>
    <mergeCell ref="Q140:R140"/>
    <mergeCell ref="BI138:BP138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AO138:AP138"/>
    <mergeCell ref="AR138:AT138"/>
    <mergeCell ref="AB138:AC138"/>
    <mergeCell ref="AD138:AE138"/>
    <mergeCell ref="AF138:AG138"/>
    <mergeCell ref="AI138:AJ138"/>
    <mergeCell ref="AK138:AL138"/>
    <mergeCell ref="AM138:AN138"/>
    <mergeCell ref="BI139:BP139"/>
    <mergeCell ref="BQ139:BR139"/>
    <mergeCell ref="AK139:AL139"/>
    <mergeCell ref="AM139:AN139"/>
    <mergeCell ref="AO139:AP139"/>
    <mergeCell ref="AR139:AT139"/>
    <mergeCell ref="W139:X139"/>
    <mergeCell ref="Z139:AA139"/>
    <mergeCell ref="AB139:AC139"/>
    <mergeCell ref="AD139:AE139"/>
    <mergeCell ref="AF139:AG139"/>
    <mergeCell ref="AI139:AJ139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H138:I138"/>
    <mergeCell ref="J138:K138"/>
    <mergeCell ref="L138:M138"/>
    <mergeCell ref="N138:O138"/>
    <mergeCell ref="Q138:R138"/>
    <mergeCell ref="S138:T138"/>
    <mergeCell ref="U138:V138"/>
    <mergeCell ref="W138:X138"/>
    <mergeCell ref="Z138:AA138"/>
    <mergeCell ref="AO137:AP137"/>
    <mergeCell ref="AR137:AT137"/>
    <mergeCell ref="AB137:AC137"/>
    <mergeCell ref="AD137:AE137"/>
    <mergeCell ref="AF137:AG137"/>
    <mergeCell ref="AI137:AJ137"/>
    <mergeCell ref="AK137:AL137"/>
    <mergeCell ref="H137:I137"/>
    <mergeCell ref="J137:K137"/>
    <mergeCell ref="L137:M137"/>
    <mergeCell ref="N137:O137"/>
    <mergeCell ref="Q137:R137"/>
    <mergeCell ref="S137:T137"/>
    <mergeCell ref="U137:V137"/>
    <mergeCell ref="W137:X137"/>
    <mergeCell ref="Z137:AA137"/>
    <mergeCell ref="AE136:AG136"/>
    <mergeCell ref="AI136:AM136"/>
    <mergeCell ref="AN136:AP136"/>
    <mergeCell ref="AR136:AT136"/>
    <mergeCell ref="AM137:AN137"/>
    <mergeCell ref="AI133:AJ133"/>
    <mergeCell ref="AK133:AL133"/>
    <mergeCell ref="AM133:AN133"/>
    <mergeCell ref="AO133:AP133"/>
    <mergeCell ref="EW133:EX133"/>
    <mergeCell ref="EY133:EZ133"/>
    <mergeCell ref="FA133:FB133"/>
    <mergeCell ref="FC133:FD133"/>
    <mergeCell ref="H136:L136"/>
    <mergeCell ref="M136:O136"/>
    <mergeCell ref="Q136:U136"/>
    <mergeCell ref="V136:X136"/>
    <mergeCell ref="Z136:AD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DA133:DB133"/>
    <mergeCell ref="DC133:DD133"/>
    <mergeCell ref="DE133:DF133"/>
    <mergeCell ref="DG133:DH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BS133:BT133"/>
    <mergeCell ref="BU133:BV133"/>
    <mergeCell ref="BW133:BX133"/>
    <mergeCell ref="BY133:BZ133"/>
    <mergeCell ref="BC133:BD133"/>
    <mergeCell ref="BE133:BF133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S133:T133"/>
    <mergeCell ref="U133:V133"/>
    <mergeCell ref="W133:X133"/>
    <mergeCell ref="Y133:Z133"/>
    <mergeCell ref="AA133:AB133"/>
    <mergeCell ref="AC133:AD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DR132:DS132"/>
    <mergeCell ref="DT132:DU132"/>
    <mergeCell ref="CV132:CW132"/>
    <mergeCell ref="CX132:CY132"/>
    <mergeCell ref="CZ132:DA132"/>
    <mergeCell ref="DB132:DC132"/>
    <mergeCell ref="DQ113:DR113"/>
    <mergeCell ref="DS113:DT113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K113:CL113"/>
    <mergeCell ref="CM113:CN113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O111:ER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CA111:CD111"/>
    <mergeCell ref="CU111:CV111"/>
    <mergeCell ref="CW111:CZ111"/>
    <mergeCell ref="DQ111:DR111"/>
    <mergeCell ref="DS111:DV111"/>
    <mergeCell ref="EM111:EN111"/>
    <mergeCell ref="BQ113:BR113"/>
    <mergeCell ref="BS113:BT113"/>
    <mergeCell ref="BU113:BV113"/>
    <mergeCell ref="BW113:BX113"/>
    <mergeCell ref="CA109:CB110"/>
    <mergeCell ref="EI109:EN110"/>
    <mergeCell ref="EO109:EP110"/>
    <mergeCell ref="J111:K111"/>
    <mergeCell ref="M111:P111"/>
    <mergeCell ref="AF111:AG111"/>
    <mergeCell ref="AI111:AL111"/>
    <mergeCell ref="BC111:BD111"/>
    <mergeCell ref="BE111:BH111"/>
    <mergeCell ref="BX111:BY111"/>
    <mergeCell ref="FA106:FB106"/>
    <mergeCell ref="FC106:FD106"/>
    <mergeCell ref="A109:A114"/>
    <mergeCell ref="C109:C114"/>
    <mergeCell ref="D109:D114"/>
    <mergeCell ref="E109:E114"/>
    <mergeCell ref="F109:F114"/>
    <mergeCell ref="G109:L110"/>
    <mergeCell ref="M109:N110"/>
    <mergeCell ref="BU109:BZ110"/>
    <mergeCell ref="EO106:EP106"/>
    <mergeCell ref="EQ106:ER106"/>
    <mergeCell ref="ES106:ET106"/>
    <mergeCell ref="EU106:EV106"/>
    <mergeCell ref="EW106:EX106"/>
    <mergeCell ref="EY106:EZ106"/>
    <mergeCell ref="EC106:ED106"/>
    <mergeCell ref="EE106:EF106"/>
    <mergeCell ref="EG106:EH106"/>
    <mergeCell ref="EI106:EJ106"/>
    <mergeCell ref="EK106:EL106"/>
    <mergeCell ref="EM106:EN106"/>
    <mergeCell ref="DQ106:DR106"/>
    <mergeCell ref="DS106:DT106"/>
    <mergeCell ref="DU106:DV106"/>
    <mergeCell ref="DW106:DX106"/>
    <mergeCell ref="DY106:DZ106"/>
    <mergeCell ref="EA106:EB106"/>
    <mergeCell ref="DE106:DF106"/>
    <mergeCell ref="DG106:DH106"/>
    <mergeCell ref="DI106:DJ106"/>
    <mergeCell ref="DK106:DL106"/>
    <mergeCell ref="DM106:DN106"/>
    <mergeCell ref="DO106:DP106"/>
    <mergeCell ref="CS106:CT106"/>
    <mergeCell ref="CU106:CV106"/>
    <mergeCell ref="CW106:CX106"/>
    <mergeCell ref="CY106:CZ106"/>
    <mergeCell ref="DA106:DB106"/>
    <mergeCell ref="DC106:DD106"/>
    <mergeCell ref="CG106:CH106"/>
    <mergeCell ref="CI106:CJ106"/>
    <mergeCell ref="CK106:CL106"/>
    <mergeCell ref="CM106:CN106"/>
    <mergeCell ref="CO106:CP106"/>
    <mergeCell ref="CQ106:CR106"/>
    <mergeCell ref="BU106:BV106"/>
    <mergeCell ref="BW106:BX106"/>
    <mergeCell ref="BY106:BZ106"/>
    <mergeCell ref="CA106:CB106"/>
    <mergeCell ref="CC106:CD106"/>
    <mergeCell ref="CE106:CF106"/>
    <mergeCell ref="BI106:BJ106"/>
    <mergeCell ref="BK106:BL106"/>
    <mergeCell ref="BM106:BN106"/>
    <mergeCell ref="BO106:BP106"/>
    <mergeCell ref="BQ106:BR106"/>
    <mergeCell ref="BS106:BT106"/>
    <mergeCell ref="AW106:AX106"/>
    <mergeCell ref="AY106:AZ106"/>
    <mergeCell ref="BA106:BB106"/>
    <mergeCell ref="BC106:BD106"/>
    <mergeCell ref="BE106:BF106"/>
    <mergeCell ref="BG106:BH106"/>
    <mergeCell ref="AK106:AL106"/>
    <mergeCell ref="AM106:AN106"/>
    <mergeCell ref="AO106:AP106"/>
    <mergeCell ref="AQ106:AR106"/>
    <mergeCell ref="AS106:AT106"/>
    <mergeCell ref="AU106:AV106"/>
    <mergeCell ref="Y106:Z106"/>
    <mergeCell ref="AA106:AB106"/>
    <mergeCell ref="AC106:AD106"/>
    <mergeCell ref="AE106:AF106"/>
    <mergeCell ref="AG106:AH106"/>
    <mergeCell ref="AI106:AJ106"/>
    <mergeCell ref="FB105:FC105"/>
    <mergeCell ref="G106:H106"/>
    <mergeCell ref="I106:J106"/>
    <mergeCell ref="K106:L106"/>
    <mergeCell ref="M106:N106"/>
    <mergeCell ref="O106:P106"/>
    <mergeCell ref="Q106:R106"/>
    <mergeCell ref="S106:T106"/>
    <mergeCell ref="U106:V106"/>
    <mergeCell ref="W106:X106"/>
    <mergeCell ref="EP105:EQ105"/>
    <mergeCell ref="ER105:ES105"/>
    <mergeCell ref="ET105:EU105"/>
    <mergeCell ref="EV105:EW105"/>
    <mergeCell ref="EX105:EY105"/>
    <mergeCell ref="EZ105:FA105"/>
    <mergeCell ref="EB105:EC105"/>
    <mergeCell ref="ED105:EE105"/>
    <mergeCell ref="EF105:EG105"/>
    <mergeCell ref="EJ105:EK105"/>
    <mergeCell ref="EL105:EM105"/>
    <mergeCell ref="EN105:EO105"/>
    <mergeCell ref="DP105:DQ105"/>
    <mergeCell ref="DR105:DS105"/>
    <mergeCell ref="DT105:DU105"/>
    <mergeCell ref="DV105:DW105"/>
    <mergeCell ref="DX105:DY105"/>
    <mergeCell ref="DZ105:EA105"/>
    <mergeCell ref="DB105:DC105"/>
    <mergeCell ref="DD105:DE105"/>
    <mergeCell ref="DF105:DG105"/>
    <mergeCell ref="DH105:DI105"/>
    <mergeCell ref="DJ105:DK105"/>
    <mergeCell ref="DN105:DO105"/>
    <mergeCell ref="CN105:CO105"/>
    <mergeCell ref="CR105:CS105"/>
    <mergeCell ref="CT105:CU105"/>
    <mergeCell ref="CV105:CW105"/>
    <mergeCell ref="CX105:CY105"/>
    <mergeCell ref="CZ105:DA105"/>
    <mergeCell ref="CB105:CC105"/>
    <mergeCell ref="CD105:CE105"/>
    <mergeCell ref="CF105:CG105"/>
    <mergeCell ref="CH105:CI105"/>
    <mergeCell ref="CJ105:CK105"/>
    <mergeCell ref="CL105:CM105"/>
    <mergeCell ref="BN105:BO105"/>
    <mergeCell ref="BP105:BQ105"/>
    <mergeCell ref="BR105:BS105"/>
    <mergeCell ref="BV105:BW105"/>
    <mergeCell ref="BX105:BY105"/>
    <mergeCell ref="BZ105:CA105"/>
    <mergeCell ref="BB105:BC105"/>
    <mergeCell ref="BD105:BE105"/>
    <mergeCell ref="BF105:BG105"/>
    <mergeCell ref="BH105:BI105"/>
    <mergeCell ref="BJ105:BK105"/>
    <mergeCell ref="BL105:BM105"/>
    <mergeCell ref="AN105:AO105"/>
    <mergeCell ref="AP105:AQ105"/>
    <mergeCell ref="AR105:AS105"/>
    <mergeCell ref="AT105:AU105"/>
    <mergeCell ref="AV105:AW105"/>
    <mergeCell ref="AZ105:BA105"/>
    <mergeCell ref="Z105:AA105"/>
    <mergeCell ref="AD105:AE105"/>
    <mergeCell ref="AF105:AG105"/>
    <mergeCell ref="AH105:AI105"/>
    <mergeCell ref="AJ105:AK105"/>
    <mergeCell ref="AL105:AM105"/>
    <mergeCell ref="FB87:FC87"/>
    <mergeCell ref="H105:I105"/>
    <mergeCell ref="J105:K105"/>
    <mergeCell ref="L105:M105"/>
    <mergeCell ref="N105:O105"/>
    <mergeCell ref="P105:Q105"/>
    <mergeCell ref="R105:S105"/>
    <mergeCell ref="T105:U105"/>
    <mergeCell ref="V105:W105"/>
    <mergeCell ref="X105:Y105"/>
    <mergeCell ref="EP87:EQ87"/>
    <mergeCell ref="ER87:ES87"/>
    <mergeCell ref="ET87:EU87"/>
    <mergeCell ref="EV87:EW87"/>
    <mergeCell ref="EX87:EY87"/>
    <mergeCell ref="EZ87:FA87"/>
    <mergeCell ref="EB87:EC87"/>
    <mergeCell ref="ED87:EE87"/>
    <mergeCell ref="EF87:EG87"/>
    <mergeCell ref="EJ87:EK87"/>
    <mergeCell ref="EL87:EM87"/>
    <mergeCell ref="EN87:EO87"/>
    <mergeCell ref="DP87:DQ87"/>
    <mergeCell ref="DR87:DS87"/>
    <mergeCell ref="DT87:DU87"/>
    <mergeCell ref="DV87:DW87"/>
    <mergeCell ref="DX87:DY87"/>
    <mergeCell ref="DZ87:EA87"/>
    <mergeCell ref="DB87:DC87"/>
    <mergeCell ref="DD87:DE87"/>
    <mergeCell ref="DF87:DG87"/>
    <mergeCell ref="DH87:DI87"/>
    <mergeCell ref="DJ87:DK87"/>
    <mergeCell ref="DN87:DO87"/>
    <mergeCell ref="CN87:CO87"/>
    <mergeCell ref="CR87:CS87"/>
    <mergeCell ref="CT87:CU87"/>
    <mergeCell ref="CV87:CW87"/>
    <mergeCell ref="CX87:CY87"/>
    <mergeCell ref="CZ87:DA87"/>
    <mergeCell ref="CB87:CC87"/>
    <mergeCell ref="CD87:CE87"/>
    <mergeCell ref="CF87:CG87"/>
    <mergeCell ref="CH87:CI87"/>
    <mergeCell ref="CJ87:CK87"/>
    <mergeCell ref="CL87:CM87"/>
    <mergeCell ref="BN87:BO87"/>
    <mergeCell ref="BP87:BQ87"/>
    <mergeCell ref="BR87:BS87"/>
    <mergeCell ref="BV87:BW87"/>
    <mergeCell ref="BX87:BY87"/>
    <mergeCell ref="BZ87:CA87"/>
    <mergeCell ref="BB87:BC87"/>
    <mergeCell ref="BD87:BE87"/>
    <mergeCell ref="BF87:BG87"/>
    <mergeCell ref="BH87:BI87"/>
    <mergeCell ref="BJ87:BK87"/>
    <mergeCell ref="BL87:BM87"/>
    <mergeCell ref="AN87:AO87"/>
    <mergeCell ref="AP87:AQ87"/>
    <mergeCell ref="AR87:AS87"/>
    <mergeCell ref="AT87:AU87"/>
    <mergeCell ref="AV87:AW87"/>
    <mergeCell ref="AZ87:BA87"/>
    <mergeCell ref="Z87:AA87"/>
    <mergeCell ref="AD87:AE87"/>
    <mergeCell ref="AF87:AG87"/>
    <mergeCell ref="AH87:AI87"/>
    <mergeCell ref="AJ87:AK87"/>
    <mergeCell ref="AL87:AM87"/>
    <mergeCell ref="N87:O87"/>
    <mergeCell ref="P87:Q87"/>
    <mergeCell ref="R87:S87"/>
    <mergeCell ref="T87:U87"/>
    <mergeCell ref="V87:W87"/>
    <mergeCell ref="X87:Y87"/>
    <mergeCell ref="ES86:ET86"/>
    <mergeCell ref="EU86:EV86"/>
    <mergeCell ref="EW86:EX86"/>
    <mergeCell ref="EY86:EZ86"/>
    <mergeCell ref="FA86:FB86"/>
    <mergeCell ref="FC86:FD86"/>
    <mergeCell ref="EG86:EH86"/>
    <mergeCell ref="EI86:EJ86"/>
    <mergeCell ref="EK86:EL86"/>
    <mergeCell ref="EM86:EN86"/>
    <mergeCell ref="EO86:EP86"/>
    <mergeCell ref="EQ86:ER86"/>
    <mergeCell ref="DU86:DV86"/>
    <mergeCell ref="DW86:DX86"/>
    <mergeCell ref="DY86:DZ86"/>
    <mergeCell ref="EA86:EB86"/>
    <mergeCell ref="EC86:ED86"/>
    <mergeCell ref="EE86:EF86"/>
    <mergeCell ref="DI86:DJ86"/>
    <mergeCell ref="DK86:DL86"/>
    <mergeCell ref="DM86:DN86"/>
    <mergeCell ref="DO86:DP86"/>
    <mergeCell ref="DQ86:DR86"/>
    <mergeCell ref="DS86:DT86"/>
    <mergeCell ref="CW86:CX86"/>
    <mergeCell ref="CY86:CZ86"/>
    <mergeCell ref="CM86:CN86"/>
    <mergeCell ref="CO86:CP86"/>
    <mergeCell ref="CQ86:CR86"/>
    <mergeCell ref="CS86:CT86"/>
    <mergeCell ref="CU86:CV86"/>
    <mergeCell ref="BY86:BZ86"/>
    <mergeCell ref="CA86:CB86"/>
    <mergeCell ref="CC86:CD86"/>
    <mergeCell ref="CE86:CF86"/>
    <mergeCell ref="CG86:CH86"/>
    <mergeCell ref="CI86:CJ86"/>
    <mergeCell ref="BM86:BN86"/>
    <mergeCell ref="BO86:BP86"/>
    <mergeCell ref="BQ86:BR86"/>
    <mergeCell ref="BS86:BT86"/>
    <mergeCell ref="BU86:BV86"/>
    <mergeCell ref="BW86:BX86"/>
    <mergeCell ref="FF84:FF87"/>
    <mergeCell ref="FH84:FN84"/>
    <mergeCell ref="G86:H86"/>
    <mergeCell ref="I86:J86"/>
    <mergeCell ref="K86:L86"/>
    <mergeCell ref="M86:N86"/>
    <mergeCell ref="O86:P86"/>
    <mergeCell ref="BE84:BH84"/>
    <mergeCell ref="BX84:BY84"/>
    <mergeCell ref="CA84:CD84"/>
    <mergeCell ref="CU84:CV84"/>
    <mergeCell ref="CW84:CZ84"/>
    <mergeCell ref="DQ84:DR84"/>
    <mergeCell ref="BA86:BB86"/>
    <mergeCell ref="BC86:BD86"/>
    <mergeCell ref="BE86:BF86"/>
    <mergeCell ref="BG86:BH86"/>
    <mergeCell ref="BI86:BJ86"/>
    <mergeCell ref="BK86:BL86"/>
    <mergeCell ref="AO86:AP86"/>
    <mergeCell ref="AQ86:AR86"/>
    <mergeCell ref="AS86:AT86"/>
    <mergeCell ref="AU86:AV86"/>
    <mergeCell ref="AW86:AX86"/>
    <mergeCell ref="AY86:AZ86"/>
    <mergeCell ref="AC86:AD86"/>
    <mergeCell ref="AE86:AF86"/>
    <mergeCell ref="AG86:AH86"/>
    <mergeCell ref="AI86:AJ86"/>
    <mergeCell ref="AK86:AL86"/>
    <mergeCell ref="AM86:AN86"/>
    <mergeCell ref="DA86:DB86"/>
    <mergeCell ref="M82:N83"/>
    <mergeCell ref="BU82:BZ83"/>
    <mergeCell ref="CA82:CB83"/>
    <mergeCell ref="EI82:EN83"/>
    <mergeCell ref="EO82:EP83"/>
    <mergeCell ref="J84:K84"/>
    <mergeCell ref="M84:P84"/>
    <mergeCell ref="AF84:AG84"/>
    <mergeCell ref="AI84:AL84"/>
    <mergeCell ref="BC84:BD84"/>
    <mergeCell ref="A82:A87"/>
    <mergeCell ref="C82:C87"/>
    <mergeCell ref="D82:D87"/>
    <mergeCell ref="E82:E87"/>
    <mergeCell ref="F82:F87"/>
    <mergeCell ref="G82:L83"/>
    <mergeCell ref="H87:I87"/>
    <mergeCell ref="J87:K87"/>
    <mergeCell ref="L87:M87"/>
    <mergeCell ref="Q86:R86"/>
    <mergeCell ref="S86:T86"/>
    <mergeCell ref="U86:V86"/>
    <mergeCell ref="W86:X86"/>
    <mergeCell ref="Y86:Z86"/>
    <mergeCell ref="AA86:AB86"/>
    <mergeCell ref="DS84:DV84"/>
    <mergeCell ref="EM84:EN84"/>
    <mergeCell ref="EO84:ER84"/>
    <mergeCell ref="DC86:DD86"/>
    <mergeCell ref="DE86:DF86"/>
    <mergeCell ref="DG86:DH86"/>
    <mergeCell ref="CK86:CL86"/>
    <mergeCell ref="ES79:ET79"/>
    <mergeCell ref="EU79:EV79"/>
    <mergeCell ref="EW79:EX79"/>
    <mergeCell ref="EY79:EZ79"/>
    <mergeCell ref="FA79:FB79"/>
    <mergeCell ref="FC79:FD79"/>
    <mergeCell ref="EG79:EH79"/>
    <mergeCell ref="EI79:EJ79"/>
    <mergeCell ref="EK79:EL79"/>
    <mergeCell ref="EM79:EN79"/>
    <mergeCell ref="EO79:EP79"/>
    <mergeCell ref="EQ79:ER79"/>
    <mergeCell ref="DU79:DV79"/>
    <mergeCell ref="DW79:DX79"/>
    <mergeCell ref="DY79:DZ79"/>
    <mergeCell ref="EA79:EB79"/>
    <mergeCell ref="EC79:ED79"/>
    <mergeCell ref="EE79:EF79"/>
    <mergeCell ref="DK79:DL79"/>
    <mergeCell ref="DM79:DN79"/>
    <mergeCell ref="DO79:DP79"/>
    <mergeCell ref="DQ79:DR79"/>
    <mergeCell ref="DS79:DT79"/>
    <mergeCell ref="CW79:CX79"/>
    <mergeCell ref="CY79:CZ79"/>
    <mergeCell ref="DA79:DB79"/>
    <mergeCell ref="DC79:DD79"/>
    <mergeCell ref="DE79:DF79"/>
    <mergeCell ref="DG79:DH79"/>
    <mergeCell ref="CK79:CL79"/>
    <mergeCell ref="CM79:CN79"/>
    <mergeCell ref="CO79:CP79"/>
    <mergeCell ref="CQ79:CR79"/>
    <mergeCell ref="CS79:CT79"/>
    <mergeCell ref="CU79:CV79"/>
    <mergeCell ref="CC79:CD79"/>
    <mergeCell ref="CE79:CF79"/>
    <mergeCell ref="CG79:CH79"/>
    <mergeCell ref="CI79:CJ79"/>
    <mergeCell ref="BM79:BN79"/>
    <mergeCell ref="BO79:BP79"/>
    <mergeCell ref="BQ79:BR79"/>
    <mergeCell ref="BS79:BT79"/>
    <mergeCell ref="BU79:BV79"/>
    <mergeCell ref="BW79:BX79"/>
    <mergeCell ref="BA79:BB79"/>
    <mergeCell ref="BC79:BD79"/>
    <mergeCell ref="BE79:BF79"/>
    <mergeCell ref="BG79:BH79"/>
    <mergeCell ref="BI79:BJ79"/>
    <mergeCell ref="BK79:BL79"/>
    <mergeCell ref="DI79:DJ79"/>
    <mergeCell ref="AU79:AV79"/>
    <mergeCell ref="AW79:AX79"/>
    <mergeCell ref="AY79:AZ79"/>
    <mergeCell ref="AC79:AD79"/>
    <mergeCell ref="AE79:AF79"/>
    <mergeCell ref="AG79:AH79"/>
    <mergeCell ref="AI79:AJ79"/>
    <mergeCell ref="AK79:AL79"/>
    <mergeCell ref="AM79:AN79"/>
    <mergeCell ref="Q79:R79"/>
    <mergeCell ref="S79:T79"/>
    <mergeCell ref="U79:V79"/>
    <mergeCell ref="W79:X79"/>
    <mergeCell ref="Y79:Z79"/>
    <mergeCell ref="AA79:AB79"/>
    <mergeCell ref="BY79:BZ79"/>
    <mergeCell ref="CA79:CB79"/>
    <mergeCell ref="EZ78:FA78"/>
    <mergeCell ref="FB78:FC78"/>
    <mergeCell ref="G79:H79"/>
    <mergeCell ref="I79:J79"/>
    <mergeCell ref="K79:L79"/>
    <mergeCell ref="M79:N79"/>
    <mergeCell ref="O79:P79"/>
    <mergeCell ref="EF78:EG78"/>
    <mergeCell ref="EJ78:EK78"/>
    <mergeCell ref="EL78:EM78"/>
    <mergeCell ref="EN78:EO78"/>
    <mergeCell ref="EP78:EQ78"/>
    <mergeCell ref="ER78:ES78"/>
    <mergeCell ref="DT78:DU78"/>
    <mergeCell ref="DV78:DW78"/>
    <mergeCell ref="DX78:DY78"/>
    <mergeCell ref="DZ78:EA78"/>
    <mergeCell ref="EB78:EC78"/>
    <mergeCell ref="ED78:EE78"/>
    <mergeCell ref="DF78:DG78"/>
    <mergeCell ref="DH78:DI78"/>
    <mergeCell ref="DJ78:DK78"/>
    <mergeCell ref="DN78:DO78"/>
    <mergeCell ref="DP78:DQ78"/>
    <mergeCell ref="DR78:DS78"/>
    <mergeCell ref="CT78:CU78"/>
    <mergeCell ref="CV78:CW78"/>
    <mergeCell ref="CX78:CY78"/>
    <mergeCell ref="CZ78:DA78"/>
    <mergeCell ref="AO79:AP79"/>
    <mergeCell ref="AQ79:AR79"/>
    <mergeCell ref="AS79:AT79"/>
    <mergeCell ref="CB78:CC78"/>
    <mergeCell ref="CD78:CE78"/>
    <mergeCell ref="BF78:BG78"/>
    <mergeCell ref="BH78:BI78"/>
    <mergeCell ref="BJ78:BK78"/>
    <mergeCell ref="BL78:BM78"/>
    <mergeCell ref="BN78:BO78"/>
    <mergeCell ref="BP78:BQ78"/>
    <mergeCell ref="AR78:AS78"/>
    <mergeCell ref="AT78:AU78"/>
    <mergeCell ref="AV78:AW78"/>
    <mergeCell ref="AZ78:BA78"/>
    <mergeCell ref="BB78:BC78"/>
    <mergeCell ref="BD78:BE78"/>
    <mergeCell ref="ET78:EU78"/>
    <mergeCell ref="EV78:EW78"/>
    <mergeCell ref="EX78:EY78"/>
    <mergeCell ref="AL78:AM78"/>
    <mergeCell ref="AN78:AO78"/>
    <mergeCell ref="AP78:AQ78"/>
    <mergeCell ref="CB60:CC60"/>
    <mergeCell ref="CD60:CE60"/>
    <mergeCell ref="BF60:BG60"/>
    <mergeCell ref="BH60:BI60"/>
    <mergeCell ref="BJ60:BK60"/>
    <mergeCell ref="BL60:BM60"/>
    <mergeCell ref="BN60:BO60"/>
    <mergeCell ref="BP60:BQ60"/>
    <mergeCell ref="ET60:EU60"/>
    <mergeCell ref="EV60:EW60"/>
    <mergeCell ref="EX60:EY60"/>
    <mergeCell ref="R78:S78"/>
    <mergeCell ref="T78:U78"/>
    <mergeCell ref="V78:W78"/>
    <mergeCell ref="X78:Y78"/>
    <mergeCell ref="Z78:AA78"/>
    <mergeCell ref="AD78:AE78"/>
    <mergeCell ref="DB78:DC78"/>
    <mergeCell ref="DD78:DE78"/>
    <mergeCell ref="CF78:CG78"/>
    <mergeCell ref="CH78:CI78"/>
    <mergeCell ref="CJ78:CK78"/>
    <mergeCell ref="CL78:CM78"/>
    <mergeCell ref="CN78:CO78"/>
    <mergeCell ref="CR78:CS78"/>
    <mergeCell ref="BR78:BS78"/>
    <mergeCell ref="BV78:BW78"/>
    <mergeCell ref="BX78:BY78"/>
    <mergeCell ref="BZ78:CA78"/>
    <mergeCell ref="EZ60:FA60"/>
    <mergeCell ref="FB60:FC60"/>
    <mergeCell ref="H78:I78"/>
    <mergeCell ref="J78:K78"/>
    <mergeCell ref="L78:M78"/>
    <mergeCell ref="N78:O78"/>
    <mergeCell ref="P78:Q78"/>
    <mergeCell ref="EF60:EG60"/>
    <mergeCell ref="EJ60:EK60"/>
    <mergeCell ref="EL60:EM60"/>
    <mergeCell ref="EN60:EO60"/>
    <mergeCell ref="EP60:EQ60"/>
    <mergeCell ref="ER60:ES60"/>
    <mergeCell ref="DT60:DU60"/>
    <mergeCell ref="DV60:DW60"/>
    <mergeCell ref="DX60:DY60"/>
    <mergeCell ref="DZ60:EA60"/>
    <mergeCell ref="EB60:EC60"/>
    <mergeCell ref="ED60:EE60"/>
    <mergeCell ref="DF60:DG60"/>
    <mergeCell ref="DH60:DI60"/>
    <mergeCell ref="DJ60:DK60"/>
    <mergeCell ref="DN60:DO60"/>
    <mergeCell ref="DP60:DQ60"/>
    <mergeCell ref="DR60:DS60"/>
    <mergeCell ref="CT60:CU60"/>
    <mergeCell ref="CV60:CW60"/>
    <mergeCell ref="CX60:CY60"/>
    <mergeCell ref="CZ60:DA60"/>
    <mergeCell ref="AF78:AG78"/>
    <mergeCell ref="AH78:AI78"/>
    <mergeCell ref="AJ78:AK78"/>
    <mergeCell ref="DC59:DD59"/>
    <mergeCell ref="DE59:DF59"/>
    <mergeCell ref="AR60:AS60"/>
    <mergeCell ref="AT60:AU60"/>
    <mergeCell ref="AV60:AW60"/>
    <mergeCell ref="AZ60:BA60"/>
    <mergeCell ref="BB60:BC60"/>
    <mergeCell ref="BD60:BE60"/>
    <mergeCell ref="AF60:AG60"/>
    <mergeCell ref="AH60:AI60"/>
    <mergeCell ref="AJ60:AK60"/>
    <mergeCell ref="AL60:AM60"/>
    <mergeCell ref="AN60:AO60"/>
    <mergeCell ref="AP60:AQ60"/>
    <mergeCell ref="R60:S60"/>
    <mergeCell ref="T60:U60"/>
    <mergeCell ref="V60:W60"/>
    <mergeCell ref="X60:Y60"/>
    <mergeCell ref="Z60:AA60"/>
    <mergeCell ref="AD60:AE60"/>
    <mergeCell ref="DB60:DC60"/>
    <mergeCell ref="DD60:DE60"/>
    <mergeCell ref="CF60:CG60"/>
    <mergeCell ref="CH60:CI60"/>
    <mergeCell ref="CJ60:CK60"/>
    <mergeCell ref="CL60:CM60"/>
    <mergeCell ref="CN60:CO60"/>
    <mergeCell ref="CR60:CS60"/>
    <mergeCell ref="BR60:BS60"/>
    <mergeCell ref="BV60:BW60"/>
    <mergeCell ref="BX60:BY60"/>
    <mergeCell ref="BZ60:CA60"/>
    <mergeCell ref="BW59:BX59"/>
    <mergeCell ref="BY59:BZ59"/>
    <mergeCell ref="EU59:EV59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EI59:EJ59"/>
    <mergeCell ref="EK59:EL59"/>
    <mergeCell ref="EM59:EN59"/>
    <mergeCell ref="EO59:EP59"/>
    <mergeCell ref="EQ59:ER59"/>
    <mergeCell ref="ES59:ET59"/>
    <mergeCell ref="DW59:DX59"/>
    <mergeCell ref="DY59:DZ59"/>
    <mergeCell ref="EA59:EB59"/>
    <mergeCell ref="EC59:ED59"/>
    <mergeCell ref="EE59:EF59"/>
    <mergeCell ref="EG59:EH59"/>
    <mergeCell ref="DK59:DL59"/>
    <mergeCell ref="DM59:DN59"/>
    <mergeCell ref="DO59:DP59"/>
    <mergeCell ref="DQ59:DR59"/>
    <mergeCell ref="DS59:DT59"/>
    <mergeCell ref="DU59:DV59"/>
    <mergeCell ref="CY59:CZ59"/>
    <mergeCell ref="DA59:DB59"/>
    <mergeCell ref="BK59:BL59"/>
    <mergeCell ref="BM59:BN59"/>
    <mergeCell ref="AQ59:AR59"/>
    <mergeCell ref="AS59:AT59"/>
    <mergeCell ref="AU59:AV59"/>
    <mergeCell ref="AW59:AX59"/>
    <mergeCell ref="AY59:AZ59"/>
    <mergeCell ref="BA59:BB59"/>
    <mergeCell ref="AE59:AF59"/>
    <mergeCell ref="AG59:AH59"/>
    <mergeCell ref="AI59:AJ59"/>
    <mergeCell ref="AK59:AL59"/>
    <mergeCell ref="AM59:AN59"/>
    <mergeCell ref="AO59:AP59"/>
    <mergeCell ref="DG59:DH59"/>
    <mergeCell ref="DI59:DJ59"/>
    <mergeCell ref="CM59:CN59"/>
    <mergeCell ref="CO59:CP59"/>
    <mergeCell ref="CQ59:CR59"/>
    <mergeCell ref="CS59:CT59"/>
    <mergeCell ref="CU59:CV59"/>
    <mergeCell ref="CW59:CX59"/>
    <mergeCell ref="CA59:CB59"/>
    <mergeCell ref="CC59:CD59"/>
    <mergeCell ref="CE59:CF59"/>
    <mergeCell ref="CG59:CH59"/>
    <mergeCell ref="CI59:CJ59"/>
    <mergeCell ref="CK59:CL59"/>
    <mergeCell ref="BO59:BP59"/>
    <mergeCell ref="BQ59:BR59"/>
    <mergeCell ref="BS59:BT59"/>
    <mergeCell ref="BU59:BV59"/>
    <mergeCell ref="S59:T59"/>
    <mergeCell ref="U59:V59"/>
    <mergeCell ref="W59:X59"/>
    <mergeCell ref="Y59:Z59"/>
    <mergeCell ref="AA59:AB59"/>
    <mergeCell ref="AC59:AD59"/>
    <mergeCell ref="EM57:EN57"/>
    <mergeCell ref="EO57:ER57"/>
    <mergeCell ref="FF57:FF60"/>
    <mergeCell ref="FH57:FN57"/>
    <mergeCell ref="G59:H59"/>
    <mergeCell ref="I59:J59"/>
    <mergeCell ref="K59:L59"/>
    <mergeCell ref="M59:N59"/>
    <mergeCell ref="O59:P59"/>
    <mergeCell ref="Q59:R59"/>
    <mergeCell ref="BX57:BY57"/>
    <mergeCell ref="CA57:CD57"/>
    <mergeCell ref="CU57:CV57"/>
    <mergeCell ref="CW57:CZ57"/>
    <mergeCell ref="DQ57:DR57"/>
    <mergeCell ref="DS57:DV57"/>
    <mergeCell ref="J57:K57"/>
    <mergeCell ref="M57:P57"/>
    <mergeCell ref="AF57:AG57"/>
    <mergeCell ref="AI57:AL57"/>
    <mergeCell ref="BC57:BD57"/>
    <mergeCell ref="BE57:BH57"/>
    <mergeCell ref="BC59:BD59"/>
    <mergeCell ref="BE59:BF59"/>
    <mergeCell ref="BG59:BH59"/>
    <mergeCell ref="BI59:BJ59"/>
    <mergeCell ref="G55:L56"/>
    <mergeCell ref="M55:N56"/>
    <mergeCell ref="BU55:BZ56"/>
    <mergeCell ref="CA55:CB56"/>
    <mergeCell ref="EI55:EN56"/>
    <mergeCell ref="EO55:EP56"/>
    <mergeCell ref="EU52:EV52"/>
    <mergeCell ref="EW52:EX52"/>
    <mergeCell ref="EY52:EZ52"/>
    <mergeCell ref="FA52:FB52"/>
    <mergeCell ref="FC52:FD52"/>
    <mergeCell ref="A55:A60"/>
    <mergeCell ref="C55:C60"/>
    <mergeCell ref="D55:D60"/>
    <mergeCell ref="E55:E60"/>
    <mergeCell ref="F55:F60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BC52:BD52"/>
    <mergeCell ref="BE52:BF52"/>
    <mergeCell ref="BG52:BH52"/>
    <mergeCell ref="BI52:BJ52"/>
    <mergeCell ref="BK52:BL52"/>
    <mergeCell ref="BM52:BN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S52:T52"/>
    <mergeCell ref="U52:V52"/>
    <mergeCell ref="W52:X52"/>
    <mergeCell ref="Y52:Z52"/>
    <mergeCell ref="AA52:AB52"/>
    <mergeCell ref="AC52:AD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DR51:DS51"/>
    <mergeCell ref="DT51:DU51"/>
    <mergeCell ref="CV51:CW51"/>
    <mergeCell ref="CX51:CY51"/>
    <mergeCell ref="CZ51:DA51"/>
    <mergeCell ref="DB51:DC51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EV33:EW33"/>
    <mergeCell ref="EX33:EY33"/>
    <mergeCell ref="EZ33:FA33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BV51:BW51"/>
    <mergeCell ref="BX51:BY51"/>
    <mergeCell ref="BZ51:CA51"/>
    <mergeCell ref="CB51:CC51"/>
    <mergeCell ref="CD51:CE51"/>
    <mergeCell ref="CF51:CG51"/>
    <mergeCell ref="BH51:BI51"/>
    <mergeCell ref="BJ51:BK51"/>
    <mergeCell ref="BL51:BM51"/>
    <mergeCell ref="BN51:BO51"/>
    <mergeCell ref="BP51:BQ51"/>
    <mergeCell ref="BR51:BS51"/>
    <mergeCell ref="DF33:DG33"/>
    <mergeCell ref="CH33:CI33"/>
    <mergeCell ref="CJ33:CK33"/>
    <mergeCell ref="CL33:CM33"/>
    <mergeCell ref="CN33:CO33"/>
    <mergeCell ref="CR33:CS33"/>
    <mergeCell ref="CT33:CU33"/>
    <mergeCell ref="AH51:AI51"/>
    <mergeCell ref="AJ51:AK51"/>
    <mergeCell ref="AL51:AM51"/>
    <mergeCell ref="AN51:AO51"/>
    <mergeCell ref="AP51:AQ51"/>
    <mergeCell ref="AR51:AS51"/>
    <mergeCell ref="T51:U51"/>
    <mergeCell ref="V51:W51"/>
    <mergeCell ref="X51:Y51"/>
    <mergeCell ref="Z51:AA51"/>
    <mergeCell ref="AD51:AE51"/>
    <mergeCell ref="AF51:AG51"/>
    <mergeCell ref="AT51:AU51"/>
    <mergeCell ref="AV51:AW51"/>
    <mergeCell ref="AZ51:BA51"/>
    <mergeCell ref="BB51:BC51"/>
    <mergeCell ref="BD51:BE51"/>
    <mergeCell ref="BF51:BG51"/>
    <mergeCell ref="AA41:AB41"/>
    <mergeCell ref="CG42:CN42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BV33:BW33"/>
    <mergeCell ref="BX33:BY33"/>
    <mergeCell ref="BZ33:CA33"/>
    <mergeCell ref="CB33:CC33"/>
    <mergeCell ref="CD33:CE33"/>
    <mergeCell ref="CF33:CG33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CY32:CZ32"/>
    <mergeCell ref="AH33:AI33"/>
    <mergeCell ref="AJ33:AK33"/>
    <mergeCell ref="AL33:AM33"/>
    <mergeCell ref="AN33:AO33"/>
    <mergeCell ref="AP33:AQ33"/>
    <mergeCell ref="AR33:AS33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BD33:BE33"/>
    <mergeCell ref="BF33:BG33"/>
    <mergeCell ref="ED33:EE33"/>
    <mergeCell ref="EF33:EG33"/>
    <mergeCell ref="DH33:DI33"/>
    <mergeCell ref="DJ33:DK33"/>
    <mergeCell ref="DN33:DO33"/>
    <mergeCell ref="DP33:DQ33"/>
    <mergeCell ref="DR33:DS33"/>
    <mergeCell ref="DT33:DU33"/>
    <mergeCell ref="CV33:CW33"/>
    <mergeCell ref="CX33:CY33"/>
    <mergeCell ref="CZ33:DA33"/>
    <mergeCell ref="DB33:DC33"/>
    <mergeCell ref="DD33:DE33"/>
    <mergeCell ref="CM32:CN32"/>
    <mergeCell ref="BQ32:BR32"/>
    <mergeCell ref="BS32:BT32"/>
    <mergeCell ref="BU32:BV32"/>
    <mergeCell ref="BW32:BX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EG32:EH32"/>
    <mergeCell ref="EI32:EJ32"/>
    <mergeCell ref="DM32:DN32"/>
    <mergeCell ref="DO32:DP32"/>
    <mergeCell ref="DQ32:DR32"/>
    <mergeCell ref="DS32:DT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CC32:CD32"/>
    <mergeCell ref="CE32:CF32"/>
    <mergeCell ref="CG32:CH32"/>
    <mergeCell ref="CI32:CJ32"/>
    <mergeCell ref="CK32:CL32"/>
    <mergeCell ref="EO30:ER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CA30:CD30"/>
    <mergeCell ref="CU30:CV30"/>
    <mergeCell ref="CW30:CZ30"/>
    <mergeCell ref="DQ30:DR30"/>
    <mergeCell ref="DS30:DV30"/>
    <mergeCell ref="EM30:EN30"/>
    <mergeCell ref="CA28:CB29"/>
    <mergeCell ref="EI28:EN29"/>
    <mergeCell ref="EO28:EP29"/>
    <mergeCell ref="J30:K30"/>
    <mergeCell ref="M30:P30"/>
    <mergeCell ref="AF30:AG30"/>
    <mergeCell ref="AI30:AL30"/>
    <mergeCell ref="BC30:BD30"/>
    <mergeCell ref="BE30:BH30"/>
    <mergeCell ref="BX30:BY30"/>
    <mergeCell ref="AS32:AT32"/>
    <mergeCell ref="AU32:AV32"/>
    <mergeCell ref="AW32:AX32"/>
    <mergeCell ref="AY32:AZ32"/>
    <mergeCell ref="BA32:BB32"/>
    <mergeCell ref="BC32:BD32"/>
    <mergeCell ref="FA25:FB25"/>
    <mergeCell ref="FC25:FD25"/>
    <mergeCell ref="A28:A33"/>
    <mergeCell ref="C28:C33"/>
    <mergeCell ref="D28:D33"/>
    <mergeCell ref="E28:E33"/>
    <mergeCell ref="F28:F33"/>
    <mergeCell ref="G28:L29"/>
    <mergeCell ref="M28:N29"/>
    <mergeCell ref="BU28:BZ29"/>
    <mergeCell ref="EO25:EP25"/>
    <mergeCell ref="EQ25:ER25"/>
    <mergeCell ref="ES25:ET25"/>
    <mergeCell ref="EU25:EV25"/>
    <mergeCell ref="EW25:EX25"/>
    <mergeCell ref="EY25:EZ25"/>
    <mergeCell ref="EC25:ED25"/>
    <mergeCell ref="EE25:EF25"/>
    <mergeCell ref="EG25:EH25"/>
    <mergeCell ref="EI25:EJ25"/>
    <mergeCell ref="EK25:EL25"/>
    <mergeCell ref="EM25:EN25"/>
    <mergeCell ref="DQ25:DR25"/>
    <mergeCell ref="DS25:DT25"/>
    <mergeCell ref="DU25:DV25"/>
    <mergeCell ref="DW25:DX25"/>
    <mergeCell ref="DY25:DZ25"/>
    <mergeCell ref="EA25:EB25"/>
    <mergeCell ref="DE25:DF25"/>
    <mergeCell ref="DG25:DH25"/>
    <mergeCell ref="DI25:DJ25"/>
    <mergeCell ref="DK25:DL25"/>
    <mergeCell ref="DM25:DN25"/>
    <mergeCell ref="DO25:DP25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FB24:FC24"/>
    <mergeCell ref="G25:H25"/>
    <mergeCell ref="I25:J25"/>
    <mergeCell ref="K25:L25"/>
    <mergeCell ref="M25:N25"/>
    <mergeCell ref="O25:P25"/>
    <mergeCell ref="Q25:R25"/>
    <mergeCell ref="S25:T25"/>
    <mergeCell ref="U25:V25"/>
    <mergeCell ref="W25:X25"/>
    <mergeCell ref="EP24:EQ24"/>
    <mergeCell ref="ER24:ES24"/>
    <mergeCell ref="ET24:EU24"/>
    <mergeCell ref="EV24:EW24"/>
    <mergeCell ref="EX24:EY24"/>
    <mergeCell ref="EZ24:FA24"/>
    <mergeCell ref="EB24:EC24"/>
    <mergeCell ref="ED24:EE24"/>
    <mergeCell ref="EF24:EG24"/>
    <mergeCell ref="EJ24:EK24"/>
    <mergeCell ref="EL24:EM24"/>
    <mergeCell ref="EN24:EO24"/>
    <mergeCell ref="DP24:DQ24"/>
    <mergeCell ref="DR24:DS24"/>
    <mergeCell ref="DT24:DU24"/>
    <mergeCell ref="DV24:DW24"/>
    <mergeCell ref="AN24:AO24"/>
    <mergeCell ref="AP24:AQ24"/>
    <mergeCell ref="AR24:AS24"/>
    <mergeCell ref="AT24:AU24"/>
    <mergeCell ref="AV24:AW24"/>
    <mergeCell ref="AZ24:BA24"/>
    <mergeCell ref="DX24:DY24"/>
    <mergeCell ref="DZ24:EA24"/>
    <mergeCell ref="DB24:DC24"/>
    <mergeCell ref="DD24:DE24"/>
    <mergeCell ref="DF24:DG24"/>
    <mergeCell ref="DH24:DI24"/>
    <mergeCell ref="DJ24:DK24"/>
    <mergeCell ref="DN24:DO24"/>
    <mergeCell ref="CN24:CO24"/>
    <mergeCell ref="CR24:CS24"/>
    <mergeCell ref="CT24:CU24"/>
    <mergeCell ref="CV24:CW24"/>
    <mergeCell ref="CX24:CY24"/>
    <mergeCell ref="CZ24:DA24"/>
    <mergeCell ref="CB24:CC24"/>
    <mergeCell ref="CD24:CE24"/>
    <mergeCell ref="CF24:CG24"/>
    <mergeCell ref="CH24:CI24"/>
    <mergeCell ref="CJ24:CK24"/>
    <mergeCell ref="CL24:CM24"/>
    <mergeCell ref="EL6:EM6"/>
    <mergeCell ref="EN6:EO6"/>
    <mergeCell ref="DP6:DQ6"/>
    <mergeCell ref="DR6:DS6"/>
    <mergeCell ref="DT6:DU6"/>
    <mergeCell ref="DV6:DW6"/>
    <mergeCell ref="BN24:BO24"/>
    <mergeCell ref="BP24:BQ24"/>
    <mergeCell ref="BR24:BS24"/>
    <mergeCell ref="BV24:BW24"/>
    <mergeCell ref="BX24:BY24"/>
    <mergeCell ref="BZ24:CA24"/>
    <mergeCell ref="BB24:BC24"/>
    <mergeCell ref="BD24:BE24"/>
    <mergeCell ref="BF24:BG24"/>
    <mergeCell ref="BH24:BI24"/>
    <mergeCell ref="BJ24:BK24"/>
    <mergeCell ref="BL24:BM24"/>
    <mergeCell ref="CB6:CC6"/>
    <mergeCell ref="CD6:CE6"/>
    <mergeCell ref="CF6:CG6"/>
    <mergeCell ref="CH6:CI6"/>
    <mergeCell ref="CJ6:CK6"/>
    <mergeCell ref="CL6:CM6"/>
    <mergeCell ref="BX6:BY6"/>
    <mergeCell ref="BZ6:CA6"/>
    <mergeCell ref="BB6:BC6"/>
    <mergeCell ref="BD6:BE6"/>
    <mergeCell ref="BF6:BG6"/>
    <mergeCell ref="BH6:BI6"/>
    <mergeCell ref="BJ6:BK6"/>
    <mergeCell ref="BL6:BM6"/>
    <mergeCell ref="Z24:AA24"/>
    <mergeCell ref="AD24:AE24"/>
    <mergeCell ref="AF24:AG24"/>
    <mergeCell ref="AH24:AI24"/>
    <mergeCell ref="AJ24:AK24"/>
    <mergeCell ref="AL24:AM24"/>
    <mergeCell ref="FB6:FC6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EP6:EQ6"/>
    <mergeCell ref="ER6:ES6"/>
    <mergeCell ref="ET6:EU6"/>
    <mergeCell ref="EV6:EW6"/>
    <mergeCell ref="EX6:EY6"/>
    <mergeCell ref="EZ6:FA6"/>
    <mergeCell ref="EB6:EC6"/>
    <mergeCell ref="ED6:EE6"/>
    <mergeCell ref="EF6:EG6"/>
    <mergeCell ref="EJ6:EK6"/>
    <mergeCell ref="V6:W6"/>
    <mergeCell ref="X6:Y6"/>
    <mergeCell ref="BN6:BO6"/>
    <mergeCell ref="BP6:BQ6"/>
    <mergeCell ref="BR6:BS6"/>
    <mergeCell ref="BV6:BW6"/>
    <mergeCell ref="EU5:EV5"/>
    <mergeCell ref="EW5:EX5"/>
    <mergeCell ref="EY5:EZ5"/>
    <mergeCell ref="FA5:FB5"/>
    <mergeCell ref="CW5:CX5"/>
    <mergeCell ref="CY5:CZ5"/>
    <mergeCell ref="DA5:DB5"/>
    <mergeCell ref="DC5:DD5"/>
    <mergeCell ref="DE5:DF5"/>
    <mergeCell ref="DG5:DH5"/>
    <mergeCell ref="CK5:CL5"/>
    <mergeCell ref="CM5:CN5"/>
    <mergeCell ref="CO5:CP5"/>
    <mergeCell ref="CQ5:CR5"/>
    <mergeCell ref="CS5:CT5"/>
    <mergeCell ref="CU5:CV5"/>
    <mergeCell ref="BY5:BZ5"/>
    <mergeCell ref="CA5:CB5"/>
    <mergeCell ref="CC5:CD5"/>
    <mergeCell ref="DM5:DN5"/>
    <mergeCell ref="DO5:DP5"/>
    <mergeCell ref="DQ5:DR5"/>
    <mergeCell ref="DS5:DT5"/>
    <mergeCell ref="ES5:ET5"/>
    <mergeCell ref="EE5:EF5"/>
    <mergeCell ref="DI5:DJ5"/>
    <mergeCell ref="DK5:DL5"/>
    <mergeCell ref="EC5:ED5"/>
    <mergeCell ref="AN6:AO6"/>
    <mergeCell ref="AP6:AQ6"/>
    <mergeCell ref="AR6:AS6"/>
    <mergeCell ref="DX6:DY6"/>
    <mergeCell ref="DZ6:EA6"/>
    <mergeCell ref="DB6:DC6"/>
    <mergeCell ref="DD6:DE6"/>
    <mergeCell ref="DF6:DG6"/>
    <mergeCell ref="DH6:DI6"/>
    <mergeCell ref="DJ6:DK6"/>
    <mergeCell ref="DN6:DO6"/>
    <mergeCell ref="CN6:CO6"/>
    <mergeCell ref="CR6:CS6"/>
    <mergeCell ref="CT6:CU6"/>
    <mergeCell ref="CV6:CW6"/>
    <mergeCell ref="CX6:CY6"/>
    <mergeCell ref="CZ6:DA6"/>
    <mergeCell ref="AO5:AP5"/>
    <mergeCell ref="AQ5:AR5"/>
    <mergeCell ref="AS5:AT5"/>
    <mergeCell ref="AU5:AV5"/>
    <mergeCell ref="FF3:FF6"/>
    <mergeCell ref="FH3:FN3"/>
    <mergeCell ref="CE5:CF5"/>
    <mergeCell ref="CG5:CH5"/>
    <mergeCell ref="CI5:CJ5"/>
    <mergeCell ref="BM5:BN5"/>
    <mergeCell ref="BO5:BP5"/>
    <mergeCell ref="BQ5:BR5"/>
    <mergeCell ref="BS5:BT5"/>
    <mergeCell ref="BU5:BV5"/>
    <mergeCell ref="BW5:BX5"/>
    <mergeCell ref="BA5:BB5"/>
    <mergeCell ref="BC5:BD5"/>
    <mergeCell ref="BE5:BF5"/>
    <mergeCell ref="BG5:BH5"/>
    <mergeCell ref="BI5:BJ5"/>
    <mergeCell ref="BK5:BL5"/>
    <mergeCell ref="FC5:FD5"/>
    <mergeCell ref="EG5:EH5"/>
    <mergeCell ref="EI5:EJ5"/>
    <mergeCell ref="EK5:EL5"/>
    <mergeCell ref="EM5:EN5"/>
    <mergeCell ref="EO5:EP5"/>
    <mergeCell ref="EQ5:ER5"/>
    <mergeCell ref="DU5:DV5"/>
    <mergeCell ref="DW5:DX5"/>
    <mergeCell ref="DY5:DZ5"/>
    <mergeCell ref="EA5:EB5"/>
    <mergeCell ref="N6:O6"/>
    <mergeCell ref="P6:Q6"/>
    <mergeCell ref="R6:S6"/>
    <mergeCell ref="T6:U6"/>
    <mergeCell ref="CU3:CV3"/>
    <mergeCell ref="CW3:CZ3"/>
    <mergeCell ref="DQ3:DR3"/>
    <mergeCell ref="M1:N2"/>
    <mergeCell ref="BU1:BZ2"/>
    <mergeCell ref="CA1:CB2"/>
    <mergeCell ref="EI1:EN2"/>
    <mergeCell ref="EO1:EP2"/>
    <mergeCell ref="J3:K3"/>
    <mergeCell ref="M3:P3"/>
    <mergeCell ref="AF3:AG3"/>
    <mergeCell ref="AI3:AL3"/>
    <mergeCell ref="BC3:BD3"/>
    <mergeCell ref="AC5:AD5"/>
    <mergeCell ref="AE5:AF5"/>
    <mergeCell ref="AG5:AH5"/>
    <mergeCell ref="AI5:AJ5"/>
    <mergeCell ref="AK5:AL5"/>
    <mergeCell ref="AM5:AN5"/>
    <mergeCell ref="Q5:R5"/>
    <mergeCell ref="S5:T5"/>
    <mergeCell ref="U5:V5"/>
    <mergeCell ref="W5:X5"/>
    <mergeCell ref="Y5:Z5"/>
    <mergeCell ref="AA5:AB5"/>
    <mergeCell ref="DS3:DV3"/>
    <mergeCell ref="EM3:EN3"/>
    <mergeCell ref="EO3:ER3"/>
    <mergeCell ref="DM96:EH96"/>
    <mergeCell ref="AY69:BT69"/>
    <mergeCell ref="BU69:CP69"/>
    <mergeCell ref="CQ69:DL69"/>
    <mergeCell ref="A1:A6"/>
    <mergeCell ref="C1:C6"/>
    <mergeCell ref="D1:D6"/>
    <mergeCell ref="E1:E6"/>
    <mergeCell ref="F1:F6"/>
    <mergeCell ref="G1:L2"/>
    <mergeCell ref="H6:I6"/>
    <mergeCell ref="J6:K6"/>
    <mergeCell ref="L6:M6"/>
    <mergeCell ref="G5:H5"/>
    <mergeCell ref="I5:J5"/>
    <mergeCell ref="K5:L5"/>
    <mergeCell ref="M5:N5"/>
    <mergeCell ref="O5:P5"/>
    <mergeCell ref="BE3:BH3"/>
    <mergeCell ref="BX3:BY3"/>
    <mergeCell ref="CA3:CD3"/>
    <mergeCell ref="AW5:AX5"/>
    <mergeCell ref="AY5:AZ5"/>
    <mergeCell ref="AT6:AU6"/>
    <mergeCell ref="AV6:AW6"/>
    <mergeCell ref="AZ6:BA6"/>
    <mergeCell ref="Z6:AA6"/>
    <mergeCell ref="AD6:AE6"/>
    <mergeCell ref="AF6:AG6"/>
    <mergeCell ref="AH6:AI6"/>
    <mergeCell ref="AJ6:AK6"/>
    <mergeCell ref="AL6:AM6"/>
  </mergeCells>
  <conditionalFormatting sqref="AB115:FD115 G117:FD131">
    <cfRule type="containsText" dxfId="6117" priority="294" operator="containsText" text="T">
      <formula>NOT(ISERROR(SEARCH("T",G115)))</formula>
    </cfRule>
    <cfRule type="containsText" dxfId="6116" priority="295" operator="containsText" text="H">
      <formula>NOT(ISERROR(SEARCH("H",G115)))</formula>
    </cfRule>
    <cfRule type="containsText" dxfId="6115" priority="296" operator="containsText" text="F">
      <formula>NOT(ISERROR(SEARCH("F",G115)))</formula>
    </cfRule>
    <cfRule type="containsText" dxfId="6114" priority="297" operator="containsText" text="M">
      <formula>NOT(ISERROR(SEARCH("M",G115)))</formula>
    </cfRule>
    <cfRule type="containsText" dxfId="6113" priority="298" operator="containsText" text="R">
      <formula>NOT(ISERROR(SEARCH("R",G115)))</formula>
    </cfRule>
    <cfRule type="containsText" dxfId="6112" priority="299" operator="containsText" text="P">
      <formula>NOT(ISERROR(SEARCH("P",G115)))</formula>
    </cfRule>
    <cfRule type="containsText" dxfId="6111" priority="300" operator="containsText" text="A">
      <formula>NOT(ISERROR(SEARCH("A",G115)))</formula>
    </cfRule>
  </conditionalFormatting>
  <conditionalFormatting sqref="G116:AB116">
    <cfRule type="containsText" dxfId="6110" priority="287" operator="containsText" text="T">
      <formula>NOT(ISERROR(SEARCH("T",G116)))</formula>
    </cfRule>
    <cfRule type="containsText" dxfId="6109" priority="288" operator="containsText" text="H">
      <formula>NOT(ISERROR(SEARCH("H",G116)))</formula>
    </cfRule>
    <cfRule type="containsText" dxfId="6108" priority="289" operator="containsText" text="F">
      <formula>NOT(ISERROR(SEARCH("F",G116)))</formula>
    </cfRule>
    <cfRule type="containsText" dxfId="6107" priority="290" operator="containsText" text="M">
      <formula>NOT(ISERROR(SEARCH("M",G116)))</formula>
    </cfRule>
    <cfRule type="containsText" dxfId="6106" priority="291" operator="containsText" text="R">
      <formula>NOT(ISERROR(SEARCH("R",G116)))</formula>
    </cfRule>
    <cfRule type="containsText" dxfId="6105" priority="292" operator="containsText" text="P">
      <formula>NOT(ISERROR(SEARCH("P",G116)))</formula>
    </cfRule>
    <cfRule type="containsText" dxfId="6104" priority="293" operator="containsText" text="A">
      <formula>NOT(ISERROR(SEARCH("A",G116)))</formula>
    </cfRule>
  </conditionalFormatting>
  <conditionalFormatting sqref="AC116:FD116">
    <cfRule type="containsText" dxfId="6103" priority="280" operator="containsText" text="T">
      <formula>NOT(ISERROR(SEARCH("T",AC116)))</formula>
    </cfRule>
    <cfRule type="containsText" dxfId="6102" priority="281" operator="containsText" text="H">
      <formula>NOT(ISERROR(SEARCH("H",AC116)))</formula>
    </cfRule>
    <cfRule type="containsText" dxfId="6101" priority="282" operator="containsText" text="F">
      <formula>NOT(ISERROR(SEARCH("F",AC116)))</formula>
    </cfRule>
    <cfRule type="containsText" dxfId="6100" priority="283" operator="containsText" text="M">
      <formula>NOT(ISERROR(SEARCH("M",AC116)))</formula>
    </cfRule>
    <cfRule type="containsText" dxfId="6099" priority="284" operator="containsText" text="R">
      <formula>NOT(ISERROR(SEARCH("R",AC116)))</formula>
    </cfRule>
    <cfRule type="containsText" dxfId="6098" priority="285" operator="containsText" text="P">
      <formula>NOT(ISERROR(SEARCH("P",AC116)))</formula>
    </cfRule>
    <cfRule type="containsText" dxfId="6097" priority="286" operator="containsText" text="A">
      <formula>NOT(ISERROR(SEARCH("A",AC116)))</formula>
    </cfRule>
  </conditionalFormatting>
  <conditionalFormatting sqref="H115:AA115">
    <cfRule type="containsText" dxfId="6096" priority="273" operator="containsText" text="T">
      <formula>NOT(ISERROR(SEARCH("T",H115)))</formula>
    </cfRule>
    <cfRule type="containsText" dxfId="6095" priority="274" operator="containsText" text="H">
      <formula>NOT(ISERROR(SEARCH("H",H115)))</formula>
    </cfRule>
    <cfRule type="containsText" dxfId="6094" priority="275" operator="containsText" text="F">
      <formula>NOT(ISERROR(SEARCH("F",H115)))</formula>
    </cfRule>
    <cfRule type="containsText" dxfId="6093" priority="276" operator="containsText" text="M">
      <formula>NOT(ISERROR(SEARCH("M",H115)))</formula>
    </cfRule>
    <cfRule type="containsText" dxfId="6092" priority="277" operator="containsText" text="R">
      <formula>NOT(ISERROR(SEARCH("R",H115)))</formula>
    </cfRule>
    <cfRule type="containsText" dxfId="6091" priority="278" operator="containsText" text="P">
      <formula>NOT(ISERROR(SEARCH("P",H115)))</formula>
    </cfRule>
    <cfRule type="containsText" dxfId="6090" priority="279" operator="containsText" text="A">
      <formula>NOT(ISERROR(SEARCH("A",H115)))</formula>
    </cfRule>
  </conditionalFormatting>
  <conditionalFormatting sqref="H138:I154 Q138:R154 Z138:AA154 AI138:AJ154 AV138:AW154">
    <cfRule type="cellIs" dxfId="6089" priority="272" operator="greaterThan">
      <formula>0</formula>
    </cfRule>
  </conditionalFormatting>
  <conditionalFormatting sqref="J138:K154 S138:T154 AB138:AC154 AK138:AL154 AX138:AY154">
    <cfRule type="cellIs" dxfId="6088" priority="271" operator="greaterThan">
      <formula>0</formula>
    </cfRule>
  </conditionalFormatting>
  <conditionalFormatting sqref="FF7:FF23 FF34:FF50 FF61:FF77 FF88:FF104 FF115:FF131">
    <cfRule type="cellIs" dxfId="6087" priority="270" operator="greaterThan">
      <formula>0</formula>
    </cfRule>
  </conditionalFormatting>
  <conditionalFormatting sqref="G7:DL7 EI7:FD7 G8:FD23">
    <cfRule type="cellIs" dxfId="6086" priority="255" operator="equal">
      <formula>"S"</formula>
    </cfRule>
    <cfRule type="cellIs" dxfId="6085" priority="263" operator="equal">
      <formula>"H"</formula>
    </cfRule>
    <cfRule type="cellIs" dxfId="6084" priority="264" operator="equal">
      <formula>"T"</formula>
    </cfRule>
    <cfRule type="cellIs" dxfId="6083" priority="265" operator="equal">
      <formula>"F"</formula>
    </cfRule>
    <cfRule type="cellIs" dxfId="6082" priority="266" operator="equal">
      <formula>"M"</formula>
    </cfRule>
    <cfRule type="cellIs" dxfId="6081" priority="267" operator="equal">
      <formula>"R"</formula>
    </cfRule>
    <cfRule type="cellIs" dxfId="6080" priority="268" operator="equal">
      <formula>"P"</formula>
    </cfRule>
    <cfRule type="cellIs" dxfId="6079" priority="269" operator="equal">
      <formula>"A"</formula>
    </cfRule>
  </conditionalFormatting>
  <conditionalFormatting sqref="G115 G37:DL37 G99:FD104 EI91:FD91 EI64:FD64 AK91:DL91 G61:AY61 G91:AJ95 G45:FD50 G43:AB43 AW43:AX43 BS43:BT43 CO43:CP43 DK43:DL43 EG43:FD43 G72:FD77 G71:AB71 G62:FD63 G38:FD40 DM71:DP71 EE71:EH71 DU71:DX71 G42:CG42 G41:AA41 AC41:FD41 CO42:DM42 G34:FD36 BU61:FD61 G70:FD70 G69:AB69 BU69 CQ69 G64:DL64 G65:FD68 G97:FD97 EI96:FD96 AY69 G88:FD90 AK92:FD95">
    <cfRule type="cellIs" dxfId="6078" priority="256" operator="equal">
      <formula>"H"</formula>
    </cfRule>
    <cfRule type="cellIs" dxfId="6077" priority="257" operator="equal">
      <formula>"T"</formula>
    </cfRule>
    <cfRule type="cellIs" dxfId="6076" priority="258" operator="equal">
      <formula>"F"</formula>
    </cfRule>
    <cfRule type="cellIs" dxfId="6075" priority="259" operator="equal">
      <formula>"M"</formula>
    </cfRule>
    <cfRule type="cellIs" dxfId="6074" priority="260" operator="equal">
      <formula>"R"</formula>
    </cfRule>
    <cfRule type="cellIs" dxfId="6073" priority="261" operator="equal">
      <formula>"P"</formula>
    </cfRule>
    <cfRule type="cellIs" dxfId="6072" priority="262" operator="equal">
      <formula>"A"</formula>
    </cfRule>
  </conditionalFormatting>
  <conditionalFormatting sqref="G37:DL37 G45:FD50 G43:AB43 AW43:AX43 BS43:BT43 CO43:CP43 DK43:DL43 EG43:FD43 G38:FD40 G42:CG42 G41:AA41 AC41:FD41 CO42:DM42 G34:FD36">
    <cfRule type="cellIs" dxfId="6071" priority="254" operator="equal">
      <formula>"S"</formula>
    </cfRule>
  </conditionalFormatting>
  <conditionalFormatting sqref="EI64:FD64 G61:AY61 G72:FD77 G71:AB71 G62:FD63 DM71:DP71 EE71:EH71 DU71:DX71 BU61:FD61 G70:FD70 G69:AB69 BU69 CQ69 G64:DL64 G65:FD68 AY69">
    <cfRule type="cellIs" dxfId="6070" priority="253" operator="equal">
      <formula>"S"</formula>
    </cfRule>
  </conditionalFormatting>
  <conditionalFormatting sqref="G99:FD104 EI91:FD91 AK91:DL91 G91:AJ95 G97:FD97 EI96:FD96 G88:FD90 AK92:FD95">
    <cfRule type="cellIs" dxfId="6069" priority="252" operator="equal">
      <formula>"S"</formula>
    </cfRule>
  </conditionalFormatting>
  <conditionalFormatting sqref="G115:FD131">
    <cfRule type="cellIs" dxfId="6068" priority="251" operator="equal">
      <formula>"S"</formula>
    </cfRule>
  </conditionalFormatting>
  <conditionalFormatting sqref="N138:O144 W138:X144 AF138:AG144 AO138:AP144 BB138:BC144 BB146:BC154 AO146:AP154 AF146:AG154 W146:X154 N146:O154">
    <cfRule type="cellIs" dxfId="6067" priority="248" operator="between">
      <formula>35.5</formula>
      <formula>39</formula>
    </cfRule>
    <cfRule type="cellIs" dxfId="6066" priority="249" operator="between">
      <formula>31</formula>
      <formula>34.5</formula>
    </cfRule>
    <cfRule type="cellIs" dxfId="6065" priority="250" operator="equal">
      <formula>35</formula>
    </cfRule>
  </conditionalFormatting>
  <conditionalFormatting sqref="BE138:BG144 BE146:BG154">
    <cfRule type="cellIs" dxfId="6064" priority="242" operator="between">
      <formula>0.5</formula>
      <formula>34.9</formula>
    </cfRule>
    <cfRule type="cellIs" dxfId="6063" priority="246" operator="equal">
      <formula>35</formula>
    </cfRule>
    <cfRule type="cellIs" dxfId="6062" priority="247" operator="greaterThan">
      <formula>35</formula>
    </cfRule>
  </conditionalFormatting>
  <conditionalFormatting sqref="AR138:AT144 AR146:AT154">
    <cfRule type="cellIs" dxfId="6061" priority="243" operator="between">
      <formula>0.5</formula>
      <formula>34.9</formula>
    </cfRule>
    <cfRule type="cellIs" dxfId="6060" priority="244" operator="equal">
      <formula>35</formula>
    </cfRule>
    <cfRule type="cellIs" dxfId="6059" priority="245" operator="greaterThan">
      <formula>35</formula>
    </cfRule>
  </conditionalFormatting>
  <conditionalFormatting sqref="FL7:FL23">
    <cfRule type="cellIs" dxfId="6058" priority="240" operator="greaterThan">
      <formula>0</formula>
    </cfRule>
  </conditionalFormatting>
  <conditionalFormatting sqref="FM7:FM23">
    <cfRule type="cellIs" dxfId="6057" priority="239" operator="greaterThan">
      <formula>0</formula>
    </cfRule>
  </conditionalFormatting>
  <conditionalFormatting sqref="FN7:FN23">
    <cfRule type="cellIs" dxfId="6056" priority="238" operator="greaterThan">
      <formula>0</formula>
    </cfRule>
  </conditionalFormatting>
  <conditionalFormatting sqref="FH35 FH40:FH50 FH37:FH38">
    <cfRule type="cellIs" dxfId="6055" priority="237" operator="greaterThan">
      <formula>0</formula>
    </cfRule>
  </conditionalFormatting>
  <conditionalFormatting sqref="FI34:FI50">
    <cfRule type="cellIs" dxfId="6054" priority="236" operator="greaterThan">
      <formula>0</formula>
    </cfRule>
  </conditionalFormatting>
  <conditionalFormatting sqref="FN34:FN50">
    <cfRule type="cellIs" dxfId="6053" priority="235" operator="greaterThan">
      <formula>0</formula>
    </cfRule>
  </conditionalFormatting>
  <conditionalFormatting sqref="FH62 FH67:FH77 FH64:FH65">
    <cfRule type="cellIs" dxfId="6052" priority="234" operator="greaterThan">
      <formula>0</formula>
    </cfRule>
  </conditionalFormatting>
  <conditionalFormatting sqref="FN61:FN77">
    <cfRule type="cellIs" dxfId="6051" priority="232" operator="greaterThan">
      <formula>0</formula>
    </cfRule>
  </conditionalFormatting>
  <conditionalFormatting sqref="FL34:FM50">
    <cfRule type="cellIs" dxfId="6050" priority="231" operator="greaterThan">
      <formula>0</formula>
    </cfRule>
  </conditionalFormatting>
  <conditionalFormatting sqref="FL61:FM77">
    <cfRule type="cellIs" dxfId="6049" priority="230" operator="greaterThan">
      <formula>0</formula>
    </cfRule>
  </conditionalFormatting>
  <conditionalFormatting sqref="FH89 FH94:FH104 FH91:FH92">
    <cfRule type="cellIs" dxfId="6048" priority="229" operator="greaterThan">
      <formula>0</formula>
    </cfRule>
  </conditionalFormatting>
  <conditionalFormatting sqref="FI88:FI104">
    <cfRule type="cellIs" dxfId="6047" priority="228" operator="greaterThan">
      <formula>0</formula>
    </cfRule>
  </conditionalFormatting>
  <conditionalFormatting sqref="FL88:FM104">
    <cfRule type="cellIs" dxfId="6046" priority="227" operator="greaterThan">
      <formula>0</formula>
    </cfRule>
  </conditionalFormatting>
  <conditionalFormatting sqref="FN88:FN104">
    <cfRule type="cellIs" dxfId="6045" priority="226" operator="greaterThan">
      <formula>0</formula>
    </cfRule>
  </conditionalFormatting>
  <conditionalFormatting sqref="FH116 FH121:FH131 FH118:FH119">
    <cfRule type="cellIs" dxfId="6044" priority="225" operator="greaterThan">
      <formula>0</formula>
    </cfRule>
  </conditionalFormatting>
  <conditionalFormatting sqref="FI115:FI131">
    <cfRule type="cellIs" dxfId="6043" priority="224" operator="greaterThan">
      <formula>0</formula>
    </cfRule>
  </conditionalFormatting>
  <conditionalFormatting sqref="FL115:FM131">
    <cfRule type="cellIs" dxfId="6042" priority="223" operator="greaterThan">
      <formula>0</formula>
    </cfRule>
  </conditionalFormatting>
  <conditionalFormatting sqref="FN115:FN131">
    <cfRule type="cellIs" dxfId="6041" priority="222" operator="greaterThan">
      <formula>0</formula>
    </cfRule>
  </conditionalFormatting>
  <conditionalFormatting sqref="N145:O145 W145:X145 AF145:AG145 AO145:AP145 BB145:BC145">
    <cfRule type="cellIs" dxfId="6040" priority="219" operator="between">
      <formula>28.1</formula>
      <formula>31</formula>
    </cfRule>
    <cfRule type="cellIs" dxfId="6039" priority="220" operator="between">
      <formula>25</formula>
      <formula>27.9</formula>
    </cfRule>
    <cfRule type="cellIs" dxfId="6038" priority="221" operator="equal">
      <formula>28</formula>
    </cfRule>
  </conditionalFormatting>
  <conditionalFormatting sqref="AR145:AT145 BE145:BG145">
    <cfRule type="cellIs" dxfId="6037" priority="216" operator="greaterThan">
      <formula>28</formula>
    </cfRule>
    <cfRule type="cellIs" dxfId="6036" priority="217" operator="between">
      <formula>0.5</formula>
      <formula>27.9</formula>
    </cfRule>
    <cfRule type="cellIs" dxfId="6035" priority="218" operator="equal">
      <formula>28</formula>
    </cfRule>
  </conditionalFormatting>
  <conditionalFormatting sqref="FH8 FH13:FH23 FH10:FH11">
    <cfRule type="cellIs" dxfId="6034" priority="215" operator="greaterThan">
      <formula>0</formula>
    </cfRule>
  </conditionalFormatting>
  <conditionalFormatting sqref="FH7">
    <cfRule type="cellIs" dxfId="6033" priority="214" operator="greaterThan">
      <formula>0</formula>
    </cfRule>
  </conditionalFormatting>
  <conditionalFormatting sqref="FH12">
    <cfRule type="cellIs" dxfId="6032" priority="213" operator="greaterThan">
      <formula>0</formula>
    </cfRule>
  </conditionalFormatting>
  <conditionalFormatting sqref="FH34">
    <cfRule type="cellIs" dxfId="6031" priority="212" operator="greaterThan">
      <formula>0</formula>
    </cfRule>
  </conditionalFormatting>
  <conditionalFormatting sqref="FH39">
    <cfRule type="cellIs" dxfId="6030" priority="211" operator="greaterThan">
      <formula>0</formula>
    </cfRule>
  </conditionalFormatting>
  <conditionalFormatting sqref="FH61">
    <cfRule type="cellIs" dxfId="6029" priority="210" operator="greaterThan">
      <formula>0</formula>
    </cfRule>
  </conditionalFormatting>
  <conditionalFormatting sqref="FH66">
    <cfRule type="cellIs" dxfId="6028" priority="209" operator="greaterThan">
      <formula>0</formula>
    </cfRule>
  </conditionalFormatting>
  <conditionalFormatting sqref="FH88">
    <cfRule type="cellIs" dxfId="6027" priority="208" operator="greaterThan">
      <formula>0</formula>
    </cfRule>
  </conditionalFormatting>
  <conditionalFormatting sqref="FH93">
    <cfRule type="cellIs" dxfId="6026" priority="207" operator="greaterThan">
      <formula>0</formula>
    </cfRule>
  </conditionalFormatting>
  <conditionalFormatting sqref="FH115">
    <cfRule type="cellIs" dxfId="6025" priority="206" operator="greaterThan">
      <formula>0</formula>
    </cfRule>
  </conditionalFormatting>
  <conditionalFormatting sqref="FH120">
    <cfRule type="cellIs" dxfId="6024" priority="205" operator="greaterThan">
      <formula>0</formula>
    </cfRule>
  </conditionalFormatting>
  <conditionalFormatting sqref="FH9">
    <cfRule type="cellIs" dxfId="6023" priority="204" operator="greaterThan">
      <formula>0</formula>
    </cfRule>
  </conditionalFormatting>
  <conditionalFormatting sqref="FH36">
    <cfRule type="cellIs" dxfId="6022" priority="203" operator="greaterThan">
      <formula>0</formula>
    </cfRule>
  </conditionalFormatting>
  <conditionalFormatting sqref="FH63">
    <cfRule type="cellIs" dxfId="6021" priority="202" operator="greaterThan">
      <formula>0</formula>
    </cfRule>
  </conditionalFormatting>
  <conditionalFormatting sqref="FH90">
    <cfRule type="cellIs" dxfId="6020" priority="201" operator="greaterThan">
      <formula>0</formula>
    </cfRule>
  </conditionalFormatting>
  <conditionalFormatting sqref="FH117">
    <cfRule type="cellIs" dxfId="6019" priority="200" operator="greaterThan">
      <formula>0</formula>
    </cfRule>
  </conditionalFormatting>
  <conditionalFormatting sqref="FI7:FI23">
    <cfRule type="cellIs" dxfId="6018" priority="199" operator="greaterThan">
      <formula>0</formula>
    </cfRule>
  </conditionalFormatting>
  <conditionalFormatting sqref="FI61:FI77">
    <cfRule type="cellIs" dxfId="6017" priority="198" operator="greaterThan">
      <formula>0</formula>
    </cfRule>
  </conditionalFormatting>
  <conditionalFormatting sqref="FJ7:FJ23">
    <cfRule type="cellIs" dxfId="6016" priority="197" operator="greaterThan">
      <formula>0</formula>
    </cfRule>
  </conditionalFormatting>
  <conditionalFormatting sqref="FJ34:FJ50">
    <cfRule type="cellIs" dxfId="6015" priority="196" operator="greaterThan">
      <formula>0</formula>
    </cfRule>
  </conditionalFormatting>
  <conditionalFormatting sqref="FJ61:FJ77">
    <cfRule type="cellIs" dxfId="6014" priority="195" operator="greaterThan">
      <formula>0</formula>
    </cfRule>
  </conditionalFormatting>
  <conditionalFormatting sqref="FJ88:FJ104">
    <cfRule type="cellIs" dxfId="6013" priority="194" operator="greaterThan">
      <formula>0</formula>
    </cfRule>
  </conditionalFormatting>
  <conditionalFormatting sqref="FJ115:FJ131">
    <cfRule type="cellIs" dxfId="6012" priority="193" operator="greaterThan">
      <formula>0</formula>
    </cfRule>
  </conditionalFormatting>
  <conditionalFormatting sqref="EI37:FD37">
    <cfRule type="cellIs" dxfId="6011" priority="185" operator="equal">
      <formula>"S"</formula>
    </cfRule>
    <cfRule type="cellIs" dxfId="6010" priority="186" operator="equal">
      <formula>"H"</formula>
    </cfRule>
    <cfRule type="cellIs" dxfId="6009" priority="187" operator="equal">
      <formula>"T"</formula>
    </cfRule>
    <cfRule type="cellIs" dxfId="6008" priority="188" operator="equal">
      <formula>"F"</formula>
    </cfRule>
    <cfRule type="cellIs" dxfId="6007" priority="189" operator="equal">
      <formula>"M"</formula>
    </cfRule>
    <cfRule type="cellIs" dxfId="6006" priority="190" operator="equal">
      <formula>"R"</formula>
    </cfRule>
    <cfRule type="cellIs" dxfId="6005" priority="191" operator="equal">
      <formula>"P"</formula>
    </cfRule>
    <cfRule type="cellIs" dxfId="6004" priority="192" operator="equal">
      <formula>"A"</formula>
    </cfRule>
  </conditionalFormatting>
  <conditionalFormatting sqref="DM37:EH37">
    <cfRule type="cellIs" dxfId="6003" priority="177" operator="equal">
      <formula>"S"</formula>
    </cfRule>
    <cfRule type="cellIs" dxfId="6002" priority="178" operator="equal">
      <formula>"H"</formula>
    </cfRule>
    <cfRule type="cellIs" dxfId="6001" priority="179" operator="equal">
      <formula>"T"</formula>
    </cfRule>
    <cfRule type="cellIs" dxfId="6000" priority="180" operator="equal">
      <formula>"F"</formula>
    </cfRule>
    <cfRule type="cellIs" dxfId="5999" priority="181" operator="equal">
      <formula>"M"</formula>
    </cfRule>
    <cfRule type="cellIs" dxfId="5998" priority="182" operator="equal">
      <formula>"R"</formula>
    </cfRule>
    <cfRule type="cellIs" dxfId="5997" priority="183" operator="equal">
      <formula>"P"</formula>
    </cfRule>
    <cfRule type="cellIs" dxfId="5996" priority="184" operator="equal">
      <formula>"A"</formula>
    </cfRule>
  </conditionalFormatting>
  <conditionalFormatting sqref="DM91:EH91">
    <cfRule type="cellIs" dxfId="5995" priority="169" operator="equal">
      <formula>"S"</formula>
    </cfRule>
    <cfRule type="cellIs" dxfId="5994" priority="170" operator="equal">
      <formula>"H"</formula>
    </cfRule>
    <cfRule type="cellIs" dxfId="5993" priority="171" operator="equal">
      <formula>"T"</formula>
    </cfRule>
    <cfRule type="cellIs" dxfId="5992" priority="172" operator="equal">
      <formula>"F"</formula>
    </cfRule>
    <cfRule type="cellIs" dxfId="5991" priority="173" operator="equal">
      <formula>"M"</formula>
    </cfRule>
    <cfRule type="cellIs" dxfId="5990" priority="174" operator="equal">
      <formula>"R"</formula>
    </cfRule>
    <cfRule type="cellIs" dxfId="5989" priority="175" operator="equal">
      <formula>"P"</formula>
    </cfRule>
    <cfRule type="cellIs" dxfId="5988" priority="176" operator="equal">
      <formula>"A"</formula>
    </cfRule>
  </conditionalFormatting>
  <conditionalFormatting sqref="DM64:EH64">
    <cfRule type="cellIs" dxfId="5987" priority="161" operator="equal">
      <formula>"S"</formula>
    </cfRule>
    <cfRule type="cellIs" dxfId="5986" priority="162" operator="equal">
      <formula>"H"</formula>
    </cfRule>
    <cfRule type="cellIs" dxfId="5985" priority="163" operator="equal">
      <formula>"T"</formula>
    </cfRule>
    <cfRule type="cellIs" dxfId="5984" priority="164" operator="equal">
      <formula>"F"</formula>
    </cfRule>
    <cfRule type="cellIs" dxfId="5983" priority="165" operator="equal">
      <formula>"M"</formula>
    </cfRule>
    <cfRule type="cellIs" dxfId="5982" priority="166" operator="equal">
      <formula>"R"</formula>
    </cfRule>
    <cfRule type="cellIs" dxfId="5981" priority="167" operator="equal">
      <formula>"P"</formula>
    </cfRule>
    <cfRule type="cellIs" dxfId="5980" priority="168" operator="equal">
      <formula>"A"</formula>
    </cfRule>
  </conditionalFormatting>
  <conditionalFormatting sqref="DM7:EH7">
    <cfRule type="cellIs" dxfId="5979" priority="153" operator="equal">
      <formula>"S"</formula>
    </cfRule>
    <cfRule type="cellIs" dxfId="5978" priority="154" operator="equal">
      <formula>"H"</formula>
    </cfRule>
    <cfRule type="cellIs" dxfId="5977" priority="155" operator="equal">
      <formula>"T"</formula>
    </cfRule>
    <cfRule type="cellIs" dxfId="5976" priority="156" operator="equal">
      <formula>"F"</formula>
    </cfRule>
    <cfRule type="cellIs" dxfId="5975" priority="157" operator="equal">
      <formula>"M"</formula>
    </cfRule>
    <cfRule type="cellIs" dxfId="5974" priority="158" operator="equal">
      <formula>"R"</formula>
    </cfRule>
    <cfRule type="cellIs" dxfId="5973" priority="159" operator="equal">
      <formula>"P"</formula>
    </cfRule>
    <cfRule type="cellIs" dxfId="5972" priority="160" operator="equal">
      <formula>"A"</formula>
    </cfRule>
  </conditionalFormatting>
  <conditionalFormatting sqref="AC43:AV43">
    <cfRule type="cellIs" dxfId="5971" priority="145" operator="equal">
      <formula>"S"</formula>
    </cfRule>
    <cfRule type="cellIs" dxfId="5970" priority="146" operator="equal">
      <formula>"H"</formula>
    </cfRule>
    <cfRule type="cellIs" dxfId="5969" priority="147" operator="equal">
      <formula>"T"</formula>
    </cfRule>
    <cfRule type="cellIs" dxfId="5968" priority="148" operator="equal">
      <formula>"F"</formula>
    </cfRule>
    <cfRule type="cellIs" dxfId="5967" priority="149" operator="equal">
      <formula>"M"</formula>
    </cfRule>
    <cfRule type="cellIs" dxfId="5966" priority="150" operator="equal">
      <formula>"R"</formula>
    </cfRule>
    <cfRule type="cellIs" dxfId="5965" priority="151" operator="equal">
      <formula>"P"</formula>
    </cfRule>
    <cfRule type="cellIs" dxfId="5964" priority="152" operator="equal">
      <formula>"A"</formula>
    </cfRule>
  </conditionalFormatting>
  <conditionalFormatting sqref="AY43:BR43">
    <cfRule type="cellIs" dxfId="5963" priority="137" operator="equal">
      <formula>"S"</formula>
    </cfRule>
    <cfRule type="cellIs" dxfId="5962" priority="138" operator="equal">
      <formula>"H"</formula>
    </cfRule>
    <cfRule type="cellIs" dxfId="5961" priority="139" operator="equal">
      <formula>"T"</formula>
    </cfRule>
    <cfRule type="cellIs" dxfId="5960" priority="140" operator="equal">
      <formula>"F"</formula>
    </cfRule>
    <cfRule type="cellIs" dxfId="5959" priority="141" operator="equal">
      <formula>"M"</formula>
    </cfRule>
    <cfRule type="cellIs" dxfId="5958" priority="142" operator="equal">
      <formula>"R"</formula>
    </cfRule>
    <cfRule type="cellIs" dxfId="5957" priority="143" operator="equal">
      <formula>"P"</formula>
    </cfRule>
    <cfRule type="cellIs" dxfId="5956" priority="144" operator="equal">
      <formula>"A"</formula>
    </cfRule>
  </conditionalFormatting>
  <conditionalFormatting sqref="BU43:CN43">
    <cfRule type="cellIs" dxfId="5955" priority="129" operator="equal">
      <formula>"S"</formula>
    </cfRule>
    <cfRule type="cellIs" dxfId="5954" priority="130" operator="equal">
      <formula>"H"</formula>
    </cfRule>
    <cfRule type="cellIs" dxfId="5953" priority="131" operator="equal">
      <formula>"T"</formula>
    </cfRule>
    <cfRule type="cellIs" dxfId="5952" priority="132" operator="equal">
      <formula>"F"</formula>
    </cfRule>
    <cfRule type="cellIs" dxfId="5951" priority="133" operator="equal">
      <formula>"M"</formula>
    </cfRule>
    <cfRule type="cellIs" dxfId="5950" priority="134" operator="equal">
      <formula>"R"</formula>
    </cfRule>
    <cfRule type="cellIs" dxfId="5949" priority="135" operator="equal">
      <formula>"P"</formula>
    </cfRule>
    <cfRule type="cellIs" dxfId="5948" priority="136" operator="equal">
      <formula>"A"</formula>
    </cfRule>
  </conditionalFormatting>
  <conditionalFormatting sqref="CQ43:DJ43">
    <cfRule type="cellIs" dxfId="5947" priority="121" operator="equal">
      <formula>"S"</formula>
    </cfRule>
    <cfRule type="cellIs" dxfId="5946" priority="122" operator="equal">
      <formula>"H"</formula>
    </cfRule>
    <cfRule type="cellIs" dxfId="5945" priority="123" operator="equal">
      <formula>"T"</formula>
    </cfRule>
    <cfRule type="cellIs" dxfId="5944" priority="124" operator="equal">
      <formula>"F"</formula>
    </cfRule>
    <cfRule type="cellIs" dxfId="5943" priority="125" operator="equal">
      <formula>"M"</formula>
    </cfRule>
    <cfRule type="cellIs" dxfId="5942" priority="126" operator="equal">
      <formula>"R"</formula>
    </cfRule>
    <cfRule type="cellIs" dxfId="5941" priority="127" operator="equal">
      <formula>"P"</formula>
    </cfRule>
    <cfRule type="cellIs" dxfId="5940" priority="128" operator="equal">
      <formula>"A"</formula>
    </cfRule>
  </conditionalFormatting>
  <conditionalFormatting sqref="DM43:EF43">
    <cfRule type="cellIs" dxfId="5939" priority="105" operator="equal">
      <formula>"S"</formula>
    </cfRule>
    <cfRule type="cellIs" dxfId="5938" priority="106" operator="equal">
      <formula>"H"</formula>
    </cfRule>
    <cfRule type="cellIs" dxfId="5937" priority="107" operator="equal">
      <formula>"T"</formula>
    </cfRule>
    <cfRule type="cellIs" dxfId="5936" priority="108" operator="equal">
      <formula>"F"</formula>
    </cfRule>
    <cfRule type="cellIs" dxfId="5935" priority="109" operator="equal">
      <formula>"M"</formula>
    </cfRule>
    <cfRule type="cellIs" dxfId="5934" priority="110" operator="equal">
      <formula>"R"</formula>
    </cfRule>
    <cfRule type="cellIs" dxfId="5933" priority="111" operator="equal">
      <formula>"P"</formula>
    </cfRule>
    <cfRule type="cellIs" dxfId="5932" priority="112" operator="equal">
      <formula>"A"</formula>
    </cfRule>
  </conditionalFormatting>
  <conditionalFormatting sqref="G44:FD44">
    <cfRule type="cellIs" dxfId="5931" priority="97" operator="equal">
      <formula>"S"</formula>
    </cfRule>
    <cfRule type="cellIs" dxfId="5930" priority="98" operator="equal">
      <formula>"H"</formula>
    </cfRule>
    <cfRule type="cellIs" dxfId="5929" priority="99" operator="equal">
      <formula>"T"</formula>
    </cfRule>
    <cfRule type="cellIs" dxfId="5928" priority="100" operator="equal">
      <formula>"F"</formula>
    </cfRule>
    <cfRule type="cellIs" dxfId="5927" priority="101" operator="equal">
      <formula>"M"</formula>
    </cfRule>
    <cfRule type="cellIs" dxfId="5926" priority="102" operator="equal">
      <formula>"R"</formula>
    </cfRule>
    <cfRule type="cellIs" dxfId="5925" priority="103" operator="equal">
      <formula>"P"</formula>
    </cfRule>
    <cfRule type="cellIs" dxfId="5924" priority="104" operator="equal">
      <formula>"A"</formula>
    </cfRule>
  </conditionalFormatting>
  <conditionalFormatting sqref="DQ71:DT71 EI71:FD71 DY71:ED71 AC71:DL71">
    <cfRule type="cellIs" dxfId="5923" priority="89" operator="equal">
      <formula>"S"</formula>
    </cfRule>
    <cfRule type="cellIs" dxfId="5922" priority="90" operator="equal">
      <formula>"H"</formula>
    </cfRule>
    <cfRule type="cellIs" dxfId="5921" priority="91" operator="equal">
      <formula>"T"</formula>
    </cfRule>
    <cfRule type="cellIs" dxfId="5920" priority="92" operator="equal">
      <formula>"F"</formula>
    </cfRule>
    <cfRule type="cellIs" dxfId="5919" priority="93" operator="equal">
      <formula>"M"</formula>
    </cfRule>
    <cfRule type="cellIs" dxfId="5918" priority="94" operator="equal">
      <formula>"R"</formula>
    </cfRule>
    <cfRule type="cellIs" dxfId="5917" priority="95" operator="equal">
      <formula>"P"</formula>
    </cfRule>
    <cfRule type="cellIs" dxfId="5916" priority="96" operator="equal">
      <formula>"A"</formula>
    </cfRule>
  </conditionalFormatting>
  <conditionalFormatting sqref="G98:FD98">
    <cfRule type="cellIs" dxfId="5915" priority="81" operator="equal">
      <formula>"S"</formula>
    </cfRule>
    <cfRule type="cellIs" dxfId="5914" priority="82" operator="equal">
      <formula>"H"</formula>
    </cfRule>
    <cfRule type="cellIs" dxfId="5913" priority="83" operator="equal">
      <formula>"T"</formula>
    </cfRule>
    <cfRule type="cellIs" dxfId="5912" priority="84" operator="equal">
      <formula>"F"</formula>
    </cfRule>
    <cfRule type="cellIs" dxfId="5911" priority="85" operator="equal">
      <formula>"M"</formula>
    </cfRule>
    <cfRule type="cellIs" dxfId="5910" priority="86" operator="equal">
      <formula>"R"</formula>
    </cfRule>
    <cfRule type="cellIs" dxfId="5909" priority="87" operator="equal">
      <formula>"P"</formula>
    </cfRule>
    <cfRule type="cellIs" dxfId="5908" priority="88" operator="equal">
      <formula>"A"</formula>
    </cfRule>
  </conditionalFormatting>
  <conditionalFormatting sqref="EI42">
    <cfRule type="cellIs" dxfId="5907" priority="74" operator="equal">
      <formula>"H"</formula>
    </cfRule>
    <cfRule type="cellIs" dxfId="5906" priority="75" operator="equal">
      <formula>"T"</formula>
    </cfRule>
    <cfRule type="cellIs" dxfId="5905" priority="76" operator="equal">
      <formula>"F"</formula>
    </cfRule>
    <cfRule type="cellIs" dxfId="5904" priority="77" operator="equal">
      <formula>"M"</formula>
    </cfRule>
    <cfRule type="cellIs" dxfId="5903" priority="78" operator="equal">
      <formula>"R"</formula>
    </cfRule>
    <cfRule type="cellIs" dxfId="5902" priority="79" operator="equal">
      <formula>"P"</formula>
    </cfRule>
    <cfRule type="cellIs" dxfId="5901" priority="80" operator="equal">
      <formula>"A"</formula>
    </cfRule>
  </conditionalFormatting>
  <conditionalFormatting sqref="EI42">
    <cfRule type="cellIs" dxfId="5900" priority="73" operator="equal">
      <formula>"S"</formula>
    </cfRule>
  </conditionalFormatting>
  <conditionalFormatting sqref="DM69">
    <cfRule type="cellIs" dxfId="5899" priority="66" operator="equal">
      <formula>"H"</formula>
    </cfRule>
    <cfRule type="cellIs" dxfId="5898" priority="67" operator="equal">
      <formula>"T"</formula>
    </cfRule>
    <cfRule type="cellIs" dxfId="5897" priority="68" operator="equal">
      <formula>"F"</formula>
    </cfRule>
    <cfRule type="cellIs" dxfId="5896" priority="69" operator="equal">
      <formula>"M"</formula>
    </cfRule>
    <cfRule type="cellIs" dxfId="5895" priority="70" operator="equal">
      <formula>"R"</formula>
    </cfRule>
    <cfRule type="cellIs" dxfId="5894" priority="71" operator="equal">
      <formula>"P"</formula>
    </cfRule>
    <cfRule type="cellIs" dxfId="5893" priority="72" operator="equal">
      <formula>"A"</formula>
    </cfRule>
  </conditionalFormatting>
  <conditionalFormatting sqref="DM69">
    <cfRule type="cellIs" dxfId="5892" priority="65" operator="equal">
      <formula>"S"</formula>
    </cfRule>
  </conditionalFormatting>
  <conditionalFormatting sqref="EI69">
    <cfRule type="cellIs" dxfId="5891" priority="58" operator="equal">
      <formula>"H"</formula>
    </cfRule>
    <cfRule type="cellIs" dxfId="5890" priority="59" operator="equal">
      <formula>"T"</formula>
    </cfRule>
    <cfRule type="cellIs" dxfId="5889" priority="60" operator="equal">
      <formula>"F"</formula>
    </cfRule>
    <cfRule type="cellIs" dxfId="5888" priority="61" operator="equal">
      <formula>"M"</formula>
    </cfRule>
    <cfRule type="cellIs" dxfId="5887" priority="62" operator="equal">
      <formula>"R"</formula>
    </cfRule>
    <cfRule type="cellIs" dxfId="5886" priority="63" operator="equal">
      <formula>"P"</formula>
    </cfRule>
    <cfRule type="cellIs" dxfId="5885" priority="64" operator="equal">
      <formula>"A"</formula>
    </cfRule>
  </conditionalFormatting>
  <conditionalFormatting sqref="EI69">
    <cfRule type="cellIs" dxfId="5884" priority="57" operator="equal">
      <formula>"S"</formula>
    </cfRule>
  </conditionalFormatting>
  <conditionalFormatting sqref="G96">
    <cfRule type="cellIs" dxfId="5883" priority="50" operator="equal">
      <formula>"H"</formula>
    </cfRule>
    <cfRule type="cellIs" dxfId="5882" priority="51" operator="equal">
      <formula>"T"</formula>
    </cfRule>
    <cfRule type="cellIs" dxfId="5881" priority="52" operator="equal">
      <formula>"F"</formula>
    </cfRule>
    <cfRule type="cellIs" dxfId="5880" priority="53" operator="equal">
      <formula>"M"</formula>
    </cfRule>
    <cfRule type="cellIs" dxfId="5879" priority="54" operator="equal">
      <formula>"R"</formula>
    </cfRule>
    <cfRule type="cellIs" dxfId="5878" priority="55" operator="equal">
      <formula>"P"</formula>
    </cfRule>
    <cfRule type="cellIs" dxfId="5877" priority="56" operator="equal">
      <formula>"A"</formula>
    </cfRule>
  </conditionalFormatting>
  <conditionalFormatting sqref="G96">
    <cfRule type="cellIs" dxfId="5876" priority="49" operator="equal">
      <formula>"S"</formula>
    </cfRule>
  </conditionalFormatting>
  <conditionalFormatting sqref="AC96">
    <cfRule type="cellIs" dxfId="5875" priority="42" operator="equal">
      <formula>"H"</formula>
    </cfRule>
    <cfRule type="cellIs" dxfId="5874" priority="43" operator="equal">
      <formula>"T"</formula>
    </cfRule>
    <cfRule type="cellIs" dxfId="5873" priority="44" operator="equal">
      <formula>"F"</formula>
    </cfRule>
    <cfRule type="cellIs" dxfId="5872" priority="45" operator="equal">
      <formula>"M"</formula>
    </cfRule>
    <cfRule type="cellIs" dxfId="5871" priority="46" operator="equal">
      <formula>"R"</formula>
    </cfRule>
    <cfRule type="cellIs" dxfId="5870" priority="47" operator="equal">
      <formula>"P"</formula>
    </cfRule>
    <cfRule type="cellIs" dxfId="5869" priority="48" operator="equal">
      <formula>"A"</formula>
    </cfRule>
  </conditionalFormatting>
  <conditionalFormatting sqref="AC96">
    <cfRule type="cellIs" dxfId="5868" priority="41" operator="equal">
      <formula>"S"</formula>
    </cfRule>
  </conditionalFormatting>
  <conditionalFormatting sqref="AY96">
    <cfRule type="cellIs" dxfId="5867" priority="34" operator="equal">
      <formula>"H"</formula>
    </cfRule>
    <cfRule type="cellIs" dxfId="5866" priority="35" operator="equal">
      <formula>"T"</formula>
    </cfRule>
    <cfRule type="cellIs" dxfId="5865" priority="36" operator="equal">
      <formula>"F"</formula>
    </cfRule>
    <cfRule type="cellIs" dxfId="5864" priority="37" operator="equal">
      <formula>"M"</formula>
    </cfRule>
    <cfRule type="cellIs" dxfId="5863" priority="38" operator="equal">
      <formula>"R"</formula>
    </cfRule>
    <cfRule type="cellIs" dxfId="5862" priority="39" operator="equal">
      <formula>"P"</formula>
    </cfRule>
    <cfRule type="cellIs" dxfId="5861" priority="40" operator="equal">
      <formula>"A"</formula>
    </cfRule>
  </conditionalFormatting>
  <conditionalFormatting sqref="AY96">
    <cfRule type="cellIs" dxfId="5860" priority="33" operator="equal">
      <formula>"S"</formula>
    </cfRule>
  </conditionalFormatting>
  <conditionalFormatting sqref="AC69">
    <cfRule type="cellIs" dxfId="5859" priority="26" operator="equal">
      <formula>"H"</formula>
    </cfRule>
    <cfRule type="cellIs" dxfId="5858" priority="27" operator="equal">
      <formula>"T"</formula>
    </cfRule>
    <cfRule type="cellIs" dxfId="5857" priority="28" operator="equal">
      <formula>"F"</formula>
    </cfRule>
    <cfRule type="cellIs" dxfId="5856" priority="29" operator="equal">
      <formula>"M"</formula>
    </cfRule>
    <cfRule type="cellIs" dxfId="5855" priority="30" operator="equal">
      <formula>"R"</formula>
    </cfRule>
    <cfRule type="cellIs" dxfId="5854" priority="31" operator="equal">
      <formula>"P"</formula>
    </cfRule>
    <cfRule type="cellIs" dxfId="5853" priority="32" operator="equal">
      <formula>"A"</formula>
    </cfRule>
  </conditionalFormatting>
  <conditionalFormatting sqref="AC69">
    <cfRule type="cellIs" dxfId="5852" priority="25" operator="equal">
      <formula>"S"</formula>
    </cfRule>
  </conditionalFormatting>
  <conditionalFormatting sqref="BU96">
    <cfRule type="cellIs" dxfId="5851" priority="18" operator="equal">
      <formula>"H"</formula>
    </cfRule>
    <cfRule type="cellIs" dxfId="5850" priority="19" operator="equal">
      <formula>"T"</formula>
    </cfRule>
    <cfRule type="cellIs" dxfId="5849" priority="20" operator="equal">
      <formula>"F"</formula>
    </cfRule>
    <cfRule type="cellIs" dxfId="5848" priority="21" operator="equal">
      <formula>"M"</formula>
    </cfRule>
    <cfRule type="cellIs" dxfId="5847" priority="22" operator="equal">
      <formula>"R"</formula>
    </cfRule>
    <cfRule type="cellIs" dxfId="5846" priority="23" operator="equal">
      <formula>"P"</formula>
    </cfRule>
    <cfRule type="cellIs" dxfId="5845" priority="24" operator="equal">
      <formula>"A"</formula>
    </cfRule>
  </conditionalFormatting>
  <conditionalFormatting sqref="BU96">
    <cfRule type="cellIs" dxfId="5844" priority="17" operator="equal">
      <formula>"S"</formula>
    </cfRule>
  </conditionalFormatting>
  <conditionalFormatting sqref="CQ96">
    <cfRule type="cellIs" dxfId="5843" priority="10" operator="equal">
      <formula>"H"</formula>
    </cfRule>
    <cfRule type="cellIs" dxfId="5842" priority="11" operator="equal">
      <formula>"T"</formula>
    </cfRule>
    <cfRule type="cellIs" dxfId="5841" priority="12" operator="equal">
      <formula>"F"</formula>
    </cfRule>
    <cfRule type="cellIs" dxfId="5840" priority="13" operator="equal">
      <formula>"M"</formula>
    </cfRule>
    <cfRule type="cellIs" dxfId="5839" priority="14" operator="equal">
      <formula>"R"</formula>
    </cfRule>
    <cfRule type="cellIs" dxfId="5838" priority="15" operator="equal">
      <formula>"P"</formula>
    </cfRule>
    <cfRule type="cellIs" dxfId="5837" priority="16" operator="equal">
      <formula>"A"</formula>
    </cfRule>
  </conditionalFormatting>
  <conditionalFormatting sqref="CQ96">
    <cfRule type="cellIs" dxfId="5836" priority="9" operator="equal">
      <formula>"S"</formula>
    </cfRule>
  </conditionalFormatting>
  <conditionalFormatting sqref="DM96">
    <cfRule type="cellIs" dxfId="5835" priority="2" operator="equal">
      <formula>"H"</formula>
    </cfRule>
    <cfRule type="cellIs" dxfId="5834" priority="3" operator="equal">
      <formula>"T"</formula>
    </cfRule>
    <cfRule type="cellIs" dxfId="5833" priority="4" operator="equal">
      <formula>"F"</formula>
    </cfRule>
    <cfRule type="cellIs" dxfId="5832" priority="5" operator="equal">
      <formula>"M"</formula>
    </cfRule>
    <cfRule type="cellIs" dxfId="5831" priority="6" operator="equal">
      <formula>"R"</formula>
    </cfRule>
    <cfRule type="cellIs" dxfId="5830" priority="7" operator="equal">
      <formula>"P"</formula>
    </cfRule>
    <cfRule type="cellIs" dxfId="5829" priority="8" operator="equal">
      <formula>"A"</formula>
    </cfRule>
  </conditionalFormatting>
  <conditionalFormatting sqref="DM96">
    <cfRule type="cellIs" dxfId="5828" priority="1" operator="equal">
      <formula>"S"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B146" sqref="B146"/>
    </sheetView>
  </sheetViews>
  <sheetFormatPr baseColWidth="10" defaultColWidth="11.42578125" defaultRowHeight="15" x14ac:dyDescent="0.25"/>
  <cols>
    <col min="1" max="1" width="2.5703125" style="1" customWidth="1"/>
    <col min="2" max="2" width="17.140625" style="3" customWidth="1"/>
    <col min="3" max="6" width="4.7109375" style="3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7.57031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307" t="s">
        <v>63</v>
      </c>
      <c r="B1" s="2" t="s">
        <v>0</v>
      </c>
      <c r="C1" s="297" t="s">
        <v>1</v>
      </c>
      <c r="D1" s="298" t="s">
        <v>2</v>
      </c>
      <c r="E1" s="299" t="s">
        <v>3</v>
      </c>
      <c r="F1" s="300" t="s">
        <v>4</v>
      </c>
      <c r="G1" s="302" t="s">
        <v>5</v>
      </c>
      <c r="H1" s="303"/>
      <c r="I1" s="303"/>
      <c r="J1" s="303"/>
      <c r="K1" s="303"/>
      <c r="L1" s="303"/>
      <c r="M1" s="266">
        <v>22</v>
      </c>
      <c r="N1" s="266"/>
      <c r="BU1" s="302" t="s">
        <v>5</v>
      </c>
      <c r="BV1" s="303"/>
      <c r="BW1" s="303"/>
      <c r="BX1" s="303"/>
      <c r="BY1" s="303"/>
      <c r="BZ1" s="303"/>
      <c r="CA1" s="266">
        <f>M1</f>
        <v>22</v>
      </c>
      <c r="CB1" s="266"/>
      <c r="EI1" s="302" t="s">
        <v>5</v>
      </c>
      <c r="EJ1" s="303"/>
      <c r="EK1" s="303"/>
      <c r="EL1" s="303"/>
      <c r="EM1" s="303"/>
      <c r="EN1" s="303"/>
      <c r="EO1" s="266">
        <f>M1</f>
        <v>22</v>
      </c>
      <c r="EP1" s="266"/>
    </row>
    <row r="2" spans="1:173" ht="15" customHeight="1" thickBot="1" x14ac:dyDescent="0.3">
      <c r="A2" s="307"/>
      <c r="B2" s="4" t="s">
        <v>6</v>
      </c>
      <c r="C2" s="297"/>
      <c r="D2" s="298"/>
      <c r="E2" s="299"/>
      <c r="F2" s="300"/>
      <c r="G2" s="304"/>
      <c r="H2" s="305"/>
      <c r="I2" s="305"/>
      <c r="J2" s="305"/>
      <c r="K2" s="305"/>
      <c r="L2" s="305"/>
      <c r="M2" s="267"/>
      <c r="N2" s="267"/>
      <c r="BU2" s="304"/>
      <c r="BV2" s="305"/>
      <c r="BW2" s="305"/>
      <c r="BX2" s="305"/>
      <c r="BY2" s="305"/>
      <c r="BZ2" s="305"/>
      <c r="CA2" s="267"/>
      <c r="CB2" s="267"/>
      <c r="EI2" s="304"/>
      <c r="EJ2" s="305"/>
      <c r="EK2" s="305"/>
      <c r="EL2" s="305"/>
      <c r="EM2" s="305"/>
      <c r="EN2" s="305"/>
      <c r="EO2" s="267"/>
      <c r="EP2" s="267"/>
    </row>
    <row r="3" spans="1:173" ht="15" customHeight="1" thickBot="1" x14ac:dyDescent="0.3">
      <c r="A3" s="307"/>
      <c r="B3" s="5" t="s">
        <v>7</v>
      </c>
      <c r="C3" s="297"/>
      <c r="D3" s="298"/>
      <c r="E3" s="299"/>
      <c r="F3" s="301"/>
      <c r="G3" s="68" t="s">
        <v>8</v>
      </c>
      <c r="H3" s="69"/>
      <c r="I3" s="69"/>
      <c r="J3" s="259">
        <v>30</v>
      </c>
      <c r="K3" s="259"/>
      <c r="L3" s="69"/>
      <c r="M3" s="265" t="s">
        <v>284</v>
      </c>
      <c r="N3" s="265"/>
      <c r="O3" s="265"/>
      <c r="P3" s="265"/>
      <c r="Q3" s="69"/>
      <c r="R3" s="69"/>
      <c r="S3" s="72"/>
      <c r="T3" s="72"/>
      <c r="U3" s="72"/>
      <c r="V3" s="72"/>
      <c r="W3" s="72"/>
      <c r="X3" s="72"/>
      <c r="Y3" s="72"/>
      <c r="Z3" s="72"/>
      <c r="AA3" s="72"/>
      <c r="AB3" s="73"/>
      <c r="AC3" s="68" t="s">
        <v>9</v>
      </c>
      <c r="AD3" s="69"/>
      <c r="AE3" s="69"/>
      <c r="AF3" s="259">
        <f>J3+1</f>
        <v>31</v>
      </c>
      <c r="AG3" s="259"/>
      <c r="AH3" s="69"/>
      <c r="AI3" s="265" t="str">
        <f>M3</f>
        <v>Mai</v>
      </c>
      <c r="AJ3" s="265"/>
      <c r="AK3" s="265"/>
      <c r="AL3" s="265"/>
      <c r="AM3" s="69"/>
      <c r="AN3" s="69"/>
      <c r="AO3" s="72"/>
      <c r="AP3" s="72"/>
      <c r="AQ3" s="72"/>
      <c r="AR3" s="72"/>
      <c r="AS3" s="72"/>
      <c r="AT3" s="72"/>
      <c r="AU3" s="72"/>
      <c r="AV3" s="72"/>
      <c r="AW3" s="72"/>
      <c r="AX3" s="73"/>
      <c r="AY3" s="68" t="s">
        <v>10</v>
      </c>
      <c r="AZ3" s="69"/>
      <c r="BA3" s="69"/>
      <c r="BB3" s="69"/>
      <c r="BC3" s="259">
        <v>1</v>
      </c>
      <c r="BD3" s="259"/>
      <c r="BE3" s="265" t="s">
        <v>290</v>
      </c>
      <c r="BF3" s="265"/>
      <c r="BG3" s="265"/>
      <c r="BH3" s="265"/>
      <c r="BI3" s="69"/>
      <c r="BJ3" s="69"/>
      <c r="BK3" s="72"/>
      <c r="BL3" s="72"/>
      <c r="BM3" s="72"/>
      <c r="BN3" s="72"/>
      <c r="BO3" s="72"/>
      <c r="BP3" s="72"/>
      <c r="BQ3" s="72"/>
      <c r="BR3" s="72"/>
      <c r="BS3" s="72"/>
      <c r="BT3" s="73"/>
      <c r="BU3" s="68" t="s">
        <v>11</v>
      </c>
      <c r="BV3" s="69"/>
      <c r="BW3" s="69"/>
      <c r="BX3" s="259">
        <f>BC3+1</f>
        <v>2</v>
      </c>
      <c r="BY3" s="259"/>
      <c r="BZ3" s="69"/>
      <c r="CA3" s="265" t="str">
        <f>BE3</f>
        <v>Juin</v>
      </c>
      <c r="CB3" s="265"/>
      <c r="CC3" s="265"/>
      <c r="CD3" s="265"/>
      <c r="CE3" s="69"/>
      <c r="CF3" s="69"/>
      <c r="CG3" s="72"/>
      <c r="CH3" s="72"/>
      <c r="CI3" s="72"/>
      <c r="CJ3" s="72"/>
      <c r="CK3" s="72"/>
      <c r="CL3" s="72"/>
      <c r="CM3" s="72"/>
      <c r="CN3" s="72"/>
      <c r="CO3" s="72"/>
      <c r="CP3" s="73"/>
      <c r="CQ3" s="68" t="s">
        <v>12</v>
      </c>
      <c r="CR3" s="69"/>
      <c r="CS3" s="69"/>
      <c r="CT3" s="69"/>
      <c r="CU3" s="259">
        <f>BX3+1</f>
        <v>3</v>
      </c>
      <c r="CV3" s="259"/>
      <c r="CW3" s="265" t="str">
        <f>CA3</f>
        <v>Juin</v>
      </c>
      <c r="CX3" s="265"/>
      <c r="CY3" s="265"/>
      <c r="CZ3" s="265"/>
      <c r="DA3" s="69"/>
      <c r="DB3" s="69"/>
      <c r="DC3" s="72"/>
      <c r="DD3" s="72"/>
      <c r="DE3" s="72"/>
      <c r="DF3" s="72"/>
      <c r="DG3" s="72"/>
      <c r="DH3" s="72"/>
      <c r="DI3" s="72"/>
      <c r="DJ3" s="72"/>
      <c r="DK3" s="72"/>
      <c r="DL3" s="73"/>
      <c r="DM3" s="68" t="s">
        <v>13</v>
      </c>
      <c r="DN3" s="69"/>
      <c r="DO3" s="69"/>
      <c r="DP3" s="69"/>
      <c r="DQ3" s="259">
        <f>CU3+1</f>
        <v>4</v>
      </c>
      <c r="DR3" s="259"/>
      <c r="DS3" s="265" t="str">
        <f>CW3</f>
        <v>Juin</v>
      </c>
      <c r="DT3" s="265"/>
      <c r="DU3" s="265"/>
      <c r="DV3" s="265"/>
      <c r="DW3" s="69"/>
      <c r="DX3" s="69"/>
      <c r="DY3" s="72"/>
      <c r="DZ3" s="72"/>
      <c r="EA3" s="72"/>
      <c r="EB3" s="72"/>
      <c r="EC3" s="72"/>
      <c r="ED3" s="72"/>
      <c r="EE3" s="72"/>
      <c r="EF3" s="72"/>
      <c r="EG3" s="72"/>
      <c r="EH3" s="73"/>
      <c r="EI3" s="68" t="s">
        <v>14</v>
      </c>
      <c r="EJ3" s="69"/>
      <c r="EK3" s="69"/>
      <c r="EL3" s="69"/>
      <c r="EM3" s="259">
        <f>DQ3+1</f>
        <v>5</v>
      </c>
      <c r="EN3" s="259"/>
      <c r="EO3" s="264" t="str">
        <f>DS3</f>
        <v>Juin</v>
      </c>
      <c r="EP3" s="264"/>
      <c r="EQ3" s="264"/>
      <c r="ER3" s="264"/>
      <c r="ES3" s="69"/>
      <c r="ET3" s="69"/>
      <c r="EU3" s="72"/>
      <c r="EV3" s="72"/>
      <c r="EW3" s="72"/>
      <c r="EX3" s="72"/>
      <c r="EY3" s="72"/>
      <c r="EZ3" s="72"/>
      <c r="FA3" s="72"/>
      <c r="FB3" s="72"/>
      <c r="FC3" s="72"/>
      <c r="FD3" s="73"/>
      <c r="FE3" s="6"/>
      <c r="FF3" s="291" t="s">
        <v>15</v>
      </c>
      <c r="FG3" s="6"/>
      <c r="FH3" s="292" t="s">
        <v>16</v>
      </c>
      <c r="FI3" s="306"/>
      <c r="FJ3" s="293"/>
      <c r="FK3" s="293"/>
      <c r="FL3" s="293"/>
      <c r="FM3" s="293"/>
      <c r="FN3" s="294"/>
    </row>
    <row r="4" spans="1:173" ht="15" customHeight="1" x14ac:dyDescent="0.25">
      <c r="A4" s="307"/>
      <c r="B4" s="23" t="s">
        <v>60</v>
      </c>
      <c r="C4" s="297"/>
      <c r="D4" s="298"/>
      <c r="E4" s="299"/>
      <c r="F4" s="301"/>
      <c r="G4" s="7">
        <v>0.5</v>
      </c>
      <c r="H4" s="8">
        <v>0.5</v>
      </c>
      <c r="I4" s="8">
        <v>0.5</v>
      </c>
      <c r="J4" s="8">
        <v>0.5</v>
      </c>
      <c r="K4" s="8">
        <v>0.5</v>
      </c>
      <c r="L4" s="8">
        <v>0.5</v>
      </c>
      <c r="M4" s="8">
        <v>0.5</v>
      </c>
      <c r="N4" s="8">
        <v>0.5</v>
      </c>
      <c r="O4" s="8">
        <v>0.5</v>
      </c>
      <c r="P4" s="8">
        <v>0.5</v>
      </c>
      <c r="Q4" s="8">
        <v>0.5</v>
      </c>
      <c r="R4" s="8">
        <v>0.5</v>
      </c>
      <c r="S4" s="8">
        <v>0.5</v>
      </c>
      <c r="T4" s="8">
        <v>0.5</v>
      </c>
      <c r="U4" s="8">
        <v>0.5</v>
      </c>
      <c r="V4" s="8">
        <v>0.5</v>
      </c>
      <c r="W4" s="8">
        <v>0.5</v>
      </c>
      <c r="X4" s="8">
        <v>0.5</v>
      </c>
      <c r="Y4" s="8">
        <v>0.5</v>
      </c>
      <c r="Z4" s="8">
        <v>0.5</v>
      </c>
      <c r="AA4" s="8">
        <v>0.5</v>
      </c>
      <c r="AB4" s="9">
        <v>0.5</v>
      </c>
      <c r="AC4" s="7">
        <v>0.5</v>
      </c>
      <c r="AD4" s="8">
        <v>0.5</v>
      </c>
      <c r="AE4" s="8">
        <v>0.5</v>
      </c>
      <c r="AF4" s="8">
        <v>0.5</v>
      </c>
      <c r="AG4" s="8">
        <v>0.5</v>
      </c>
      <c r="AH4" s="8">
        <v>0.5</v>
      </c>
      <c r="AI4" s="8">
        <v>0.5</v>
      </c>
      <c r="AJ4" s="8">
        <v>0.5</v>
      </c>
      <c r="AK4" s="8">
        <v>0.5</v>
      </c>
      <c r="AL4" s="8">
        <v>0.5</v>
      </c>
      <c r="AM4" s="8">
        <v>0.5</v>
      </c>
      <c r="AN4" s="8">
        <v>0.5</v>
      </c>
      <c r="AO4" s="8">
        <v>0.5</v>
      </c>
      <c r="AP4" s="8">
        <v>0.5</v>
      </c>
      <c r="AQ4" s="8">
        <v>0.5</v>
      </c>
      <c r="AR4" s="8">
        <v>0.5</v>
      </c>
      <c r="AS4" s="8">
        <v>0.5</v>
      </c>
      <c r="AT4" s="8">
        <v>0.5</v>
      </c>
      <c r="AU4" s="8">
        <v>0.5</v>
      </c>
      <c r="AV4" s="8">
        <v>0.5</v>
      </c>
      <c r="AW4" s="8">
        <v>0.5</v>
      </c>
      <c r="AX4" s="9">
        <v>0.5</v>
      </c>
      <c r="AY4" s="7">
        <v>0.5</v>
      </c>
      <c r="AZ4" s="8">
        <v>0.5</v>
      </c>
      <c r="BA4" s="8">
        <v>0.5</v>
      </c>
      <c r="BB4" s="8">
        <v>0.5</v>
      </c>
      <c r="BC4" s="8">
        <v>0.5</v>
      </c>
      <c r="BD4" s="8">
        <v>0.5</v>
      </c>
      <c r="BE4" s="8">
        <v>0.5</v>
      </c>
      <c r="BF4" s="8">
        <v>0.5</v>
      </c>
      <c r="BG4" s="8">
        <v>0.5</v>
      </c>
      <c r="BH4" s="8">
        <v>0.5</v>
      </c>
      <c r="BI4" s="8">
        <v>0.5</v>
      </c>
      <c r="BJ4" s="8">
        <v>0.5</v>
      </c>
      <c r="BK4" s="8">
        <v>0.5</v>
      </c>
      <c r="BL4" s="8">
        <v>0.5</v>
      </c>
      <c r="BM4" s="8">
        <v>0.5</v>
      </c>
      <c r="BN4" s="8">
        <v>0.5</v>
      </c>
      <c r="BO4" s="8">
        <v>0.5</v>
      </c>
      <c r="BP4" s="8">
        <v>0.5</v>
      </c>
      <c r="BQ4" s="8">
        <v>0.5</v>
      </c>
      <c r="BR4" s="8">
        <v>0.5</v>
      </c>
      <c r="BS4" s="8">
        <v>0.5</v>
      </c>
      <c r="BT4" s="9">
        <v>0.5</v>
      </c>
      <c r="BU4" s="7">
        <v>0.5</v>
      </c>
      <c r="BV4" s="8">
        <v>0.5</v>
      </c>
      <c r="BW4" s="8">
        <v>0.5</v>
      </c>
      <c r="BX4" s="8">
        <v>0.5</v>
      </c>
      <c r="BY4" s="8">
        <v>0.5</v>
      </c>
      <c r="BZ4" s="8">
        <v>0.5</v>
      </c>
      <c r="CA4" s="8">
        <v>0.5</v>
      </c>
      <c r="CB4" s="8">
        <v>0.5</v>
      </c>
      <c r="CC4" s="8">
        <v>0.5</v>
      </c>
      <c r="CD4" s="8">
        <v>0.5</v>
      </c>
      <c r="CE4" s="8">
        <v>0.5</v>
      </c>
      <c r="CF4" s="8">
        <v>0.5</v>
      </c>
      <c r="CG4" s="8">
        <v>0.5</v>
      </c>
      <c r="CH4" s="8">
        <v>0.5</v>
      </c>
      <c r="CI4" s="8">
        <v>0.5</v>
      </c>
      <c r="CJ4" s="8">
        <v>0.5</v>
      </c>
      <c r="CK4" s="8">
        <v>0.5</v>
      </c>
      <c r="CL4" s="8">
        <v>0.5</v>
      </c>
      <c r="CM4" s="8">
        <v>0.5</v>
      </c>
      <c r="CN4" s="8">
        <v>0.5</v>
      </c>
      <c r="CO4" s="8">
        <v>0.5</v>
      </c>
      <c r="CP4" s="9">
        <v>0.5</v>
      </c>
      <c r="CQ4" s="7">
        <v>0.5</v>
      </c>
      <c r="CR4" s="8">
        <v>0.5</v>
      </c>
      <c r="CS4" s="8">
        <v>0.5</v>
      </c>
      <c r="CT4" s="8">
        <v>0.5</v>
      </c>
      <c r="CU4" s="8">
        <v>0.5</v>
      </c>
      <c r="CV4" s="8">
        <v>0.5</v>
      </c>
      <c r="CW4" s="8">
        <v>0.5</v>
      </c>
      <c r="CX4" s="8">
        <v>0.5</v>
      </c>
      <c r="CY4" s="8">
        <v>0.5</v>
      </c>
      <c r="CZ4" s="8">
        <v>0.5</v>
      </c>
      <c r="DA4" s="8">
        <v>0.5</v>
      </c>
      <c r="DB4" s="8">
        <v>0.5</v>
      </c>
      <c r="DC4" s="8">
        <v>0.5</v>
      </c>
      <c r="DD4" s="8">
        <v>0.5</v>
      </c>
      <c r="DE4" s="8">
        <v>0.5</v>
      </c>
      <c r="DF4" s="8">
        <v>0.5</v>
      </c>
      <c r="DG4" s="8">
        <v>0.5</v>
      </c>
      <c r="DH4" s="8">
        <v>0.5</v>
      </c>
      <c r="DI4" s="8">
        <v>0.5</v>
      </c>
      <c r="DJ4" s="8">
        <v>0.5</v>
      </c>
      <c r="DK4" s="8">
        <v>0.5</v>
      </c>
      <c r="DL4" s="9">
        <v>0.5</v>
      </c>
      <c r="DM4" s="7">
        <v>0.5</v>
      </c>
      <c r="DN4" s="8">
        <v>0.5</v>
      </c>
      <c r="DO4" s="8">
        <v>0.5</v>
      </c>
      <c r="DP4" s="8">
        <v>0.5</v>
      </c>
      <c r="DQ4" s="8">
        <v>0.5</v>
      </c>
      <c r="DR4" s="8">
        <v>0.5</v>
      </c>
      <c r="DS4" s="8">
        <v>0.5</v>
      </c>
      <c r="DT4" s="8">
        <v>0.5</v>
      </c>
      <c r="DU4" s="8">
        <v>0.5</v>
      </c>
      <c r="DV4" s="8">
        <v>0.5</v>
      </c>
      <c r="DW4" s="8">
        <v>0.5</v>
      </c>
      <c r="DX4" s="8">
        <v>0.5</v>
      </c>
      <c r="DY4" s="8">
        <v>0.5</v>
      </c>
      <c r="DZ4" s="8">
        <v>0.5</v>
      </c>
      <c r="EA4" s="8">
        <v>0.5</v>
      </c>
      <c r="EB4" s="8">
        <v>0.5</v>
      </c>
      <c r="EC4" s="8">
        <v>0.5</v>
      </c>
      <c r="ED4" s="8">
        <v>0.5</v>
      </c>
      <c r="EE4" s="8">
        <v>0.5</v>
      </c>
      <c r="EF4" s="8">
        <v>0.5</v>
      </c>
      <c r="EG4" s="8">
        <v>0.5</v>
      </c>
      <c r="EH4" s="9">
        <v>0.5</v>
      </c>
      <c r="EI4" s="7">
        <v>0.5</v>
      </c>
      <c r="EJ4" s="8">
        <v>0.5</v>
      </c>
      <c r="EK4" s="8">
        <v>0.5</v>
      </c>
      <c r="EL4" s="8">
        <v>0.5</v>
      </c>
      <c r="EM4" s="8">
        <v>0.5</v>
      </c>
      <c r="EN4" s="8">
        <v>0.5</v>
      </c>
      <c r="EO4" s="8">
        <v>0.5</v>
      </c>
      <c r="EP4" s="8">
        <v>0.5</v>
      </c>
      <c r="EQ4" s="8">
        <v>0.5</v>
      </c>
      <c r="ER4" s="8">
        <v>0.5</v>
      </c>
      <c r="ES4" s="8">
        <v>0.5</v>
      </c>
      <c r="ET4" s="8">
        <v>0.5</v>
      </c>
      <c r="EU4" s="8">
        <v>0.5</v>
      </c>
      <c r="EV4" s="8">
        <v>0.5</v>
      </c>
      <c r="EW4" s="8">
        <v>0.5</v>
      </c>
      <c r="EX4" s="8">
        <v>0.5</v>
      </c>
      <c r="EY4" s="8">
        <v>0.5</v>
      </c>
      <c r="EZ4" s="8">
        <v>0.5</v>
      </c>
      <c r="FA4" s="8">
        <v>0.5</v>
      </c>
      <c r="FB4" s="8">
        <v>0.5</v>
      </c>
      <c r="FC4" s="8">
        <v>0.5</v>
      </c>
      <c r="FD4" s="9">
        <v>0.5</v>
      </c>
      <c r="FE4" s="10"/>
      <c r="FF4" s="291"/>
      <c r="FG4" s="10"/>
      <c r="FH4" s="11" t="s">
        <v>17</v>
      </c>
      <c r="FI4" s="12" t="s">
        <v>17</v>
      </c>
      <c r="FJ4" s="13" t="s">
        <v>18</v>
      </c>
      <c r="FK4" s="12" t="s">
        <v>19</v>
      </c>
      <c r="FL4" s="14"/>
      <c r="FM4" s="14"/>
      <c r="FN4" s="12" t="s">
        <v>20</v>
      </c>
      <c r="FP4" s="15"/>
    </row>
    <row r="5" spans="1:173" s="22" customFormat="1" ht="15" customHeight="1" x14ac:dyDescent="0.25">
      <c r="A5" s="307"/>
      <c r="B5" s="76" t="s">
        <v>61</v>
      </c>
      <c r="C5" s="297"/>
      <c r="D5" s="298"/>
      <c r="E5" s="299"/>
      <c r="F5" s="301"/>
      <c r="G5" s="290" t="s">
        <v>21</v>
      </c>
      <c r="H5" s="288"/>
      <c r="I5" s="288" t="s">
        <v>22</v>
      </c>
      <c r="J5" s="288"/>
      <c r="K5" s="288" t="s">
        <v>23</v>
      </c>
      <c r="L5" s="288"/>
      <c r="M5" s="288" t="s">
        <v>24</v>
      </c>
      <c r="N5" s="288"/>
      <c r="O5" s="288" t="s">
        <v>25</v>
      </c>
      <c r="P5" s="288"/>
      <c r="Q5" s="288" t="s">
        <v>26</v>
      </c>
      <c r="R5" s="288"/>
      <c r="S5" s="288" t="s">
        <v>27</v>
      </c>
      <c r="T5" s="288"/>
      <c r="U5" s="288" t="s">
        <v>28</v>
      </c>
      <c r="V5" s="288"/>
      <c r="W5" s="288" t="s">
        <v>29</v>
      </c>
      <c r="X5" s="288"/>
      <c r="Y5" s="288" t="s">
        <v>30</v>
      </c>
      <c r="Z5" s="288"/>
      <c r="AA5" s="288" t="s">
        <v>31</v>
      </c>
      <c r="AB5" s="289"/>
      <c r="AC5" s="290" t="s">
        <v>21</v>
      </c>
      <c r="AD5" s="288"/>
      <c r="AE5" s="288" t="s">
        <v>22</v>
      </c>
      <c r="AF5" s="288"/>
      <c r="AG5" s="288" t="s">
        <v>23</v>
      </c>
      <c r="AH5" s="288"/>
      <c r="AI5" s="288" t="s">
        <v>24</v>
      </c>
      <c r="AJ5" s="288"/>
      <c r="AK5" s="288" t="s">
        <v>25</v>
      </c>
      <c r="AL5" s="288"/>
      <c r="AM5" s="288" t="s">
        <v>26</v>
      </c>
      <c r="AN5" s="288"/>
      <c r="AO5" s="288" t="s">
        <v>27</v>
      </c>
      <c r="AP5" s="288"/>
      <c r="AQ5" s="288" t="s">
        <v>28</v>
      </c>
      <c r="AR5" s="288"/>
      <c r="AS5" s="288" t="s">
        <v>29</v>
      </c>
      <c r="AT5" s="288"/>
      <c r="AU5" s="288" t="s">
        <v>30</v>
      </c>
      <c r="AV5" s="288"/>
      <c r="AW5" s="288" t="s">
        <v>31</v>
      </c>
      <c r="AX5" s="289"/>
      <c r="AY5" s="290" t="s">
        <v>21</v>
      </c>
      <c r="AZ5" s="288"/>
      <c r="BA5" s="288" t="s">
        <v>22</v>
      </c>
      <c r="BB5" s="288"/>
      <c r="BC5" s="288" t="s">
        <v>23</v>
      </c>
      <c r="BD5" s="288"/>
      <c r="BE5" s="288" t="s">
        <v>24</v>
      </c>
      <c r="BF5" s="288"/>
      <c r="BG5" s="288" t="s">
        <v>25</v>
      </c>
      <c r="BH5" s="288"/>
      <c r="BI5" s="288" t="s">
        <v>26</v>
      </c>
      <c r="BJ5" s="288"/>
      <c r="BK5" s="288" t="s">
        <v>27</v>
      </c>
      <c r="BL5" s="288"/>
      <c r="BM5" s="288" t="s">
        <v>28</v>
      </c>
      <c r="BN5" s="288"/>
      <c r="BO5" s="288" t="s">
        <v>29</v>
      </c>
      <c r="BP5" s="288"/>
      <c r="BQ5" s="288" t="s">
        <v>30</v>
      </c>
      <c r="BR5" s="288"/>
      <c r="BS5" s="288" t="s">
        <v>31</v>
      </c>
      <c r="BT5" s="289"/>
      <c r="BU5" s="290" t="s">
        <v>21</v>
      </c>
      <c r="BV5" s="288"/>
      <c r="BW5" s="288" t="s">
        <v>22</v>
      </c>
      <c r="BX5" s="288"/>
      <c r="BY5" s="288" t="s">
        <v>23</v>
      </c>
      <c r="BZ5" s="288"/>
      <c r="CA5" s="288" t="s">
        <v>24</v>
      </c>
      <c r="CB5" s="288"/>
      <c r="CC5" s="288" t="s">
        <v>25</v>
      </c>
      <c r="CD5" s="288"/>
      <c r="CE5" s="288" t="s">
        <v>26</v>
      </c>
      <c r="CF5" s="288"/>
      <c r="CG5" s="288" t="s">
        <v>27</v>
      </c>
      <c r="CH5" s="288"/>
      <c r="CI5" s="288" t="s">
        <v>28</v>
      </c>
      <c r="CJ5" s="288"/>
      <c r="CK5" s="288" t="s">
        <v>29</v>
      </c>
      <c r="CL5" s="288"/>
      <c r="CM5" s="288" t="s">
        <v>30</v>
      </c>
      <c r="CN5" s="288"/>
      <c r="CO5" s="288" t="s">
        <v>31</v>
      </c>
      <c r="CP5" s="289"/>
      <c r="CQ5" s="290" t="s">
        <v>21</v>
      </c>
      <c r="CR5" s="288"/>
      <c r="CS5" s="288" t="s">
        <v>22</v>
      </c>
      <c r="CT5" s="288"/>
      <c r="CU5" s="288" t="s">
        <v>23</v>
      </c>
      <c r="CV5" s="288"/>
      <c r="CW5" s="288" t="s">
        <v>24</v>
      </c>
      <c r="CX5" s="288"/>
      <c r="CY5" s="288" t="s">
        <v>25</v>
      </c>
      <c r="CZ5" s="288"/>
      <c r="DA5" s="288" t="s">
        <v>26</v>
      </c>
      <c r="DB5" s="288"/>
      <c r="DC5" s="288" t="s">
        <v>27</v>
      </c>
      <c r="DD5" s="288"/>
      <c r="DE5" s="288" t="s">
        <v>28</v>
      </c>
      <c r="DF5" s="288"/>
      <c r="DG5" s="288" t="s">
        <v>29</v>
      </c>
      <c r="DH5" s="288"/>
      <c r="DI5" s="288" t="s">
        <v>30</v>
      </c>
      <c r="DJ5" s="288"/>
      <c r="DK5" s="288" t="s">
        <v>31</v>
      </c>
      <c r="DL5" s="289"/>
      <c r="DM5" s="290" t="s">
        <v>21</v>
      </c>
      <c r="DN5" s="288"/>
      <c r="DO5" s="288" t="s">
        <v>22</v>
      </c>
      <c r="DP5" s="288"/>
      <c r="DQ5" s="288" t="s">
        <v>23</v>
      </c>
      <c r="DR5" s="288"/>
      <c r="DS5" s="288" t="s">
        <v>24</v>
      </c>
      <c r="DT5" s="288"/>
      <c r="DU5" s="288" t="s">
        <v>25</v>
      </c>
      <c r="DV5" s="288"/>
      <c r="DW5" s="288" t="s">
        <v>26</v>
      </c>
      <c r="DX5" s="288"/>
      <c r="DY5" s="288" t="s">
        <v>27</v>
      </c>
      <c r="DZ5" s="288"/>
      <c r="EA5" s="288" t="s">
        <v>28</v>
      </c>
      <c r="EB5" s="288"/>
      <c r="EC5" s="288" t="s">
        <v>29</v>
      </c>
      <c r="ED5" s="288"/>
      <c r="EE5" s="288" t="s">
        <v>30</v>
      </c>
      <c r="EF5" s="288"/>
      <c r="EG5" s="288" t="s">
        <v>31</v>
      </c>
      <c r="EH5" s="289"/>
      <c r="EI5" s="290" t="s">
        <v>21</v>
      </c>
      <c r="EJ5" s="288"/>
      <c r="EK5" s="288" t="s">
        <v>22</v>
      </c>
      <c r="EL5" s="288"/>
      <c r="EM5" s="288" t="s">
        <v>23</v>
      </c>
      <c r="EN5" s="288"/>
      <c r="EO5" s="288" t="s">
        <v>24</v>
      </c>
      <c r="EP5" s="288"/>
      <c r="EQ5" s="288" t="s">
        <v>25</v>
      </c>
      <c r="ER5" s="288"/>
      <c r="ES5" s="288" t="s">
        <v>26</v>
      </c>
      <c r="ET5" s="288"/>
      <c r="EU5" s="288" t="s">
        <v>27</v>
      </c>
      <c r="EV5" s="288"/>
      <c r="EW5" s="288" t="s">
        <v>28</v>
      </c>
      <c r="EX5" s="288"/>
      <c r="EY5" s="288" t="s">
        <v>29</v>
      </c>
      <c r="EZ5" s="288"/>
      <c r="FA5" s="288" t="s">
        <v>30</v>
      </c>
      <c r="FB5" s="288"/>
      <c r="FC5" s="288" t="s">
        <v>31</v>
      </c>
      <c r="FD5" s="289"/>
      <c r="FE5" s="17"/>
      <c r="FF5" s="291"/>
      <c r="FG5" s="17"/>
      <c r="FH5" s="18" t="s">
        <v>32</v>
      </c>
      <c r="FI5" s="19" t="s">
        <v>33</v>
      </c>
      <c r="FJ5" s="20" t="s">
        <v>34</v>
      </c>
      <c r="FK5" s="21" t="s">
        <v>14</v>
      </c>
      <c r="FL5" s="21" t="s">
        <v>17</v>
      </c>
      <c r="FM5" s="21" t="s">
        <v>35</v>
      </c>
      <c r="FN5" s="21" t="s">
        <v>36</v>
      </c>
      <c r="FP5" s="15"/>
    </row>
    <row r="6" spans="1:173" s="22" customFormat="1" ht="15" customHeight="1" x14ac:dyDescent="0.25">
      <c r="A6" s="308"/>
      <c r="B6" s="16" t="s">
        <v>62</v>
      </c>
      <c r="C6" s="297"/>
      <c r="D6" s="298"/>
      <c r="E6" s="299"/>
      <c r="F6" s="301"/>
      <c r="G6" s="24" t="s">
        <v>37</v>
      </c>
      <c r="H6" s="287" t="s">
        <v>38</v>
      </c>
      <c r="I6" s="287"/>
      <c r="J6" s="287" t="s">
        <v>39</v>
      </c>
      <c r="K6" s="287"/>
      <c r="L6" s="287" t="s">
        <v>40</v>
      </c>
      <c r="M6" s="287"/>
      <c r="N6" s="287" t="s">
        <v>41</v>
      </c>
      <c r="O6" s="287"/>
      <c r="P6" s="287" t="s">
        <v>42</v>
      </c>
      <c r="Q6" s="287"/>
      <c r="R6" s="287" t="s">
        <v>43</v>
      </c>
      <c r="S6" s="287"/>
      <c r="T6" s="287" t="s">
        <v>44</v>
      </c>
      <c r="U6" s="287"/>
      <c r="V6" s="287" t="s">
        <v>45</v>
      </c>
      <c r="W6" s="287"/>
      <c r="X6" s="287" t="s">
        <v>46</v>
      </c>
      <c r="Y6" s="287"/>
      <c r="Z6" s="287" t="s">
        <v>47</v>
      </c>
      <c r="AA6" s="287"/>
      <c r="AB6" s="25">
        <v>19</v>
      </c>
      <c r="AC6" s="24" t="s">
        <v>37</v>
      </c>
      <c r="AD6" s="287" t="s">
        <v>38</v>
      </c>
      <c r="AE6" s="287"/>
      <c r="AF6" s="287" t="s">
        <v>39</v>
      </c>
      <c r="AG6" s="287"/>
      <c r="AH6" s="287" t="s">
        <v>40</v>
      </c>
      <c r="AI6" s="287"/>
      <c r="AJ6" s="287" t="s">
        <v>41</v>
      </c>
      <c r="AK6" s="287"/>
      <c r="AL6" s="287" t="s">
        <v>42</v>
      </c>
      <c r="AM6" s="287"/>
      <c r="AN6" s="287" t="s">
        <v>43</v>
      </c>
      <c r="AO6" s="287"/>
      <c r="AP6" s="287" t="s">
        <v>44</v>
      </c>
      <c r="AQ6" s="287"/>
      <c r="AR6" s="287" t="s">
        <v>45</v>
      </c>
      <c r="AS6" s="287"/>
      <c r="AT6" s="287" t="s">
        <v>46</v>
      </c>
      <c r="AU6" s="287"/>
      <c r="AV6" s="287" t="s">
        <v>47</v>
      </c>
      <c r="AW6" s="287"/>
      <c r="AX6" s="25">
        <v>19</v>
      </c>
      <c r="AY6" s="24" t="s">
        <v>37</v>
      </c>
      <c r="AZ6" s="287" t="s">
        <v>38</v>
      </c>
      <c r="BA6" s="287"/>
      <c r="BB6" s="287" t="s">
        <v>39</v>
      </c>
      <c r="BC6" s="287"/>
      <c r="BD6" s="287" t="s">
        <v>40</v>
      </c>
      <c r="BE6" s="287"/>
      <c r="BF6" s="287" t="s">
        <v>41</v>
      </c>
      <c r="BG6" s="287"/>
      <c r="BH6" s="287" t="s">
        <v>42</v>
      </c>
      <c r="BI6" s="287"/>
      <c r="BJ6" s="287" t="s">
        <v>43</v>
      </c>
      <c r="BK6" s="287"/>
      <c r="BL6" s="287" t="s">
        <v>44</v>
      </c>
      <c r="BM6" s="287"/>
      <c r="BN6" s="287" t="s">
        <v>45</v>
      </c>
      <c r="BO6" s="287"/>
      <c r="BP6" s="287" t="s">
        <v>46</v>
      </c>
      <c r="BQ6" s="287"/>
      <c r="BR6" s="287" t="s">
        <v>47</v>
      </c>
      <c r="BS6" s="287"/>
      <c r="BT6" s="25">
        <v>19</v>
      </c>
      <c r="BU6" s="24" t="s">
        <v>37</v>
      </c>
      <c r="BV6" s="287" t="s">
        <v>38</v>
      </c>
      <c r="BW6" s="287"/>
      <c r="BX6" s="287" t="s">
        <v>39</v>
      </c>
      <c r="BY6" s="287"/>
      <c r="BZ6" s="287" t="s">
        <v>40</v>
      </c>
      <c r="CA6" s="287"/>
      <c r="CB6" s="287" t="s">
        <v>41</v>
      </c>
      <c r="CC6" s="287"/>
      <c r="CD6" s="287" t="s">
        <v>42</v>
      </c>
      <c r="CE6" s="287"/>
      <c r="CF6" s="287" t="s">
        <v>43</v>
      </c>
      <c r="CG6" s="287"/>
      <c r="CH6" s="287" t="s">
        <v>44</v>
      </c>
      <c r="CI6" s="287"/>
      <c r="CJ6" s="287" t="s">
        <v>45</v>
      </c>
      <c r="CK6" s="287"/>
      <c r="CL6" s="287" t="s">
        <v>46</v>
      </c>
      <c r="CM6" s="287"/>
      <c r="CN6" s="287" t="s">
        <v>47</v>
      </c>
      <c r="CO6" s="287"/>
      <c r="CP6" s="25">
        <v>19</v>
      </c>
      <c r="CQ6" s="24" t="s">
        <v>37</v>
      </c>
      <c r="CR6" s="287" t="s">
        <v>38</v>
      </c>
      <c r="CS6" s="287"/>
      <c r="CT6" s="287" t="s">
        <v>39</v>
      </c>
      <c r="CU6" s="287"/>
      <c r="CV6" s="287" t="s">
        <v>40</v>
      </c>
      <c r="CW6" s="287"/>
      <c r="CX6" s="287" t="s">
        <v>41</v>
      </c>
      <c r="CY6" s="287"/>
      <c r="CZ6" s="287" t="s">
        <v>42</v>
      </c>
      <c r="DA6" s="287"/>
      <c r="DB6" s="287" t="s">
        <v>43</v>
      </c>
      <c r="DC6" s="287"/>
      <c r="DD6" s="287" t="s">
        <v>44</v>
      </c>
      <c r="DE6" s="287"/>
      <c r="DF6" s="287" t="s">
        <v>45</v>
      </c>
      <c r="DG6" s="287"/>
      <c r="DH6" s="287" t="s">
        <v>46</v>
      </c>
      <c r="DI6" s="287"/>
      <c r="DJ6" s="287" t="s">
        <v>47</v>
      </c>
      <c r="DK6" s="287"/>
      <c r="DL6" s="25">
        <v>19</v>
      </c>
      <c r="DM6" s="24" t="s">
        <v>37</v>
      </c>
      <c r="DN6" s="287" t="s">
        <v>38</v>
      </c>
      <c r="DO6" s="287"/>
      <c r="DP6" s="287" t="s">
        <v>39</v>
      </c>
      <c r="DQ6" s="287"/>
      <c r="DR6" s="287" t="s">
        <v>40</v>
      </c>
      <c r="DS6" s="287"/>
      <c r="DT6" s="287" t="s">
        <v>41</v>
      </c>
      <c r="DU6" s="287"/>
      <c r="DV6" s="287" t="s">
        <v>42</v>
      </c>
      <c r="DW6" s="287"/>
      <c r="DX6" s="287" t="s">
        <v>43</v>
      </c>
      <c r="DY6" s="287"/>
      <c r="DZ6" s="287" t="s">
        <v>44</v>
      </c>
      <c r="EA6" s="287"/>
      <c r="EB6" s="287" t="s">
        <v>45</v>
      </c>
      <c r="EC6" s="287"/>
      <c r="ED6" s="287" t="s">
        <v>46</v>
      </c>
      <c r="EE6" s="287"/>
      <c r="EF6" s="287" t="s">
        <v>47</v>
      </c>
      <c r="EG6" s="287"/>
      <c r="EH6" s="25">
        <v>19</v>
      </c>
      <c r="EI6" s="24" t="s">
        <v>37</v>
      </c>
      <c r="EJ6" s="287" t="s">
        <v>38</v>
      </c>
      <c r="EK6" s="287"/>
      <c r="EL6" s="287" t="s">
        <v>39</v>
      </c>
      <c r="EM6" s="287"/>
      <c r="EN6" s="287" t="s">
        <v>40</v>
      </c>
      <c r="EO6" s="287"/>
      <c r="EP6" s="287" t="s">
        <v>41</v>
      </c>
      <c r="EQ6" s="287"/>
      <c r="ER6" s="287" t="s">
        <v>42</v>
      </c>
      <c r="ES6" s="287"/>
      <c r="ET6" s="287" t="s">
        <v>43</v>
      </c>
      <c r="EU6" s="287"/>
      <c r="EV6" s="287" t="s">
        <v>44</v>
      </c>
      <c r="EW6" s="287"/>
      <c r="EX6" s="287" t="s">
        <v>45</v>
      </c>
      <c r="EY6" s="287"/>
      <c r="EZ6" s="287" t="s">
        <v>46</v>
      </c>
      <c r="FA6" s="287"/>
      <c r="FB6" s="287" t="s">
        <v>47</v>
      </c>
      <c r="FC6" s="287"/>
      <c r="FD6" s="25">
        <v>19</v>
      </c>
      <c r="FE6" s="17"/>
      <c r="FF6" s="291"/>
      <c r="FG6" s="17"/>
      <c r="FH6" s="26" t="s">
        <v>14</v>
      </c>
      <c r="FI6" s="27"/>
      <c r="FJ6" s="28" t="s">
        <v>48</v>
      </c>
      <c r="FK6" s="29" t="s">
        <v>49</v>
      </c>
      <c r="FL6" s="29" t="s">
        <v>50</v>
      </c>
      <c r="FM6" s="29" t="s">
        <v>50</v>
      </c>
      <c r="FN6" s="29"/>
      <c r="FP6" s="30"/>
    </row>
    <row r="7" spans="1:173" x14ac:dyDescent="0.25">
      <c r="A7" s="31">
        <v>1</v>
      </c>
      <c r="B7" s="32" t="str">
        <f>'05'!B115</f>
        <v>Valérie BERNINI</v>
      </c>
      <c r="C7" s="33">
        <f>SUMIF($G7:$FD7,"A",$G$4:$FD$4)+SUMIF($G7:$FD7,"P",$G$4:$FD$4)</f>
        <v>7</v>
      </c>
      <c r="D7" s="34">
        <f>SUMIF($G7:$FD7,"R",$G$4:$FD$4)</f>
        <v>18</v>
      </c>
      <c r="E7" s="35">
        <f>SUMIF($G7:$FD7,"M",$G$4:$FD$4)+SUMIF($G7:$FD7,"F",$G$4:$FD$4)+SUMIF($G7:$FD7,"T",$G$4:$FD$4)</f>
        <v>8</v>
      </c>
      <c r="F7" s="36">
        <f>(SUM(C7:E7))+(SUMIF($G7:$FD7,"H",$G$4:$FD$4)+(SUMIF($G7:$FD7,"S",$G$4:$FD$4)+FF7))</f>
        <v>36</v>
      </c>
      <c r="G7" s="37"/>
      <c r="H7" s="38"/>
      <c r="I7" s="38"/>
      <c r="J7" s="38" t="s">
        <v>305</v>
      </c>
      <c r="K7" s="38" t="s">
        <v>305</v>
      </c>
      <c r="L7" s="38" t="s">
        <v>305</v>
      </c>
      <c r="M7" s="38" t="s">
        <v>305</v>
      </c>
      <c r="N7" s="38" t="s">
        <v>305</v>
      </c>
      <c r="O7" s="38" t="s">
        <v>304</v>
      </c>
      <c r="P7" s="38"/>
      <c r="Q7" s="38"/>
      <c r="R7" s="38" t="s">
        <v>304</v>
      </c>
      <c r="S7" s="38" t="s">
        <v>305</v>
      </c>
      <c r="T7" s="38" t="s">
        <v>305</v>
      </c>
      <c r="U7" s="38" t="s">
        <v>305</v>
      </c>
      <c r="V7" s="38" t="s">
        <v>305</v>
      </c>
      <c r="W7" s="38" t="s">
        <v>305</v>
      </c>
      <c r="X7" s="38" t="s">
        <v>305</v>
      </c>
      <c r="Y7" s="38" t="s">
        <v>305</v>
      </c>
      <c r="Z7" s="38" t="s">
        <v>305</v>
      </c>
      <c r="AA7" s="38" t="s">
        <v>305</v>
      </c>
      <c r="AB7" s="39"/>
      <c r="AC7" s="37"/>
      <c r="AD7" s="38"/>
      <c r="AE7" s="38" t="s">
        <v>307</v>
      </c>
      <c r="AF7" s="38" t="s">
        <v>307</v>
      </c>
      <c r="AG7" s="38" t="s">
        <v>307</v>
      </c>
      <c r="AH7" s="38" t="s">
        <v>307</v>
      </c>
      <c r="AI7" s="38" t="s">
        <v>307</v>
      </c>
      <c r="AJ7" s="38" t="s">
        <v>307</v>
      </c>
      <c r="AK7" s="38"/>
      <c r="AL7" s="38"/>
      <c r="AM7" s="38"/>
      <c r="AN7" s="38"/>
      <c r="AO7" s="38" t="s">
        <v>307</v>
      </c>
      <c r="AP7" s="38" t="s">
        <v>307</v>
      </c>
      <c r="AQ7" s="38" t="s">
        <v>307</v>
      </c>
      <c r="AR7" s="38" t="s">
        <v>307</v>
      </c>
      <c r="AS7" s="38" t="s">
        <v>307</v>
      </c>
      <c r="AT7" s="38" t="s">
        <v>307</v>
      </c>
      <c r="AU7" s="38" t="s">
        <v>307</v>
      </c>
      <c r="AV7" s="38" t="s">
        <v>307</v>
      </c>
      <c r="AW7" s="38"/>
      <c r="AX7" s="39"/>
      <c r="AY7" s="37"/>
      <c r="AZ7" s="38"/>
      <c r="BA7" s="38" t="s">
        <v>304</v>
      </c>
      <c r="BB7" s="38" t="s">
        <v>304</v>
      </c>
      <c r="BC7" s="38" t="s">
        <v>304</v>
      </c>
      <c r="BD7" s="38" t="s">
        <v>304</v>
      </c>
      <c r="BE7" s="38" t="s">
        <v>304</v>
      </c>
      <c r="BF7" s="38" t="s">
        <v>304</v>
      </c>
      <c r="BG7" s="38"/>
      <c r="BH7" s="38"/>
      <c r="BI7" s="38" t="s">
        <v>304</v>
      </c>
      <c r="BJ7" s="38" t="s">
        <v>304</v>
      </c>
      <c r="BK7" s="38" t="s">
        <v>304</v>
      </c>
      <c r="BL7" s="38" t="s">
        <v>304</v>
      </c>
      <c r="BM7" s="38" t="s">
        <v>304</v>
      </c>
      <c r="BN7" s="38" t="s">
        <v>304</v>
      </c>
      <c r="BO7" s="38" t="s">
        <v>304</v>
      </c>
      <c r="BP7" s="38" t="s">
        <v>304</v>
      </c>
      <c r="BQ7" s="38"/>
      <c r="BR7" s="38"/>
      <c r="BS7" s="38"/>
      <c r="BT7" s="39"/>
      <c r="BU7" s="37"/>
      <c r="BV7" s="38"/>
      <c r="BW7" s="38" t="s">
        <v>307</v>
      </c>
      <c r="BX7" s="38" t="s">
        <v>307</v>
      </c>
      <c r="BY7" s="38" t="s">
        <v>307</v>
      </c>
      <c r="BZ7" s="38" t="s">
        <v>307</v>
      </c>
      <c r="CA7" s="38" t="s">
        <v>307</v>
      </c>
      <c r="CB7" s="38" t="s">
        <v>307</v>
      </c>
      <c r="CC7" s="38"/>
      <c r="CD7" s="38"/>
      <c r="CE7" s="38"/>
      <c r="CF7" s="38"/>
      <c r="CG7" s="38" t="s">
        <v>307</v>
      </c>
      <c r="CH7" s="38" t="s">
        <v>307</v>
      </c>
      <c r="CI7" s="38" t="s">
        <v>307</v>
      </c>
      <c r="CJ7" s="38" t="s">
        <v>307</v>
      </c>
      <c r="CK7" s="38" t="s">
        <v>307</v>
      </c>
      <c r="CL7" s="38" t="s">
        <v>307</v>
      </c>
      <c r="CM7" s="38" t="s">
        <v>307</v>
      </c>
      <c r="CN7" s="38" t="s">
        <v>307</v>
      </c>
      <c r="CO7" s="38"/>
      <c r="CP7" s="39"/>
      <c r="CQ7" s="37"/>
      <c r="CR7" s="38"/>
      <c r="CS7" s="170"/>
      <c r="CT7" s="170"/>
      <c r="CU7" s="170" t="s">
        <v>310</v>
      </c>
      <c r="CV7" s="170"/>
      <c r="CW7" s="170"/>
      <c r="CX7" s="170"/>
      <c r="CY7" s="38"/>
      <c r="CZ7" s="38"/>
      <c r="DA7" s="38" t="s">
        <v>308</v>
      </c>
      <c r="DB7" s="38" t="s">
        <v>308</v>
      </c>
      <c r="DC7" s="38" t="s">
        <v>307</v>
      </c>
      <c r="DD7" s="38" t="s">
        <v>307</v>
      </c>
      <c r="DE7" s="38" t="s">
        <v>307</v>
      </c>
      <c r="DF7" s="38" t="s">
        <v>307</v>
      </c>
      <c r="DG7" s="38" t="s">
        <v>307</v>
      </c>
      <c r="DH7" s="38" t="s">
        <v>307</v>
      </c>
      <c r="DI7" s="38" t="s">
        <v>307</v>
      </c>
      <c r="DJ7" s="38" t="s">
        <v>307</v>
      </c>
      <c r="DK7" s="38"/>
      <c r="DL7" s="39"/>
      <c r="DM7" s="161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3"/>
      <c r="EI7" s="161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3"/>
      <c r="FE7" s="40"/>
      <c r="FF7" s="41">
        <v>3</v>
      </c>
      <c r="FG7" s="40"/>
      <c r="FH7" s="102">
        <f>SUMIF($EI7:$FD7,"A",$EI$4:$FD$4)+SUMIF($EI7:$FD7,"P",$EI$4:$FD$4)+SUMIF($EI7:$FD7,"T",$EI$4:$FD$4)</f>
        <v>0</v>
      </c>
      <c r="FI7" s="43"/>
      <c r="FJ7" s="45">
        <f>'05'!FN115</f>
        <v>3</v>
      </c>
      <c r="FK7" s="42">
        <f t="shared" ref="FK7:FK12" si="0">FH7*1.5</f>
        <v>0</v>
      </c>
      <c r="FL7" s="45"/>
      <c r="FM7" s="103"/>
      <c r="FN7" s="44">
        <f>FI7+FJ7+FK7-FL7</f>
        <v>3</v>
      </c>
      <c r="FP7" s="77" t="str">
        <f>B7</f>
        <v>Valérie BERNINI</v>
      </c>
      <c r="FQ7" s="31">
        <v>1</v>
      </c>
    </row>
    <row r="8" spans="1:173" x14ac:dyDescent="0.25">
      <c r="A8" s="31">
        <v>2</v>
      </c>
      <c r="B8" s="32" t="str">
        <f>'05'!B116</f>
        <v>Mara BORNKAMP</v>
      </c>
      <c r="C8" s="33">
        <f t="shared" ref="C8:C22" si="1">SUMIF($G8:$FD8,"A",$G$4:$FD$4)+SUMIF($G8:$FD8,"P",$G$4:$FD$4)</f>
        <v>0</v>
      </c>
      <c r="D8" s="34">
        <f t="shared" ref="D8:D22" si="2">SUMIF($G8:$FD8,"R",$G$4:$FD$4)</f>
        <v>0</v>
      </c>
      <c r="E8" s="35">
        <f t="shared" ref="E8:E22" si="3">SUMIF($G8:$FD8,"M",$G$4:$FD$4)+SUMIF($G8:$FD8,"F",$G$4:$FD$4)+SUMIF($G8:$FD8,"T",$G$4:$FD$4)</f>
        <v>0</v>
      </c>
      <c r="F8" s="36">
        <f t="shared" ref="F8:F23" si="4">(SUM(C8:E8))+(SUMIF($G8:$FD8,"H",$G$4:$FD$4)+(SUMIF($G8:$FD8,"S",$G$4:$FD$4)+FF8))</f>
        <v>0</v>
      </c>
      <c r="G8" s="153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5"/>
      <c r="AC8" s="153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5"/>
      <c r="AY8" s="186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8"/>
      <c r="BU8" s="186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8"/>
      <c r="CQ8" s="186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8"/>
      <c r="DM8" s="186"/>
      <c r="DN8" s="187"/>
      <c r="DO8" s="187"/>
      <c r="DP8" s="187"/>
      <c r="DQ8" s="187"/>
      <c r="DR8" s="187"/>
      <c r="DS8" s="187"/>
      <c r="DT8" s="187"/>
      <c r="DU8" s="187"/>
      <c r="DV8" s="187"/>
      <c r="DW8" s="187"/>
      <c r="DX8" s="187"/>
      <c r="DY8" s="187"/>
      <c r="DZ8" s="187"/>
      <c r="EA8" s="187"/>
      <c r="EB8" s="187"/>
      <c r="EC8" s="187"/>
      <c r="ED8" s="187"/>
      <c r="EE8" s="187"/>
      <c r="EF8" s="187"/>
      <c r="EG8" s="187"/>
      <c r="EH8" s="188"/>
      <c r="EI8" s="186"/>
      <c r="EJ8" s="187"/>
      <c r="EK8" s="187"/>
      <c r="EL8" s="187"/>
      <c r="EM8" s="187"/>
      <c r="EN8" s="187"/>
      <c r="EO8" s="187"/>
      <c r="EP8" s="187"/>
      <c r="EQ8" s="187"/>
      <c r="ER8" s="187"/>
      <c r="ES8" s="187"/>
      <c r="ET8" s="187"/>
      <c r="EU8" s="187"/>
      <c r="EV8" s="187"/>
      <c r="EW8" s="187"/>
      <c r="EX8" s="187"/>
      <c r="EY8" s="187"/>
      <c r="EZ8" s="187"/>
      <c r="FA8" s="187"/>
      <c r="FB8" s="187"/>
      <c r="FC8" s="187"/>
      <c r="FD8" s="188"/>
      <c r="FE8" s="40"/>
      <c r="FF8" s="41"/>
      <c r="FG8" s="40"/>
      <c r="FH8" s="102">
        <f t="shared" ref="FH8:FH23" si="5">SUMIF($EI8:$FD8,"A",$EI$4:$FD$4)+SUMIF($EI8:$FD8,"P",$EI$4:$FD$4)+SUMIF($EI8:$FD8,"T",$EI$4:$FD$4)</f>
        <v>0</v>
      </c>
      <c r="FI8" s="43"/>
      <c r="FJ8" s="45">
        <f>'05'!FN116</f>
        <v>5.25</v>
      </c>
      <c r="FK8" s="42"/>
      <c r="FL8" s="45"/>
      <c r="FM8" s="103"/>
      <c r="FN8" s="44">
        <f t="shared" ref="FN8:FN23" si="6">FI8+FJ8+FK8-FL8</f>
        <v>5.25</v>
      </c>
      <c r="FP8" s="77" t="str">
        <f t="shared" ref="FP8:FP23" si="7">B8</f>
        <v>Mara BORNKAMP</v>
      </c>
      <c r="FQ8" s="31">
        <v>2</v>
      </c>
    </row>
    <row r="9" spans="1:173" x14ac:dyDescent="0.25">
      <c r="A9" s="31">
        <v>3</v>
      </c>
      <c r="B9" s="32" t="str">
        <f>'05'!B117</f>
        <v>Hélène DROCHON</v>
      </c>
      <c r="C9" s="33">
        <f t="shared" si="1"/>
        <v>0</v>
      </c>
      <c r="D9" s="34">
        <f t="shared" si="2"/>
        <v>0</v>
      </c>
      <c r="E9" s="35">
        <f t="shared" si="3"/>
        <v>30</v>
      </c>
      <c r="F9" s="36">
        <f t="shared" si="4"/>
        <v>35</v>
      </c>
      <c r="G9" s="37"/>
      <c r="H9" s="38"/>
      <c r="I9" s="38" t="s">
        <v>336</v>
      </c>
      <c r="J9" s="38" t="s">
        <v>336</v>
      </c>
      <c r="K9" s="38" t="s">
        <v>304</v>
      </c>
      <c r="L9" s="38" t="s">
        <v>304</v>
      </c>
      <c r="M9" s="38" t="s">
        <v>304</v>
      </c>
      <c r="N9" s="38" t="s">
        <v>304</v>
      </c>
      <c r="O9" s="38" t="s">
        <v>304</v>
      </c>
      <c r="P9" s="38"/>
      <c r="Q9" s="38"/>
      <c r="R9" s="38"/>
      <c r="S9" s="38" t="s">
        <v>304</v>
      </c>
      <c r="T9" s="38" t="s">
        <v>304</v>
      </c>
      <c r="U9" s="38" t="s">
        <v>304</v>
      </c>
      <c r="V9" s="38" t="s">
        <v>304</v>
      </c>
      <c r="W9" s="38" t="s">
        <v>304</v>
      </c>
      <c r="X9" s="38" t="s">
        <v>304</v>
      </c>
      <c r="Y9" s="38" t="s">
        <v>304</v>
      </c>
      <c r="Z9" s="38"/>
      <c r="AA9" s="38"/>
      <c r="AB9" s="39"/>
      <c r="AC9" s="37"/>
      <c r="AD9" s="38"/>
      <c r="AE9" s="38" t="s">
        <v>304</v>
      </c>
      <c r="AF9" s="38" t="s">
        <v>304</v>
      </c>
      <c r="AG9" s="38" t="s">
        <v>304</v>
      </c>
      <c r="AH9" s="38" t="s">
        <v>304</v>
      </c>
      <c r="AI9" s="38" t="s">
        <v>304</v>
      </c>
      <c r="AJ9" s="38" t="s">
        <v>304</v>
      </c>
      <c r="AK9" s="38" t="s">
        <v>304</v>
      </c>
      <c r="AL9" s="38"/>
      <c r="AM9" s="38"/>
      <c r="AN9" s="38"/>
      <c r="AO9" s="38" t="s">
        <v>304</v>
      </c>
      <c r="AP9" s="38" t="s">
        <v>304</v>
      </c>
      <c r="AQ9" s="38" t="s">
        <v>304</v>
      </c>
      <c r="AR9" s="38" t="s">
        <v>304</v>
      </c>
      <c r="AS9" s="38" t="s">
        <v>304</v>
      </c>
      <c r="AT9" s="38" t="s">
        <v>336</v>
      </c>
      <c r="AU9" s="38" t="s">
        <v>336</v>
      </c>
      <c r="AV9" s="38"/>
      <c r="AW9" s="38"/>
      <c r="AX9" s="39"/>
      <c r="AY9" s="37"/>
      <c r="AZ9" s="38"/>
      <c r="BA9" s="38" t="s">
        <v>304</v>
      </c>
      <c r="BB9" s="38" t="s">
        <v>304</v>
      </c>
      <c r="BC9" s="38" t="s">
        <v>304</v>
      </c>
      <c r="BD9" s="38" t="s">
        <v>304</v>
      </c>
      <c r="BE9" s="38" t="s">
        <v>304</v>
      </c>
      <c r="BF9" s="38" t="s">
        <v>304</v>
      </c>
      <c r="BG9" s="38" t="s">
        <v>304</v>
      </c>
      <c r="BH9" s="38"/>
      <c r="BI9" s="38"/>
      <c r="BJ9" s="38"/>
      <c r="BK9" s="38" t="s">
        <v>304</v>
      </c>
      <c r="BL9" s="38" t="s">
        <v>304</v>
      </c>
      <c r="BM9" s="38" t="s">
        <v>304</v>
      </c>
      <c r="BN9" s="38" t="s">
        <v>304</v>
      </c>
      <c r="BO9" s="38" t="s">
        <v>304</v>
      </c>
      <c r="BP9" s="38" t="s">
        <v>336</v>
      </c>
      <c r="BQ9" s="38" t="s">
        <v>336</v>
      </c>
      <c r="BR9" s="38"/>
      <c r="BS9" s="38"/>
      <c r="BT9" s="39"/>
      <c r="BU9" s="37"/>
      <c r="BV9" s="38"/>
      <c r="BW9" s="38" t="s">
        <v>304</v>
      </c>
      <c r="BX9" s="38" t="s">
        <v>304</v>
      </c>
      <c r="BY9" s="38" t="s">
        <v>304</v>
      </c>
      <c r="BZ9" s="38" t="s">
        <v>304</v>
      </c>
      <c r="CA9" s="38" t="s">
        <v>304</v>
      </c>
      <c r="CB9" s="38" t="s">
        <v>304</v>
      </c>
      <c r="CC9" s="38" t="s">
        <v>304</v>
      </c>
      <c r="CD9" s="38"/>
      <c r="CE9" s="38"/>
      <c r="CF9" s="38"/>
      <c r="CG9" s="38" t="s">
        <v>304</v>
      </c>
      <c r="CH9" s="38" t="s">
        <v>304</v>
      </c>
      <c r="CI9" s="38" t="s">
        <v>304</v>
      </c>
      <c r="CJ9" s="38" t="s">
        <v>304</v>
      </c>
      <c r="CK9" s="38" t="s">
        <v>304</v>
      </c>
      <c r="CL9" s="38" t="s">
        <v>336</v>
      </c>
      <c r="CM9" s="38" t="s">
        <v>336</v>
      </c>
      <c r="CN9" s="38"/>
      <c r="CO9" s="38"/>
      <c r="CP9" s="39"/>
      <c r="CQ9" s="37"/>
      <c r="CR9" s="38"/>
      <c r="CS9" s="38" t="s">
        <v>304</v>
      </c>
      <c r="CT9" s="38" t="s">
        <v>304</v>
      </c>
      <c r="CU9" s="38" t="s">
        <v>304</v>
      </c>
      <c r="CV9" s="38" t="s">
        <v>304</v>
      </c>
      <c r="CW9" s="38" t="s">
        <v>304</v>
      </c>
      <c r="CX9" s="38" t="s">
        <v>304</v>
      </c>
      <c r="CY9" s="38" t="s">
        <v>304</v>
      </c>
      <c r="CZ9" s="38"/>
      <c r="DA9" s="38"/>
      <c r="DB9" s="38"/>
      <c r="DC9" s="38" t="s">
        <v>304</v>
      </c>
      <c r="DD9" s="38" t="s">
        <v>304</v>
      </c>
      <c r="DE9" s="38" t="s">
        <v>304</v>
      </c>
      <c r="DF9" s="38" t="s">
        <v>304</v>
      </c>
      <c r="DG9" s="38" t="s">
        <v>304</v>
      </c>
      <c r="DH9" s="38" t="s">
        <v>336</v>
      </c>
      <c r="DI9" s="38" t="s">
        <v>336</v>
      </c>
      <c r="DJ9" s="38"/>
      <c r="DK9" s="38"/>
      <c r="DL9" s="39"/>
      <c r="DM9" s="161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3"/>
      <c r="EI9" s="161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3"/>
      <c r="FE9" s="40"/>
      <c r="FF9" s="41">
        <v>5</v>
      </c>
      <c r="FG9" s="40"/>
      <c r="FH9" s="102">
        <f t="shared" si="5"/>
        <v>0</v>
      </c>
      <c r="FI9" s="43"/>
      <c r="FJ9" s="45">
        <f>'05'!FN117</f>
        <v>3</v>
      </c>
      <c r="FK9" s="42">
        <f t="shared" si="0"/>
        <v>0</v>
      </c>
      <c r="FL9" s="45"/>
      <c r="FM9" s="103"/>
      <c r="FN9" s="44">
        <f t="shared" si="6"/>
        <v>3</v>
      </c>
      <c r="FP9" s="77" t="str">
        <f t="shared" si="7"/>
        <v>Hélène DROCHON</v>
      </c>
      <c r="FQ9" s="31">
        <v>3</v>
      </c>
    </row>
    <row r="10" spans="1:173" x14ac:dyDescent="0.25">
      <c r="A10" s="31">
        <v>4</v>
      </c>
      <c r="B10" s="32" t="str">
        <f>'05'!B118</f>
        <v>Audrey LAGES</v>
      </c>
      <c r="C10" s="33">
        <f t="shared" si="1"/>
        <v>0</v>
      </c>
      <c r="D10" s="34">
        <f t="shared" si="2"/>
        <v>7</v>
      </c>
      <c r="E10" s="35">
        <f t="shared" si="3"/>
        <v>28.5</v>
      </c>
      <c r="F10" s="36">
        <f t="shared" si="4"/>
        <v>35.5</v>
      </c>
      <c r="G10" s="37"/>
      <c r="H10" s="38"/>
      <c r="I10" s="38" t="s">
        <v>307</v>
      </c>
      <c r="J10" s="38" t="s">
        <v>307</v>
      </c>
      <c r="K10" s="38" t="s">
        <v>307</v>
      </c>
      <c r="L10" s="38" t="s">
        <v>307</v>
      </c>
      <c r="M10" s="38" t="s">
        <v>307</v>
      </c>
      <c r="N10" s="38" t="s">
        <v>307</v>
      </c>
      <c r="O10" s="38"/>
      <c r="P10" s="38"/>
      <c r="Q10" s="38"/>
      <c r="R10" s="38"/>
      <c r="S10" s="38" t="s">
        <v>307</v>
      </c>
      <c r="T10" s="38" t="s">
        <v>307</v>
      </c>
      <c r="U10" s="38" t="s">
        <v>307</v>
      </c>
      <c r="V10" s="38" t="s">
        <v>307</v>
      </c>
      <c r="W10" s="38" t="s">
        <v>307</v>
      </c>
      <c r="X10" s="38" t="s">
        <v>307</v>
      </c>
      <c r="Y10" s="38" t="s">
        <v>307</v>
      </c>
      <c r="Z10" s="38" t="s">
        <v>307</v>
      </c>
      <c r="AA10" s="38"/>
      <c r="AB10" s="39"/>
      <c r="AC10" s="46"/>
      <c r="AD10" s="47"/>
      <c r="AE10" s="48" t="s">
        <v>304</v>
      </c>
      <c r="AF10" s="38" t="s">
        <v>304</v>
      </c>
      <c r="AG10" s="38" t="s">
        <v>304</v>
      </c>
      <c r="AH10" s="38" t="s">
        <v>304</v>
      </c>
      <c r="AI10" s="38" t="s">
        <v>304</v>
      </c>
      <c r="AJ10" s="38" t="s">
        <v>304</v>
      </c>
      <c r="AK10" s="38" t="s">
        <v>304</v>
      </c>
      <c r="AL10" s="38"/>
      <c r="AM10" s="38"/>
      <c r="AN10" s="38"/>
      <c r="AO10" s="38" t="s">
        <v>304</v>
      </c>
      <c r="AP10" s="38" t="s">
        <v>304</v>
      </c>
      <c r="AQ10" s="38" t="s">
        <v>304</v>
      </c>
      <c r="AR10" s="38" t="s">
        <v>304</v>
      </c>
      <c r="AS10" s="38" t="s">
        <v>304</v>
      </c>
      <c r="AT10" s="38" t="s">
        <v>304</v>
      </c>
      <c r="AU10" s="38" t="s">
        <v>304</v>
      </c>
      <c r="AV10" s="38" t="s">
        <v>304</v>
      </c>
      <c r="AW10" s="38"/>
      <c r="AX10" s="39"/>
      <c r="AY10" s="46"/>
      <c r="AZ10" s="47"/>
      <c r="BA10" s="48" t="s">
        <v>304</v>
      </c>
      <c r="BB10" s="38" t="s">
        <v>304</v>
      </c>
      <c r="BC10" s="38" t="s">
        <v>304</v>
      </c>
      <c r="BD10" s="38" t="s">
        <v>304</v>
      </c>
      <c r="BE10" s="38" t="s">
        <v>304</v>
      </c>
      <c r="BF10" s="38" t="s">
        <v>304</v>
      </c>
      <c r="BG10" s="38" t="s">
        <v>304</v>
      </c>
      <c r="BH10" s="38"/>
      <c r="BI10" s="38"/>
      <c r="BJ10" s="38"/>
      <c r="BK10" s="38" t="s">
        <v>304</v>
      </c>
      <c r="BL10" s="38" t="s">
        <v>304</v>
      </c>
      <c r="BM10" s="38" t="s">
        <v>304</v>
      </c>
      <c r="BN10" s="38" t="s">
        <v>304</v>
      </c>
      <c r="BO10" s="38" t="s">
        <v>304</v>
      </c>
      <c r="BP10" s="38" t="s">
        <v>304</v>
      </c>
      <c r="BQ10" s="38" t="s">
        <v>304</v>
      </c>
      <c r="BR10" s="38" t="s">
        <v>308</v>
      </c>
      <c r="BS10" s="38"/>
      <c r="BT10" s="39"/>
      <c r="BU10" s="46"/>
      <c r="BV10" s="47"/>
      <c r="BW10" s="48" t="s">
        <v>304</v>
      </c>
      <c r="BX10" s="38" t="s">
        <v>304</v>
      </c>
      <c r="BY10" s="38" t="s">
        <v>304</v>
      </c>
      <c r="BZ10" s="38" t="s">
        <v>304</v>
      </c>
      <c r="CA10" s="38" t="s">
        <v>304</v>
      </c>
      <c r="CB10" s="38" t="s">
        <v>304</v>
      </c>
      <c r="CC10" s="38" t="s">
        <v>304</v>
      </c>
      <c r="CD10" s="38"/>
      <c r="CE10" s="38"/>
      <c r="CF10" s="38"/>
      <c r="CG10" s="38" t="s">
        <v>304</v>
      </c>
      <c r="CH10" s="38" t="s">
        <v>304</v>
      </c>
      <c r="CI10" s="38" t="s">
        <v>304</v>
      </c>
      <c r="CJ10" s="38" t="s">
        <v>304</v>
      </c>
      <c r="CK10" s="38" t="s">
        <v>304</v>
      </c>
      <c r="CL10" s="38" t="s">
        <v>304</v>
      </c>
      <c r="CM10" s="38" t="s">
        <v>304</v>
      </c>
      <c r="CN10" s="38" t="s">
        <v>308</v>
      </c>
      <c r="CO10" s="38"/>
      <c r="CP10" s="39"/>
      <c r="CQ10" s="46"/>
      <c r="CR10" s="47"/>
      <c r="CS10" s="48" t="s">
        <v>304</v>
      </c>
      <c r="CT10" s="38" t="s">
        <v>304</v>
      </c>
      <c r="CU10" s="38" t="s">
        <v>304</v>
      </c>
      <c r="CV10" s="38" t="s">
        <v>304</v>
      </c>
      <c r="CW10" s="38" t="s">
        <v>304</v>
      </c>
      <c r="CX10" s="38" t="s">
        <v>304</v>
      </c>
      <c r="CY10" s="38" t="s">
        <v>304</v>
      </c>
      <c r="CZ10" s="38"/>
      <c r="DA10" s="38"/>
      <c r="DB10" s="38"/>
      <c r="DC10" s="38" t="s">
        <v>304</v>
      </c>
      <c r="DD10" s="38" t="s">
        <v>304</v>
      </c>
      <c r="DE10" s="38" t="s">
        <v>304</v>
      </c>
      <c r="DF10" s="38" t="s">
        <v>304</v>
      </c>
      <c r="DG10" s="38" t="s">
        <v>304</v>
      </c>
      <c r="DH10" s="38" t="s">
        <v>304</v>
      </c>
      <c r="DI10" s="38" t="s">
        <v>304</v>
      </c>
      <c r="DJ10" s="38" t="s">
        <v>308</v>
      </c>
      <c r="DK10" s="38"/>
      <c r="DL10" s="39"/>
      <c r="DM10" s="161"/>
      <c r="DN10" s="162"/>
      <c r="DO10" s="162"/>
      <c r="DP10" s="162"/>
      <c r="DQ10" s="162"/>
      <c r="DR10" s="162"/>
      <c r="DS10" s="162"/>
      <c r="DT10" s="162"/>
      <c r="DU10" s="162"/>
      <c r="DV10" s="162"/>
      <c r="DW10" s="162"/>
      <c r="DX10" s="162"/>
      <c r="DY10" s="162"/>
      <c r="DZ10" s="162"/>
      <c r="EA10" s="162"/>
      <c r="EB10" s="162"/>
      <c r="EC10" s="162"/>
      <c r="ED10" s="162"/>
      <c r="EE10" s="162"/>
      <c r="EF10" s="162"/>
      <c r="EG10" s="162"/>
      <c r="EH10" s="163"/>
      <c r="EI10" s="161"/>
      <c r="EJ10" s="162"/>
      <c r="EK10" s="162"/>
      <c r="EL10" s="162"/>
      <c r="EM10" s="162"/>
      <c r="EN10" s="162"/>
      <c r="EO10" s="162"/>
      <c r="EP10" s="162"/>
      <c r="EQ10" s="162"/>
      <c r="ER10" s="162"/>
      <c r="ES10" s="162"/>
      <c r="ET10" s="162"/>
      <c r="EU10" s="162"/>
      <c r="EV10" s="162"/>
      <c r="EW10" s="162"/>
      <c r="EX10" s="162"/>
      <c r="EY10" s="162"/>
      <c r="EZ10" s="162"/>
      <c r="FA10" s="162"/>
      <c r="FB10" s="162"/>
      <c r="FC10" s="162"/>
      <c r="FD10" s="163"/>
      <c r="FE10" s="40"/>
      <c r="FF10" s="41"/>
      <c r="FG10" s="40"/>
      <c r="FH10" s="102">
        <f t="shared" si="5"/>
        <v>0</v>
      </c>
      <c r="FI10" s="43"/>
      <c r="FJ10" s="45">
        <f>'05'!FN118</f>
        <v>0</v>
      </c>
      <c r="FK10" s="42"/>
      <c r="FL10" s="45"/>
      <c r="FM10" s="103"/>
      <c r="FN10" s="44">
        <f t="shared" si="6"/>
        <v>0</v>
      </c>
      <c r="FP10" s="77" t="str">
        <f t="shared" si="7"/>
        <v>Audrey LAGES</v>
      </c>
      <c r="FQ10" s="31">
        <v>4</v>
      </c>
    </row>
    <row r="11" spans="1:173" x14ac:dyDescent="0.25">
      <c r="A11" s="31">
        <v>5</v>
      </c>
      <c r="B11" s="32" t="str">
        <f>'05'!B119</f>
        <v>Franck LUCAS</v>
      </c>
      <c r="C11" s="33">
        <f t="shared" si="1"/>
        <v>7</v>
      </c>
      <c r="D11" s="34">
        <f t="shared" si="2"/>
        <v>3</v>
      </c>
      <c r="E11" s="35">
        <f t="shared" si="3"/>
        <v>22</v>
      </c>
      <c r="F11" s="36">
        <f t="shared" si="4"/>
        <v>32</v>
      </c>
      <c r="G11" s="37"/>
      <c r="H11" s="38"/>
      <c r="I11" s="38" t="s">
        <v>304</v>
      </c>
      <c r="J11" s="38" t="s">
        <v>304</v>
      </c>
      <c r="K11" s="38" t="s">
        <v>304</v>
      </c>
      <c r="L11" s="38" t="s">
        <v>304</v>
      </c>
      <c r="M11" s="38" t="s">
        <v>304</v>
      </c>
      <c r="N11" s="38" t="s">
        <v>304</v>
      </c>
      <c r="O11" s="38"/>
      <c r="P11" s="38"/>
      <c r="Q11" s="38" t="s">
        <v>304</v>
      </c>
      <c r="R11" s="38" t="s">
        <v>304</v>
      </c>
      <c r="S11" s="38" t="s">
        <v>304</v>
      </c>
      <c r="T11" s="38" t="s">
        <v>304</v>
      </c>
      <c r="U11" s="38" t="s">
        <v>304</v>
      </c>
      <c r="V11" s="38" t="s">
        <v>304</v>
      </c>
      <c r="W11" s="38" t="s">
        <v>304</v>
      </c>
      <c r="X11" s="38" t="s">
        <v>304</v>
      </c>
      <c r="Y11" s="38"/>
      <c r="Z11" s="38"/>
      <c r="AA11" s="38"/>
      <c r="AB11" s="39"/>
      <c r="AC11" s="37"/>
      <c r="AD11" s="38"/>
      <c r="AE11" s="38"/>
      <c r="AF11" s="38" t="s">
        <v>308</v>
      </c>
      <c r="AG11" s="38" t="s">
        <v>306</v>
      </c>
      <c r="AH11" s="38" t="s">
        <v>306</v>
      </c>
      <c r="AI11" s="38" t="s">
        <v>306</v>
      </c>
      <c r="AJ11" s="38" t="s">
        <v>306</v>
      </c>
      <c r="AK11" s="38" t="s">
        <v>306</v>
      </c>
      <c r="AL11" s="38" t="s">
        <v>306</v>
      </c>
      <c r="AM11" s="38"/>
      <c r="AN11" s="38"/>
      <c r="AO11" s="38" t="s">
        <v>306</v>
      </c>
      <c r="AP11" s="38" t="s">
        <v>306</v>
      </c>
      <c r="AQ11" s="38" t="s">
        <v>306</v>
      </c>
      <c r="AR11" s="38" t="s">
        <v>306</v>
      </c>
      <c r="AS11" s="38" t="s">
        <v>306</v>
      </c>
      <c r="AT11" s="38" t="s">
        <v>306</v>
      </c>
      <c r="AU11" s="38" t="s">
        <v>306</v>
      </c>
      <c r="AV11" s="38" t="s">
        <v>306</v>
      </c>
      <c r="AW11" s="38"/>
      <c r="AX11" s="39"/>
      <c r="AY11" s="37"/>
      <c r="AZ11" s="38"/>
      <c r="BA11" s="38" t="s">
        <v>304</v>
      </c>
      <c r="BB11" s="38" t="s">
        <v>304</v>
      </c>
      <c r="BC11" s="38" t="s">
        <v>304</v>
      </c>
      <c r="BD11" s="38" t="s">
        <v>304</v>
      </c>
      <c r="BE11" s="38" t="s">
        <v>304</v>
      </c>
      <c r="BF11" s="38" t="s">
        <v>304</v>
      </c>
      <c r="BG11" s="38" t="s">
        <v>304</v>
      </c>
      <c r="BH11" s="38" t="s">
        <v>304</v>
      </c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5"/>
      <c r="BU11" s="37"/>
      <c r="BV11" s="38"/>
      <c r="BW11" s="38" t="s">
        <v>304</v>
      </c>
      <c r="BX11" s="38" t="s">
        <v>304</v>
      </c>
      <c r="BY11" s="38" t="s">
        <v>304</v>
      </c>
      <c r="BZ11" s="38" t="s">
        <v>304</v>
      </c>
      <c r="CA11" s="38" t="s">
        <v>304</v>
      </c>
      <c r="CB11" s="38" t="s">
        <v>304</v>
      </c>
      <c r="CC11" s="38"/>
      <c r="CD11" s="38"/>
      <c r="CE11" s="38" t="s">
        <v>304</v>
      </c>
      <c r="CF11" s="38" t="s">
        <v>304</v>
      </c>
      <c r="CG11" s="38" t="s">
        <v>304</v>
      </c>
      <c r="CH11" s="38" t="s">
        <v>304</v>
      </c>
      <c r="CI11" s="38" t="s">
        <v>304</v>
      </c>
      <c r="CJ11" s="38" t="s">
        <v>304</v>
      </c>
      <c r="CK11" s="38" t="s">
        <v>304</v>
      </c>
      <c r="CL11" s="38" t="s">
        <v>304</v>
      </c>
      <c r="CM11" s="38"/>
      <c r="CN11" s="38"/>
      <c r="CO11" s="38"/>
      <c r="CP11" s="39"/>
      <c r="CQ11" s="37"/>
      <c r="CR11" s="38"/>
      <c r="CS11" s="38" t="s">
        <v>307</v>
      </c>
      <c r="CT11" s="38" t="s">
        <v>307</v>
      </c>
      <c r="CU11" s="38" t="s">
        <v>307</v>
      </c>
      <c r="CV11" s="38" t="s">
        <v>307</v>
      </c>
      <c r="CW11" s="38" t="s">
        <v>307</v>
      </c>
      <c r="CX11" s="38" t="s">
        <v>307</v>
      </c>
      <c r="CY11" s="38"/>
      <c r="CZ11" s="38"/>
      <c r="DA11" s="38" t="s">
        <v>304</v>
      </c>
      <c r="DB11" s="38" t="s">
        <v>304</v>
      </c>
      <c r="DC11" s="38" t="s">
        <v>304</v>
      </c>
      <c r="DD11" s="38" t="s">
        <v>304</v>
      </c>
      <c r="DE11" s="38" t="s">
        <v>304</v>
      </c>
      <c r="DF11" s="38" t="s">
        <v>304</v>
      </c>
      <c r="DG11" s="38" t="s">
        <v>304</v>
      </c>
      <c r="DH11" s="38" t="s">
        <v>304</v>
      </c>
      <c r="DI11" s="38"/>
      <c r="DJ11" s="38"/>
      <c r="DK11" s="38"/>
      <c r="DL11" s="39"/>
      <c r="DM11" s="161"/>
      <c r="DN11" s="162"/>
      <c r="DO11" s="162"/>
      <c r="DP11" s="162"/>
      <c r="DQ11" s="162"/>
      <c r="DR11" s="162"/>
      <c r="DS11" s="162"/>
      <c r="DT11" s="162"/>
      <c r="DU11" s="162"/>
      <c r="DV11" s="162"/>
      <c r="DW11" s="162"/>
      <c r="DX11" s="162"/>
      <c r="DY11" s="162"/>
      <c r="DZ11" s="162"/>
      <c r="EA11" s="162"/>
      <c r="EB11" s="162"/>
      <c r="EC11" s="162"/>
      <c r="ED11" s="162"/>
      <c r="EE11" s="162"/>
      <c r="EF11" s="162"/>
      <c r="EG11" s="162"/>
      <c r="EH11" s="163"/>
      <c r="EI11" s="161"/>
      <c r="EJ11" s="162"/>
      <c r="EK11" s="162"/>
      <c r="EL11" s="162"/>
      <c r="EM11" s="162"/>
      <c r="EN11" s="162"/>
      <c r="EO11" s="162"/>
      <c r="EP11" s="162"/>
      <c r="EQ11" s="162"/>
      <c r="ER11" s="162"/>
      <c r="ES11" s="162"/>
      <c r="ET11" s="162"/>
      <c r="EU11" s="162"/>
      <c r="EV11" s="162"/>
      <c r="EW11" s="162"/>
      <c r="EX11" s="162"/>
      <c r="EY11" s="162"/>
      <c r="EZ11" s="162"/>
      <c r="FA11" s="162"/>
      <c r="FB11" s="162"/>
      <c r="FC11" s="162"/>
      <c r="FD11" s="163"/>
      <c r="FE11" s="40"/>
      <c r="FF11" s="41"/>
      <c r="FG11" s="40"/>
      <c r="FH11" s="102">
        <f t="shared" si="5"/>
        <v>0</v>
      </c>
      <c r="FI11" s="43"/>
      <c r="FJ11" s="45">
        <f>'05'!FN119</f>
        <v>3.5</v>
      </c>
      <c r="FK11" s="42"/>
      <c r="FL11" s="45"/>
      <c r="FM11" s="103"/>
      <c r="FN11" s="44">
        <f t="shared" si="6"/>
        <v>3.5</v>
      </c>
      <c r="FP11" s="77" t="str">
        <f t="shared" si="7"/>
        <v>Franck LUCAS</v>
      </c>
      <c r="FQ11" s="31">
        <v>5</v>
      </c>
    </row>
    <row r="12" spans="1:173" x14ac:dyDescent="0.25">
      <c r="A12" s="31">
        <v>6</v>
      </c>
      <c r="B12" s="32" t="str">
        <f>'05'!B120</f>
        <v>Florent MULARD</v>
      </c>
      <c r="C12" s="33">
        <f t="shared" si="1"/>
        <v>7</v>
      </c>
      <c r="D12" s="34">
        <f t="shared" si="2"/>
        <v>7</v>
      </c>
      <c r="E12" s="35">
        <f t="shared" si="3"/>
        <v>21</v>
      </c>
      <c r="F12" s="36">
        <f t="shared" si="4"/>
        <v>35</v>
      </c>
      <c r="G12" s="50"/>
      <c r="H12" s="51"/>
      <c r="I12" s="51" t="s">
        <v>304</v>
      </c>
      <c r="J12" s="51" t="s">
        <v>304</v>
      </c>
      <c r="K12" s="51" t="s">
        <v>304</v>
      </c>
      <c r="L12" s="51" t="s">
        <v>304</v>
      </c>
      <c r="M12" s="51" t="s">
        <v>304</v>
      </c>
      <c r="N12" s="51" t="s">
        <v>304</v>
      </c>
      <c r="O12" s="51" t="s">
        <v>304</v>
      </c>
      <c r="P12" s="51"/>
      <c r="Q12" s="51"/>
      <c r="R12" s="51" t="s">
        <v>304</v>
      </c>
      <c r="S12" s="51" t="s">
        <v>304</v>
      </c>
      <c r="T12" s="51" t="s">
        <v>304</v>
      </c>
      <c r="U12" s="51" t="s">
        <v>304</v>
      </c>
      <c r="V12" s="51" t="s">
        <v>304</v>
      </c>
      <c r="W12" s="51" t="s">
        <v>304</v>
      </c>
      <c r="X12" s="51" t="s">
        <v>304</v>
      </c>
      <c r="Y12" s="51"/>
      <c r="Z12" s="51"/>
      <c r="AA12" s="51"/>
      <c r="AB12" s="52"/>
      <c r="AC12" s="37"/>
      <c r="AD12" s="38"/>
      <c r="AE12" s="38" t="s">
        <v>308</v>
      </c>
      <c r="AF12" s="38" t="s">
        <v>305</v>
      </c>
      <c r="AG12" s="38" t="s">
        <v>305</v>
      </c>
      <c r="AH12" s="38" t="s">
        <v>305</v>
      </c>
      <c r="AI12" s="38" t="s">
        <v>305</v>
      </c>
      <c r="AJ12" s="38" t="s">
        <v>305</v>
      </c>
      <c r="AK12" s="38"/>
      <c r="AL12" s="38"/>
      <c r="AM12" s="38"/>
      <c r="AN12" s="38"/>
      <c r="AO12" s="38" t="s">
        <v>305</v>
      </c>
      <c r="AP12" s="38" t="s">
        <v>305</v>
      </c>
      <c r="AQ12" s="38" t="s">
        <v>305</v>
      </c>
      <c r="AR12" s="38" t="s">
        <v>305</v>
      </c>
      <c r="AS12" s="38" t="s">
        <v>305</v>
      </c>
      <c r="AT12" s="38" t="s">
        <v>305</v>
      </c>
      <c r="AU12" s="38" t="s">
        <v>305</v>
      </c>
      <c r="AV12" s="38" t="s">
        <v>305</v>
      </c>
      <c r="AW12" s="38" t="s">
        <v>305</v>
      </c>
      <c r="AX12" s="39"/>
      <c r="AY12" s="37"/>
      <c r="AZ12" s="38"/>
      <c r="BA12" s="38" t="s">
        <v>307</v>
      </c>
      <c r="BB12" s="38" t="s">
        <v>307</v>
      </c>
      <c r="BC12" s="38" t="s">
        <v>307</v>
      </c>
      <c r="BD12" s="38" t="s">
        <v>307</v>
      </c>
      <c r="BE12" s="38" t="s">
        <v>307</v>
      </c>
      <c r="BF12" s="38" t="s">
        <v>307</v>
      </c>
      <c r="BG12" s="38"/>
      <c r="BH12" s="38"/>
      <c r="BI12" s="38"/>
      <c r="BJ12" s="38"/>
      <c r="BK12" s="38" t="s">
        <v>307</v>
      </c>
      <c r="BL12" s="38" t="s">
        <v>307</v>
      </c>
      <c r="BM12" s="38" t="s">
        <v>307</v>
      </c>
      <c r="BN12" s="38" t="s">
        <v>307</v>
      </c>
      <c r="BO12" s="38" t="s">
        <v>307</v>
      </c>
      <c r="BP12" s="38" t="s">
        <v>307</v>
      </c>
      <c r="BQ12" s="38" t="s">
        <v>307</v>
      </c>
      <c r="BR12" s="38" t="s">
        <v>307</v>
      </c>
      <c r="BS12" s="38"/>
      <c r="BT12" s="39"/>
      <c r="BU12" s="50"/>
      <c r="BV12" s="51"/>
      <c r="BW12" s="51" t="s">
        <v>304</v>
      </c>
      <c r="BX12" s="51" t="s">
        <v>304</v>
      </c>
      <c r="BY12" s="51" t="s">
        <v>304</v>
      </c>
      <c r="BZ12" s="51" t="s">
        <v>304</v>
      </c>
      <c r="CA12" s="51" t="s">
        <v>304</v>
      </c>
      <c r="CB12" s="51" t="s">
        <v>304</v>
      </c>
      <c r="CC12" s="51" t="s">
        <v>304</v>
      </c>
      <c r="CD12" s="51"/>
      <c r="CE12" s="51"/>
      <c r="CF12" s="51" t="s">
        <v>304</v>
      </c>
      <c r="CG12" s="51" t="s">
        <v>304</v>
      </c>
      <c r="CH12" s="51" t="s">
        <v>304</v>
      </c>
      <c r="CI12" s="51" t="s">
        <v>304</v>
      </c>
      <c r="CJ12" s="51" t="s">
        <v>304</v>
      </c>
      <c r="CK12" s="51" t="s">
        <v>304</v>
      </c>
      <c r="CL12" s="51" t="s">
        <v>304</v>
      </c>
      <c r="CM12" s="51"/>
      <c r="CN12" s="51"/>
      <c r="CO12" s="51"/>
      <c r="CP12" s="52"/>
      <c r="CQ12" s="50"/>
      <c r="CR12" s="51"/>
      <c r="CS12" s="51" t="s">
        <v>304</v>
      </c>
      <c r="CT12" s="51" t="s">
        <v>304</v>
      </c>
      <c r="CU12" s="51" t="s">
        <v>304</v>
      </c>
      <c r="CV12" s="51" t="s">
        <v>304</v>
      </c>
      <c r="CW12" s="51" t="s">
        <v>304</v>
      </c>
      <c r="CX12" s="51" t="s">
        <v>304</v>
      </c>
      <c r="CY12" s="51" t="s">
        <v>304</v>
      </c>
      <c r="CZ12" s="51"/>
      <c r="DA12" s="51"/>
      <c r="DB12" s="51" t="s">
        <v>304</v>
      </c>
      <c r="DC12" s="51" t="s">
        <v>304</v>
      </c>
      <c r="DD12" s="51" t="s">
        <v>304</v>
      </c>
      <c r="DE12" s="51" t="s">
        <v>304</v>
      </c>
      <c r="DF12" s="51" t="s">
        <v>304</v>
      </c>
      <c r="DG12" s="51" t="s">
        <v>304</v>
      </c>
      <c r="DH12" s="51" t="s">
        <v>304</v>
      </c>
      <c r="DI12" s="51"/>
      <c r="DJ12" s="51"/>
      <c r="DK12" s="51"/>
      <c r="DL12" s="52"/>
      <c r="DM12" s="164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6"/>
      <c r="EI12" s="16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6"/>
      <c r="FE12" s="53"/>
      <c r="FF12" s="41"/>
      <c r="FG12" s="53"/>
      <c r="FH12" s="102">
        <f t="shared" si="5"/>
        <v>0</v>
      </c>
      <c r="FI12" s="43"/>
      <c r="FJ12" s="45">
        <f>'05'!FN120</f>
        <v>0</v>
      </c>
      <c r="FK12" s="42">
        <f t="shared" si="0"/>
        <v>0</v>
      </c>
      <c r="FL12" s="45"/>
      <c r="FM12" s="103"/>
      <c r="FN12" s="44">
        <f t="shared" si="6"/>
        <v>0</v>
      </c>
      <c r="FP12" s="77" t="str">
        <f t="shared" si="7"/>
        <v>Florent MULARD</v>
      </c>
      <c r="FQ12" s="31">
        <v>6</v>
      </c>
    </row>
    <row r="13" spans="1:173" x14ac:dyDescent="0.25">
      <c r="A13" s="31">
        <v>7</v>
      </c>
      <c r="B13" s="32" t="str">
        <f>'05'!B121</f>
        <v>Gautier ROSSO</v>
      </c>
      <c r="C13" s="33">
        <f t="shared" si="1"/>
        <v>0</v>
      </c>
      <c r="D13" s="34">
        <f t="shared" si="2"/>
        <v>0</v>
      </c>
      <c r="E13" s="35">
        <f t="shared" si="3"/>
        <v>35</v>
      </c>
      <c r="F13" s="36">
        <f t="shared" si="4"/>
        <v>35</v>
      </c>
      <c r="G13" s="37"/>
      <c r="H13" s="38"/>
      <c r="I13" s="38" t="s">
        <v>304</v>
      </c>
      <c r="J13" s="38" t="s">
        <v>304</v>
      </c>
      <c r="K13" s="38" t="s">
        <v>304</v>
      </c>
      <c r="L13" s="38" t="s">
        <v>304</v>
      </c>
      <c r="M13" s="38" t="s">
        <v>304</v>
      </c>
      <c r="N13" s="38" t="s">
        <v>304</v>
      </c>
      <c r="O13" s="38" t="s">
        <v>304</v>
      </c>
      <c r="P13" s="38"/>
      <c r="Q13" s="38"/>
      <c r="R13" s="38" t="s">
        <v>304</v>
      </c>
      <c r="S13" s="38" t="s">
        <v>304</v>
      </c>
      <c r="T13" s="38" t="s">
        <v>304</v>
      </c>
      <c r="U13" s="38" t="s">
        <v>304</v>
      </c>
      <c r="V13" s="38" t="s">
        <v>304</v>
      </c>
      <c r="W13" s="38" t="s">
        <v>304</v>
      </c>
      <c r="X13" s="38" t="s">
        <v>304</v>
      </c>
      <c r="Y13" s="38"/>
      <c r="Z13" s="38"/>
      <c r="AA13" s="38"/>
      <c r="AB13" s="39"/>
      <c r="AC13" s="37"/>
      <c r="AD13" s="38"/>
      <c r="AE13" s="38" t="s">
        <v>304</v>
      </c>
      <c r="AF13" s="38" t="s">
        <v>304</v>
      </c>
      <c r="AG13" s="38" t="s">
        <v>304</v>
      </c>
      <c r="AH13" s="38" t="s">
        <v>304</v>
      </c>
      <c r="AI13" s="38" t="s">
        <v>304</v>
      </c>
      <c r="AJ13" s="38" t="s">
        <v>304</v>
      </c>
      <c r="AK13" s="38" t="s">
        <v>304</v>
      </c>
      <c r="AL13" s="38"/>
      <c r="AM13" s="38"/>
      <c r="AN13" s="38" t="s">
        <v>304</v>
      </c>
      <c r="AO13" s="38" t="s">
        <v>304</v>
      </c>
      <c r="AP13" s="38" t="s">
        <v>304</v>
      </c>
      <c r="AQ13" s="38" t="s">
        <v>304</v>
      </c>
      <c r="AR13" s="38" t="s">
        <v>304</v>
      </c>
      <c r="AS13" s="38" t="s">
        <v>304</v>
      </c>
      <c r="AT13" s="38" t="s">
        <v>304</v>
      </c>
      <c r="AU13" s="38"/>
      <c r="AV13" s="38"/>
      <c r="AW13" s="38"/>
      <c r="AX13" s="39"/>
      <c r="AY13" s="37"/>
      <c r="AZ13" s="38"/>
      <c r="BA13" s="38" t="s">
        <v>304</v>
      </c>
      <c r="BB13" s="38" t="s">
        <v>304</v>
      </c>
      <c r="BC13" s="38" t="s">
        <v>304</v>
      </c>
      <c r="BD13" s="38" t="s">
        <v>304</v>
      </c>
      <c r="BE13" s="38" t="s">
        <v>304</v>
      </c>
      <c r="BF13" s="38" t="s">
        <v>304</v>
      </c>
      <c r="BG13" s="38" t="s">
        <v>304</v>
      </c>
      <c r="BH13" s="38"/>
      <c r="BI13" s="38"/>
      <c r="BJ13" s="38" t="s">
        <v>304</v>
      </c>
      <c r="BK13" s="38" t="s">
        <v>304</v>
      </c>
      <c r="BL13" s="38" t="s">
        <v>304</v>
      </c>
      <c r="BM13" s="38" t="s">
        <v>304</v>
      </c>
      <c r="BN13" s="38" t="s">
        <v>304</v>
      </c>
      <c r="BO13" s="38" t="s">
        <v>304</v>
      </c>
      <c r="BP13" s="38" t="s">
        <v>304</v>
      </c>
      <c r="BQ13" s="38"/>
      <c r="BR13" s="38"/>
      <c r="BS13" s="38"/>
      <c r="BT13" s="39"/>
      <c r="BU13" s="37"/>
      <c r="BV13" s="38"/>
      <c r="BW13" s="38" t="s">
        <v>304</v>
      </c>
      <c r="BX13" s="38" t="s">
        <v>304</v>
      </c>
      <c r="BY13" s="38" t="s">
        <v>304</v>
      </c>
      <c r="BZ13" s="38" t="s">
        <v>304</v>
      </c>
      <c r="CA13" s="38" t="s">
        <v>304</v>
      </c>
      <c r="CB13" s="38" t="s">
        <v>304</v>
      </c>
      <c r="CC13" s="38" t="s">
        <v>304</v>
      </c>
      <c r="CD13" s="38"/>
      <c r="CE13" s="38"/>
      <c r="CF13" s="38" t="s">
        <v>304</v>
      </c>
      <c r="CG13" s="38" t="s">
        <v>304</v>
      </c>
      <c r="CH13" s="38" t="s">
        <v>304</v>
      </c>
      <c r="CI13" s="38" t="s">
        <v>304</v>
      </c>
      <c r="CJ13" s="38" t="s">
        <v>304</v>
      </c>
      <c r="CK13" s="38" t="s">
        <v>304</v>
      </c>
      <c r="CL13" s="38" t="s">
        <v>304</v>
      </c>
      <c r="CM13" s="38"/>
      <c r="CN13" s="38"/>
      <c r="CO13" s="38"/>
      <c r="CP13" s="39"/>
      <c r="CQ13" s="37"/>
      <c r="CR13" s="38"/>
      <c r="CS13" s="38" t="s">
        <v>304</v>
      </c>
      <c r="CT13" s="38" t="s">
        <v>304</v>
      </c>
      <c r="CU13" s="38" t="s">
        <v>304</v>
      </c>
      <c r="CV13" s="38" t="s">
        <v>304</v>
      </c>
      <c r="CW13" s="38" t="s">
        <v>304</v>
      </c>
      <c r="CX13" s="38" t="s">
        <v>304</v>
      </c>
      <c r="CY13" s="38" t="s">
        <v>304</v>
      </c>
      <c r="CZ13" s="38"/>
      <c r="DA13" s="38"/>
      <c r="DB13" s="38" t="s">
        <v>304</v>
      </c>
      <c r="DC13" s="38" t="s">
        <v>304</v>
      </c>
      <c r="DD13" s="38" t="s">
        <v>304</v>
      </c>
      <c r="DE13" s="38" t="s">
        <v>304</v>
      </c>
      <c r="DF13" s="38" t="s">
        <v>304</v>
      </c>
      <c r="DG13" s="38" t="s">
        <v>304</v>
      </c>
      <c r="DH13" s="38" t="s">
        <v>304</v>
      </c>
      <c r="DI13" s="38"/>
      <c r="DJ13" s="38"/>
      <c r="DK13" s="38"/>
      <c r="DL13" s="39"/>
      <c r="DM13" s="161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162"/>
      <c r="EA13" s="162"/>
      <c r="EB13" s="162"/>
      <c r="EC13" s="162"/>
      <c r="ED13" s="162"/>
      <c r="EE13" s="162"/>
      <c r="EF13" s="162"/>
      <c r="EG13" s="162"/>
      <c r="EH13" s="163"/>
      <c r="EI13" s="161"/>
      <c r="EJ13" s="162"/>
      <c r="EK13" s="162"/>
      <c r="EL13" s="162"/>
      <c r="EM13" s="162"/>
      <c r="EN13" s="162"/>
      <c r="EO13" s="162"/>
      <c r="EP13" s="162"/>
      <c r="EQ13" s="162"/>
      <c r="ER13" s="162"/>
      <c r="ES13" s="162"/>
      <c r="ET13" s="162"/>
      <c r="EU13" s="162"/>
      <c r="EV13" s="162"/>
      <c r="EW13" s="162"/>
      <c r="EX13" s="162"/>
      <c r="EY13" s="162"/>
      <c r="EZ13" s="162"/>
      <c r="FA13" s="162"/>
      <c r="FB13" s="162"/>
      <c r="FC13" s="162"/>
      <c r="FD13" s="163"/>
      <c r="FE13" s="40"/>
      <c r="FF13" s="41"/>
      <c r="FG13" s="40"/>
      <c r="FH13" s="102">
        <f t="shared" si="5"/>
        <v>0</v>
      </c>
      <c r="FI13" s="43"/>
      <c r="FJ13" s="45">
        <f>'05'!FN121</f>
        <v>0</v>
      </c>
      <c r="FK13" s="42"/>
      <c r="FL13" s="45"/>
      <c r="FM13" s="103"/>
      <c r="FN13" s="44">
        <f t="shared" si="6"/>
        <v>0</v>
      </c>
      <c r="FP13" s="77" t="str">
        <f t="shared" si="7"/>
        <v>Gautier ROSSO</v>
      </c>
      <c r="FQ13" s="31">
        <v>7</v>
      </c>
    </row>
    <row r="14" spans="1:173" x14ac:dyDescent="0.25">
      <c r="A14" s="31">
        <v>8</v>
      </c>
      <c r="B14" s="32" t="str">
        <f>'05'!B122</f>
        <v>Virginie TRAVERSIER</v>
      </c>
      <c r="C14" s="33">
        <f t="shared" si="1"/>
        <v>0</v>
      </c>
      <c r="D14" s="34">
        <f t="shared" si="2"/>
        <v>0</v>
      </c>
      <c r="E14" s="35">
        <f t="shared" si="3"/>
        <v>28</v>
      </c>
      <c r="F14" s="36">
        <f t="shared" si="4"/>
        <v>28</v>
      </c>
      <c r="G14" s="37"/>
      <c r="H14" s="38"/>
      <c r="I14" s="38" t="s">
        <v>304</v>
      </c>
      <c r="J14" s="38" t="s">
        <v>304</v>
      </c>
      <c r="K14" s="38" t="s">
        <v>304</v>
      </c>
      <c r="L14" s="38" t="s">
        <v>304</v>
      </c>
      <c r="M14" s="38" t="s">
        <v>304</v>
      </c>
      <c r="N14" s="38" t="s">
        <v>304</v>
      </c>
      <c r="O14" s="38" t="s">
        <v>304</v>
      </c>
      <c r="P14" s="38"/>
      <c r="Q14" s="38"/>
      <c r="R14" s="38" t="s">
        <v>304</v>
      </c>
      <c r="S14" s="38" t="s">
        <v>304</v>
      </c>
      <c r="T14" s="38" t="s">
        <v>304</v>
      </c>
      <c r="U14" s="38" t="s">
        <v>304</v>
      </c>
      <c r="V14" s="38" t="s">
        <v>304</v>
      </c>
      <c r="W14" s="38" t="s">
        <v>304</v>
      </c>
      <c r="X14" s="38" t="s">
        <v>304</v>
      </c>
      <c r="Y14" s="38"/>
      <c r="Z14" s="38"/>
      <c r="AA14" s="38"/>
      <c r="AB14" s="39"/>
      <c r="AC14" s="37"/>
      <c r="AD14" s="38"/>
      <c r="AE14" s="38" t="s">
        <v>304</v>
      </c>
      <c r="AF14" s="38" t="s">
        <v>304</v>
      </c>
      <c r="AG14" s="38" t="s">
        <v>304</v>
      </c>
      <c r="AH14" s="38" t="s">
        <v>304</v>
      </c>
      <c r="AI14" s="38" t="s">
        <v>304</v>
      </c>
      <c r="AJ14" s="38" t="s">
        <v>304</v>
      </c>
      <c r="AK14" s="38" t="s">
        <v>304</v>
      </c>
      <c r="AL14" s="38"/>
      <c r="AM14" s="38"/>
      <c r="AN14" s="38" t="s">
        <v>304</v>
      </c>
      <c r="AO14" s="38" t="s">
        <v>304</v>
      </c>
      <c r="AP14" s="38" t="s">
        <v>304</v>
      </c>
      <c r="AQ14" s="38" t="s">
        <v>304</v>
      </c>
      <c r="AR14" s="38" t="s">
        <v>304</v>
      </c>
      <c r="AS14" s="38" t="s">
        <v>304</v>
      </c>
      <c r="AT14" s="38" t="s">
        <v>304</v>
      </c>
      <c r="AU14" s="38"/>
      <c r="AV14" s="38"/>
      <c r="AW14" s="38"/>
      <c r="AX14" s="39"/>
      <c r="AY14" s="203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204"/>
      <c r="BN14" s="204"/>
      <c r="BO14" s="204"/>
      <c r="BP14" s="204"/>
      <c r="BQ14" s="204"/>
      <c r="BR14" s="204"/>
      <c r="BS14" s="204"/>
      <c r="BT14" s="205"/>
      <c r="BU14" s="37"/>
      <c r="BV14" s="38"/>
      <c r="BW14" s="38" t="s">
        <v>304</v>
      </c>
      <c r="BX14" s="38" t="s">
        <v>304</v>
      </c>
      <c r="BY14" s="38" t="s">
        <v>304</v>
      </c>
      <c r="BZ14" s="38" t="s">
        <v>304</v>
      </c>
      <c r="CA14" s="38" t="s">
        <v>304</v>
      </c>
      <c r="CB14" s="38" t="s">
        <v>304</v>
      </c>
      <c r="CC14" s="38" t="s">
        <v>304</v>
      </c>
      <c r="CD14" s="38"/>
      <c r="CE14" s="38"/>
      <c r="CF14" s="38" t="s">
        <v>304</v>
      </c>
      <c r="CG14" s="38" t="s">
        <v>304</v>
      </c>
      <c r="CH14" s="38" t="s">
        <v>304</v>
      </c>
      <c r="CI14" s="38" t="s">
        <v>304</v>
      </c>
      <c r="CJ14" s="38" t="s">
        <v>304</v>
      </c>
      <c r="CK14" s="38" t="s">
        <v>304</v>
      </c>
      <c r="CL14" s="38" t="s">
        <v>304</v>
      </c>
      <c r="CM14" s="38"/>
      <c r="CN14" s="38"/>
      <c r="CO14" s="38"/>
      <c r="CP14" s="39"/>
      <c r="CQ14" s="37"/>
      <c r="CR14" s="38"/>
      <c r="CS14" s="38" t="s">
        <v>304</v>
      </c>
      <c r="CT14" s="38" t="s">
        <v>304</v>
      </c>
      <c r="CU14" s="38" t="s">
        <v>304</v>
      </c>
      <c r="CV14" s="38" t="s">
        <v>304</v>
      </c>
      <c r="CW14" s="38" t="s">
        <v>304</v>
      </c>
      <c r="CX14" s="38" t="s">
        <v>304</v>
      </c>
      <c r="CY14" s="38" t="s">
        <v>304</v>
      </c>
      <c r="CZ14" s="38"/>
      <c r="DA14" s="38"/>
      <c r="DB14" s="38" t="s">
        <v>304</v>
      </c>
      <c r="DC14" s="38" t="s">
        <v>304</v>
      </c>
      <c r="DD14" s="38" t="s">
        <v>304</v>
      </c>
      <c r="DE14" s="38" t="s">
        <v>304</v>
      </c>
      <c r="DF14" s="38" t="s">
        <v>304</v>
      </c>
      <c r="DG14" s="38" t="s">
        <v>304</v>
      </c>
      <c r="DH14" s="38" t="s">
        <v>304</v>
      </c>
      <c r="DI14" s="38"/>
      <c r="DJ14" s="38"/>
      <c r="DK14" s="38"/>
      <c r="DL14" s="39"/>
      <c r="DM14" s="161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3"/>
      <c r="EI14" s="161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3"/>
      <c r="FE14" s="40"/>
      <c r="FF14" s="41"/>
      <c r="FG14" s="40"/>
      <c r="FH14" s="102">
        <f t="shared" si="5"/>
        <v>0</v>
      </c>
      <c r="FI14" s="43"/>
      <c r="FJ14" s="45">
        <f>'05'!FN122</f>
        <v>0</v>
      </c>
      <c r="FK14" s="42"/>
      <c r="FL14" s="45"/>
      <c r="FM14" s="103"/>
      <c r="FN14" s="44">
        <f t="shared" si="6"/>
        <v>0</v>
      </c>
      <c r="FP14" s="77" t="str">
        <f t="shared" si="7"/>
        <v>Virginie TRAVERSIER</v>
      </c>
      <c r="FQ14" s="31">
        <v>8</v>
      </c>
    </row>
    <row r="15" spans="1:173" x14ac:dyDescent="0.25">
      <c r="A15" s="31">
        <v>9</v>
      </c>
      <c r="B15" s="32" t="str">
        <f>'05'!B123</f>
        <v>Thomas LAMBERT</v>
      </c>
      <c r="C15" s="33">
        <f t="shared" si="1"/>
        <v>0</v>
      </c>
      <c r="D15" s="34">
        <f t="shared" si="2"/>
        <v>14</v>
      </c>
      <c r="E15" s="35">
        <f t="shared" si="3"/>
        <v>0</v>
      </c>
      <c r="F15" s="36">
        <f t="shared" si="4"/>
        <v>22</v>
      </c>
      <c r="G15" s="161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3"/>
      <c r="AC15" s="321" t="s">
        <v>340</v>
      </c>
      <c r="AD15" s="322"/>
      <c r="AE15" s="322"/>
      <c r="AF15" s="322"/>
      <c r="AG15" s="322"/>
      <c r="AH15" s="322"/>
      <c r="AI15" s="322"/>
      <c r="AJ15" s="322"/>
      <c r="AK15" s="322"/>
      <c r="AL15" s="322"/>
      <c r="AM15" s="322"/>
      <c r="AN15" s="322"/>
      <c r="AO15" s="322"/>
      <c r="AP15" s="322"/>
      <c r="AQ15" s="322"/>
      <c r="AR15" s="322"/>
      <c r="AS15" s="322"/>
      <c r="AT15" s="322"/>
      <c r="AU15" s="322"/>
      <c r="AV15" s="322"/>
      <c r="AW15" s="322"/>
      <c r="AX15" s="323"/>
      <c r="AY15" s="321" t="s">
        <v>340</v>
      </c>
      <c r="AZ15" s="322"/>
      <c r="BA15" s="322"/>
      <c r="BB15" s="322"/>
      <c r="BC15" s="322"/>
      <c r="BD15" s="322"/>
      <c r="BE15" s="322"/>
      <c r="BF15" s="322"/>
      <c r="BG15" s="322"/>
      <c r="BH15" s="322"/>
      <c r="BI15" s="322"/>
      <c r="BJ15" s="322"/>
      <c r="BK15" s="322"/>
      <c r="BL15" s="322"/>
      <c r="BM15" s="322"/>
      <c r="BN15" s="322"/>
      <c r="BO15" s="322"/>
      <c r="BP15" s="322"/>
      <c r="BQ15" s="322"/>
      <c r="BR15" s="322"/>
      <c r="BS15" s="322"/>
      <c r="BT15" s="323"/>
      <c r="BU15" s="37"/>
      <c r="BV15" s="38"/>
      <c r="BW15" s="38" t="s">
        <v>307</v>
      </c>
      <c r="BX15" s="38" t="s">
        <v>307</v>
      </c>
      <c r="BY15" s="38" t="s">
        <v>307</v>
      </c>
      <c r="BZ15" s="38" t="s">
        <v>307</v>
      </c>
      <c r="CA15" s="38" t="s">
        <v>307</v>
      </c>
      <c r="CB15" s="38" t="s">
        <v>307</v>
      </c>
      <c r="CC15" s="38"/>
      <c r="CD15" s="38"/>
      <c r="CE15" s="38"/>
      <c r="CF15" s="38"/>
      <c r="CG15" s="38" t="s">
        <v>307</v>
      </c>
      <c r="CH15" s="38" t="s">
        <v>307</v>
      </c>
      <c r="CI15" s="38" t="s">
        <v>307</v>
      </c>
      <c r="CJ15" s="38" t="s">
        <v>307</v>
      </c>
      <c r="CK15" s="38" t="s">
        <v>307</v>
      </c>
      <c r="CL15" s="38" t="s">
        <v>307</v>
      </c>
      <c r="CM15" s="38" t="s">
        <v>307</v>
      </c>
      <c r="CN15" s="38" t="s">
        <v>307</v>
      </c>
      <c r="CO15" s="38"/>
      <c r="CP15" s="39"/>
      <c r="CQ15" s="37"/>
      <c r="CR15" s="38"/>
      <c r="CS15" s="38" t="s">
        <v>307</v>
      </c>
      <c r="CT15" s="38" t="s">
        <v>307</v>
      </c>
      <c r="CU15" s="38" t="s">
        <v>307</v>
      </c>
      <c r="CV15" s="38" t="s">
        <v>307</v>
      </c>
      <c r="CW15" s="38" t="s">
        <v>307</v>
      </c>
      <c r="CX15" s="38" t="s">
        <v>307</v>
      </c>
      <c r="CY15" s="38"/>
      <c r="CZ15" s="38"/>
      <c r="DA15" s="38"/>
      <c r="DB15" s="38"/>
      <c r="DC15" s="38" t="s">
        <v>307</v>
      </c>
      <c r="DD15" s="38" t="s">
        <v>307</v>
      </c>
      <c r="DE15" s="38" t="s">
        <v>307</v>
      </c>
      <c r="DF15" s="38" t="s">
        <v>307</v>
      </c>
      <c r="DG15" s="38" t="s">
        <v>307</v>
      </c>
      <c r="DH15" s="38" t="s">
        <v>307</v>
      </c>
      <c r="DI15" s="38" t="s">
        <v>307</v>
      </c>
      <c r="DJ15" s="38" t="s">
        <v>307</v>
      </c>
      <c r="DK15" s="38"/>
      <c r="DL15" s="39"/>
      <c r="DM15" s="161"/>
      <c r="DN15" s="162"/>
      <c r="DO15" s="162"/>
      <c r="DP15" s="162"/>
      <c r="DQ15" s="162"/>
      <c r="DR15" s="162"/>
      <c r="DS15" s="162"/>
      <c r="DT15" s="162"/>
      <c r="DU15" s="162"/>
      <c r="DV15" s="162"/>
      <c r="DW15" s="162"/>
      <c r="DX15" s="162"/>
      <c r="DY15" s="162"/>
      <c r="DZ15" s="162"/>
      <c r="EA15" s="162"/>
      <c r="EB15" s="162"/>
      <c r="EC15" s="162"/>
      <c r="ED15" s="162"/>
      <c r="EE15" s="162"/>
      <c r="EF15" s="162"/>
      <c r="EG15" s="162"/>
      <c r="EH15" s="163"/>
      <c r="EI15" s="161"/>
      <c r="EJ15" s="162"/>
      <c r="EK15" s="162"/>
      <c r="EL15" s="162"/>
      <c r="EM15" s="162"/>
      <c r="EN15" s="162"/>
      <c r="EO15" s="162"/>
      <c r="EP15" s="162"/>
      <c r="EQ15" s="162"/>
      <c r="ER15" s="162"/>
      <c r="ES15" s="162"/>
      <c r="ET15" s="162"/>
      <c r="EU15" s="162"/>
      <c r="EV15" s="162"/>
      <c r="EW15" s="162"/>
      <c r="EX15" s="162"/>
      <c r="EY15" s="162"/>
      <c r="EZ15" s="162"/>
      <c r="FA15" s="162"/>
      <c r="FB15" s="162"/>
      <c r="FC15" s="162"/>
      <c r="FD15" s="163"/>
      <c r="FE15" s="40"/>
      <c r="FF15" s="41">
        <v>8</v>
      </c>
      <c r="FG15" s="40"/>
      <c r="FH15" s="102">
        <f t="shared" si="5"/>
        <v>0</v>
      </c>
      <c r="FI15" s="43"/>
      <c r="FJ15" s="45">
        <f>'05'!FN123</f>
        <v>6</v>
      </c>
      <c r="FK15" s="42"/>
      <c r="FL15" s="45"/>
      <c r="FM15" s="103"/>
      <c r="FN15" s="44">
        <f t="shared" si="6"/>
        <v>6</v>
      </c>
      <c r="FP15" s="77" t="str">
        <f t="shared" si="7"/>
        <v>Thomas LAMBERT</v>
      </c>
      <c r="FQ15" s="31">
        <v>9</v>
      </c>
    </row>
    <row r="16" spans="1:173" x14ac:dyDescent="0.25">
      <c r="A16" s="31">
        <v>10</v>
      </c>
      <c r="B16" s="32" t="str">
        <f>'05'!B124</f>
        <v>Jacqueline AARNTS</v>
      </c>
      <c r="C16" s="33">
        <f t="shared" si="1"/>
        <v>31</v>
      </c>
      <c r="D16" s="34">
        <f t="shared" si="2"/>
        <v>0</v>
      </c>
      <c r="E16" s="35">
        <f t="shared" si="3"/>
        <v>0</v>
      </c>
      <c r="F16" s="36">
        <f t="shared" si="4"/>
        <v>31</v>
      </c>
      <c r="G16" s="161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3"/>
      <c r="AC16" s="203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5"/>
      <c r="AY16" s="37"/>
      <c r="AZ16" s="38"/>
      <c r="BA16" s="38"/>
      <c r="BB16" s="38" t="s">
        <v>308</v>
      </c>
      <c r="BC16" s="38" t="s">
        <v>306</v>
      </c>
      <c r="BD16" s="38" t="s">
        <v>306</v>
      </c>
      <c r="BE16" s="38" t="s">
        <v>306</v>
      </c>
      <c r="BF16" s="38" t="s">
        <v>306</v>
      </c>
      <c r="BG16" s="38" t="s">
        <v>306</v>
      </c>
      <c r="BH16" s="38" t="s">
        <v>306</v>
      </c>
      <c r="BI16" s="38"/>
      <c r="BJ16" s="38"/>
      <c r="BK16" s="38" t="s">
        <v>306</v>
      </c>
      <c r="BL16" s="38" t="s">
        <v>306</v>
      </c>
      <c r="BM16" s="38" t="s">
        <v>306</v>
      </c>
      <c r="BN16" s="38" t="s">
        <v>306</v>
      </c>
      <c r="BO16" s="38" t="s">
        <v>306</v>
      </c>
      <c r="BP16" s="38" t="s">
        <v>306</v>
      </c>
      <c r="BQ16" s="38" t="s">
        <v>306</v>
      </c>
      <c r="BR16" s="38" t="s">
        <v>306</v>
      </c>
      <c r="BS16" s="38"/>
      <c r="BT16" s="39"/>
      <c r="BU16" s="37"/>
      <c r="BV16" s="38"/>
      <c r="BW16" s="38"/>
      <c r="BX16" s="38" t="s">
        <v>308</v>
      </c>
      <c r="BY16" s="38" t="s">
        <v>306</v>
      </c>
      <c r="BZ16" s="38" t="s">
        <v>306</v>
      </c>
      <c r="CA16" s="38" t="s">
        <v>306</v>
      </c>
      <c r="CB16" s="38" t="s">
        <v>306</v>
      </c>
      <c r="CC16" s="38" t="s">
        <v>306</v>
      </c>
      <c r="CD16" s="38" t="s">
        <v>306</v>
      </c>
      <c r="CE16" s="38"/>
      <c r="CF16" s="38"/>
      <c r="CG16" s="38" t="s">
        <v>306</v>
      </c>
      <c r="CH16" s="38" t="s">
        <v>306</v>
      </c>
      <c r="CI16" s="38" t="s">
        <v>306</v>
      </c>
      <c r="CJ16" s="38" t="s">
        <v>306</v>
      </c>
      <c r="CK16" s="38" t="s">
        <v>306</v>
      </c>
      <c r="CL16" s="38" t="s">
        <v>306</v>
      </c>
      <c r="CM16" s="38" t="s">
        <v>306</v>
      </c>
      <c r="CN16" s="38" t="s">
        <v>306</v>
      </c>
      <c r="CO16" s="38"/>
      <c r="CP16" s="39"/>
      <c r="CQ16" s="37"/>
      <c r="CR16" s="38"/>
      <c r="CS16" s="38"/>
      <c r="CT16" s="38" t="s">
        <v>308</v>
      </c>
      <c r="CU16" s="38" t="s">
        <v>306</v>
      </c>
      <c r="CV16" s="38" t="s">
        <v>306</v>
      </c>
      <c r="CW16" s="38" t="s">
        <v>306</v>
      </c>
      <c r="CX16" s="38" t="s">
        <v>306</v>
      </c>
      <c r="CY16" s="38" t="s">
        <v>306</v>
      </c>
      <c r="CZ16" s="38" t="s">
        <v>306</v>
      </c>
      <c r="DA16" s="38"/>
      <c r="DB16" s="38"/>
      <c r="DC16" s="38" t="s">
        <v>306</v>
      </c>
      <c r="DD16" s="38" t="s">
        <v>306</v>
      </c>
      <c r="DE16" s="38" t="s">
        <v>306</v>
      </c>
      <c r="DF16" s="38" t="s">
        <v>306</v>
      </c>
      <c r="DG16" s="38" t="s">
        <v>306</v>
      </c>
      <c r="DH16" s="38" t="s">
        <v>306</v>
      </c>
      <c r="DI16" s="38" t="s">
        <v>306</v>
      </c>
      <c r="DJ16" s="38" t="s">
        <v>306</v>
      </c>
      <c r="DK16" s="38"/>
      <c r="DL16" s="39"/>
      <c r="DM16" s="37"/>
      <c r="DN16" s="38"/>
      <c r="DO16" s="38"/>
      <c r="DP16" s="38"/>
      <c r="DQ16" s="38" t="s">
        <v>306</v>
      </c>
      <c r="DR16" s="38" t="s">
        <v>306</v>
      </c>
      <c r="DS16" s="38" t="s">
        <v>306</v>
      </c>
      <c r="DT16" s="38" t="s">
        <v>306</v>
      </c>
      <c r="DU16" s="38" t="s">
        <v>306</v>
      </c>
      <c r="DV16" s="38" t="s">
        <v>306</v>
      </c>
      <c r="DW16" s="38"/>
      <c r="DX16" s="38"/>
      <c r="DY16" s="38" t="s">
        <v>306</v>
      </c>
      <c r="DZ16" s="38" t="s">
        <v>306</v>
      </c>
      <c r="EA16" s="38" t="s">
        <v>306</v>
      </c>
      <c r="EB16" s="38" t="s">
        <v>306</v>
      </c>
      <c r="EC16" s="38" t="s">
        <v>306</v>
      </c>
      <c r="ED16" s="38" t="s">
        <v>306</v>
      </c>
      <c r="EE16" s="38" t="s">
        <v>306</v>
      </c>
      <c r="EF16" s="38" t="s">
        <v>306</v>
      </c>
      <c r="EG16" s="38"/>
      <c r="EH16" s="39"/>
      <c r="EI16" s="37"/>
      <c r="EJ16" s="38"/>
      <c r="EK16" s="38"/>
      <c r="EL16" s="38"/>
      <c r="EM16" s="38" t="s">
        <v>306</v>
      </c>
      <c r="EN16" s="38" t="s">
        <v>306</v>
      </c>
      <c r="EO16" s="38" t="s">
        <v>306</v>
      </c>
      <c r="EP16" s="38" t="s">
        <v>306</v>
      </c>
      <c r="EQ16" s="38" t="s">
        <v>306</v>
      </c>
      <c r="ER16" s="38" t="s">
        <v>306</v>
      </c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9"/>
      <c r="FE16" s="40"/>
      <c r="FF16" s="41"/>
      <c r="FG16" s="40"/>
      <c r="FH16" s="102">
        <f t="shared" si="5"/>
        <v>3</v>
      </c>
      <c r="FI16" s="43"/>
      <c r="FJ16" s="45">
        <f>'05'!FN124</f>
        <v>3</v>
      </c>
      <c r="FK16" s="42"/>
      <c r="FL16" s="45"/>
      <c r="FM16" s="103"/>
      <c r="FN16" s="44">
        <f t="shared" si="6"/>
        <v>3</v>
      </c>
      <c r="FP16" s="77" t="str">
        <f t="shared" si="7"/>
        <v>Jacqueline AARNTS</v>
      </c>
      <c r="FQ16" s="31">
        <v>10</v>
      </c>
    </row>
    <row r="17" spans="1:173" x14ac:dyDescent="0.25">
      <c r="A17" s="31">
        <v>11</v>
      </c>
      <c r="B17" s="32" t="s">
        <v>334</v>
      </c>
      <c r="C17" s="33">
        <f t="shared" si="1"/>
        <v>28</v>
      </c>
      <c r="D17" s="34">
        <f t="shared" si="2"/>
        <v>0</v>
      </c>
      <c r="E17" s="35">
        <f t="shared" si="3"/>
        <v>0</v>
      </c>
      <c r="F17" s="36">
        <f t="shared" si="4"/>
        <v>28</v>
      </c>
      <c r="G17" s="203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5"/>
      <c r="AC17" s="203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5"/>
      <c r="AY17" s="37"/>
      <c r="AZ17" s="38"/>
      <c r="BA17" s="38"/>
      <c r="BB17" s="38" t="s">
        <v>305</v>
      </c>
      <c r="BC17" s="38" t="s">
        <v>305</v>
      </c>
      <c r="BD17" s="38" t="s">
        <v>305</v>
      </c>
      <c r="BE17" s="38" t="s">
        <v>305</v>
      </c>
      <c r="BF17" s="38" t="s">
        <v>305</v>
      </c>
      <c r="BG17" s="38"/>
      <c r="BH17" s="38"/>
      <c r="BI17" s="38"/>
      <c r="BJ17" s="38"/>
      <c r="BK17" s="38" t="s">
        <v>305</v>
      </c>
      <c r="BL17" s="38" t="s">
        <v>305</v>
      </c>
      <c r="BM17" s="38" t="s">
        <v>305</v>
      </c>
      <c r="BN17" s="38" t="s">
        <v>305</v>
      </c>
      <c r="BO17" s="38" t="s">
        <v>305</v>
      </c>
      <c r="BP17" s="38" t="s">
        <v>305</v>
      </c>
      <c r="BQ17" s="38" t="s">
        <v>305</v>
      </c>
      <c r="BR17" s="38" t="s">
        <v>305</v>
      </c>
      <c r="BS17" s="38" t="s">
        <v>305</v>
      </c>
      <c r="BT17" s="39"/>
      <c r="BU17" s="37"/>
      <c r="BV17" s="38"/>
      <c r="BW17" s="38"/>
      <c r="BX17" s="38" t="s">
        <v>305</v>
      </c>
      <c r="BY17" s="38" t="s">
        <v>305</v>
      </c>
      <c r="BZ17" s="38" t="s">
        <v>305</v>
      </c>
      <c r="CA17" s="38" t="s">
        <v>305</v>
      </c>
      <c r="CB17" s="38" t="s">
        <v>305</v>
      </c>
      <c r="CC17" s="38"/>
      <c r="CD17" s="38"/>
      <c r="CE17" s="38"/>
      <c r="CF17" s="38"/>
      <c r="CG17" s="38" t="s">
        <v>305</v>
      </c>
      <c r="CH17" s="38" t="s">
        <v>305</v>
      </c>
      <c r="CI17" s="38" t="s">
        <v>305</v>
      </c>
      <c r="CJ17" s="38" t="s">
        <v>305</v>
      </c>
      <c r="CK17" s="38" t="s">
        <v>305</v>
      </c>
      <c r="CL17" s="38" t="s">
        <v>305</v>
      </c>
      <c r="CM17" s="38" t="s">
        <v>305</v>
      </c>
      <c r="CN17" s="38" t="s">
        <v>305</v>
      </c>
      <c r="CO17" s="38" t="s">
        <v>305</v>
      </c>
      <c r="CP17" s="39"/>
      <c r="CQ17" s="37"/>
      <c r="CR17" s="38"/>
      <c r="CS17" s="38"/>
      <c r="CT17" s="38" t="s">
        <v>305</v>
      </c>
      <c r="CU17" s="38" t="s">
        <v>305</v>
      </c>
      <c r="CV17" s="38" t="s">
        <v>305</v>
      </c>
      <c r="CW17" s="38" t="s">
        <v>305</v>
      </c>
      <c r="CX17" s="38" t="s">
        <v>305</v>
      </c>
      <c r="CY17" s="38"/>
      <c r="CZ17" s="38"/>
      <c r="DA17" s="38"/>
      <c r="DB17" s="38"/>
      <c r="DC17" s="38" t="s">
        <v>305</v>
      </c>
      <c r="DD17" s="38" t="s">
        <v>305</v>
      </c>
      <c r="DE17" s="38" t="s">
        <v>305</v>
      </c>
      <c r="DF17" s="38" t="s">
        <v>305</v>
      </c>
      <c r="DG17" s="38" t="s">
        <v>305</v>
      </c>
      <c r="DH17" s="38" t="s">
        <v>305</v>
      </c>
      <c r="DI17" s="38" t="s">
        <v>305</v>
      </c>
      <c r="DJ17" s="38" t="s">
        <v>305</v>
      </c>
      <c r="DK17" s="38" t="s">
        <v>305</v>
      </c>
      <c r="DL17" s="39"/>
      <c r="DM17" s="37"/>
      <c r="DN17" s="38"/>
      <c r="DO17" s="38"/>
      <c r="DP17" s="38" t="s">
        <v>305</v>
      </c>
      <c r="DQ17" s="38" t="s">
        <v>305</v>
      </c>
      <c r="DR17" s="38" t="s">
        <v>305</v>
      </c>
      <c r="DS17" s="38" t="s">
        <v>305</v>
      </c>
      <c r="DT17" s="38" t="s">
        <v>305</v>
      </c>
      <c r="DU17" s="38"/>
      <c r="DV17" s="38"/>
      <c r="DW17" s="38"/>
      <c r="DX17" s="38"/>
      <c r="DY17" s="38" t="s">
        <v>305</v>
      </c>
      <c r="DZ17" s="38" t="s">
        <v>305</v>
      </c>
      <c r="EA17" s="38" t="s">
        <v>305</v>
      </c>
      <c r="EB17" s="38" t="s">
        <v>305</v>
      </c>
      <c r="EC17" s="38" t="s">
        <v>305</v>
      </c>
      <c r="ED17" s="38" t="s">
        <v>305</v>
      </c>
      <c r="EE17" s="38" t="s">
        <v>305</v>
      </c>
      <c r="EF17" s="38" t="s">
        <v>305</v>
      </c>
      <c r="EG17" s="38" t="s">
        <v>305</v>
      </c>
      <c r="EH17" s="39"/>
      <c r="EI17" s="161"/>
      <c r="EJ17" s="162"/>
      <c r="EK17" s="162"/>
      <c r="EL17" s="162"/>
      <c r="EM17" s="162"/>
      <c r="EN17" s="162"/>
      <c r="EO17" s="162"/>
      <c r="EP17" s="162"/>
      <c r="EQ17" s="162"/>
      <c r="ER17" s="162"/>
      <c r="ES17" s="162"/>
      <c r="ET17" s="162"/>
      <c r="EU17" s="162"/>
      <c r="EV17" s="162"/>
      <c r="EW17" s="162"/>
      <c r="EX17" s="162"/>
      <c r="EY17" s="162"/>
      <c r="EZ17" s="162"/>
      <c r="FA17" s="162"/>
      <c r="FB17" s="162"/>
      <c r="FC17" s="162"/>
      <c r="FD17" s="163"/>
      <c r="FE17" s="40"/>
      <c r="FF17" s="41"/>
      <c r="FG17" s="40"/>
      <c r="FH17" s="102">
        <f t="shared" si="5"/>
        <v>0</v>
      </c>
      <c r="FI17" s="43"/>
      <c r="FJ17" s="45">
        <f>'05'!FN125</f>
        <v>0</v>
      </c>
      <c r="FK17" s="42"/>
      <c r="FL17" s="45"/>
      <c r="FM17" s="103"/>
      <c r="FN17" s="44">
        <f t="shared" si="6"/>
        <v>0</v>
      </c>
      <c r="FP17" s="77" t="str">
        <f t="shared" si="7"/>
        <v>Adeline MOREL</v>
      </c>
      <c r="FQ17" s="31">
        <v>11</v>
      </c>
    </row>
    <row r="18" spans="1:173" x14ac:dyDescent="0.25">
      <c r="A18" s="31">
        <v>12</v>
      </c>
      <c r="B18" s="32" t="s">
        <v>337</v>
      </c>
      <c r="C18" s="33">
        <f t="shared" si="1"/>
        <v>0</v>
      </c>
      <c r="D18" s="34">
        <f t="shared" si="2"/>
        <v>0</v>
      </c>
      <c r="E18" s="35">
        <f t="shared" si="3"/>
        <v>28</v>
      </c>
      <c r="F18" s="36">
        <f t="shared" si="4"/>
        <v>28</v>
      </c>
      <c r="G18" s="37"/>
      <c r="H18" s="38"/>
      <c r="I18" s="38" t="s">
        <v>304</v>
      </c>
      <c r="J18" s="38" t="s">
        <v>304</v>
      </c>
      <c r="K18" s="38" t="s">
        <v>304</v>
      </c>
      <c r="L18" s="38" t="s">
        <v>304</v>
      </c>
      <c r="M18" s="38" t="s">
        <v>304</v>
      </c>
      <c r="N18" s="38" t="s">
        <v>304</v>
      </c>
      <c r="O18" s="38"/>
      <c r="P18" s="38"/>
      <c r="Q18" s="38" t="s">
        <v>304</v>
      </c>
      <c r="R18" s="38" t="s">
        <v>304</v>
      </c>
      <c r="S18" s="38" t="s">
        <v>304</v>
      </c>
      <c r="T18" s="38" t="s">
        <v>304</v>
      </c>
      <c r="U18" s="38" t="s">
        <v>304</v>
      </c>
      <c r="V18" s="38" t="s">
        <v>304</v>
      </c>
      <c r="W18" s="38" t="s">
        <v>304</v>
      </c>
      <c r="X18" s="38" t="s">
        <v>304</v>
      </c>
      <c r="Y18" s="38"/>
      <c r="Z18" s="38"/>
      <c r="AA18" s="38"/>
      <c r="AB18" s="39"/>
      <c r="AC18" s="37"/>
      <c r="AD18" s="38"/>
      <c r="AE18" s="38" t="s">
        <v>304</v>
      </c>
      <c r="AF18" s="38" t="s">
        <v>304</v>
      </c>
      <c r="AG18" s="38" t="s">
        <v>304</v>
      </c>
      <c r="AH18" s="38" t="s">
        <v>304</v>
      </c>
      <c r="AI18" s="38" t="s">
        <v>304</v>
      </c>
      <c r="AJ18" s="38" t="s">
        <v>304</v>
      </c>
      <c r="AK18" s="38"/>
      <c r="AL18" s="38"/>
      <c r="AM18" s="38" t="s">
        <v>304</v>
      </c>
      <c r="AN18" s="38" t="s">
        <v>304</v>
      </c>
      <c r="AO18" s="38" t="s">
        <v>304</v>
      </c>
      <c r="AP18" s="38" t="s">
        <v>304</v>
      </c>
      <c r="AQ18" s="38" t="s">
        <v>304</v>
      </c>
      <c r="AR18" s="38" t="s">
        <v>304</v>
      </c>
      <c r="AS18" s="38" t="s">
        <v>304</v>
      </c>
      <c r="AT18" s="38" t="s">
        <v>304</v>
      </c>
      <c r="AU18" s="38"/>
      <c r="AV18" s="38"/>
      <c r="AW18" s="38"/>
      <c r="AX18" s="39"/>
      <c r="AY18" s="37"/>
      <c r="AZ18" s="38"/>
      <c r="BA18" s="38" t="s">
        <v>304</v>
      </c>
      <c r="BB18" s="38" t="s">
        <v>304</v>
      </c>
      <c r="BC18" s="38" t="s">
        <v>304</v>
      </c>
      <c r="BD18" s="38" t="s">
        <v>304</v>
      </c>
      <c r="BE18" s="38" t="s">
        <v>304</v>
      </c>
      <c r="BF18" s="38" t="s">
        <v>304</v>
      </c>
      <c r="BG18" s="38"/>
      <c r="BH18" s="38"/>
      <c r="BI18" s="38" t="s">
        <v>304</v>
      </c>
      <c r="BJ18" s="38" t="s">
        <v>304</v>
      </c>
      <c r="BK18" s="38" t="s">
        <v>304</v>
      </c>
      <c r="BL18" s="38" t="s">
        <v>304</v>
      </c>
      <c r="BM18" s="38" t="s">
        <v>304</v>
      </c>
      <c r="BN18" s="38" t="s">
        <v>304</v>
      </c>
      <c r="BO18" s="38" t="s">
        <v>304</v>
      </c>
      <c r="BP18" s="38" t="s">
        <v>304</v>
      </c>
      <c r="BQ18" s="38"/>
      <c r="BR18" s="38"/>
      <c r="BS18" s="38"/>
      <c r="BT18" s="39"/>
      <c r="BU18" s="161"/>
      <c r="BV18" s="162"/>
      <c r="BW18" s="162"/>
      <c r="BX18" s="162"/>
      <c r="BY18" s="162"/>
      <c r="BZ18" s="162"/>
      <c r="CA18" s="162"/>
      <c r="CB18" s="162"/>
      <c r="CC18" s="162"/>
      <c r="CD18" s="162"/>
      <c r="CE18" s="162"/>
      <c r="CF18" s="162"/>
      <c r="CG18" s="162"/>
      <c r="CH18" s="162"/>
      <c r="CI18" s="162"/>
      <c r="CJ18" s="162"/>
      <c r="CK18" s="162"/>
      <c r="CL18" s="162"/>
      <c r="CM18" s="162"/>
      <c r="CN18" s="162"/>
      <c r="CO18" s="162"/>
      <c r="CP18" s="163"/>
      <c r="CQ18" s="37"/>
      <c r="CR18" s="38"/>
      <c r="CS18" s="38" t="s">
        <v>304</v>
      </c>
      <c r="CT18" s="38" t="s">
        <v>304</v>
      </c>
      <c r="CU18" s="38" t="s">
        <v>304</v>
      </c>
      <c r="CV18" s="38" t="s">
        <v>304</v>
      </c>
      <c r="CW18" s="38" t="s">
        <v>304</v>
      </c>
      <c r="CX18" s="38" t="s">
        <v>304</v>
      </c>
      <c r="CY18" s="38"/>
      <c r="CZ18" s="38"/>
      <c r="DA18" s="38" t="s">
        <v>304</v>
      </c>
      <c r="DB18" s="38" t="s">
        <v>304</v>
      </c>
      <c r="DC18" s="38" t="s">
        <v>304</v>
      </c>
      <c r="DD18" s="38" t="s">
        <v>304</v>
      </c>
      <c r="DE18" s="38" t="s">
        <v>304</v>
      </c>
      <c r="DF18" s="38" t="s">
        <v>304</v>
      </c>
      <c r="DG18" s="38" t="s">
        <v>304</v>
      </c>
      <c r="DH18" s="38" t="s">
        <v>304</v>
      </c>
      <c r="DI18" s="38"/>
      <c r="DJ18" s="38"/>
      <c r="DK18" s="38"/>
      <c r="DL18" s="39"/>
      <c r="DM18" s="161"/>
      <c r="DN18" s="162"/>
      <c r="DO18" s="162"/>
      <c r="DP18" s="162"/>
      <c r="DQ18" s="162"/>
      <c r="DR18" s="162"/>
      <c r="DS18" s="162"/>
      <c r="DT18" s="162"/>
      <c r="DU18" s="162"/>
      <c r="DV18" s="162"/>
      <c r="DW18" s="162"/>
      <c r="DX18" s="162"/>
      <c r="DY18" s="162"/>
      <c r="DZ18" s="162"/>
      <c r="EA18" s="162"/>
      <c r="EB18" s="162"/>
      <c r="EC18" s="162"/>
      <c r="ED18" s="162"/>
      <c r="EE18" s="162"/>
      <c r="EF18" s="162"/>
      <c r="EG18" s="162"/>
      <c r="EH18" s="163"/>
      <c r="EI18" s="161"/>
      <c r="EJ18" s="162"/>
      <c r="EK18" s="162"/>
      <c r="EL18" s="162"/>
      <c r="EM18" s="162"/>
      <c r="EN18" s="162"/>
      <c r="EO18" s="162"/>
      <c r="EP18" s="162"/>
      <c r="EQ18" s="162"/>
      <c r="ER18" s="162"/>
      <c r="ES18" s="162"/>
      <c r="ET18" s="162"/>
      <c r="EU18" s="162"/>
      <c r="EV18" s="162"/>
      <c r="EW18" s="162"/>
      <c r="EX18" s="162"/>
      <c r="EY18" s="162"/>
      <c r="EZ18" s="162"/>
      <c r="FA18" s="162"/>
      <c r="FB18" s="162"/>
      <c r="FC18" s="162"/>
      <c r="FD18" s="163"/>
      <c r="FE18" s="40"/>
      <c r="FF18" s="41"/>
      <c r="FG18" s="40"/>
      <c r="FH18" s="102">
        <f t="shared" si="5"/>
        <v>0</v>
      </c>
      <c r="FI18" s="43"/>
      <c r="FJ18" s="45">
        <f>'05'!FN126</f>
        <v>0</v>
      </c>
      <c r="FK18" s="42"/>
      <c r="FL18" s="45"/>
      <c r="FM18" s="103"/>
      <c r="FN18" s="44">
        <f t="shared" si="6"/>
        <v>0</v>
      </c>
      <c r="FP18" s="77" t="str">
        <f t="shared" si="7"/>
        <v>Priscilla COMBALBERT</v>
      </c>
      <c r="FQ18" s="31">
        <v>12</v>
      </c>
    </row>
    <row r="19" spans="1:173" x14ac:dyDescent="0.25">
      <c r="A19" s="31">
        <v>13</v>
      </c>
      <c r="B19" s="32" t="s">
        <v>348</v>
      </c>
      <c r="C19" s="33">
        <f t="shared" si="1"/>
        <v>0</v>
      </c>
      <c r="D19" s="34">
        <f t="shared" si="2"/>
        <v>0</v>
      </c>
      <c r="E19" s="35">
        <f t="shared" si="3"/>
        <v>0</v>
      </c>
      <c r="F19" s="36">
        <f t="shared" si="4"/>
        <v>0</v>
      </c>
      <c r="G19" s="203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5"/>
      <c r="AC19" s="203"/>
      <c r="AD19" s="204"/>
      <c r="AE19" s="204"/>
      <c r="AF19" s="204"/>
      <c r="AG19" s="204"/>
      <c r="AH19" s="204" t="s">
        <v>308</v>
      </c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5"/>
      <c r="AY19" s="203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204"/>
      <c r="BN19" s="204"/>
      <c r="BO19" s="204"/>
      <c r="BP19" s="204"/>
      <c r="BQ19" s="204"/>
      <c r="BR19" s="204"/>
      <c r="BS19" s="204"/>
      <c r="BT19" s="205"/>
      <c r="BU19" s="203"/>
      <c r="BV19" s="204"/>
      <c r="BW19" s="204"/>
      <c r="BX19" s="204"/>
      <c r="BY19" s="204"/>
      <c r="BZ19" s="204"/>
      <c r="CA19" s="204"/>
      <c r="CB19" s="204"/>
      <c r="CC19" s="204"/>
      <c r="CD19" s="204"/>
      <c r="CE19" s="204"/>
      <c r="CF19" s="204"/>
      <c r="CG19" s="204"/>
      <c r="CH19" s="204"/>
      <c r="CI19" s="204"/>
      <c r="CJ19" s="204"/>
      <c r="CK19" s="204"/>
      <c r="CL19" s="204"/>
      <c r="CM19" s="204"/>
      <c r="CN19" s="204"/>
      <c r="CO19" s="204"/>
      <c r="CP19" s="205"/>
      <c r="CQ19" s="203"/>
      <c r="CR19" s="204"/>
      <c r="CS19" s="204"/>
      <c r="CT19" s="204"/>
      <c r="CU19" s="204"/>
      <c r="CV19" s="204"/>
      <c r="CW19" s="204"/>
      <c r="CX19" s="204"/>
      <c r="CY19" s="204"/>
      <c r="CZ19" s="204"/>
      <c r="DA19" s="204"/>
      <c r="DB19" s="204"/>
      <c r="DC19" s="204"/>
      <c r="DD19" s="204"/>
      <c r="DE19" s="204"/>
      <c r="DF19" s="204"/>
      <c r="DG19" s="204"/>
      <c r="DH19" s="204"/>
      <c r="DI19" s="204"/>
      <c r="DJ19" s="204"/>
      <c r="DK19" s="204"/>
      <c r="DL19" s="205"/>
      <c r="DM19" s="203"/>
      <c r="DN19" s="204"/>
      <c r="DO19" s="204"/>
      <c r="DP19" s="204"/>
      <c r="DQ19" s="204"/>
      <c r="DR19" s="204"/>
      <c r="DS19" s="204"/>
      <c r="DT19" s="204"/>
      <c r="DU19" s="204"/>
      <c r="DV19" s="204"/>
      <c r="DW19" s="204"/>
      <c r="DX19" s="204"/>
      <c r="DY19" s="204"/>
      <c r="DZ19" s="204"/>
      <c r="EA19" s="204"/>
      <c r="EB19" s="204"/>
      <c r="EC19" s="204"/>
      <c r="ED19" s="204"/>
      <c r="EE19" s="204"/>
      <c r="EF19" s="204"/>
      <c r="EG19" s="204"/>
      <c r="EH19" s="205"/>
      <c r="EI19" s="203"/>
      <c r="EJ19" s="204"/>
      <c r="EK19" s="204"/>
      <c r="EL19" s="204"/>
      <c r="EM19" s="204"/>
      <c r="EN19" s="204"/>
      <c r="EO19" s="204"/>
      <c r="EP19" s="204"/>
      <c r="EQ19" s="204"/>
      <c r="ER19" s="204"/>
      <c r="ES19" s="204"/>
      <c r="ET19" s="204"/>
      <c r="EU19" s="204"/>
      <c r="EV19" s="204"/>
      <c r="EW19" s="204"/>
      <c r="EX19" s="204"/>
      <c r="EY19" s="204"/>
      <c r="EZ19" s="204"/>
      <c r="FA19" s="204"/>
      <c r="FB19" s="204"/>
      <c r="FC19" s="204"/>
      <c r="FD19" s="205"/>
      <c r="FE19" s="40"/>
      <c r="FF19" s="41"/>
      <c r="FG19" s="40"/>
      <c r="FH19" s="102">
        <f t="shared" si="5"/>
        <v>0</v>
      </c>
      <c r="FI19" s="43"/>
      <c r="FJ19" s="45">
        <f>'05'!FN127</f>
        <v>0</v>
      </c>
      <c r="FK19" s="42"/>
      <c r="FL19" s="45"/>
      <c r="FM19" s="103"/>
      <c r="FN19" s="44">
        <f t="shared" si="6"/>
        <v>0</v>
      </c>
      <c r="FP19" s="77" t="str">
        <f t="shared" si="7"/>
        <v>Annabelle AMAN</v>
      </c>
      <c r="FQ19" s="31">
        <v>13</v>
      </c>
    </row>
    <row r="20" spans="1:173" x14ac:dyDescent="0.25">
      <c r="A20" s="31">
        <v>14</v>
      </c>
      <c r="B20" s="32">
        <f>'05'!B128</f>
        <v>0</v>
      </c>
      <c r="C20" s="33">
        <f t="shared" si="1"/>
        <v>0</v>
      </c>
      <c r="D20" s="34">
        <f t="shared" si="2"/>
        <v>0</v>
      </c>
      <c r="E20" s="35">
        <f t="shared" si="3"/>
        <v>0</v>
      </c>
      <c r="F20" s="36">
        <f t="shared" si="4"/>
        <v>0</v>
      </c>
      <c r="G20" s="37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9"/>
      <c r="AC20" s="37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9"/>
      <c r="AY20" s="37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9"/>
      <c r="BU20" s="37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9"/>
      <c r="CQ20" s="37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9"/>
      <c r="DM20" s="37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9"/>
      <c r="EI20" s="37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9"/>
      <c r="FE20" s="40"/>
      <c r="FF20" s="41"/>
      <c r="FG20" s="40"/>
      <c r="FH20" s="102">
        <f t="shared" si="5"/>
        <v>0</v>
      </c>
      <c r="FI20" s="43"/>
      <c r="FJ20" s="45">
        <f>'05'!FN128</f>
        <v>0</v>
      </c>
      <c r="FK20" s="42"/>
      <c r="FL20" s="45"/>
      <c r="FM20" s="103"/>
      <c r="FN20" s="44">
        <f t="shared" si="6"/>
        <v>0</v>
      </c>
      <c r="FP20" s="77">
        <f t="shared" si="7"/>
        <v>0</v>
      </c>
      <c r="FQ20" s="31">
        <v>14</v>
      </c>
    </row>
    <row r="21" spans="1:173" x14ac:dyDescent="0.25">
      <c r="A21" s="31">
        <v>15</v>
      </c>
      <c r="B21" s="32">
        <f>'05'!B129</f>
        <v>0</v>
      </c>
      <c r="C21" s="33">
        <f t="shared" si="1"/>
        <v>0</v>
      </c>
      <c r="D21" s="34">
        <f t="shared" si="2"/>
        <v>0</v>
      </c>
      <c r="E21" s="35">
        <f t="shared" si="3"/>
        <v>0</v>
      </c>
      <c r="F21" s="36">
        <f t="shared" si="4"/>
        <v>0</v>
      </c>
      <c r="G21" s="37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9"/>
      <c r="AC21" s="37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9"/>
      <c r="AY21" s="37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9"/>
      <c r="CQ21" s="37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9"/>
      <c r="DM21" s="37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9"/>
      <c r="EI21" s="37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9"/>
      <c r="FE21" s="40"/>
      <c r="FF21" s="41"/>
      <c r="FG21" s="40"/>
      <c r="FH21" s="102">
        <f t="shared" si="5"/>
        <v>0</v>
      </c>
      <c r="FI21" s="43"/>
      <c r="FJ21" s="45">
        <f>'05'!FN129</f>
        <v>0</v>
      </c>
      <c r="FK21" s="42"/>
      <c r="FL21" s="45"/>
      <c r="FM21" s="103"/>
      <c r="FN21" s="44">
        <f t="shared" si="6"/>
        <v>0</v>
      </c>
      <c r="FP21" s="77">
        <f t="shared" si="7"/>
        <v>0</v>
      </c>
      <c r="FQ21" s="31">
        <v>15</v>
      </c>
    </row>
    <row r="22" spans="1:173" x14ac:dyDescent="0.25">
      <c r="A22" s="31">
        <v>16</v>
      </c>
      <c r="B22" s="32">
        <f>'05'!B130</f>
        <v>0</v>
      </c>
      <c r="C22" s="33">
        <f t="shared" si="1"/>
        <v>0</v>
      </c>
      <c r="D22" s="34">
        <f t="shared" si="2"/>
        <v>0</v>
      </c>
      <c r="E22" s="35">
        <f t="shared" si="3"/>
        <v>0</v>
      </c>
      <c r="F22" s="36">
        <f t="shared" si="4"/>
        <v>0</v>
      </c>
      <c r="G22" s="37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9"/>
      <c r="AC22" s="37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9"/>
      <c r="AY22" s="37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9"/>
      <c r="BU22" s="37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9"/>
      <c r="CQ22" s="37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9"/>
      <c r="DM22" s="37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9"/>
      <c r="EI22" s="37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9"/>
      <c r="FE22" s="40"/>
      <c r="FF22" s="41"/>
      <c r="FG22" s="40"/>
      <c r="FH22" s="102">
        <f t="shared" si="5"/>
        <v>0</v>
      </c>
      <c r="FI22" s="43"/>
      <c r="FJ22" s="45">
        <f>'05'!FN130</f>
        <v>0</v>
      </c>
      <c r="FK22" s="42"/>
      <c r="FL22" s="45"/>
      <c r="FM22" s="103"/>
      <c r="FN22" s="44">
        <f t="shared" si="6"/>
        <v>0</v>
      </c>
      <c r="FP22" s="77">
        <f t="shared" si="7"/>
        <v>0</v>
      </c>
      <c r="FQ22" s="31">
        <v>16</v>
      </c>
    </row>
    <row r="23" spans="1:173" ht="15" customHeight="1" x14ac:dyDescent="0.25">
      <c r="A23" s="31">
        <v>17</v>
      </c>
      <c r="B23" s="32">
        <f>'05'!B131</f>
        <v>0</v>
      </c>
      <c r="C23" s="33">
        <f t="shared" ref="C23" si="8">SUMIF($G23:$FK23,"A",$G$4:$FK$4)+SUMIF($G23:$FK23,"P",$G$4:$FK$4)</f>
        <v>0</v>
      </c>
      <c r="D23" s="34">
        <f t="shared" ref="D23" si="9">SUMIF($G23:$FK23,"R",$G$4:$FK$4)</f>
        <v>0</v>
      </c>
      <c r="E23" s="35">
        <f t="shared" ref="E23" si="10">SUMIF($G23:$FK23,"M",$G$4:$FK$4)+SUMIF($G23:$FK23,"F",$G$4:$FK$4)+SUMIF($G23:$FK23,"T",$G$4:$FK$4)</f>
        <v>0</v>
      </c>
      <c r="F23" s="36">
        <f t="shared" si="4"/>
        <v>0</v>
      </c>
      <c r="G23" s="37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9"/>
      <c r="AC23" s="37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9"/>
      <c r="AY23" s="37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9"/>
      <c r="CQ23" s="37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9"/>
      <c r="DM23" s="37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9"/>
      <c r="EI23" s="37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9"/>
      <c r="FE23" s="40"/>
      <c r="FF23" s="41"/>
      <c r="FG23" s="40"/>
      <c r="FH23" s="102">
        <f t="shared" si="5"/>
        <v>0</v>
      </c>
      <c r="FI23" s="43"/>
      <c r="FJ23" s="45">
        <f>'05'!FN131</f>
        <v>0</v>
      </c>
      <c r="FK23" s="42"/>
      <c r="FL23" s="45"/>
      <c r="FM23" s="103"/>
      <c r="FN23" s="44">
        <f t="shared" si="6"/>
        <v>0</v>
      </c>
      <c r="FP23" s="77">
        <f t="shared" si="7"/>
        <v>0</v>
      </c>
      <c r="FQ23" s="31">
        <v>17</v>
      </c>
    </row>
    <row r="24" spans="1:173" x14ac:dyDescent="0.25">
      <c r="G24" s="54" t="s">
        <v>51</v>
      </c>
      <c r="H24" s="268" t="s">
        <v>38</v>
      </c>
      <c r="I24" s="268"/>
      <c r="J24" s="268" t="s">
        <v>39</v>
      </c>
      <c r="K24" s="268"/>
      <c r="L24" s="268" t="s">
        <v>40</v>
      </c>
      <c r="M24" s="268"/>
      <c r="N24" s="268" t="s">
        <v>41</v>
      </c>
      <c r="O24" s="268"/>
      <c r="P24" s="268" t="s">
        <v>42</v>
      </c>
      <c r="Q24" s="268"/>
      <c r="R24" s="268" t="s">
        <v>43</v>
      </c>
      <c r="S24" s="268"/>
      <c r="T24" s="268" t="s">
        <v>44</v>
      </c>
      <c r="U24" s="268"/>
      <c r="V24" s="268" t="s">
        <v>45</v>
      </c>
      <c r="W24" s="268"/>
      <c r="X24" s="268" t="s">
        <v>46</v>
      </c>
      <c r="Y24" s="268"/>
      <c r="Z24" s="268" t="s">
        <v>47</v>
      </c>
      <c r="AA24" s="268"/>
      <c r="AB24" s="55">
        <v>19</v>
      </c>
      <c r="AC24" s="54" t="s">
        <v>51</v>
      </c>
      <c r="AD24" s="268" t="s">
        <v>38</v>
      </c>
      <c r="AE24" s="268"/>
      <c r="AF24" s="268" t="s">
        <v>39</v>
      </c>
      <c r="AG24" s="268"/>
      <c r="AH24" s="268" t="s">
        <v>40</v>
      </c>
      <c r="AI24" s="268"/>
      <c r="AJ24" s="268" t="s">
        <v>41</v>
      </c>
      <c r="AK24" s="268"/>
      <c r="AL24" s="268" t="s">
        <v>42</v>
      </c>
      <c r="AM24" s="268"/>
      <c r="AN24" s="268" t="s">
        <v>43</v>
      </c>
      <c r="AO24" s="268"/>
      <c r="AP24" s="268" t="s">
        <v>44</v>
      </c>
      <c r="AQ24" s="268"/>
      <c r="AR24" s="268" t="s">
        <v>45</v>
      </c>
      <c r="AS24" s="268"/>
      <c r="AT24" s="268" t="s">
        <v>46</v>
      </c>
      <c r="AU24" s="268"/>
      <c r="AV24" s="268" t="s">
        <v>47</v>
      </c>
      <c r="AW24" s="268"/>
      <c r="AX24" s="55">
        <v>19</v>
      </c>
      <c r="AY24" s="54" t="s">
        <v>51</v>
      </c>
      <c r="AZ24" s="268" t="s">
        <v>38</v>
      </c>
      <c r="BA24" s="268"/>
      <c r="BB24" s="268" t="s">
        <v>39</v>
      </c>
      <c r="BC24" s="268"/>
      <c r="BD24" s="268" t="s">
        <v>40</v>
      </c>
      <c r="BE24" s="268"/>
      <c r="BF24" s="268" t="s">
        <v>41</v>
      </c>
      <c r="BG24" s="268"/>
      <c r="BH24" s="268" t="s">
        <v>42</v>
      </c>
      <c r="BI24" s="268"/>
      <c r="BJ24" s="268" t="s">
        <v>43</v>
      </c>
      <c r="BK24" s="268"/>
      <c r="BL24" s="268" t="s">
        <v>44</v>
      </c>
      <c r="BM24" s="268"/>
      <c r="BN24" s="268" t="s">
        <v>45</v>
      </c>
      <c r="BO24" s="268"/>
      <c r="BP24" s="268" t="s">
        <v>46</v>
      </c>
      <c r="BQ24" s="268"/>
      <c r="BR24" s="268" t="s">
        <v>47</v>
      </c>
      <c r="BS24" s="268"/>
      <c r="BT24" s="55">
        <v>19</v>
      </c>
      <c r="BU24" s="54" t="s">
        <v>51</v>
      </c>
      <c r="BV24" s="268" t="s">
        <v>38</v>
      </c>
      <c r="BW24" s="268"/>
      <c r="BX24" s="268" t="s">
        <v>39</v>
      </c>
      <c r="BY24" s="268"/>
      <c r="BZ24" s="268" t="s">
        <v>40</v>
      </c>
      <c r="CA24" s="268"/>
      <c r="CB24" s="268" t="s">
        <v>41</v>
      </c>
      <c r="CC24" s="268"/>
      <c r="CD24" s="268" t="s">
        <v>42</v>
      </c>
      <c r="CE24" s="268"/>
      <c r="CF24" s="268" t="s">
        <v>43</v>
      </c>
      <c r="CG24" s="268"/>
      <c r="CH24" s="268" t="s">
        <v>44</v>
      </c>
      <c r="CI24" s="268"/>
      <c r="CJ24" s="268" t="s">
        <v>45</v>
      </c>
      <c r="CK24" s="268"/>
      <c r="CL24" s="268" t="s">
        <v>46</v>
      </c>
      <c r="CM24" s="268"/>
      <c r="CN24" s="268" t="s">
        <v>47</v>
      </c>
      <c r="CO24" s="268"/>
      <c r="CP24" s="55">
        <v>19</v>
      </c>
      <c r="CQ24" s="54" t="s">
        <v>51</v>
      </c>
      <c r="CR24" s="268" t="s">
        <v>38</v>
      </c>
      <c r="CS24" s="268"/>
      <c r="CT24" s="268" t="s">
        <v>39</v>
      </c>
      <c r="CU24" s="268"/>
      <c r="CV24" s="268" t="s">
        <v>40</v>
      </c>
      <c r="CW24" s="268"/>
      <c r="CX24" s="268" t="s">
        <v>41</v>
      </c>
      <c r="CY24" s="268"/>
      <c r="CZ24" s="268" t="s">
        <v>42</v>
      </c>
      <c r="DA24" s="268"/>
      <c r="DB24" s="268" t="s">
        <v>43</v>
      </c>
      <c r="DC24" s="268"/>
      <c r="DD24" s="268" t="s">
        <v>44</v>
      </c>
      <c r="DE24" s="268"/>
      <c r="DF24" s="268" t="s">
        <v>45</v>
      </c>
      <c r="DG24" s="268"/>
      <c r="DH24" s="268" t="s">
        <v>46</v>
      </c>
      <c r="DI24" s="268"/>
      <c r="DJ24" s="268" t="s">
        <v>47</v>
      </c>
      <c r="DK24" s="268"/>
      <c r="DL24" s="55">
        <v>19</v>
      </c>
      <c r="DM24" s="54" t="s">
        <v>51</v>
      </c>
      <c r="DN24" s="268" t="s">
        <v>38</v>
      </c>
      <c r="DO24" s="268"/>
      <c r="DP24" s="268" t="s">
        <v>39</v>
      </c>
      <c r="DQ24" s="268"/>
      <c r="DR24" s="268" t="s">
        <v>40</v>
      </c>
      <c r="DS24" s="268"/>
      <c r="DT24" s="268" t="s">
        <v>41</v>
      </c>
      <c r="DU24" s="268"/>
      <c r="DV24" s="268" t="s">
        <v>42</v>
      </c>
      <c r="DW24" s="268"/>
      <c r="DX24" s="268" t="s">
        <v>43</v>
      </c>
      <c r="DY24" s="268"/>
      <c r="DZ24" s="268" t="s">
        <v>44</v>
      </c>
      <c r="EA24" s="268"/>
      <c r="EB24" s="268" t="s">
        <v>45</v>
      </c>
      <c r="EC24" s="268"/>
      <c r="ED24" s="268" t="s">
        <v>46</v>
      </c>
      <c r="EE24" s="268"/>
      <c r="EF24" s="268" t="s">
        <v>47</v>
      </c>
      <c r="EG24" s="268"/>
      <c r="EH24" s="55">
        <v>19</v>
      </c>
      <c r="EI24" s="54" t="s">
        <v>51</v>
      </c>
      <c r="EJ24" s="268" t="s">
        <v>38</v>
      </c>
      <c r="EK24" s="268"/>
      <c r="EL24" s="268" t="s">
        <v>39</v>
      </c>
      <c r="EM24" s="268"/>
      <c r="EN24" s="268" t="s">
        <v>40</v>
      </c>
      <c r="EO24" s="268"/>
      <c r="EP24" s="268" t="s">
        <v>41</v>
      </c>
      <c r="EQ24" s="268"/>
      <c r="ER24" s="268" t="s">
        <v>42</v>
      </c>
      <c r="ES24" s="268"/>
      <c r="ET24" s="268" t="s">
        <v>43</v>
      </c>
      <c r="EU24" s="268"/>
      <c r="EV24" s="268" t="s">
        <v>44</v>
      </c>
      <c r="EW24" s="268"/>
      <c r="EX24" s="268" t="s">
        <v>45</v>
      </c>
      <c r="EY24" s="268"/>
      <c r="EZ24" s="268" t="s">
        <v>46</v>
      </c>
      <c r="FA24" s="268"/>
      <c r="FB24" s="268" t="s">
        <v>47</v>
      </c>
      <c r="FC24" s="268"/>
      <c r="FD24" s="55">
        <v>19</v>
      </c>
      <c r="FE24" s="17"/>
      <c r="FF24" s="17"/>
      <c r="FG24" s="17"/>
      <c r="FH24" s="17"/>
      <c r="FI24" s="17"/>
      <c r="FJ24" s="17"/>
      <c r="FK24" s="15"/>
    </row>
    <row r="25" spans="1:173" ht="15.75" thickBot="1" x14ac:dyDescent="0.3">
      <c r="G25" s="263" t="s">
        <v>21</v>
      </c>
      <c r="H25" s="261"/>
      <c r="I25" s="261" t="s">
        <v>22</v>
      </c>
      <c r="J25" s="261"/>
      <c r="K25" s="261" t="s">
        <v>23</v>
      </c>
      <c r="L25" s="261"/>
      <c r="M25" s="261" t="s">
        <v>24</v>
      </c>
      <c r="N25" s="261"/>
      <c r="O25" s="261" t="s">
        <v>25</v>
      </c>
      <c r="P25" s="261"/>
      <c r="Q25" s="261" t="s">
        <v>26</v>
      </c>
      <c r="R25" s="261"/>
      <c r="S25" s="261" t="s">
        <v>27</v>
      </c>
      <c r="T25" s="261"/>
      <c r="U25" s="261" t="s">
        <v>28</v>
      </c>
      <c r="V25" s="261"/>
      <c r="W25" s="261" t="s">
        <v>29</v>
      </c>
      <c r="X25" s="261"/>
      <c r="Y25" s="261" t="s">
        <v>30</v>
      </c>
      <c r="Z25" s="261"/>
      <c r="AA25" s="261" t="s">
        <v>31</v>
      </c>
      <c r="AB25" s="262"/>
      <c r="AC25" s="263" t="s">
        <v>21</v>
      </c>
      <c r="AD25" s="261"/>
      <c r="AE25" s="261" t="s">
        <v>22</v>
      </c>
      <c r="AF25" s="261"/>
      <c r="AG25" s="261" t="s">
        <v>23</v>
      </c>
      <c r="AH25" s="261"/>
      <c r="AI25" s="261" t="s">
        <v>24</v>
      </c>
      <c r="AJ25" s="261"/>
      <c r="AK25" s="261" t="s">
        <v>25</v>
      </c>
      <c r="AL25" s="261"/>
      <c r="AM25" s="261" t="s">
        <v>26</v>
      </c>
      <c r="AN25" s="261"/>
      <c r="AO25" s="261" t="s">
        <v>27</v>
      </c>
      <c r="AP25" s="261"/>
      <c r="AQ25" s="261" t="s">
        <v>28</v>
      </c>
      <c r="AR25" s="261"/>
      <c r="AS25" s="261" t="s">
        <v>29</v>
      </c>
      <c r="AT25" s="261"/>
      <c r="AU25" s="261" t="s">
        <v>30</v>
      </c>
      <c r="AV25" s="261"/>
      <c r="AW25" s="261" t="s">
        <v>31</v>
      </c>
      <c r="AX25" s="262"/>
      <c r="AY25" s="263" t="s">
        <v>21</v>
      </c>
      <c r="AZ25" s="261"/>
      <c r="BA25" s="261" t="s">
        <v>22</v>
      </c>
      <c r="BB25" s="261"/>
      <c r="BC25" s="261" t="s">
        <v>23</v>
      </c>
      <c r="BD25" s="261"/>
      <c r="BE25" s="261" t="s">
        <v>24</v>
      </c>
      <c r="BF25" s="261"/>
      <c r="BG25" s="261" t="s">
        <v>25</v>
      </c>
      <c r="BH25" s="261"/>
      <c r="BI25" s="261" t="s">
        <v>26</v>
      </c>
      <c r="BJ25" s="261"/>
      <c r="BK25" s="261" t="s">
        <v>27</v>
      </c>
      <c r="BL25" s="261"/>
      <c r="BM25" s="261" t="s">
        <v>28</v>
      </c>
      <c r="BN25" s="261"/>
      <c r="BO25" s="261" t="s">
        <v>29</v>
      </c>
      <c r="BP25" s="261"/>
      <c r="BQ25" s="261" t="s">
        <v>30</v>
      </c>
      <c r="BR25" s="261"/>
      <c r="BS25" s="261" t="s">
        <v>31</v>
      </c>
      <c r="BT25" s="262"/>
      <c r="BU25" s="263" t="s">
        <v>21</v>
      </c>
      <c r="BV25" s="261"/>
      <c r="BW25" s="261" t="s">
        <v>22</v>
      </c>
      <c r="BX25" s="261"/>
      <c r="BY25" s="261" t="s">
        <v>23</v>
      </c>
      <c r="BZ25" s="261"/>
      <c r="CA25" s="261" t="s">
        <v>24</v>
      </c>
      <c r="CB25" s="261"/>
      <c r="CC25" s="261" t="s">
        <v>25</v>
      </c>
      <c r="CD25" s="261"/>
      <c r="CE25" s="261" t="s">
        <v>26</v>
      </c>
      <c r="CF25" s="261"/>
      <c r="CG25" s="261" t="s">
        <v>27</v>
      </c>
      <c r="CH25" s="261"/>
      <c r="CI25" s="261" t="s">
        <v>28</v>
      </c>
      <c r="CJ25" s="261"/>
      <c r="CK25" s="261" t="s">
        <v>29</v>
      </c>
      <c r="CL25" s="261"/>
      <c r="CM25" s="261" t="s">
        <v>30</v>
      </c>
      <c r="CN25" s="261"/>
      <c r="CO25" s="261" t="s">
        <v>31</v>
      </c>
      <c r="CP25" s="262"/>
      <c r="CQ25" s="263" t="s">
        <v>21</v>
      </c>
      <c r="CR25" s="261"/>
      <c r="CS25" s="261" t="s">
        <v>22</v>
      </c>
      <c r="CT25" s="261"/>
      <c r="CU25" s="261" t="s">
        <v>23</v>
      </c>
      <c r="CV25" s="261"/>
      <c r="CW25" s="261" t="s">
        <v>24</v>
      </c>
      <c r="CX25" s="261"/>
      <c r="CY25" s="261" t="s">
        <v>25</v>
      </c>
      <c r="CZ25" s="261"/>
      <c r="DA25" s="261" t="s">
        <v>26</v>
      </c>
      <c r="DB25" s="261"/>
      <c r="DC25" s="261" t="s">
        <v>27</v>
      </c>
      <c r="DD25" s="261"/>
      <c r="DE25" s="261" t="s">
        <v>28</v>
      </c>
      <c r="DF25" s="261"/>
      <c r="DG25" s="261" t="s">
        <v>29</v>
      </c>
      <c r="DH25" s="261"/>
      <c r="DI25" s="261" t="s">
        <v>30</v>
      </c>
      <c r="DJ25" s="261"/>
      <c r="DK25" s="261" t="s">
        <v>31</v>
      </c>
      <c r="DL25" s="262"/>
      <c r="DM25" s="263" t="s">
        <v>21</v>
      </c>
      <c r="DN25" s="261"/>
      <c r="DO25" s="261" t="s">
        <v>22</v>
      </c>
      <c r="DP25" s="261"/>
      <c r="DQ25" s="261" t="s">
        <v>23</v>
      </c>
      <c r="DR25" s="261"/>
      <c r="DS25" s="261" t="s">
        <v>24</v>
      </c>
      <c r="DT25" s="261"/>
      <c r="DU25" s="261" t="s">
        <v>25</v>
      </c>
      <c r="DV25" s="261"/>
      <c r="DW25" s="261" t="s">
        <v>26</v>
      </c>
      <c r="DX25" s="261"/>
      <c r="DY25" s="261" t="s">
        <v>27</v>
      </c>
      <c r="DZ25" s="261"/>
      <c r="EA25" s="261" t="s">
        <v>28</v>
      </c>
      <c r="EB25" s="261"/>
      <c r="EC25" s="261" t="s">
        <v>29</v>
      </c>
      <c r="ED25" s="261"/>
      <c r="EE25" s="261" t="s">
        <v>30</v>
      </c>
      <c r="EF25" s="261"/>
      <c r="EG25" s="261" t="s">
        <v>31</v>
      </c>
      <c r="EH25" s="262"/>
      <c r="EI25" s="263" t="s">
        <v>21</v>
      </c>
      <c r="EJ25" s="261"/>
      <c r="EK25" s="261" t="s">
        <v>22</v>
      </c>
      <c r="EL25" s="261"/>
      <c r="EM25" s="261" t="s">
        <v>23</v>
      </c>
      <c r="EN25" s="261"/>
      <c r="EO25" s="261" t="s">
        <v>24</v>
      </c>
      <c r="EP25" s="261"/>
      <c r="EQ25" s="261" t="s">
        <v>25</v>
      </c>
      <c r="ER25" s="261"/>
      <c r="ES25" s="261" t="s">
        <v>26</v>
      </c>
      <c r="ET25" s="261"/>
      <c r="EU25" s="261" t="s">
        <v>27</v>
      </c>
      <c r="EV25" s="261"/>
      <c r="EW25" s="261" t="s">
        <v>28</v>
      </c>
      <c r="EX25" s="261"/>
      <c r="EY25" s="261" t="s">
        <v>29</v>
      </c>
      <c r="EZ25" s="261"/>
      <c r="FA25" s="261" t="s">
        <v>30</v>
      </c>
      <c r="FB25" s="261"/>
      <c r="FC25" s="261" t="s">
        <v>31</v>
      </c>
      <c r="FD25" s="262"/>
      <c r="FE25" s="17"/>
      <c r="FF25" s="17"/>
      <c r="FG25" s="17"/>
      <c r="FH25" s="17"/>
      <c r="FI25" s="17"/>
      <c r="FJ25" s="17"/>
      <c r="FK25" s="17"/>
    </row>
    <row r="28" spans="1:173" ht="15" customHeight="1" x14ac:dyDescent="0.25">
      <c r="A28" s="307" t="s">
        <v>63</v>
      </c>
      <c r="B28" s="2" t="s">
        <v>0</v>
      </c>
      <c r="C28" s="297" t="s">
        <v>1</v>
      </c>
      <c r="D28" s="298" t="s">
        <v>2</v>
      </c>
      <c r="E28" s="299" t="s">
        <v>3</v>
      </c>
      <c r="F28" s="300" t="s">
        <v>4</v>
      </c>
      <c r="G28" s="302" t="s">
        <v>5</v>
      </c>
      <c r="H28" s="303"/>
      <c r="I28" s="303"/>
      <c r="J28" s="303"/>
      <c r="K28" s="303"/>
      <c r="L28" s="303"/>
      <c r="M28" s="266">
        <f>M1+1</f>
        <v>23</v>
      </c>
      <c r="N28" s="266"/>
      <c r="BU28" s="302" t="s">
        <v>5</v>
      </c>
      <c r="BV28" s="303"/>
      <c r="BW28" s="303"/>
      <c r="BX28" s="303"/>
      <c r="BY28" s="303"/>
      <c r="BZ28" s="303"/>
      <c r="CA28" s="266">
        <f>M28</f>
        <v>23</v>
      </c>
      <c r="CB28" s="266"/>
      <c r="EI28" s="302" t="s">
        <v>5</v>
      </c>
      <c r="EJ28" s="303"/>
      <c r="EK28" s="303"/>
      <c r="EL28" s="303"/>
      <c r="EM28" s="303"/>
      <c r="EN28" s="303"/>
      <c r="EO28" s="266">
        <f>M28</f>
        <v>23</v>
      </c>
      <c r="EP28" s="266"/>
    </row>
    <row r="29" spans="1:173" ht="15.75" customHeight="1" thickBot="1" x14ac:dyDescent="0.3">
      <c r="A29" s="307"/>
      <c r="B29" s="4" t="s">
        <v>6</v>
      </c>
      <c r="C29" s="297"/>
      <c r="D29" s="298"/>
      <c r="E29" s="299"/>
      <c r="F29" s="300"/>
      <c r="G29" s="304"/>
      <c r="H29" s="305"/>
      <c r="I29" s="305"/>
      <c r="J29" s="305"/>
      <c r="K29" s="305"/>
      <c r="L29" s="305"/>
      <c r="M29" s="267"/>
      <c r="N29" s="267"/>
      <c r="BU29" s="304"/>
      <c r="BV29" s="305"/>
      <c r="BW29" s="305"/>
      <c r="BX29" s="305"/>
      <c r="BY29" s="305"/>
      <c r="BZ29" s="305"/>
      <c r="CA29" s="267"/>
      <c r="CB29" s="267"/>
      <c r="EI29" s="304"/>
      <c r="EJ29" s="305"/>
      <c r="EK29" s="305"/>
      <c r="EL29" s="305"/>
      <c r="EM29" s="305"/>
      <c r="EN29" s="305"/>
      <c r="EO29" s="267"/>
      <c r="EP29" s="267"/>
    </row>
    <row r="30" spans="1:173" ht="15.75" customHeight="1" thickBot="1" x14ac:dyDescent="0.3">
      <c r="A30" s="307"/>
      <c r="B30" s="5" t="s">
        <v>7</v>
      </c>
      <c r="C30" s="297"/>
      <c r="D30" s="298"/>
      <c r="E30" s="299"/>
      <c r="F30" s="301"/>
      <c r="G30" s="68" t="s">
        <v>8</v>
      </c>
      <c r="H30" s="69"/>
      <c r="I30" s="69"/>
      <c r="J30" s="259">
        <f>EM3+1</f>
        <v>6</v>
      </c>
      <c r="K30" s="259"/>
      <c r="L30" s="69"/>
      <c r="M30" s="264" t="str">
        <f>EO3</f>
        <v>Juin</v>
      </c>
      <c r="N30" s="265"/>
      <c r="O30" s="265"/>
      <c r="P30" s="265"/>
      <c r="Q30" s="69"/>
      <c r="R30" s="69"/>
      <c r="S30" s="72"/>
      <c r="T30" s="72"/>
      <c r="U30" s="72"/>
      <c r="V30" s="72"/>
      <c r="W30" s="72"/>
      <c r="X30" s="72"/>
      <c r="Y30" s="72"/>
      <c r="Z30" s="72"/>
      <c r="AA30" s="72"/>
      <c r="AB30" s="73"/>
      <c r="AC30" s="68" t="s">
        <v>9</v>
      </c>
      <c r="AD30" s="69"/>
      <c r="AE30" s="69"/>
      <c r="AF30" s="259">
        <f>J30+1</f>
        <v>7</v>
      </c>
      <c r="AG30" s="259"/>
      <c r="AH30" s="69"/>
      <c r="AI30" s="264" t="str">
        <f>M30</f>
        <v>Juin</v>
      </c>
      <c r="AJ30" s="265"/>
      <c r="AK30" s="265"/>
      <c r="AL30" s="265"/>
      <c r="AM30" s="69"/>
      <c r="AN30" s="69"/>
      <c r="AO30" s="72"/>
      <c r="AP30" s="72"/>
      <c r="AQ30" s="72"/>
      <c r="AR30" s="72"/>
      <c r="AS30" s="72"/>
      <c r="AT30" s="72"/>
      <c r="AU30" s="72"/>
      <c r="AV30" s="72"/>
      <c r="AW30" s="72"/>
      <c r="AX30" s="73"/>
      <c r="AY30" s="68" t="s">
        <v>10</v>
      </c>
      <c r="AZ30" s="69"/>
      <c r="BA30" s="69"/>
      <c r="BB30" s="69"/>
      <c r="BC30" s="259">
        <f>AF30+1</f>
        <v>8</v>
      </c>
      <c r="BD30" s="259"/>
      <c r="BE30" s="264" t="str">
        <f>AI30</f>
        <v>Juin</v>
      </c>
      <c r="BF30" s="264"/>
      <c r="BG30" s="264"/>
      <c r="BH30" s="264"/>
      <c r="BI30" s="69"/>
      <c r="BJ30" s="69"/>
      <c r="BK30" s="72"/>
      <c r="BL30" s="72"/>
      <c r="BM30" s="72"/>
      <c r="BN30" s="72"/>
      <c r="BO30" s="72"/>
      <c r="BP30" s="72"/>
      <c r="BQ30" s="72"/>
      <c r="BR30" s="72"/>
      <c r="BS30" s="72"/>
      <c r="BT30" s="73"/>
      <c r="BU30" s="68" t="s">
        <v>11</v>
      </c>
      <c r="BV30" s="69"/>
      <c r="BW30" s="69"/>
      <c r="BX30" s="259">
        <f>BC30+1</f>
        <v>9</v>
      </c>
      <c r="BY30" s="259"/>
      <c r="BZ30" s="69"/>
      <c r="CA30" s="264" t="str">
        <f>BE30</f>
        <v>Juin</v>
      </c>
      <c r="CB30" s="265"/>
      <c r="CC30" s="265"/>
      <c r="CD30" s="265"/>
      <c r="CE30" s="69"/>
      <c r="CF30" s="69"/>
      <c r="CG30" s="72"/>
      <c r="CH30" s="72"/>
      <c r="CI30" s="72"/>
      <c r="CJ30" s="72"/>
      <c r="CK30" s="72"/>
      <c r="CL30" s="72"/>
      <c r="CM30" s="72"/>
      <c r="CN30" s="72"/>
      <c r="CO30" s="72"/>
      <c r="CP30" s="73"/>
      <c r="CQ30" s="68" t="s">
        <v>12</v>
      </c>
      <c r="CR30" s="69"/>
      <c r="CS30" s="69"/>
      <c r="CT30" s="69"/>
      <c r="CU30" s="259">
        <f>BX30+1</f>
        <v>10</v>
      </c>
      <c r="CV30" s="259"/>
      <c r="CW30" s="264" t="str">
        <f>CA30</f>
        <v>Juin</v>
      </c>
      <c r="CX30" s="264"/>
      <c r="CY30" s="264"/>
      <c r="CZ30" s="264"/>
      <c r="DA30" s="69"/>
      <c r="DB30" s="69"/>
      <c r="DC30" s="72"/>
      <c r="DD30" s="72"/>
      <c r="DE30" s="72"/>
      <c r="DF30" s="72"/>
      <c r="DG30" s="72"/>
      <c r="DH30" s="72"/>
      <c r="DI30" s="72"/>
      <c r="DJ30" s="72"/>
      <c r="DK30" s="72"/>
      <c r="DL30" s="73"/>
      <c r="DM30" s="68" t="s">
        <v>13</v>
      </c>
      <c r="DN30" s="69"/>
      <c r="DO30" s="69"/>
      <c r="DP30" s="69"/>
      <c r="DQ30" s="259">
        <f>CU30+1</f>
        <v>11</v>
      </c>
      <c r="DR30" s="259"/>
      <c r="DS30" s="264" t="str">
        <f>CW30</f>
        <v>Juin</v>
      </c>
      <c r="DT30" s="265"/>
      <c r="DU30" s="265"/>
      <c r="DV30" s="265"/>
      <c r="DW30" s="69"/>
      <c r="DX30" s="69"/>
      <c r="DY30" s="72"/>
      <c r="DZ30" s="72"/>
      <c r="EA30" s="72"/>
      <c r="EB30" s="72"/>
      <c r="EC30" s="72"/>
      <c r="ED30" s="72"/>
      <c r="EE30" s="72"/>
      <c r="EF30" s="72"/>
      <c r="EG30" s="72"/>
      <c r="EH30" s="73"/>
      <c r="EI30" s="68" t="s">
        <v>14</v>
      </c>
      <c r="EJ30" s="69"/>
      <c r="EK30" s="69"/>
      <c r="EL30" s="69"/>
      <c r="EM30" s="259">
        <f>DQ30+1</f>
        <v>12</v>
      </c>
      <c r="EN30" s="259"/>
      <c r="EO30" s="264" t="str">
        <f>DS30</f>
        <v>Juin</v>
      </c>
      <c r="EP30" s="264"/>
      <c r="EQ30" s="264"/>
      <c r="ER30" s="264"/>
      <c r="ES30" s="69"/>
      <c r="ET30" s="69"/>
      <c r="EU30" s="72"/>
      <c r="EV30" s="72"/>
      <c r="EW30" s="72"/>
      <c r="EX30" s="72"/>
      <c r="EY30" s="72"/>
      <c r="EZ30" s="72"/>
      <c r="FA30" s="72"/>
      <c r="FB30" s="72"/>
      <c r="FC30" s="72"/>
      <c r="FD30" s="73"/>
      <c r="FE30" s="6"/>
      <c r="FF30" s="291" t="s">
        <v>15</v>
      </c>
      <c r="FG30" s="6"/>
      <c r="FH30" s="292" t="s">
        <v>16</v>
      </c>
      <c r="FI30" s="293"/>
      <c r="FJ30" s="293"/>
      <c r="FK30" s="293"/>
      <c r="FL30" s="293"/>
      <c r="FM30" s="293"/>
      <c r="FN30" s="294"/>
    </row>
    <row r="31" spans="1:173" x14ac:dyDescent="0.25">
      <c r="A31" s="307"/>
      <c r="B31" s="23" t="s">
        <v>60</v>
      </c>
      <c r="C31" s="297"/>
      <c r="D31" s="298"/>
      <c r="E31" s="299"/>
      <c r="F31" s="301"/>
      <c r="G31" s="7">
        <v>0.5</v>
      </c>
      <c r="H31" s="8">
        <v>0.5</v>
      </c>
      <c r="I31" s="8">
        <v>0.5</v>
      </c>
      <c r="J31" s="8">
        <v>0.5</v>
      </c>
      <c r="K31" s="8">
        <v>0.5</v>
      </c>
      <c r="L31" s="8">
        <v>0.5</v>
      </c>
      <c r="M31" s="8">
        <v>0.5</v>
      </c>
      <c r="N31" s="8">
        <v>0.5</v>
      </c>
      <c r="O31" s="8">
        <v>0.5</v>
      </c>
      <c r="P31" s="8">
        <v>0.5</v>
      </c>
      <c r="Q31" s="8">
        <v>0.5</v>
      </c>
      <c r="R31" s="8">
        <v>0.5</v>
      </c>
      <c r="S31" s="8">
        <v>0.5</v>
      </c>
      <c r="T31" s="8">
        <v>0.5</v>
      </c>
      <c r="U31" s="8">
        <v>0.5</v>
      </c>
      <c r="V31" s="8">
        <v>0.5</v>
      </c>
      <c r="W31" s="8">
        <v>0.5</v>
      </c>
      <c r="X31" s="8">
        <v>0.5</v>
      </c>
      <c r="Y31" s="8">
        <v>0.5</v>
      </c>
      <c r="Z31" s="8">
        <v>0.5</v>
      </c>
      <c r="AA31" s="8">
        <v>0.5</v>
      </c>
      <c r="AB31" s="9">
        <v>0.5</v>
      </c>
      <c r="AC31" s="7">
        <v>0.5</v>
      </c>
      <c r="AD31" s="8">
        <v>0.5</v>
      </c>
      <c r="AE31" s="8">
        <v>0.5</v>
      </c>
      <c r="AF31" s="8">
        <v>0.5</v>
      </c>
      <c r="AG31" s="8">
        <v>0.5</v>
      </c>
      <c r="AH31" s="8">
        <v>0.5</v>
      </c>
      <c r="AI31" s="8">
        <v>0.5</v>
      </c>
      <c r="AJ31" s="8">
        <v>0.5</v>
      </c>
      <c r="AK31" s="8">
        <v>0.5</v>
      </c>
      <c r="AL31" s="8">
        <v>0.5</v>
      </c>
      <c r="AM31" s="8">
        <v>0.5</v>
      </c>
      <c r="AN31" s="8">
        <v>0.5</v>
      </c>
      <c r="AO31" s="8">
        <v>0.5</v>
      </c>
      <c r="AP31" s="8">
        <v>0.5</v>
      </c>
      <c r="AQ31" s="8">
        <v>0.5</v>
      </c>
      <c r="AR31" s="8">
        <v>0.5</v>
      </c>
      <c r="AS31" s="8">
        <v>0.5</v>
      </c>
      <c r="AT31" s="8">
        <v>0.5</v>
      </c>
      <c r="AU31" s="8">
        <v>0.5</v>
      </c>
      <c r="AV31" s="8">
        <v>0.5</v>
      </c>
      <c r="AW31" s="8">
        <v>0.5</v>
      </c>
      <c r="AX31" s="9">
        <v>0.5</v>
      </c>
      <c r="AY31" s="7">
        <v>0.5</v>
      </c>
      <c r="AZ31" s="8">
        <v>0.5</v>
      </c>
      <c r="BA31" s="8">
        <v>0.5</v>
      </c>
      <c r="BB31" s="8">
        <v>0.5</v>
      </c>
      <c r="BC31" s="8">
        <v>0.5</v>
      </c>
      <c r="BD31" s="8">
        <v>0.5</v>
      </c>
      <c r="BE31" s="8">
        <v>0.5</v>
      </c>
      <c r="BF31" s="8">
        <v>0.5</v>
      </c>
      <c r="BG31" s="8">
        <v>0.5</v>
      </c>
      <c r="BH31" s="8">
        <v>0.5</v>
      </c>
      <c r="BI31" s="8">
        <v>0.5</v>
      </c>
      <c r="BJ31" s="8">
        <v>0.5</v>
      </c>
      <c r="BK31" s="8">
        <v>0.5</v>
      </c>
      <c r="BL31" s="8">
        <v>0.5</v>
      </c>
      <c r="BM31" s="8">
        <v>0.5</v>
      </c>
      <c r="BN31" s="8">
        <v>0.5</v>
      </c>
      <c r="BO31" s="8">
        <v>0.5</v>
      </c>
      <c r="BP31" s="8">
        <v>0.5</v>
      </c>
      <c r="BQ31" s="8">
        <v>0.5</v>
      </c>
      <c r="BR31" s="8">
        <v>0.5</v>
      </c>
      <c r="BS31" s="8">
        <v>0.5</v>
      </c>
      <c r="BT31" s="9">
        <v>0.5</v>
      </c>
      <c r="BU31" s="7">
        <v>0.5</v>
      </c>
      <c r="BV31" s="8">
        <v>0.5</v>
      </c>
      <c r="BW31" s="8">
        <v>0.5</v>
      </c>
      <c r="BX31" s="8">
        <v>0.5</v>
      </c>
      <c r="BY31" s="8">
        <v>0.5</v>
      </c>
      <c r="BZ31" s="8">
        <v>0.5</v>
      </c>
      <c r="CA31" s="8">
        <v>0.5</v>
      </c>
      <c r="CB31" s="8">
        <v>0.5</v>
      </c>
      <c r="CC31" s="8">
        <v>0.5</v>
      </c>
      <c r="CD31" s="8">
        <v>0.5</v>
      </c>
      <c r="CE31" s="8">
        <v>0.5</v>
      </c>
      <c r="CF31" s="8">
        <v>0.5</v>
      </c>
      <c r="CG31" s="8">
        <v>0.5</v>
      </c>
      <c r="CH31" s="8">
        <v>0.5</v>
      </c>
      <c r="CI31" s="8">
        <v>0.5</v>
      </c>
      <c r="CJ31" s="8">
        <v>0.5</v>
      </c>
      <c r="CK31" s="8">
        <v>0.5</v>
      </c>
      <c r="CL31" s="8">
        <v>0.5</v>
      </c>
      <c r="CM31" s="8">
        <v>0.5</v>
      </c>
      <c r="CN31" s="8">
        <v>0.5</v>
      </c>
      <c r="CO31" s="8">
        <v>0.5</v>
      </c>
      <c r="CP31" s="9">
        <v>0.5</v>
      </c>
      <c r="CQ31" s="7">
        <v>0.5</v>
      </c>
      <c r="CR31" s="8">
        <v>0.5</v>
      </c>
      <c r="CS31" s="8">
        <v>0.5</v>
      </c>
      <c r="CT31" s="8">
        <v>0.5</v>
      </c>
      <c r="CU31" s="8">
        <v>0.5</v>
      </c>
      <c r="CV31" s="8">
        <v>0.5</v>
      </c>
      <c r="CW31" s="8">
        <v>0.5</v>
      </c>
      <c r="CX31" s="8">
        <v>0.5</v>
      </c>
      <c r="CY31" s="8">
        <v>0.5</v>
      </c>
      <c r="CZ31" s="8">
        <v>0.5</v>
      </c>
      <c r="DA31" s="8">
        <v>0.5</v>
      </c>
      <c r="DB31" s="8">
        <v>0.5</v>
      </c>
      <c r="DC31" s="8">
        <v>0.5</v>
      </c>
      <c r="DD31" s="8">
        <v>0.5</v>
      </c>
      <c r="DE31" s="8">
        <v>0.5</v>
      </c>
      <c r="DF31" s="8">
        <v>0.5</v>
      </c>
      <c r="DG31" s="8">
        <v>0.5</v>
      </c>
      <c r="DH31" s="8">
        <v>0.5</v>
      </c>
      <c r="DI31" s="8">
        <v>0.5</v>
      </c>
      <c r="DJ31" s="8">
        <v>0.5</v>
      </c>
      <c r="DK31" s="8">
        <v>0.5</v>
      </c>
      <c r="DL31" s="9">
        <v>0.5</v>
      </c>
      <c r="DM31" s="7">
        <v>0.5</v>
      </c>
      <c r="DN31" s="8">
        <v>0.5</v>
      </c>
      <c r="DO31" s="8">
        <v>0.5</v>
      </c>
      <c r="DP31" s="8">
        <v>0.5</v>
      </c>
      <c r="DQ31" s="8">
        <v>0.5</v>
      </c>
      <c r="DR31" s="8">
        <v>0.5</v>
      </c>
      <c r="DS31" s="8">
        <v>0.5</v>
      </c>
      <c r="DT31" s="8">
        <v>0.5</v>
      </c>
      <c r="DU31" s="8">
        <v>0.5</v>
      </c>
      <c r="DV31" s="8">
        <v>0.5</v>
      </c>
      <c r="DW31" s="8">
        <v>0.5</v>
      </c>
      <c r="DX31" s="8">
        <v>0.5</v>
      </c>
      <c r="DY31" s="8">
        <v>0.5</v>
      </c>
      <c r="DZ31" s="8">
        <v>0.5</v>
      </c>
      <c r="EA31" s="8">
        <v>0.5</v>
      </c>
      <c r="EB31" s="8">
        <v>0.5</v>
      </c>
      <c r="EC31" s="8">
        <v>0.5</v>
      </c>
      <c r="ED31" s="8">
        <v>0.5</v>
      </c>
      <c r="EE31" s="8">
        <v>0.5</v>
      </c>
      <c r="EF31" s="8">
        <v>0.5</v>
      </c>
      <c r="EG31" s="8">
        <v>0.5</v>
      </c>
      <c r="EH31" s="9">
        <v>0.5</v>
      </c>
      <c r="EI31" s="7">
        <v>0.5</v>
      </c>
      <c r="EJ31" s="8">
        <v>0.5</v>
      </c>
      <c r="EK31" s="8">
        <v>0.5</v>
      </c>
      <c r="EL31" s="8">
        <v>0.5</v>
      </c>
      <c r="EM31" s="8">
        <v>0.5</v>
      </c>
      <c r="EN31" s="8">
        <v>0.5</v>
      </c>
      <c r="EO31" s="8">
        <v>0.5</v>
      </c>
      <c r="EP31" s="8">
        <v>0.5</v>
      </c>
      <c r="EQ31" s="8">
        <v>0.5</v>
      </c>
      <c r="ER31" s="8">
        <v>0.5</v>
      </c>
      <c r="ES31" s="8">
        <v>0.5</v>
      </c>
      <c r="ET31" s="8">
        <v>0.5</v>
      </c>
      <c r="EU31" s="8">
        <v>0.5</v>
      </c>
      <c r="EV31" s="8">
        <v>0.5</v>
      </c>
      <c r="EW31" s="8">
        <v>0.5</v>
      </c>
      <c r="EX31" s="8">
        <v>0.5</v>
      </c>
      <c r="EY31" s="8">
        <v>0.5</v>
      </c>
      <c r="EZ31" s="8">
        <v>0.5</v>
      </c>
      <c r="FA31" s="8">
        <v>0.5</v>
      </c>
      <c r="FB31" s="8">
        <v>0.5</v>
      </c>
      <c r="FC31" s="8">
        <v>0.5</v>
      </c>
      <c r="FD31" s="9">
        <v>0.5</v>
      </c>
      <c r="FE31" s="10"/>
      <c r="FF31" s="291"/>
      <c r="FG31" s="10"/>
      <c r="FH31" s="12" t="s">
        <v>17</v>
      </c>
      <c r="FI31" s="12" t="s">
        <v>17</v>
      </c>
      <c r="FJ31" s="13" t="s">
        <v>18</v>
      </c>
      <c r="FK31" s="12" t="s">
        <v>19</v>
      </c>
      <c r="FL31" s="14"/>
      <c r="FM31" s="14"/>
      <c r="FN31" s="12" t="s">
        <v>20</v>
      </c>
    </row>
    <row r="32" spans="1:173" x14ac:dyDescent="0.25">
      <c r="A32" s="307"/>
      <c r="B32" s="76" t="s">
        <v>61</v>
      </c>
      <c r="C32" s="297"/>
      <c r="D32" s="298"/>
      <c r="E32" s="299"/>
      <c r="F32" s="301"/>
      <c r="G32" s="290" t="s">
        <v>21</v>
      </c>
      <c r="H32" s="288"/>
      <c r="I32" s="288" t="s">
        <v>22</v>
      </c>
      <c r="J32" s="288"/>
      <c r="K32" s="288" t="s">
        <v>23</v>
      </c>
      <c r="L32" s="288"/>
      <c r="M32" s="288" t="s">
        <v>24</v>
      </c>
      <c r="N32" s="288"/>
      <c r="O32" s="288" t="s">
        <v>25</v>
      </c>
      <c r="P32" s="288"/>
      <c r="Q32" s="288" t="s">
        <v>26</v>
      </c>
      <c r="R32" s="288"/>
      <c r="S32" s="288" t="s">
        <v>27</v>
      </c>
      <c r="T32" s="288"/>
      <c r="U32" s="288" t="s">
        <v>28</v>
      </c>
      <c r="V32" s="288"/>
      <c r="W32" s="288" t="s">
        <v>29</v>
      </c>
      <c r="X32" s="288"/>
      <c r="Y32" s="288" t="s">
        <v>30</v>
      </c>
      <c r="Z32" s="288"/>
      <c r="AA32" s="288" t="s">
        <v>31</v>
      </c>
      <c r="AB32" s="289"/>
      <c r="AC32" s="290" t="s">
        <v>21</v>
      </c>
      <c r="AD32" s="288"/>
      <c r="AE32" s="288" t="s">
        <v>22</v>
      </c>
      <c r="AF32" s="288"/>
      <c r="AG32" s="288" t="s">
        <v>23</v>
      </c>
      <c r="AH32" s="288"/>
      <c r="AI32" s="288" t="s">
        <v>24</v>
      </c>
      <c r="AJ32" s="288"/>
      <c r="AK32" s="288" t="s">
        <v>25</v>
      </c>
      <c r="AL32" s="288"/>
      <c r="AM32" s="288" t="s">
        <v>26</v>
      </c>
      <c r="AN32" s="288"/>
      <c r="AO32" s="288" t="s">
        <v>27</v>
      </c>
      <c r="AP32" s="288"/>
      <c r="AQ32" s="288" t="s">
        <v>28</v>
      </c>
      <c r="AR32" s="288"/>
      <c r="AS32" s="288" t="s">
        <v>29</v>
      </c>
      <c r="AT32" s="288"/>
      <c r="AU32" s="288" t="s">
        <v>30</v>
      </c>
      <c r="AV32" s="288"/>
      <c r="AW32" s="288" t="s">
        <v>31</v>
      </c>
      <c r="AX32" s="289"/>
      <c r="AY32" s="290" t="s">
        <v>21</v>
      </c>
      <c r="AZ32" s="288"/>
      <c r="BA32" s="288" t="s">
        <v>22</v>
      </c>
      <c r="BB32" s="288"/>
      <c r="BC32" s="288" t="s">
        <v>23</v>
      </c>
      <c r="BD32" s="288"/>
      <c r="BE32" s="288" t="s">
        <v>24</v>
      </c>
      <c r="BF32" s="288"/>
      <c r="BG32" s="288" t="s">
        <v>25</v>
      </c>
      <c r="BH32" s="288"/>
      <c r="BI32" s="288" t="s">
        <v>26</v>
      </c>
      <c r="BJ32" s="288"/>
      <c r="BK32" s="288" t="s">
        <v>27</v>
      </c>
      <c r="BL32" s="288"/>
      <c r="BM32" s="288" t="s">
        <v>28</v>
      </c>
      <c r="BN32" s="288"/>
      <c r="BO32" s="288" t="s">
        <v>29</v>
      </c>
      <c r="BP32" s="288"/>
      <c r="BQ32" s="288" t="s">
        <v>30</v>
      </c>
      <c r="BR32" s="288"/>
      <c r="BS32" s="288" t="s">
        <v>31</v>
      </c>
      <c r="BT32" s="289"/>
      <c r="BU32" s="290" t="s">
        <v>21</v>
      </c>
      <c r="BV32" s="288"/>
      <c r="BW32" s="288" t="s">
        <v>22</v>
      </c>
      <c r="BX32" s="288"/>
      <c r="BY32" s="288" t="s">
        <v>23</v>
      </c>
      <c r="BZ32" s="288"/>
      <c r="CA32" s="288" t="s">
        <v>24</v>
      </c>
      <c r="CB32" s="288"/>
      <c r="CC32" s="288" t="s">
        <v>25</v>
      </c>
      <c r="CD32" s="288"/>
      <c r="CE32" s="288" t="s">
        <v>26</v>
      </c>
      <c r="CF32" s="288"/>
      <c r="CG32" s="288" t="s">
        <v>27</v>
      </c>
      <c r="CH32" s="288"/>
      <c r="CI32" s="288" t="s">
        <v>28</v>
      </c>
      <c r="CJ32" s="288"/>
      <c r="CK32" s="288" t="s">
        <v>29</v>
      </c>
      <c r="CL32" s="288"/>
      <c r="CM32" s="288" t="s">
        <v>30</v>
      </c>
      <c r="CN32" s="288"/>
      <c r="CO32" s="288" t="s">
        <v>31</v>
      </c>
      <c r="CP32" s="289"/>
      <c r="CQ32" s="290" t="s">
        <v>21</v>
      </c>
      <c r="CR32" s="288"/>
      <c r="CS32" s="288" t="s">
        <v>22</v>
      </c>
      <c r="CT32" s="288"/>
      <c r="CU32" s="288" t="s">
        <v>23</v>
      </c>
      <c r="CV32" s="288"/>
      <c r="CW32" s="288" t="s">
        <v>24</v>
      </c>
      <c r="CX32" s="288"/>
      <c r="CY32" s="288" t="s">
        <v>25</v>
      </c>
      <c r="CZ32" s="288"/>
      <c r="DA32" s="288" t="s">
        <v>26</v>
      </c>
      <c r="DB32" s="288"/>
      <c r="DC32" s="288" t="s">
        <v>27</v>
      </c>
      <c r="DD32" s="288"/>
      <c r="DE32" s="288" t="s">
        <v>28</v>
      </c>
      <c r="DF32" s="288"/>
      <c r="DG32" s="288" t="s">
        <v>29</v>
      </c>
      <c r="DH32" s="288"/>
      <c r="DI32" s="288" t="s">
        <v>30</v>
      </c>
      <c r="DJ32" s="288"/>
      <c r="DK32" s="288" t="s">
        <v>31</v>
      </c>
      <c r="DL32" s="289"/>
      <c r="DM32" s="290" t="s">
        <v>21</v>
      </c>
      <c r="DN32" s="288"/>
      <c r="DO32" s="288" t="s">
        <v>22</v>
      </c>
      <c r="DP32" s="288"/>
      <c r="DQ32" s="288" t="s">
        <v>23</v>
      </c>
      <c r="DR32" s="288"/>
      <c r="DS32" s="288" t="s">
        <v>24</v>
      </c>
      <c r="DT32" s="288"/>
      <c r="DU32" s="288" t="s">
        <v>25</v>
      </c>
      <c r="DV32" s="288"/>
      <c r="DW32" s="288" t="s">
        <v>26</v>
      </c>
      <c r="DX32" s="288"/>
      <c r="DY32" s="288" t="s">
        <v>27</v>
      </c>
      <c r="DZ32" s="288"/>
      <c r="EA32" s="288" t="s">
        <v>28</v>
      </c>
      <c r="EB32" s="288"/>
      <c r="EC32" s="288" t="s">
        <v>29</v>
      </c>
      <c r="ED32" s="288"/>
      <c r="EE32" s="288" t="s">
        <v>30</v>
      </c>
      <c r="EF32" s="288"/>
      <c r="EG32" s="288" t="s">
        <v>31</v>
      </c>
      <c r="EH32" s="289"/>
      <c r="EI32" s="290" t="s">
        <v>21</v>
      </c>
      <c r="EJ32" s="288"/>
      <c r="EK32" s="288" t="s">
        <v>22</v>
      </c>
      <c r="EL32" s="288"/>
      <c r="EM32" s="288" t="s">
        <v>23</v>
      </c>
      <c r="EN32" s="288"/>
      <c r="EO32" s="288" t="s">
        <v>24</v>
      </c>
      <c r="EP32" s="288"/>
      <c r="EQ32" s="288" t="s">
        <v>25</v>
      </c>
      <c r="ER32" s="288"/>
      <c r="ES32" s="288" t="s">
        <v>26</v>
      </c>
      <c r="ET32" s="288"/>
      <c r="EU32" s="288" t="s">
        <v>27</v>
      </c>
      <c r="EV32" s="288"/>
      <c r="EW32" s="288" t="s">
        <v>28</v>
      </c>
      <c r="EX32" s="288"/>
      <c r="EY32" s="288" t="s">
        <v>29</v>
      </c>
      <c r="EZ32" s="288"/>
      <c r="FA32" s="288" t="s">
        <v>30</v>
      </c>
      <c r="FB32" s="288"/>
      <c r="FC32" s="288" t="s">
        <v>31</v>
      </c>
      <c r="FD32" s="289"/>
      <c r="FE32" s="17"/>
      <c r="FF32" s="291"/>
      <c r="FG32" s="17"/>
      <c r="FH32" s="21" t="s">
        <v>32</v>
      </c>
      <c r="FI32" s="19" t="s">
        <v>33</v>
      </c>
      <c r="FJ32" s="20" t="s">
        <v>34</v>
      </c>
      <c r="FK32" s="21" t="s">
        <v>14</v>
      </c>
      <c r="FL32" s="21" t="s">
        <v>17</v>
      </c>
      <c r="FM32" s="21" t="s">
        <v>35</v>
      </c>
      <c r="FN32" s="21" t="s">
        <v>36</v>
      </c>
    </row>
    <row r="33" spans="1:173" x14ac:dyDescent="0.25">
      <c r="A33" s="308"/>
      <c r="B33" s="16" t="s">
        <v>62</v>
      </c>
      <c r="C33" s="297"/>
      <c r="D33" s="298"/>
      <c r="E33" s="299"/>
      <c r="F33" s="301"/>
      <c r="G33" s="24" t="s">
        <v>37</v>
      </c>
      <c r="H33" s="287" t="s">
        <v>38</v>
      </c>
      <c r="I33" s="287"/>
      <c r="J33" s="287" t="s">
        <v>39</v>
      </c>
      <c r="K33" s="287"/>
      <c r="L33" s="287" t="s">
        <v>40</v>
      </c>
      <c r="M33" s="287"/>
      <c r="N33" s="287" t="s">
        <v>41</v>
      </c>
      <c r="O33" s="287"/>
      <c r="P33" s="287" t="s">
        <v>42</v>
      </c>
      <c r="Q33" s="287"/>
      <c r="R33" s="287" t="s">
        <v>43</v>
      </c>
      <c r="S33" s="287"/>
      <c r="T33" s="287" t="s">
        <v>44</v>
      </c>
      <c r="U33" s="287"/>
      <c r="V33" s="287" t="s">
        <v>45</v>
      </c>
      <c r="W33" s="287"/>
      <c r="X33" s="287" t="s">
        <v>46</v>
      </c>
      <c r="Y33" s="287"/>
      <c r="Z33" s="287" t="s">
        <v>47</v>
      </c>
      <c r="AA33" s="287"/>
      <c r="AB33" s="25">
        <v>19</v>
      </c>
      <c r="AC33" s="24" t="s">
        <v>37</v>
      </c>
      <c r="AD33" s="287" t="s">
        <v>38</v>
      </c>
      <c r="AE33" s="287"/>
      <c r="AF33" s="287" t="s">
        <v>39</v>
      </c>
      <c r="AG33" s="287"/>
      <c r="AH33" s="287" t="s">
        <v>40</v>
      </c>
      <c r="AI33" s="287"/>
      <c r="AJ33" s="287" t="s">
        <v>41</v>
      </c>
      <c r="AK33" s="287"/>
      <c r="AL33" s="287" t="s">
        <v>42</v>
      </c>
      <c r="AM33" s="287"/>
      <c r="AN33" s="287" t="s">
        <v>43</v>
      </c>
      <c r="AO33" s="287"/>
      <c r="AP33" s="287" t="s">
        <v>44</v>
      </c>
      <c r="AQ33" s="287"/>
      <c r="AR33" s="287" t="s">
        <v>45</v>
      </c>
      <c r="AS33" s="287"/>
      <c r="AT33" s="287" t="s">
        <v>46</v>
      </c>
      <c r="AU33" s="287"/>
      <c r="AV33" s="287" t="s">
        <v>47</v>
      </c>
      <c r="AW33" s="287"/>
      <c r="AX33" s="25">
        <v>19</v>
      </c>
      <c r="AY33" s="24" t="s">
        <v>37</v>
      </c>
      <c r="AZ33" s="287" t="s">
        <v>38</v>
      </c>
      <c r="BA33" s="287"/>
      <c r="BB33" s="287" t="s">
        <v>39</v>
      </c>
      <c r="BC33" s="287"/>
      <c r="BD33" s="287" t="s">
        <v>40</v>
      </c>
      <c r="BE33" s="287"/>
      <c r="BF33" s="287" t="s">
        <v>41</v>
      </c>
      <c r="BG33" s="287"/>
      <c r="BH33" s="287" t="s">
        <v>42</v>
      </c>
      <c r="BI33" s="287"/>
      <c r="BJ33" s="287" t="s">
        <v>43</v>
      </c>
      <c r="BK33" s="287"/>
      <c r="BL33" s="287" t="s">
        <v>44</v>
      </c>
      <c r="BM33" s="287"/>
      <c r="BN33" s="287" t="s">
        <v>45</v>
      </c>
      <c r="BO33" s="287"/>
      <c r="BP33" s="287" t="s">
        <v>46</v>
      </c>
      <c r="BQ33" s="287"/>
      <c r="BR33" s="287" t="s">
        <v>47</v>
      </c>
      <c r="BS33" s="287"/>
      <c r="BT33" s="25">
        <v>19</v>
      </c>
      <c r="BU33" s="24" t="s">
        <v>37</v>
      </c>
      <c r="BV33" s="287" t="s">
        <v>38</v>
      </c>
      <c r="BW33" s="287"/>
      <c r="BX33" s="287" t="s">
        <v>39</v>
      </c>
      <c r="BY33" s="287"/>
      <c r="BZ33" s="287" t="s">
        <v>40</v>
      </c>
      <c r="CA33" s="287"/>
      <c r="CB33" s="287" t="s">
        <v>41</v>
      </c>
      <c r="CC33" s="287"/>
      <c r="CD33" s="287" t="s">
        <v>42</v>
      </c>
      <c r="CE33" s="287"/>
      <c r="CF33" s="287" t="s">
        <v>43</v>
      </c>
      <c r="CG33" s="287"/>
      <c r="CH33" s="287" t="s">
        <v>44</v>
      </c>
      <c r="CI33" s="287"/>
      <c r="CJ33" s="287" t="s">
        <v>45</v>
      </c>
      <c r="CK33" s="287"/>
      <c r="CL33" s="287" t="s">
        <v>46</v>
      </c>
      <c r="CM33" s="287"/>
      <c r="CN33" s="287" t="s">
        <v>47</v>
      </c>
      <c r="CO33" s="287"/>
      <c r="CP33" s="25">
        <v>19</v>
      </c>
      <c r="CQ33" s="24" t="s">
        <v>37</v>
      </c>
      <c r="CR33" s="287" t="s">
        <v>38</v>
      </c>
      <c r="CS33" s="287"/>
      <c r="CT33" s="287" t="s">
        <v>39</v>
      </c>
      <c r="CU33" s="287"/>
      <c r="CV33" s="287" t="s">
        <v>40</v>
      </c>
      <c r="CW33" s="287"/>
      <c r="CX33" s="287" t="s">
        <v>41</v>
      </c>
      <c r="CY33" s="287"/>
      <c r="CZ33" s="287" t="s">
        <v>42</v>
      </c>
      <c r="DA33" s="287"/>
      <c r="DB33" s="287" t="s">
        <v>43</v>
      </c>
      <c r="DC33" s="287"/>
      <c r="DD33" s="287" t="s">
        <v>44</v>
      </c>
      <c r="DE33" s="287"/>
      <c r="DF33" s="287" t="s">
        <v>45</v>
      </c>
      <c r="DG33" s="287"/>
      <c r="DH33" s="287" t="s">
        <v>46</v>
      </c>
      <c r="DI33" s="287"/>
      <c r="DJ33" s="287" t="s">
        <v>47</v>
      </c>
      <c r="DK33" s="287"/>
      <c r="DL33" s="25">
        <v>19</v>
      </c>
      <c r="DM33" s="24" t="s">
        <v>37</v>
      </c>
      <c r="DN33" s="287" t="s">
        <v>38</v>
      </c>
      <c r="DO33" s="287"/>
      <c r="DP33" s="287" t="s">
        <v>39</v>
      </c>
      <c r="DQ33" s="287"/>
      <c r="DR33" s="287" t="s">
        <v>40</v>
      </c>
      <c r="DS33" s="287"/>
      <c r="DT33" s="287" t="s">
        <v>41</v>
      </c>
      <c r="DU33" s="287"/>
      <c r="DV33" s="287" t="s">
        <v>42</v>
      </c>
      <c r="DW33" s="287"/>
      <c r="DX33" s="287" t="s">
        <v>43</v>
      </c>
      <c r="DY33" s="287"/>
      <c r="DZ33" s="287" t="s">
        <v>44</v>
      </c>
      <c r="EA33" s="287"/>
      <c r="EB33" s="287" t="s">
        <v>45</v>
      </c>
      <c r="EC33" s="287"/>
      <c r="ED33" s="287" t="s">
        <v>46</v>
      </c>
      <c r="EE33" s="287"/>
      <c r="EF33" s="287" t="s">
        <v>47</v>
      </c>
      <c r="EG33" s="287"/>
      <c r="EH33" s="25">
        <v>19</v>
      </c>
      <c r="EI33" s="24" t="s">
        <v>37</v>
      </c>
      <c r="EJ33" s="287" t="s">
        <v>38</v>
      </c>
      <c r="EK33" s="287"/>
      <c r="EL33" s="287" t="s">
        <v>39</v>
      </c>
      <c r="EM33" s="287"/>
      <c r="EN33" s="287" t="s">
        <v>40</v>
      </c>
      <c r="EO33" s="287"/>
      <c r="EP33" s="287" t="s">
        <v>41</v>
      </c>
      <c r="EQ33" s="287"/>
      <c r="ER33" s="287" t="s">
        <v>42</v>
      </c>
      <c r="ES33" s="287"/>
      <c r="ET33" s="287" t="s">
        <v>43</v>
      </c>
      <c r="EU33" s="287"/>
      <c r="EV33" s="287" t="s">
        <v>44</v>
      </c>
      <c r="EW33" s="287"/>
      <c r="EX33" s="287" t="s">
        <v>45</v>
      </c>
      <c r="EY33" s="287"/>
      <c r="EZ33" s="287" t="s">
        <v>46</v>
      </c>
      <c r="FA33" s="287"/>
      <c r="FB33" s="287" t="s">
        <v>47</v>
      </c>
      <c r="FC33" s="287"/>
      <c r="FD33" s="25">
        <v>19</v>
      </c>
      <c r="FE33" s="17"/>
      <c r="FF33" s="291"/>
      <c r="FG33" s="17"/>
      <c r="FH33" s="56" t="s">
        <v>14</v>
      </c>
      <c r="FI33" s="27"/>
      <c r="FJ33" s="28" t="s">
        <v>48</v>
      </c>
      <c r="FK33" s="29" t="s">
        <v>49</v>
      </c>
      <c r="FL33" s="29" t="s">
        <v>50</v>
      </c>
      <c r="FM33" s="29" t="s">
        <v>50</v>
      </c>
      <c r="FN33" s="29"/>
    </row>
    <row r="34" spans="1:173" x14ac:dyDescent="0.25">
      <c r="A34" s="31">
        <v>1</v>
      </c>
      <c r="B34" s="32" t="str">
        <f>B7</f>
        <v>Valérie BERNINI</v>
      </c>
      <c r="C34" s="33">
        <f>SUMIF($G34:$FD34,"A",$G$4:$FD$4)+SUMIF($G34:$FD34,"P",$G$4:$FD$4)</f>
        <v>4</v>
      </c>
      <c r="D34" s="34">
        <f>SUMIF($G34:$FD34,"R",$G$4:$FD$4)</f>
        <v>10</v>
      </c>
      <c r="E34" s="35">
        <f>SUMIF($G34:$FD34,"M",$G$4:$FD$4)+SUMIF($G34:$FD34,"F",$G$4:$FD$4)+SUMIF($G34:$FD34,"T",$G$4:$FD$4)</f>
        <v>22</v>
      </c>
      <c r="F34" s="36">
        <f t="shared" ref="F34:F50" si="11">(SUM(C34:E34))+(SUMIF($G34:$FD34,"H",$G$4:$FD$4)+(SUMIF($G34:$FD34,"S",$G$4:$FD$4)+FF34))</f>
        <v>36</v>
      </c>
      <c r="G34" s="37"/>
      <c r="H34" s="38"/>
      <c r="I34" s="38" t="s">
        <v>307</v>
      </c>
      <c r="J34" s="38" t="s">
        <v>307</v>
      </c>
      <c r="K34" s="38" t="s">
        <v>307</v>
      </c>
      <c r="L34" s="38" t="s">
        <v>307</v>
      </c>
      <c r="M34" s="38" t="s">
        <v>307</v>
      </c>
      <c r="N34" s="38" t="s">
        <v>307</v>
      </c>
      <c r="O34" s="38" t="s">
        <v>304</v>
      </c>
      <c r="P34" s="38"/>
      <c r="Q34" s="38"/>
      <c r="R34" s="38" t="s">
        <v>304</v>
      </c>
      <c r="S34" s="38" t="s">
        <v>307</v>
      </c>
      <c r="T34" s="38" t="s">
        <v>307</v>
      </c>
      <c r="U34" s="38" t="s">
        <v>307</v>
      </c>
      <c r="V34" s="38" t="s">
        <v>307</v>
      </c>
      <c r="W34" s="38" t="s">
        <v>307</v>
      </c>
      <c r="X34" s="38" t="s">
        <v>307</v>
      </c>
      <c r="Y34" s="38" t="s">
        <v>307</v>
      </c>
      <c r="Z34" s="38" t="s">
        <v>307</v>
      </c>
      <c r="AA34" s="38"/>
      <c r="AB34" s="39"/>
      <c r="AC34" s="37"/>
      <c r="AD34" s="38"/>
      <c r="AE34" s="38" t="s">
        <v>307</v>
      </c>
      <c r="AF34" s="38" t="s">
        <v>307</v>
      </c>
      <c r="AG34" s="38" t="s">
        <v>307</v>
      </c>
      <c r="AH34" s="38" t="s">
        <v>307</v>
      </c>
      <c r="AI34" s="38" t="s">
        <v>307</v>
      </c>
      <c r="AJ34" s="38" t="s">
        <v>307</v>
      </c>
      <c r="AK34" s="38"/>
      <c r="AL34" s="38"/>
      <c r="AM34" s="38"/>
      <c r="AN34" s="38"/>
      <c r="AO34" s="38" t="s">
        <v>305</v>
      </c>
      <c r="AP34" s="38" t="s">
        <v>305</v>
      </c>
      <c r="AQ34" s="38" t="s">
        <v>305</v>
      </c>
      <c r="AR34" s="38" t="s">
        <v>305</v>
      </c>
      <c r="AS34" s="38" t="s">
        <v>305</v>
      </c>
      <c r="AT34" s="38" t="s">
        <v>305</v>
      </c>
      <c r="AU34" s="38" t="s">
        <v>305</v>
      </c>
      <c r="AV34" s="38" t="s">
        <v>305</v>
      </c>
      <c r="AW34" s="38"/>
      <c r="AX34" s="39"/>
      <c r="AY34" s="37"/>
      <c r="AZ34" s="38"/>
      <c r="BA34" s="38" t="s">
        <v>304</v>
      </c>
      <c r="BB34" s="38" t="s">
        <v>304</v>
      </c>
      <c r="BC34" s="38" t="s">
        <v>304</v>
      </c>
      <c r="BD34" s="38" t="s">
        <v>304</v>
      </c>
      <c r="BE34" s="38" t="s">
        <v>304</v>
      </c>
      <c r="BF34" s="38" t="s">
        <v>304</v>
      </c>
      <c r="BG34" s="38"/>
      <c r="BH34" s="38"/>
      <c r="BI34" s="38" t="s">
        <v>304</v>
      </c>
      <c r="BJ34" s="38" t="s">
        <v>304</v>
      </c>
      <c r="BK34" s="38" t="s">
        <v>304</v>
      </c>
      <c r="BL34" s="38" t="s">
        <v>304</v>
      </c>
      <c r="BM34" s="38" t="s">
        <v>304</v>
      </c>
      <c r="BN34" s="38" t="s">
        <v>304</v>
      </c>
      <c r="BO34" s="38" t="s">
        <v>304</v>
      </c>
      <c r="BP34" s="38" t="s">
        <v>304</v>
      </c>
      <c r="BQ34" s="38"/>
      <c r="BR34" s="38"/>
      <c r="BS34" s="38"/>
      <c r="BT34" s="39"/>
      <c r="BU34" s="37"/>
      <c r="BV34" s="38"/>
      <c r="BW34" s="38" t="s">
        <v>304</v>
      </c>
      <c r="BX34" s="38" t="s">
        <v>304</v>
      </c>
      <c r="BY34" s="38" t="s">
        <v>304</v>
      </c>
      <c r="BZ34" s="38" t="s">
        <v>304</v>
      </c>
      <c r="CA34" s="38" t="s">
        <v>304</v>
      </c>
      <c r="CB34" s="38" t="s">
        <v>304</v>
      </c>
      <c r="CC34" s="38"/>
      <c r="CD34" s="38"/>
      <c r="CE34" s="38" t="s">
        <v>304</v>
      </c>
      <c r="CF34" s="38" t="s">
        <v>304</v>
      </c>
      <c r="CG34" s="38" t="s">
        <v>304</v>
      </c>
      <c r="CH34" s="38" t="s">
        <v>304</v>
      </c>
      <c r="CI34" s="38" t="s">
        <v>304</v>
      </c>
      <c r="CJ34" s="38" t="s">
        <v>304</v>
      </c>
      <c r="CK34" s="38" t="s">
        <v>304</v>
      </c>
      <c r="CL34" s="38" t="s">
        <v>304</v>
      </c>
      <c r="CM34" s="38"/>
      <c r="CN34" s="38"/>
      <c r="CO34" s="38"/>
      <c r="CP34" s="39"/>
      <c r="CQ34" s="37"/>
      <c r="CR34" s="38"/>
      <c r="CS34" s="38" t="s">
        <v>304</v>
      </c>
      <c r="CT34" s="38" t="s">
        <v>304</v>
      </c>
      <c r="CU34" s="38" t="s">
        <v>304</v>
      </c>
      <c r="CV34" s="38" t="s">
        <v>304</v>
      </c>
      <c r="CW34" s="38" t="s">
        <v>304</v>
      </c>
      <c r="CX34" s="38" t="s">
        <v>304</v>
      </c>
      <c r="CY34" s="38"/>
      <c r="CZ34" s="38"/>
      <c r="DA34" s="38" t="s">
        <v>304</v>
      </c>
      <c r="DB34" s="38" t="s">
        <v>304</v>
      </c>
      <c r="DC34" s="38" t="s">
        <v>304</v>
      </c>
      <c r="DD34" s="38" t="s">
        <v>304</v>
      </c>
      <c r="DE34" s="38" t="s">
        <v>304</v>
      </c>
      <c r="DF34" s="38" t="s">
        <v>304</v>
      </c>
      <c r="DG34" s="38" t="s">
        <v>304</v>
      </c>
      <c r="DH34" s="38" t="s">
        <v>304</v>
      </c>
      <c r="DI34" s="38"/>
      <c r="DJ34" s="38"/>
      <c r="DK34" s="38"/>
      <c r="DL34" s="39"/>
      <c r="DM34" s="161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3"/>
      <c r="EI34" s="161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3"/>
      <c r="FE34" s="40"/>
      <c r="FF34" s="41"/>
      <c r="FG34" s="40"/>
      <c r="FH34" s="102">
        <f t="shared" ref="FH34:FH50" si="12">SUMIF($EI34:$FD34,"A",$EI$4:$FD$4)+SUMIF($EI34:$FD34,"P",$EI$4:$FD$4)+SUMIF($EI34:$FD34,"T",$EI$4:$FD$4)</f>
        <v>0</v>
      </c>
      <c r="FI34" s="41"/>
      <c r="FJ34" s="45">
        <f>FN7</f>
        <v>3</v>
      </c>
      <c r="FK34" s="42">
        <f t="shared" ref="FK34:FK39" si="13">FH34*1.5</f>
        <v>0</v>
      </c>
      <c r="FL34" s="45"/>
      <c r="FM34" s="103"/>
      <c r="FN34" s="44">
        <f>FI34+FJ34+FK34-FL34</f>
        <v>3</v>
      </c>
      <c r="FP34" s="77" t="str">
        <f>B34</f>
        <v>Valérie BERNINI</v>
      </c>
      <c r="FQ34" s="31">
        <v>1</v>
      </c>
    </row>
    <row r="35" spans="1:173" x14ac:dyDescent="0.25">
      <c r="A35" s="31">
        <v>2</v>
      </c>
      <c r="B35" s="32" t="s">
        <v>269</v>
      </c>
      <c r="C35" s="33">
        <f t="shared" ref="C35:C49" si="14">SUMIF($G35:$FD35,"A",$G$4:$FD$4)+SUMIF($G35:$FD35,"P",$G$4:$FD$4)</f>
        <v>0</v>
      </c>
      <c r="D35" s="34">
        <f t="shared" ref="D35:D49" si="15">SUMIF($G35:$FD35,"R",$G$4:$FD$4)</f>
        <v>0</v>
      </c>
      <c r="E35" s="35">
        <f t="shared" ref="E35:E49" si="16">SUMIF($G35:$FD35,"M",$G$4:$FD$4)+SUMIF($G35:$FD35,"F",$G$4:$FD$4)+SUMIF($G35:$FD35,"T",$G$4:$FD$4)</f>
        <v>0</v>
      </c>
      <c r="F35" s="36">
        <f t="shared" si="11"/>
        <v>0</v>
      </c>
      <c r="G35" s="186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8"/>
      <c r="AC35" s="186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8"/>
      <c r="AY35" s="186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8"/>
      <c r="BU35" s="186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8"/>
      <c r="CQ35" s="186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8"/>
      <c r="DM35" s="186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8"/>
      <c r="EI35" s="186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8"/>
      <c r="FE35" s="40"/>
      <c r="FF35" s="41"/>
      <c r="FG35" s="40"/>
      <c r="FH35" s="102">
        <f t="shared" si="12"/>
        <v>0</v>
      </c>
      <c r="FI35" s="41"/>
      <c r="FJ35" s="45">
        <f t="shared" ref="FJ35:FJ50" si="17">FN8</f>
        <v>5.25</v>
      </c>
      <c r="FK35" s="42"/>
      <c r="FL35" s="45"/>
      <c r="FM35" s="103"/>
      <c r="FN35" s="44">
        <f t="shared" ref="FN35:FN50" si="18">FI35+FJ35+FK35-FL35</f>
        <v>5.25</v>
      </c>
      <c r="FP35" s="77" t="str">
        <f t="shared" ref="FP35:FP50" si="19">B35</f>
        <v>Mara BORNKAMP</v>
      </c>
      <c r="FQ35" s="31">
        <v>2</v>
      </c>
    </row>
    <row r="36" spans="1:173" x14ac:dyDescent="0.25">
      <c r="A36" s="31">
        <v>3</v>
      </c>
      <c r="B36" s="32" t="str">
        <f t="shared" ref="B36:B50" si="20">B9</f>
        <v>Hélène DROCHON</v>
      </c>
      <c r="C36" s="33">
        <f t="shared" si="14"/>
        <v>7</v>
      </c>
      <c r="D36" s="34">
        <f t="shared" si="15"/>
        <v>0</v>
      </c>
      <c r="E36" s="35">
        <f t="shared" si="16"/>
        <v>25</v>
      </c>
      <c r="F36" s="36">
        <f t="shared" si="11"/>
        <v>37</v>
      </c>
      <c r="G36" s="161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3"/>
      <c r="AC36" s="37"/>
      <c r="AD36" s="38"/>
      <c r="AE36" s="38" t="s">
        <v>312</v>
      </c>
      <c r="AF36" s="38" t="s">
        <v>312</v>
      </c>
      <c r="AG36" s="38" t="s">
        <v>312</v>
      </c>
      <c r="AH36" s="38" t="s">
        <v>312</v>
      </c>
      <c r="AI36" s="38" t="s">
        <v>312</v>
      </c>
      <c r="AJ36" s="38" t="s">
        <v>312</v>
      </c>
      <c r="AK36" s="38" t="s">
        <v>312</v>
      </c>
      <c r="AL36" s="38"/>
      <c r="AM36" s="38"/>
      <c r="AN36" s="38"/>
      <c r="AO36" s="38" t="s">
        <v>304</v>
      </c>
      <c r="AP36" s="38" t="s">
        <v>304</v>
      </c>
      <c r="AQ36" s="38" t="s">
        <v>304</v>
      </c>
      <c r="AR36" s="38" t="s">
        <v>304</v>
      </c>
      <c r="AS36" s="38" t="s">
        <v>304</v>
      </c>
      <c r="AT36" s="38" t="s">
        <v>336</v>
      </c>
      <c r="AU36" s="38" t="s">
        <v>336</v>
      </c>
      <c r="AV36" s="38"/>
      <c r="AW36" s="38"/>
      <c r="AX36" s="39"/>
      <c r="AY36" s="37"/>
      <c r="AZ36" s="38"/>
      <c r="BA36" s="38" t="s">
        <v>304</v>
      </c>
      <c r="BB36" s="38" t="s">
        <v>304</v>
      </c>
      <c r="BC36" s="38" t="s">
        <v>304</v>
      </c>
      <c r="BD36" s="38" t="s">
        <v>304</v>
      </c>
      <c r="BE36" s="38" t="s">
        <v>304</v>
      </c>
      <c r="BF36" s="38" t="s">
        <v>304</v>
      </c>
      <c r="BG36" s="38" t="s">
        <v>304</v>
      </c>
      <c r="BH36" s="38"/>
      <c r="BI36" s="38"/>
      <c r="BJ36" s="38"/>
      <c r="BK36" s="38" t="s">
        <v>304</v>
      </c>
      <c r="BL36" s="38" t="s">
        <v>304</v>
      </c>
      <c r="BM36" s="38" t="s">
        <v>304</v>
      </c>
      <c r="BN36" s="38" t="s">
        <v>304</v>
      </c>
      <c r="BO36" s="38" t="s">
        <v>304</v>
      </c>
      <c r="BP36" s="38" t="s">
        <v>304</v>
      </c>
      <c r="BQ36" s="38" t="s">
        <v>304</v>
      </c>
      <c r="BR36" s="38" t="s">
        <v>336</v>
      </c>
      <c r="BS36" s="38" t="s">
        <v>336</v>
      </c>
      <c r="BT36" s="39"/>
      <c r="BU36" s="37"/>
      <c r="BV36" s="38"/>
      <c r="BW36" s="38" t="s">
        <v>336</v>
      </c>
      <c r="BX36" s="38" t="s">
        <v>336</v>
      </c>
      <c r="BY36" s="38" t="s">
        <v>304</v>
      </c>
      <c r="BZ36" s="38" t="s">
        <v>304</v>
      </c>
      <c r="CA36" s="38" t="s">
        <v>304</v>
      </c>
      <c r="CB36" s="38" t="s">
        <v>304</v>
      </c>
      <c r="CC36" s="38" t="s">
        <v>304</v>
      </c>
      <c r="CD36" s="38"/>
      <c r="CE36" s="38"/>
      <c r="CF36" s="38"/>
      <c r="CG36" s="38" t="s">
        <v>304</v>
      </c>
      <c r="CH36" s="38" t="s">
        <v>304</v>
      </c>
      <c r="CI36" s="38" t="s">
        <v>304</v>
      </c>
      <c r="CJ36" s="38" t="s">
        <v>304</v>
      </c>
      <c r="CK36" s="38" t="s">
        <v>304</v>
      </c>
      <c r="CL36" s="38" t="s">
        <v>304</v>
      </c>
      <c r="CM36" s="38" t="s">
        <v>304</v>
      </c>
      <c r="CN36" s="38" t="s">
        <v>336</v>
      </c>
      <c r="CO36" s="38" t="s">
        <v>336</v>
      </c>
      <c r="CP36" s="39"/>
      <c r="CQ36" s="37"/>
      <c r="CR36" s="38"/>
      <c r="CS36" s="38" t="s">
        <v>304</v>
      </c>
      <c r="CT36" s="38" t="s">
        <v>304</v>
      </c>
      <c r="CU36" s="38" t="s">
        <v>304</v>
      </c>
      <c r="CV36" s="38" t="s">
        <v>304</v>
      </c>
      <c r="CW36" s="38" t="s">
        <v>304</v>
      </c>
      <c r="CX36" s="38" t="s">
        <v>304</v>
      </c>
      <c r="CY36" s="38" t="s">
        <v>304</v>
      </c>
      <c r="CZ36" s="38"/>
      <c r="DA36" s="38"/>
      <c r="DB36" s="38"/>
      <c r="DC36" s="38" t="s">
        <v>304</v>
      </c>
      <c r="DD36" s="38" t="s">
        <v>304</v>
      </c>
      <c r="DE36" s="38" t="s">
        <v>304</v>
      </c>
      <c r="DF36" s="38" t="s">
        <v>304</v>
      </c>
      <c r="DG36" s="38" t="s">
        <v>304</v>
      </c>
      <c r="DH36" s="38" t="s">
        <v>336</v>
      </c>
      <c r="DI36" s="38" t="s">
        <v>336</v>
      </c>
      <c r="DJ36" s="38"/>
      <c r="DK36" s="38"/>
      <c r="DL36" s="39"/>
      <c r="DM36" s="37"/>
      <c r="DN36" s="38"/>
      <c r="DO36" s="38"/>
      <c r="DP36" s="38" t="s">
        <v>305</v>
      </c>
      <c r="DQ36" s="38" t="s">
        <v>305</v>
      </c>
      <c r="DR36" s="38" t="s">
        <v>305</v>
      </c>
      <c r="DS36" s="38" t="s">
        <v>305</v>
      </c>
      <c r="DT36" s="38" t="s">
        <v>305</v>
      </c>
      <c r="DU36" s="38"/>
      <c r="DV36" s="38"/>
      <c r="DW36" s="38"/>
      <c r="DX36" s="38"/>
      <c r="DY36" s="38" t="s">
        <v>305</v>
      </c>
      <c r="DZ36" s="38" t="s">
        <v>305</v>
      </c>
      <c r="EA36" s="38" t="s">
        <v>305</v>
      </c>
      <c r="EB36" s="38" t="s">
        <v>305</v>
      </c>
      <c r="EC36" s="38" t="s">
        <v>305</v>
      </c>
      <c r="ED36" s="38" t="s">
        <v>305</v>
      </c>
      <c r="EE36" s="38" t="s">
        <v>305</v>
      </c>
      <c r="EF36" s="38" t="s">
        <v>305</v>
      </c>
      <c r="EG36" s="38" t="s">
        <v>305</v>
      </c>
      <c r="EH36" s="39"/>
      <c r="EI36" s="161"/>
      <c r="EJ36" s="162"/>
      <c r="EK36" s="162"/>
      <c r="EL36" s="162"/>
      <c r="EM36" s="162"/>
      <c r="EN36" s="162"/>
      <c r="EO36" s="162"/>
      <c r="EP36" s="162"/>
      <c r="EQ36" s="162"/>
      <c r="ER36" s="162"/>
      <c r="ES36" s="162"/>
      <c r="ET36" s="162"/>
      <c r="EU36" s="162"/>
      <c r="EV36" s="162"/>
      <c r="EW36" s="162"/>
      <c r="EX36" s="162"/>
      <c r="EY36" s="162"/>
      <c r="EZ36" s="162"/>
      <c r="FA36" s="162"/>
      <c r="FB36" s="162"/>
      <c r="FC36" s="162"/>
      <c r="FD36" s="163"/>
      <c r="FE36" s="40"/>
      <c r="FF36" s="41">
        <v>5</v>
      </c>
      <c r="FG36" s="40"/>
      <c r="FH36" s="102">
        <f t="shared" si="12"/>
        <v>0</v>
      </c>
      <c r="FI36" s="41"/>
      <c r="FJ36" s="45">
        <f t="shared" si="17"/>
        <v>3</v>
      </c>
      <c r="FK36" s="42">
        <f t="shared" si="13"/>
        <v>0</v>
      </c>
      <c r="FL36" s="45"/>
      <c r="FM36" s="103"/>
      <c r="FN36" s="44">
        <f t="shared" si="18"/>
        <v>3</v>
      </c>
      <c r="FP36" s="77" t="str">
        <f t="shared" si="19"/>
        <v>Hélène DROCHON</v>
      </c>
      <c r="FQ36" s="31">
        <v>3</v>
      </c>
    </row>
    <row r="37" spans="1:173" x14ac:dyDescent="0.25">
      <c r="A37" s="31">
        <v>4</v>
      </c>
      <c r="B37" s="32" t="str">
        <f t="shared" si="20"/>
        <v>Audrey LAGES</v>
      </c>
      <c r="C37" s="33">
        <f t="shared" si="14"/>
        <v>10</v>
      </c>
      <c r="D37" s="34">
        <f t="shared" si="15"/>
        <v>7</v>
      </c>
      <c r="E37" s="35">
        <f t="shared" si="16"/>
        <v>17.5</v>
      </c>
      <c r="F37" s="36">
        <f t="shared" si="11"/>
        <v>34.5</v>
      </c>
      <c r="G37" s="46"/>
      <c r="H37" s="47"/>
      <c r="I37" s="48" t="s">
        <v>304</v>
      </c>
      <c r="J37" s="38" t="s">
        <v>304</v>
      </c>
      <c r="K37" s="38" t="s">
        <v>304</v>
      </c>
      <c r="L37" s="38" t="s">
        <v>304</v>
      </c>
      <c r="M37" s="38" t="s">
        <v>304</v>
      </c>
      <c r="N37" s="38" t="s">
        <v>304</v>
      </c>
      <c r="O37" s="38" t="s">
        <v>304</v>
      </c>
      <c r="P37" s="38"/>
      <c r="Q37" s="38"/>
      <c r="R37" s="38"/>
      <c r="S37" s="38" t="s">
        <v>304</v>
      </c>
      <c r="T37" s="38" t="s">
        <v>304</v>
      </c>
      <c r="U37" s="38" t="s">
        <v>304</v>
      </c>
      <c r="V37" s="38" t="s">
        <v>304</v>
      </c>
      <c r="W37" s="38" t="s">
        <v>304</v>
      </c>
      <c r="X37" s="38" t="s">
        <v>304</v>
      </c>
      <c r="Y37" s="38" t="s">
        <v>304</v>
      </c>
      <c r="Z37" s="38" t="s">
        <v>308</v>
      </c>
      <c r="AA37" s="38"/>
      <c r="AB37" s="39"/>
      <c r="AC37" s="37"/>
      <c r="AD37" s="38"/>
      <c r="AE37" s="38" t="s">
        <v>312</v>
      </c>
      <c r="AF37" s="38" t="s">
        <v>312</v>
      </c>
      <c r="AG37" s="38" t="s">
        <v>312</v>
      </c>
      <c r="AH37" s="38" t="s">
        <v>312</v>
      </c>
      <c r="AI37" s="38" t="s">
        <v>312</v>
      </c>
      <c r="AJ37" s="38" t="s">
        <v>312</v>
      </c>
      <c r="AK37" s="38" t="s">
        <v>312</v>
      </c>
      <c r="AL37" s="38"/>
      <c r="AM37" s="38"/>
      <c r="AN37" s="38"/>
      <c r="AO37" s="38" t="s">
        <v>306</v>
      </c>
      <c r="AP37" s="38" t="s">
        <v>306</v>
      </c>
      <c r="AQ37" s="38" t="s">
        <v>306</v>
      </c>
      <c r="AR37" s="38" t="s">
        <v>306</v>
      </c>
      <c r="AS37" s="38" t="s">
        <v>306</v>
      </c>
      <c r="AT37" s="38" t="s">
        <v>306</v>
      </c>
      <c r="AU37" s="38" t="s">
        <v>306</v>
      </c>
      <c r="AV37" s="38" t="s">
        <v>306</v>
      </c>
      <c r="AW37" s="38"/>
      <c r="AX37" s="39"/>
      <c r="AY37" s="46"/>
      <c r="AZ37" s="47"/>
      <c r="BA37" s="48" t="s">
        <v>304</v>
      </c>
      <c r="BB37" s="38" t="s">
        <v>304</v>
      </c>
      <c r="BC37" s="38" t="s">
        <v>304</v>
      </c>
      <c r="BD37" s="38" t="s">
        <v>304</v>
      </c>
      <c r="BE37" s="38" t="s">
        <v>304</v>
      </c>
      <c r="BF37" s="38" t="s">
        <v>304</v>
      </c>
      <c r="BG37" s="38" t="s">
        <v>304</v>
      </c>
      <c r="BH37" s="38"/>
      <c r="BI37" s="38"/>
      <c r="BJ37" s="38"/>
      <c r="BK37" s="38" t="s">
        <v>304</v>
      </c>
      <c r="BL37" s="38" t="s">
        <v>304</v>
      </c>
      <c r="BM37" s="38" t="s">
        <v>304</v>
      </c>
      <c r="BN37" s="38" t="s">
        <v>304</v>
      </c>
      <c r="BO37" s="38" t="s">
        <v>304</v>
      </c>
      <c r="BP37" s="38" t="s">
        <v>304</v>
      </c>
      <c r="BQ37" s="38" t="s">
        <v>304</v>
      </c>
      <c r="BR37" s="38" t="s">
        <v>308</v>
      </c>
      <c r="BS37" s="38"/>
      <c r="BT37" s="39"/>
      <c r="BU37" s="37"/>
      <c r="BV37" s="38"/>
      <c r="BW37" s="38" t="s">
        <v>307</v>
      </c>
      <c r="BX37" s="38" t="s">
        <v>307</v>
      </c>
      <c r="BY37" s="38" t="s">
        <v>307</v>
      </c>
      <c r="BZ37" s="38" t="s">
        <v>307</v>
      </c>
      <c r="CA37" s="38" t="s">
        <v>307</v>
      </c>
      <c r="CB37" s="38" t="s">
        <v>307</v>
      </c>
      <c r="CC37" s="38" t="s">
        <v>308</v>
      </c>
      <c r="CD37" s="38"/>
      <c r="CE37" s="38"/>
      <c r="CF37" s="38"/>
      <c r="CG37" s="38" t="s">
        <v>307</v>
      </c>
      <c r="CH37" s="38" t="s">
        <v>307</v>
      </c>
      <c r="CI37" s="38" t="s">
        <v>307</v>
      </c>
      <c r="CJ37" s="38" t="s">
        <v>307</v>
      </c>
      <c r="CK37" s="38" t="s">
        <v>307</v>
      </c>
      <c r="CL37" s="38" t="s">
        <v>307</v>
      </c>
      <c r="CM37" s="38" t="s">
        <v>307</v>
      </c>
      <c r="CN37" s="38" t="s">
        <v>307</v>
      </c>
      <c r="CO37" s="38"/>
      <c r="CP37" s="39"/>
      <c r="CQ37" s="161"/>
      <c r="CR37" s="162"/>
      <c r="CS37" s="162"/>
      <c r="CT37" s="162"/>
      <c r="CU37" s="162"/>
      <c r="CV37" s="162"/>
      <c r="CW37" s="162"/>
      <c r="CX37" s="162"/>
      <c r="CY37" s="162"/>
      <c r="CZ37" s="162"/>
      <c r="DA37" s="162"/>
      <c r="DB37" s="162"/>
      <c r="DC37" s="162"/>
      <c r="DD37" s="162"/>
      <c r="DE37" s="162"/>
      <c r="DF37" s="162"/>
      <c r="DG37" s="162"/>
      <c r="DH37" s="162"/>
      <c r="DI37" s="162"/>
      <c r="DJ37" s="162"/>
      <c r="DK37" s="162"/>
      <c r="DL37" s="163"/>
      <c r="DM37" s="161"/>
      <c r="DN37" s="162"/>
      <c r="DO37" s="162"/>
      <c r="DP37" s="162"/>
      <c r="DQ37" s="162"/>
      <c r="DR37" s="162"/>
      <c r="DS37" s="162"/>
      <c r="DT37" s="162"/>
      <c r="DU37" s="162"/>
      <c r="DV37" s="162"/>
      <c r="DW37" s="162"/>
      <c r="DX37" s="162"/>
      <c r="DY37" s="162"/>
      <c r="DZ37" s="162"/>
      <c r="EA37" s="162"/>
      <c r="EB37" s="162"/>
      <c r="EC37" s="162"/>
      <c r="ED37" s="162"/>
      <c r="EE37" s="162"/>
      <c r="EF37" s="162"/>
      <c r="EG37" s="162"/>
      <c r="EH37" s="163"/>
      <c r="EI37" s="37"/>
      <c r="EJ37" s="38"/>
      <c r="EK37" s="38"/>
      <c r="EL37" s="38"/>
      <c r="EM37" s="38" t="s">
        <v>305</v>
      </c>
      <c r="EN37" s="38" t="s">
        <v>305</v>
      </c>
      <c r="EO37" s="38" t="s">
        <v>305</v>
      </c>
      <c r="EP37" s="38" t="s">
        <v>305</v>
      </c>
      <c r="EQ37" s="38"/>
      <c r="ER37" s="38"/>
      <c r="ES37" s="38"/>
      <c r="ET37" s="38"/>
      <c r="EU37" s="38" t="s">
        <v>305</v>
      </c>
      <c r="EV37" s="38" t="s">
        <v>305</v>
      </c>
      <c r="EW37" s="38" t="s">
        <v>305</v>
      </c>
      <c r="EX37" s="38" t="s">
        <v>305</v>
      </c>
      <c r="EY37" s="38" t="s">
        <v>305</v>
      </c>
      <c r="EZ37" s="38" t="s">
        <v>305</v>
      </c>
      <c r="FA37" s="38" t="s">
        <v>305</v>
      </c>
      <c r="FB37" s="38" t="s">
        <v>305</v>
      </c>
      <c r="FC37" s="38"/>
      <c r="FD37" s="39"/>
      <c r="FE37" s="40"/>
      <c r="FF37" s="41"/>
      <c r="FG37" s="40"/>
      <c r="FH37" s="102">
        <f t="shared" si="12"/>
        <v>6</v>
      </c>
      <c r="FI37" s="41"/>
      <c r="FJ37" s="45">
        <f t="shared" si="17"/>
        <v>0</v>
      </c>
      <c r="FK37" s="42"/>
      <c r="FL37" s="45"/>
      <c r="FM37" s="103"/>
      <c r="FN37" s="44">
        <f t="shared" si="18"/>
        <v>0</v>
      </c>
      <c r="FP37" s="77" t="str">
        <f t="shared" si="19"/>
        <v>Audrey LAGES</v>
      </c>
      <c r="FQ37" s="31">
        <v>4</v>
      </c>
    </row>
    <row r="38" spans="1:173" x14ac:dyDescent="0.25">
      <c r="A38" s="31">
        <v>5</v>
      </c>
      <c r="B38" s="32" t="str">
        <f t="shared" si="20"/>
        <v>Franck LUCAS</v>
      </c>
      <c r="C38" s="33">
        <f t="shared" si="14"/>
        <v>0</v>
      </c>
      <c r="D38" s="34">
        <f t="shared" si="15"/>
        <v>0</v>
      </c>
      <c r="E38" s="35">
        <f t="shared" si="16"/>
        <v>15.5</v>
      </c>
      <c r="F38" s="36">
        <f t="shared" si="11"/>
        <v>17.5</v>
      </c>
      <c r="G38" s="37"/>
      <c r="H38" s="38"/>
      <c r="I38" s="38" t="s">
        <v>304</v>
      </c>
      <c r="J38" s="38" t="s">
        <v>304</v>
      </c>
      <c r="K38" s="38" t="s">
        <v>304</v>
      </c>
      <c r="L38" s="38" t="s">
        <v>304</v>
      </c>
      <c r="M38" s="38" t="s">
        <v>304</v>
      </c>
      <c r="N38" s="38" t="s">
        <v>304</v>
      </c>
      <c r="O38" s="38" t="s">
        <v>304</v>
      </c>
      <c r="P38" s="38"/>
      <c r="Q38" s="38"/>
      <c r="R38" s="38" t="s">
        <v>304</v>
      </c>
      <c r="S38" s="38" t="s">
        <v>304</v>
      </c>
      <c r="T38" s="38" t="s">
        <v>304</v>
      </c>
      <c r="U38" s="38" t="s">
        <v>304</v>
      </c>
      <c r="V38" s="38" t="s">
        <v>304</v>
      </c>
      <c r="W38" s="38" t="s">
        <v>304</v>
      </c>
      <c r="X38" s="38" t="s">
        <v>304</v>
      </c>
      <c r="Y38" s="38" t="s">
        <v>304</v>
      </c>
      <c r="Z38" s="38" t="s">
        <v>304</v>
      </c>
      <c r="AA38" s="38"/>
      <c r="AB38" s="39"/>
      <c r="AC38" s="201" t="s">
        <v>338</v>
      </c>
      <c r="AD38" s="178"/>
      <c r="AE38" s="38" t="s">
        <v>314</v>
      </c>
      <c r="AF38" s="38" t="s">
        <v>314</v>
      </c>
      <c r="AG38" s="38" t="s">
        <v>314</v>
      </c>
      <c r="AH38" s="38" t="s">
        <v>314</v>
      </c>
      <c r="AI38" s="38" t="s">
        <v>314</v>
      </c>
      <c r="AJ38" s="38" t="s">
        <v>314</v>
      </c>
      <c r="AK38" s="38" t="s">
        <v>314</v>
      </c>
      <c r="AL38" s="38" t="s">
        <v>308</v>
      </c>
      <c r="AM38" s="38" t="s">
        <v>308</v>
      </c>
      <c r="AN38" s="38"/>
      <c r="AO38" s="38" t="s">
        <v>314</v>
      </c>
      <c r="AP38" s="38" t="s">
        <v>314</v>
      </c>
      <c r="AQ38" s="38" t="s">
        <v>314</v>
      </c>
      <c r="AR38" s="38" t="s">
        <v>314</v>
      </c>
      <c r="AS38" s="38" t="s">
        <v>314</v>
      </c>
      <c r="AT38" s="38" t="s">
        <v>314</v>
      </c>
      <c r="AU38" s="38" t="s">
        <v>314</v>
      </c>
      <c r="AV38" s="38" t="s">
        <v>314</v>
      </c>
      <c r="AW38" s="202" t="s">
        <v>338</v>
      </c>
      <c r="AX38" s="179"/>
      <c r="AY38" s="153"/>
      <c r="AZ38" s="154"/>
      <c r="BA38" s="154"/>
      <c r="BB38" s="154"/>
      <c r="BC38" s="154"/>
      <c r="BD38" s="154"/>
      <c r="BE38" s="154"/>
      <c r="BF38" s="154"/>
      <c r="BG38" s="154"/>
      <c r="BH38" s="154"/>
      <c r="BI38" s="154"/>
      <c r="BJ38" s="154"/>
      <c r="BK38" s="154"/>
      <c r="BL38" s="154"/>
      <c r="BM38" s="154"/>
      <c r="BN38" s="154"/>
      <c r="BO38" s="154"/>
      <c r="BP38" s="154"/>
      <c r="BQ38" s="154"/>
      <c r="BR38" s="154"/>
      <c r="BS38" s="154"/>
      <c r="BT38" s="155"/>
      <c r="BU38" s="153"/>
      <c r="BV38" s="154"/>
      <c r="BW38" s="154"/>
      <c r="BX38" s="154"/>
      <c r="BY38" s="154"/>
      <c r="BZ38" s="154"/>
      <c r="CA38" s="154"/>
      <c r="CB38" s="154"/>
      <c r="CC38" s="154"/>
      <c r="CD38" s="154"/>
      <c r="CE38" s="154"/>
      <c r="CF38" s="154"/>
      <c r="CG38" s="154"/>
      <c r="CH38" s="154"/>
      <c r="CI38" s="154"/>
      <c r="CJ38" s="154"/>
      <c r="CK38" s="154"/>
      <c r="CL38" s="154"/>
      <c r="CM38" s="154"/>
      <c r="CN38" s="154"/>
      <c r="CO38" s="154"/>
      <c r="CP38" s="155"/>
      <c r="CQ38" s="153"/>
      <c r="CR38" s="154"/>
      <c r="CS38" s="154"/>
      <c r="CT38" s="154"/>
      <c r="CU38" s="154"/>
      <c r="CV38" s="154"/>
      <c r="CW38" s="154"/>
      <c r="CX38" s="154"/>
      <c r="CY38" s="154"/>
      <c r="CZ38" s="154"/>
      <c r="DA38" s="154"/>
      <c r="DB38" s="154"/>
      <c r="DC38" s="154"/>
      <c r="DD38" s="154"/>
      <c r="DE38" s="154"/>
      <c r="DF38" s="154"/>
      <c r="DG38" s="154"/>
      <c r="DH38" s="154"/>
      <c r="DI38" s="154"/>
      <c r="DJ38" s="154"/>
      <c r="DK38" s="154"/>
      <c r="DL38" s="155"/>
      <c r="DM38" s="153"/>
      <c r="DN38" s="154"/>
      <c r="DO38" s="154"/>
      <c r="DP38" s="154"/>
      <c r="DQ38" s="154"/>
      <c r="DR38" s="154"/>
      <c r="DS38" s="154"/>
      <c r="DT38" s="154"/>
      <c r="DU38" s="154"/>
      <c r="DV38" s="154"/>
      <c r="DW38" s="154"/>
      <c r="DX38" s="154"/>
      <c r="DY38" s="154"/>
      <c r="DZ38" s="154"/>
      <c r="EA38" s="154"/>
      <c r="EB38" s="154"/>
      <c r="EC38" s="154"/>
      <c r="ED38" s="154"/>
      <c r="EE38" s="154"/>
      <c r="EF38" s="154"/>
      <c r="EG38" s="154"/>
      <c r="EH38" s="155"/>
      <c r="EI38" s="153"/>
      <c r="EJ38" s="154"/>
      <c r="EK38" s="154"/>
      <c r="EL38" s="154"/>
      <c r="EM38" s="154"/>
      <c r="EN38" s="154"/>
      <c r="EO38" s="154"/>
      <c r="EP38" s="154"/>
      <c r="EQ38" s="154"/>
      <c r="ER38" s="154"/>
      <c r="ES38" s="154"/>
      <c r="ET38" s="154"/>
      <c r="EU38" s="154"/>
      <c r="EV38" s="154"/>
      <c r="EW38" s="154"/>
      <c r="EX38" s="154"/>
      <c r="EY38" s="154"/>
      <c r="EZ38" s="154"/>
      <c r="FA38" s="154"/>
      <c r="FB38" s="154"/>
      <c r="FC38" s="154"/>
      <c r="FD38" s="155"/>
      <c r="FE38" s="40"/>
      <c r="FF38" s="41">
        <v>2</v>
      </c>
      <c r="FG38" s="40"/>
      <c r="FH38" s="102">
        <f t="shared" si="12"/>
        <v>0</v>
      </c>
      <c r="FI38" s="41"/>
      <c r="FJ38" s="45">
        <f t="shared" si="17"/>
        <v>3.5</v>
      </c>
      <c r="FK38" s="42"/>
      <c r="FL38" s="45"/>
      <c r="FM38" s="103"/>
      <c r="FN38" s="44">
        <f t="shared" si="18"/>
        <v>3.5</v>
      </c>
      <c r="FP38" s="77" t="str">
        <f t="shared" si="19"/>
        <v>Franck LUCAS</v>
      </c>
      <c r="FQ38" s="31">
        <v>5</v>
      </c>
    </row>
    <row r="39" spans="1:173" x14ac:dyDescent="0.25">
      <c r="A39" s="31">
        <v>6</v>
      </c>
      <c r="B39" s="32" t="str">
        <f t="shared" si="20"/>
        <v>Florent MULARD</v>
      </c>
      <c r="C39" s="33">
        <f t="shared" si="14"/>
        <v>0</v>
      </c>
      <c r="D39" s="34">
        <f t="shared" si="15"/>
        <v>14</v>
      </c>
      <c r="E39" s="35">
        <f t="shared" si="16"/>
        <v>21</v>
      </c>
      <c r="F39" s="36">
        <f t="shared" si="11"/>
        <v>35</v>
      </c>
      <c r="G39" s="50"/>
      <c r="H39" s="51"/>
      <c r="I39" s="51" t="s">
        <v>304</v>
      </c>
      <c r="J39" s="51" t="s">
        <v>304</v>
      </c>
      <c r="K39" s="51" t="s">
        <v>304</v>
      </c>
      <c r="L39" s="51" t="s">
        <v>304</v>
      </c>
      <c r="M39" s="51" t="s">
        <v>304</v>
      </c>
      <c r="N39" s="51" t="s">
        <v>304</v>
      </c>
      <c r="O39" s="51" t="s">
        <v>304</v>
      </c>
      <c r="P39" s="51"/>
      <c r="Q39" s="51"/>
      <c r="R39" s="51" t="s">
        <v>304</v>
      </c>
      <c r="S39" s="51" t="s">
        <v>304</v>
      </c>
      <c r="T39" s="51" t="s">
        <v>304</v>
      </c>
      <c r="U39" s="51" t="s">
        <v>304</v>
      </c>
      <c r="V39" s="51" t="s">
        <v>304</v>
      </c>
      <c r="W39" s="51" t="s">
        <v>304</v>
      </c>
      <c r="X39" s="51" t="s">
        <v>304</v>
      </c>
      <c r="Y39" s="51"/>
      <c r="Z39" s="51"/>
      <c r="AA39" s="51"/>
      <c r="AB39" s="52"/>
      <c r="AC39" s="50"/>
      <c r="AD39" s="51"/>
      <c r="AE39" s="51" t="s">
        <v>304</v>
      </c>
      <c r="AF39" s="51" t="s">
        <v>304</v>
      </c>
      <c r="AG39" s="51" t="s">
        <v>304</v>
      </c>
      <c r="AH39" s="51" t="s">
        <v>304</v>
      </c>
      <c r="AI39" s="51" t="s">
        <v>304</v>
      </c>
      <c r="AJ39" s="51" t="s">
        <v>304</v>
      </c>
      <c r="AK39" s="51" t="s">
        <v>304</v>
      </c>
      <c r="AL39" s="51"/>
      <c r="AM39" s="51"/>
      <c r="AN39" s="51" t="s">
        <v>304</v>
      </c>
      <c r="AO39" s="38" t="s">
        <v>312</v>
      </c>
      <c r="AP39" s="38" t="s">
        <v>312</v>
      </c>
      <c r="AQ39" s="38" t="s">
        <v>312</v>
      </c>
      <c r="AR39" s="38" t="s">
        <v>312</v>
      </c>
      <c r="AS39" s="51" t="s">
        <v>304</v>
      </c>
      <c r="AT39" s="51" t="s">
        <v>304</v>
      </c>
      <c r="AU39" s="51"/>
      <c r="AV39" s="51"/>
      <c r="AW39" s="51"/>
      <c r="AX39" s="52"/>
      <c r="AY39" s="37"/>
      <c r="AZ39" s="38"/>
      <c r="BA39" s="38" t="s">
        <v>307</v>
      </c>
      <c r="BB39" s="38" t="s">
        <v>307</v>
      </c>
      <c r="BC39" s="38" t="s">
        <v>307</v>
      </c>
      <c r="BD39" s="38" t="s">
        <v>307</v>
      </c>
      <c r="BE39" s="38" t="s">
        <v>307</v>
      </c>
      <c r="BF39" s="38" t="s">
        <v>307</v>
      </c>
      <c r="BG39" s="38"/>
      <c r="BH39" s="38"/>
      <c r="BI39" s="38"/>
      <c r="BJ39" s="38"/>
      <c r="BK39" s="38" t="s">
        <v>307</v>
      </c>
      <c r="BL39" s="38" t="s">
        <v>307</v>
      </c>
      <c r="BM39" s="38" t="s">
        <v>307</v>
      </c>
      <c r="BN39" s="38" t="s">
        <v>307</v>
      </c>
      <c r="BO39" s="38" t="s">
        <v>307</v>
      </c>
      <c r="BP39" s="38" t="s">
        <v>307</v>
      </c>
      <c r="BQ39" s="38" t="s">
        <v>307</v>
      </c>
      <c r="BR39" s="38" t="s">
        <v>307</v>
      </c>
      <c r="BS39" s="38"/>
      <c r="BT39" s="39"/>
      <c r="BU39" s="50"/>
      <c r="BV39" s="51"/>
      <c r="BW39" s="51" t="s">
        <v>304</v>
      </c>
      <c r="BX39" s="51" t="s">
        <v>304</v>
      </c>
      <c r="BY39" s="51" t="s">
        <v>304</v>
      </c>
      <c r="BZ39" s="51" t="s">
        <v>304</v>
      </c>
      <c r="CA39" s="51" t="s">
        <v>304</v>
      </c>
      <c r="CB39" s="51" t="s">
        <v>304</v>
      </c>
      <c r="CC39" s="51" t="s">
        <v>304</v>
      </c>
      <c r="CD39" s="51"/>
      <c r="CE39" s="51"/>
      <c r="CF39" s="51" t="s">
        <v>304</v>
      </c>
      <c r="CG39" s="51" t="s">
        <v>304</v>
      </c>
      <c r="CH39" s="51" t="s">
        <v>304</v>
      </c>
      <c r="CI39" s="51" t="s">
        <v>304</v>
      </c>
      <c r="CJ39" s="51" t="s">
        <v>304</v>
      </c>
      <c r="CK39" s="51" t="s">
        <v>304</v>
      </c>
      <c r="CL39" s="51" t="s">
        <v>304</v>
      </c>
      <c r="CM39" s="51"/>
      <c r="CN39" s="51"/>
      <c r="CO39" s="51"/>
      <c r="CP39" s="52"/>
      <c r="CQ39" s="37"/>
      <c r="CR39" s="38"/>
      <c r="CS39" s="38" t="s">
        <v>307</v>
      </c>
      <c r="CT39" s="38" t="s">
        <v>307</v>
      </c>
      <c r="CU39" s="38" t="s">
        <v>307</v>
      </c>
      <c r="CV39" s="38" t="s">
        <v>307</v>
      </c>
      <c r="CW39" s="38" t="s">
        <v>307</v>
      </c>
      <c r="CX39" s="38" t="s">
        <v>307</v>
      </c>
      <c r="CY39" s="38"/>
      <c r="CZ39" s="38"/>
      <c r="DA39" s="38"/>
      <c r="DB39" s="38"/>
      <c r="DC39" s="38" t="s">
        <v>307</v>
      </c>
      <c r="DD39" s="38" t="s">
        <v>307</v>
      </c>
      <c r="DE39" s="38" t="s">
        <v>307</v>
      </c>
      <c r="DF39" s="38" t="s">
        <v>307</v>
      </c>
      <c r="DG39" s="38" t="s">
        <v>307</v>
      </c>
      <c r="DH39" s="38" t="s">
        <v>307</v>
      </c>
      <c r="DI39" s="38" t="s">
        <v>307</v>
      </c>
      <c r="DJ39" s="38" t="s">
        <v>307</v>
      </c>
      <c r="DK39" s="38"/>
      <c r="DL39" s="39"/>
      <c r="DM39" s="164"/>
      <c r="DN39" s="165"/>
      <c r="DO39" s="165"/>
      <c r="DP39" s="165" t="s">
        <v>143</v>
      </c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6"/>
      <c r="EI39" s="164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6"/>
      <c r="FE39" s="53"/>
      <c r="FF39" s="41"/>
      <c r="FG39" s="53"/>
      <c r="FH39" s="102">
        <f t="shared" si="12"/>
        <v>0</v>
      </c>
      <c r="FI39" s="41"/>
      <c r="FJ39" s="45">
        <f t="shared" si="17"/>
        <v>0</v>
      </c>
      <c r="FK39" s="42">
        <f t="shared" si="13"/>
        <v>0</v>
      </c>
      <c r="FL39" s="45"/>
      <c r="FM39" s="103"/>
      <c r="FN39" s="44">
        <f t="shared" si="18"/>
        <v>0</v>
      </c>
      <c r="FP39" s="77" t="str">
        <f t="shared" si="19"/>
        <v>Florent MULARD</v>
      </c>
      <c r="FQ39" s="31">
        <v>6</v>
      </c>
    </row>
    <row r="40" spans="1:173" x14ac:dyDescent="0.25">
      <c r="A40" s="31">
        <v>7</v>
      </c>
      <c r="B40" s="32" t="str">
        <f t="shared" si="20"/>
        <v>Gautier ROSSO</v>
      </c>
      <c r="C40" s="33">
        <f t="shared" si="14"/>
        <v>9.5</v>
      </c>
      <c r="D40" s="34">
        <f t="shared" si="15"/>
        <v>0</v>
      </c>
      <c r="E40" s="35">
        <f t="shared" si="16"/>
        <v>25</v>
      </c>
      <c r="F40" s="36">
        <f t="shared" si="11"/>
        <v>37.5</v>
      </c>
      <c r="G40" s="37"/>
      <c r="H40" s="38"/>
      <c r="I40" s="38" t="s">
        <v>304</v>
      </c>
      <c r="J40" s="38" t="s">
        <v>304</v>
      </c>
      <c r="K40" s="38" t="s">
        <v>304</v>
      </c>
      <c r="L40" s="38" t="s">
        <v>304</v>
      </c>
      <c r="M40" s="38" t="s">
        <v>304</v>
      </c>
      <c r="N40" s="38" t="s">
        <v>304</v>
      </c>
      <c r="O40" s="38" t="s">
        <v>304</v>
      </c>
      <c r="P40" s="38"/>
      <c r="Q40" s="38"/>
      <c r="R40" s="38" t="s">
        <v>304</v>
      </c>
      <c r="S40" s="38" t="s">
        <v>304</v>
      </c>
      <c r="T40" s="38" t="s">
        <v>304</v>
      </c>
      <c r="U40" s="38" t="s">
        <v>304</v>
      </c>
      <c r="V40" s="38" t="s">
        <v>304</v>
      </c>
      <c r="W40" s="38" t="s">
        <v>304</v>
      </c>
      <c r="X40" s="38" t="s">
        <v>304</v>
      </c>
      <c r="Y40" s="38"/>
      <c r="Z40" s="38"/>
      <c r="AA40" s="38"/>
      <c r="AB40" s="39"/>
      <c r="AC40" s="37"/>
      <c r="AD40" s="38"/>
      <c r="AE40" s="38"/>
      <c r="AF40" s="38" t="s">
        <v>304</v>
      </c>
      <c r="AG40" s="38" t="s">
        <v>304</v>
      </c>
      <c r="AH40" s="38" t="s">
        <v>304</v>
      </c>
      <c r="AI40" s="38" t="s">
        <v>304</v>
      </c>
      <c r="AJ40" s="38" t="s">
        <v>304</v>
      </c>
      <c r="AK40" s="38" t="s">
        <v>304</v>
      </c>
      <c r="AL40" s="38"/>
      <c r="AM40" s="38"/>
      <c r="AN40" s="38"/>
      <c r="AO40" s="38" t="s">
        <v>304</v>
      </c>
      <c r="AP40" s="38" t="s">
        <v>304</v>
      </c>
      <c r="AQ40" s="38" t="s">
        <v>304</v>
      </c>
      <c r="AR40" s="38" t="s">
        <v>304</v>
      </c>
      <c r="AS40" s="38" t="s">
        <v>304</v>
      </c>
      <c r="AT40" s="38" t="s">
        <v>304</v>
      </c>
      <c r="AU40" s="38" t="s">
        <v>304</v>
      </c>
      <c r="AV40" s="38" t="s">
        <v>304</v>
      </c>
      <c r="AW40" s="38"/>
      <c r="AX40" s="39"/>
      <c r="AY40" s="161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3"/>
      <c r="BU40" s="161"/>
      <c r="BV40" s="162"/>
      <c r="BW40" s="162"/>
      <c r="BX40" s="162"/>
      <c r="BY40" s="162"/>
      <c r="BZ40" s="162"/>
      <c r="CA40" s="162"/>
      <c r="CB40" s="162"/>
      <c r="CC40" s="162"/>
      <c r="CD40" s="162"/>
      <c r="CE40" s="162"/>
      <c r="CF40" s="162"/>
      <c r="CG40" s="162"/>
      <c r="CH40" s="162"/>
      <c r="CI40" s="162"/>
      <c r="CJ40" s="162"/>
      <c r="CK40" s="162"/>
      <c r="CL40" s="162"/>
      <c r="CM40" s="162"/>
      <c r="CN40" s="162"/>
      <c r="CO40" s="162"/>
      <c r="CP40" s="163"/>
      <c r="CQ40" s="37"/>
      <c r="CR40" s="38"/>
      <c r="CS40" s="38" t="s">
        <v>304</v>
      </c>
      <c r="CT40" s="38" t="s">
        <v>304</v>
      </c>
      <c r="CU40" s="38" t="s">
        <v>304</v>
      </c>
      <c r="CV40" s="38" t="s">
        <v>304</v>
      </c>
      <c r="CW40" s="38" t="s">
        <v>304</v>
      </c>
      <c r="CX40" s="38" t="s">
        <v>304</v>
      </c>
      <c r="CY40" s="38" t="s">
        <v>304</v>
      </c>
      <c r="CZ40" s="38"/>
      <c r="DA40" s="38"/>
      <c r="DB40" s="38" t="s">
        <v>304</v>
      </c>
      <c r="DC40" s="38" t="s">
        <v>304</v>
      </c>
      <c r="DD40" s="38" t="s">
        <v>304</v>
      </c>
      <c r="DE40" s="38" t="s">
        <v>304</v>
      </c>
      <c r="DF40" s="38" t="s">
        <v>304</v>
      </c>
      <c r="DG40" s="38" t="s">
        <v>304</v>
      </c>
      <c r="DH40" s="38" t="s">
        <v>304</v>
      </c>
      <c r="DI40" s="38"/>
      <c r="DJ40" s="38"/>
      <c r="DK40" s="38"/>
      <c r="DL40" s="39"/>
      <c r="DM40" s="37"/>
      <c r="DN40" s="38"/>
      <c r="DO40" s="38" t="s">
        <v>308</v>
      </c>
      <c r="DP40" s="38" t="s">
        <v>308</v>
      </c>
      <c r="DQ40" s="38" t="s">
        <v>308</v>
      </c>
      <c r="DR40" s="38" t="s">
        <v>305</v>
      </c>
      <c r="DS40" s="38" t="s">
        <v>305</v>
      </c>
      <c r="DT40" s="38" t="s">
        <v>305</v>
      </c>
      <c r="DU40" s="38" t="s">
        <v>312</v>
      </c>
      <c r="DV40" s="38" t="s">
        <v>312</v>
      </c>
      <c r="DW40" s="38"/>
      <c r="DX40" s="38"/>
      <c r="DY40" s="38" t="s">
        <v>305</v>
      </c>
      <c r="DZ40" s="38" t="s">
        <v>305</v>
      </c>
      <c r="EA40" s="38" t="s">
        <v>305</v>
      </c>
      <c r="EB40" s="38" t="s">
        <v>305</v>
      </c>
      <c r="EC40" s="38" t="s">
        <v>305</v>
      </c>
      <c r="ED40" s="38" t="s">
        <v>305</v>
      </c>
      <c r="EE40" s="38" t="s">
        <v>305</v>
      </c>
      <c r="EF40" s="38" t="s">
        <v>305</v>
      </c>
      <c r="EG40" s="38" t="s">
        <v>308</v>
      </c>
      <c r="EH40" s="39" t="s">
        <v>312</v>
      </c>
      <c r="EI40" s="37"/>
      <c r="EJ40" s="38"/>
      <c r="EK40" s="38"/>
      <c r="EL40" s="38" t="s">
        <v>308</v>
      </c>
      <c r="EM40" s="38" t="s">
        <v>308</v>
      </c>
      <c r="EN40" s="38" t="s">
        <v>308</v>
      </c>
      <c r="EO40" s="38" t="s">
        <v>308</v>
      </c>
      <c r="EP40" s="38" t="s">
        <v>305</v>
      </c>
      <c r="EQ40" s="38" t="s">
        <v>312</v>
      </c>
      <c r="ER40" s="38" t="s">
        <v>312</v>
      </c>
      <c r="ES40" s="38" t="s">
        <v>312</v>
      </c>
      <c r="ET40" s="38" t="s">
        <v>312</v>
      </c>
      <c r="EU40" s="38" t="s">
        <v>308</v>
      </c>
      <c r="EV40" s="38" t="s">
        <v>308</v>
      </c>
      <c r="EW40" s="38" t="s">
        <v>305</v>
      </c>
      <c r="EX40" s="38" t="s">
        <v>305</v>
      </c>
      <c r="EY40" s="38" t="s">
        <v>305</v>
      </c>
      <c r="EZ40" s="38" t="s">
        <v>305</v>
      </c>
      <c r="FA40" s="38" t="s">
        <v>305</v>
      </c>
      <c r="FB40" s="38" t="s">
        <v>305</v>
      </c>
      <c r="FC40" s="38" t="s">
        <v>305</v>
      </c>
      <c r="FD40" s="39" t="s">
        <v>312</v>
      </c>
      <c r="FE40" s="40"/>
      <c r="FF40" s="41">
        <v>3</v>
      </c>
      <c r="FG40" s="40"/>
      <c r="FH40" s="102">
        <f t="shared" si="12"/>
        <v>6.5</v>
      </c>
      <c r="FI40" s="41"/>
      <c r="FJ40" s="45">
        <f t="shared" si="17"/>
        <v>0</v>
      </c>
      <c r="FK40" s="42"/>
      <c r="FL40" s="45"/>
      <c r="FM40" s="103"/>
      <c r="FN40" s="44">
        <f t="shared" si="18"/>
        <v>0</v>
      </c>
      <c r="FP40" s="77" t="str">
        <f t="shared" si="19"/>
        <v>Gautier ROSSO</v>
      </c>
      <c r="FQ40" s="31">
        <v>7</v>
      </c>
    </row>
    <row r="41" spans="1:173" x14ac:dyDescent="0.25">
      <c r="A41" s="31">
        <v>8</v>
      </c>
      <c r="B41" s="32" t="str">
        <f t="shared" si="20"/>
        <v>Virginie TRAVERSIER</v>
      </c>
      <c r="C41" s="33">
        <f t="shared" si="14"/>
        <v>16</v>
      </c>
      <c r="D41" s="34">
        <f t="shared" si="15"/>
        <v>4.5</v>
      </c>
      <c r="E41" s="35">
        <f t="shared" si="16"/>
        <v>7.5</v>
      </c>
      <c r="F41" s="36">
        <f t="shared" si="11"/>
        <v>28</v>
      </c>
      <c r="G41" s="37"/>
      <c r="H41" s="38"/>
      <c r="I41" s="38" t="s">
        <v>304</v>
      </c>
      <c r="J41" s="38" t="s">
        <v>304</v>
      </c>
      <c r="K41" s="38" t="s">
        <v>304</v>
      </c>
      <c r="L41" s="38" t="s">
        <v>304</v>
      </c>
      <c r="M41" s="38" t="s">
        <v>304</v>
      </c>
      <c r="N41" s="38" t="s">
        <v>304</v>
      </c>
      <c r="O41" s="38" t="s">
        <v>304</v>
      </c>
      <c r="P41" s="38"/>
      <c r="Q41" s="38"/>
      <c r="R41" s="38" t="s">
        <v>304</v>
      </c>
      <c r="S41" s="38" t="s">
        <v>304</v>
      </c>
      <c r="T41" s="38" t="s">
        <v>304</v>
      </c>
      <c r="U41" s="38" t="s">
        <v>304</v>
      </c>
      <c r="V41" s="38" t="s">
        <v>304</v>
      </c>
      <c r="W41" s="38" t="s">
        <v>304</v>
      </c>
      <c r="X41" s="38" t="s">
        <v>304</v>
      </c>
      <c r="Y41" s="38" t="s">
        <v>304</v>
      </c>
      <c r="Z41" s="38"/>
      <c r="AA41" s="38"/>
      <c r="AB41" s="39"/>
      <c r="AC41" s="37"/>
      <c r="AD41" s="38"/>
      <c r="AE41" s="38"/>
      <c r="AF41" s="38"/>
      <c r="AG41" s="38" t="s">
        <v>306</v>
      </c>
      <c r="AH41" s="38" t="s">
        <v>306</v>
      </c>
      <c r="AI41" s="38" t="s">
        <v>306</v>
      </c>
      <c r="AJ41" s="38" t="s">
        <v>306</v>
      </c>
      <c r="AK41" s="38" t="s">
        <v>306</v>
      </c>
      <c r="AL41" s="38" t="s">
        <v>306</v>
      </c>
      <c r="AM41" s="38"/>
      <c r="AN41" s="38"/>
      <c r="AO41" s="207" t="s">
        <v>307</v>
      </c>
      <c r="AP41" s="207" t="s">
        <v>307</v>
      </c>
      <c r="AQ41" s="207" t="s">
        <v>307</v>
      </c>
      <c r="AR41" s="207" t="s">
        <v>307</v>
      </c>
      <c r="AS41" s="207" t="s">
        <v>307</v>
      </c>
      <c r="AT41" s="207" t="s">
        <v>307</v>
      </c>
      <c r="AU41" s="207" t="s">
        <v>307</v>
      </c>
      <c r="AV41" s="207" t="s">
        <v>307</v>
      </c>
      <c r="AW41" s="207" t="s">
        <v>307</v>
      </c>
      <c r="AX41" s="39"/>
      <c r="AY41" s="203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5"/>
      <c r="BU41" s="161"/>
      <c r="BV41" s="162"/>
      <c r="BW41" s="162"/>
      <c r="BX41" s="162"/>
      <c r="BY41" s="162"/>
      <c r="BZ41" s="162"/>
      <c r="CA41" s="162"/>
      <c r="CB41" s="162"/>
      <c r="CC41" s="162"/>
      <c r="CD41" s="162"/>
      <c r="CE41" s="162"/>
      <c r="CF41" s="162"/>
      <c r="CG41" s="162"/>
      <c r="CH41" s="162"/>
      <c r="CI41" s="162"/>
      <c r="CJ41" s="162"/>
      <c r="CK41" s="162"/>
      <c r="CL41" s="162"/>
      <c r="CM41" s="162"/>
      <c r="CN41" s="162"/>
      <c r="CO41" s="162"/>
      <c r="CP41" s="163"/>
      <c r="CQ41" s="161"/>
      <c r="CR41" s="162"/>
      <c r="CS41" s="162"/>
      <c r="CT41" s="162"/>
      <c r="CU41" s="162"/>
      <c r="CV41" s="162"/>
      <c r="CW41" s="162"/>
      <c r="CX41" s="162"/>
      <c r="CY41" s="162"/>
      <c r="CZ41" s="162"/>
      <c r="DA41" s="162"/>
      <c r="DB41" s="162"/>
      <c r="DC41" s="162"/>
      <c r="DD41" s="162"/>
      <c r="DE41" s="162"/>
      <c r="DF41" s="162"/>
      <c r="DG41" s="162"/>
      <c r="DH41" s="162"/>
      <c r="DI41" s="162"/>
      <c r="DJ41" s="162"/>
      <c r="DK41" s="162"/>
      <c r="DL41" s="163"/>
      <c r="DM41" s="37"/>
      <c r="DN41" s="38"/>
      <c r="DO41" s="38" t="s">
        <v>308</v>
      </c>
      <c r="DP41" s="38" t="s">
        <v>308</v>
      </c>
      <c r="DQ41" s="38" t="s">
        <v>305</v>
      </c>
      <c r="DR41" s="38" t="s">
        <v>305</v>
      </c>
      <c r="DS41" s="38" t="s">
        <v>305</v>
      </c>
      <c r="DT41" s="38" t="s">
        <v>305</v>
      </c>
      <c r="DU41" s="38" t="s">
        <v>305</v>
      </c>
      <c r="DV41" s="38" t="s">
        <v>305</v>
      </c>
      <c r="DW41" s="38" t="s">
        <v>305</v>
      </c>
      <c r="DX41" s="38"/>
      <c r="DY41" s="38" t="s">
        <v>308</v>
      </c>
      <c r="DZ41" s="38" t="s">
        <v>305</v>
      </c>
      <c r="EA41" s="38" t="s">
        <v>305</v>
      </c>
      <c r="EB41" s="38" t="s">
        <v>305</v>
      </c>
      <c r="EC41" s="38" t="s">
        <v>305</v>
      </c>
      <c r="ED41" s="38" t="s">
        <v>305</v>
      </c>
      <c r="EE41" s="38" t="s">
        <v>305</v>
      </c>
      <c r="EF41" s="38" t="s">
        <v>305</v>
      </c>
      <c r="EG41" s="38"/>
      <c r="EH41" s="39"/>
      <c r="EI41" s="37"/>
      <c r="EJ41" s="38"/>
      <c r="EK41" s="38"/>
      <c r="EL41" s="38"/>
      <c r="EM41" s="38" t="s">
        <v>305</v>
      </c>
      <c r="EN41" s="38" t="s">
        <v>305</v>
      </c>
      <c r="EO41" s="38" t="s">
        <v>305</v>
      </c>
      <c r="EP41" s="38" t="s">
        <v>305</v>
      </c>
      <c r="EQ41" s="38" t="s">
        <v>305</v>
      </c>
      <c r="ER41" s="38" t="s">
        <v>305</v>
      </c>
      <c r="ES41" s="38" t="s">
        <v>305</v>
      </c>
      <c r="ET41" s="38"/>
      <c r="EU41" s="38" t="s">
        <v>308</v>
      </c>
      <c r="EV41" s="38" t="s">
        <v>305</v>
      </c>
      <c r="EW41" s="38" t="s">
        <v>305</v>
      </c>
      <c r="EX41" s="38" t="s">
        <v>305</v>
      </c>
      <c r="EY41" s="38" t="s">
        <v>305</v>
      </c>
      <c r="EZ41" s="38" t="s">
        <v>305</v>
      </c>
      <c r="FA41" s="38" t="s">
        <v>308</v>
      </c>
      <c r="FB41" s="38" t="s">
        <v>308</v>
      </c>
      <c r="FC41" s="38"/>
      <c r="FD41" s="39"/>
      <c r="FE41" s="40"/>
      <c r="FF41" s="41"/>
      <c r="FG41" s="40"/>
      <c r="FH41" s="102">
        <f t="shared" si="12"/>
        <v>6</v>
      </c>
      <c r="FI41" s="41"/>
      <c r="FJ41" s="45">
        <f t="shared" si="17"/>
        <v>0</v>
      </c>
      <c r="FK41" s="42"/>
      <c r="FL41" s="45"/>
      <c r="FM41" s="103"/>
      <c r="FN41" s="44">
        <f t="shared" si="18"/>
        <v>0</v>
      </c>
      <c r="FP41" s="77" t="str">
        <f t="shared" si="19"/>
        <v>Virginie TRAVERSIER</v>
      </c>
      <c r="FQ41" s="31">
        <v>8</v>
      </c>
    </row>
    <row r="42" spans="1:173" x14ac:dyDescent="0.25">
      <c r="A42" s="31">
        <v>9</v>
      </c>
      <c r="B42" s="32" t="str">
        <f t="shared" si="20"/>
        <v>Thomas LAMBERT</v>
      </c>
      <c r="C42" s="33">
        <f t="shared" si="14"/>
        <v>0</v>
      </c>
      <c r="D42" s="34">
        <f t="shared" si="15"/>
        <v>0</v>
      </c>
      <c r="E42" s="35">
        <f t="shared" si="16"/>
        <v>0</v>
      </c>
      <c r="F42" s="36">
        <f t="shared" si="11"/>
        <v>0</v>
      </c>
      <c r="G42" s="153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5"/>
      <c r="AC42" s="153"/>
      <c r="AD42" s="154"/>
      <c r="AE42" s="154"/>
      <c r="AF42" s="154"/>
      <c r="AG42" s="154"/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5"/>
      <c r="AY42" s="153"/>
      <c r="AZ42" s="154"/>
      <c r="BA42" s="154"/>
      <c r="BB42" s="154"/>
      <c r="BC42" s="154"/>
      <c r="BD42" s="154"/>
      <c r="BE42" s="154"/>
      <c r="BF42" s="154"/>
      <c r="BG42" s="154"/>
      <c r="BH42" s="154"/>
      <c r="BI42" s="154"/>
      <c r="BJ42" s="154"/>
      <c r="BK42" s="154"/>
      <c r="BL42" s="154"/>
      <c r="BM42" s="154"/>
      <c r="BN42" s="154"/>
      <c r="BO42" s="154"/>
      <c r="BP42" s="154"/>
      <c r="BQ42" s="154"/>
      <c r="BR42" s="154"/>
      <c r="BS42" s="154"/>
      <c r="BT42" s="155"/>
      <c r="BU42" s="153"/>
      <c r="BV42" s="154"/>
      <c r="BW42" s="154"/>
      <c r="BX42" s="154"/>
      <c r="BY42" s="154"/>
      <c r="BZ42" s="154"/>
      <c r="CA42" s="154"/>
      <c r="CB42" s="154"/>
      <c r="CC42" s="154"/>
      <c r="CD42" s="154"/>
      <c r="CE42" s="154"/>
      <c r="CF42" s="154"/>
      <c r="CG42" s="154"/>
      <c r="CH42" s="154"/>
      <c r="CI42" s="154"/>
      <c r="CJ42" s="154"/>
      <c r="CK42" s="154"/>
      <c r="CL42" s="154"/>
      <c r="CM42" s="154"/>
      <c r="CN42" s="154"/>
      <c r="CO42" s="154"/>
      <c r="CP42" s="155"/>
      <c r="CQ42" s="153"/>
      <c r="CR42" s="154"/>
      <c r="CS42" s="154"/>
      <c r="CT42" s="154"/>
      <c r="CU42" s="154"/>
      <c r="CV42" s="154"/>
      <c r="CW42" s="154"/>
      <c r="CX42" s="154"/>
      <c r="CY42" s="154"/>
      <c r="CZ42" s="154"/>
      <c r="DA42" s="154"/>
      <c r="DB42" s="154"/>
      <c r="DC42" s="154"/>
      <c r="DD42" s="154"/>
      <c r="DE42" s="154"/>
      <c r="DF42" s="154"/>
      <c r="DG42" s="154"/>
      <c r="DH42" s="154"/>
      <c r="DI42" s="154"/>
      <c r="DJ42" s="154"/>
      <c r="DK42" s="154"/>
      <c r="DL42" s="155"/>
      <c r="DM42" s="153"/>
      <c r="DN42" s="154"/>
      <c r="DO42" s="154"/>
      <c r="DP42" s="154"/>
      <c r="DQ42" s="154"/>
      <c r="DR42" s="154"/>
      <c r="DS42" s="154"/>
      <c r="DT42" s="154"/>
      <c r="DU42" s="154"/>
      <c r="DV42" s="154"/>
      <c r="DW42" s="154"/>
      <c r="DX42" s="154"/>
      <c r="DY42" s="154"/>
      <c r="DZ42" s="154"/>
      <c r="EA42" s="154"/>
      <c r="EB42" s="154"/>
      <c r="EC42" s="154"/>
      <c r="ED42" s="154"/>
      <c r="EE42" s="154"/>
      <c r="EF42" s="154"/>
      <c r="EG42" s="154"/>
      <c r="EH42" s="155"/>
      <c r="EI42" s="153"/>
      <c r="EJ42" s="154"/>
      <c r="EK42" s="154"/>
      <c r="EL42" s="154"/>
      <c r="EM42" s="154"/>
      <c r="EN42" s="154"/>
      <c r="EO42" s="154"/>
      <c r="EP42" s="154"/>
      <c r="EQ42" s="154"/>
      <c r="ER42" s="154"/>
      <c r="ES42" s="154"/>
      <c r="ET42" s="154"/>
      <c r="EU42" s="154"/>
      <c r="EV42" s="154"/>
      <c r="EW42" s="154"/>
      <c r="EX42" s="154"/>
      <c r="EY42" s="154"/>
      <c r="EZ42" s="154"/>
      <c r="FA42" s="154"/>
      <c r="FB42" s="154"/>
      <c r="FC42" s="154"/>
      <c r="FD42" s="155"/>
      <c r="FE42" s="40"/>
      <c r="FF42" s="41"/>
      <c r="FG42" s="40"/>
      <c r="FH42" s="102">
        <f t="shared" si="12"/>
        <v>0</v>
      </c>
      <c r="FI42" s="41"/>
      <c r="FJ42" s="45">
        <f t="shared" si="17"/>
        <v>6</v>
      </c>
      <c r="FK42" s="42"/>
      <c r="FL42" s="45"/>
      <c r="FM42" s="103"/>
      <c r="FN42" s="44">
        <f t="shared" si="18"/>
        <v>6</v>
      </c>
      <c r="FP42" s="77" t="str">
        <f t="shared" si="19"/>
        <v>Thomas LAMBERT</v>
      </c>
      <c r="FQ42" s="31">
        <v>9</v>
      </c>
    </row>
    <row r="43" spans="1:173" x14ac:dyDescent="0.25">
      <c r="A43" s="31">
        <v>10</v>
      </c>
      <c r="B43" s="32" t="str">
        <f t="shared" si="20"/>
        <v>Jacqueline AARNTS</v>
      </c>
      <c r="C43" s="33">
        <f t="shared" si="14"/>
        <v>31</v>
      </c>
      <c r="D43" s="34">
        <f t="shared" si="15"/>
        <v>0</v>
      </c>
      <c r="E43" s="35">
        <f t="shared" si="16"/>
        <v>0</v>
      </c>
      <c r="F43" s="36">
        <f t="shared" si="11"/>
        <v>31</v>
      </c>
      <c r="G43" s="161"/>
      <c r="H43" s="162"/>
      <c r="I43" s="162"/>
      <c r="J43" s="162"/>
      <c r="K43" s="162" t="s">
        <v>311</v>
      </c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3"/>
      <c r="AC43" s="161"/>
      <c r="AD43" s="162"/>
      <c r="AE43" s="162"/>
      <c r="AF43" s="162"/>
      <c r="AG43" s="162"/>
      <c r="AH43" s="162" t="s">
        <v>311</v>
      </c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3"/>
      <c r="AY43" s="37"/>
      <c r="AZ43" s="38"/>
      <c r="BA43" s="38"/>
      <c r="BB43" s="38" t="s">
        <v>308</v>
      </c>
      <c r="BC43" s="38" t="s">
        <v>306</v>
      </c>
      <c r="BD43" s="38" t="s">
        <v>306</v>
      </c>
      <c r="BE43" s="38" t="s">
        <v>306</v>
      </c>
      <c r="BF43" s="38" t="s">
        <v>306</v>
      </c>
      <c r="BG43" s="38" t="s">
        <v>306</v>
      </c>
      <c r="BH43" s="38" t="s">
        <v>306</v>
      </c>
      <c r="BI43" s="38"/>
      <c r="BJ43" s="38"/>
      <c r="BK43" s="38" t="s">
        <v>306</v>
      </c>
      <c r="BL43" s="38" t="s">
        <v>306</v>
      </c>
      <c r="BM43" s="38" t="s">
        <v>306</v>
      </c>
      <c r="BN43" s="38" t="s">
        <v>306</v>
      </c>
      <c r="BO43" s="38" t="s">
        <v>306</v>
      </c>
      <c r="BP43" s="38" t="s">
        <v>306</v>
      </c>
      <c r="BQ43" s="38" t="s">
        <v>306</v>
      </c>
      <c r="BR43" s="38" t="s">
        <v>306</v>
      </c>
      <c r="BS43" s="38"/>
      <c r="BT43" s="39"/>
      <c r="BU43" s="37"/>
      <c r="BV43" s="38"/>
      <c r="BW43" s="38"/>
      <c r="BX43" s="38" t="s">
        <v>308</v>
      </c>
      <c r="BY43" s="38" t="s">
        <v>306</v>
      </c>
      <c r="BZ43" s="38" t="s">
        <v>306</v>
      </c>
      <c r="CA43" s="38" t="s">
        <v>306</v>
      </c>
      <c r="CB43" s="38" t="s">
        <v>306</v>
      </c>
      <c r="CC43" s="38" t="s">
        <v>306</v>
      </c>
      <c r="CD43" s="38" t="s">
        <v>306</v>
      </c>
      <c r="CE43" s="38"/>
      <c r="CF43" s="38"/>
      <c r="CG43" s="38" t="s">
        <v>306</v>
      </c>
      <c r="CH43" s="38" t="s">
        <v>306</v>
      </c>
      <c r="CI43" s="38" t="s">
        <v>306</v>
      </c>
      <c r="CJ43" s="38" t="s">
        <v>306</v>
      </c>
      <c r="CK43" s="38" t="s">
        <v>306</v>
      </c>
      <c r="CL43" s="38" t="s">
        <v>306</v>
      </c>
      <c r="CM43" s="38" t="s">
        <v>306</v>
      </c>
      <c r="CN43" s="38" t="s">
        <v>306</v>
      </c>
      <c r="CO43" s="38"/>
      <c r="CP43" s="39"/>
      <c r="CQ43" s="37"/>
      <c r="CR43" s="38"/>
      <c r="CS43" s="38"/>
      <c r="CT43" s="38" t="s">
        <v>308</v>
      </c>
      <c r="CU43" s="38" t="s">
        <v>306</v>
      </c>
      <c r="CV43" s="38" t="s">
        <v>306</v>
      </c>
      <c r="CW43" s="38" t="s">
        <v>306</v>
      </c>
      <c r="CX43" s="38" t="s">
        <v>306</v>
      </c>
      <c r="CY43" s="38" t="s">
        <v>306</v>
      </c>
      <c r="CZ43" s="38" t="s">
        <v>306</v>
      </c>
      <c r="DA43" s="38"/>
      <c r="DB43" s="38"/>
      <c r="DC43" s="38" t="s">
        <v>306</v>
      </c>
      <c r="DD43" s="38" t="s">
        <v>306</v>
      </c>
      <c r="DE43" s="38" t="s">
        <v>306</v>
      </c>
      <c r="DF43" s="38" t="s">
        <v>306</v>
      </c>
      <c r="DG43" s="38" t="s">
        <v>306</v>
      </c>
      <c r="DH43" s="38" t="s">
        <v>306</v>
      </c>
      <c r="DI43" s="38" t="s">
        <v>306</v>
      </c>
      <c r="DJ43" s="38" t="s">
        <v>306</v>
      </c>
      <c r="DK43" s="38"/>
      <c r="DL43" s="39"/>
      <c r="DM43" s="37"/>
      <c r="DN43" s="38"/>
      <c r="DO43" s="38"/>
      <c r="DP43" s="38" t="s">
        <v>308</v>
      </c>
      <c r="DQ43" s="38" t="s">
        <v>306</v>
      </c>
      <c r="DR43" s="38" t="s">
        <v>306</v>
      </c>
      <c r="DS43" s="38" t="s">
        <v>306</v>
      </c>
      <c r="DT43" s="38" t="s">
        <v>306</v>
      </c>
      <c r="DU43" s="38" t="s">
        <v>306</v>
      </c>
      <c r="DV43" s="38" t="s">
        <v>306</v>
      </c>
      <c r="DW43" s="38"/>
      <c r="DX43" s="38"/>
      <c r="DY43" s="38" t="s">
        <v>306</v>
      </c>
      <c r="DZ43" s="38" t="s">
        <v>306</v>
      </c>
      <c r="EA43" s="38" t="s">
        <v>306</v>
      </c>
      <c r="EB43" s="38" t="s">
        <v>306</v>
      </c>
      <c r="EC43" s="38" t="s">
        <v>306</v>
      </c>
      <c r="ED43" s="38" t="s">
        <v>306</v>
      </c>
      <c r="EE43" s="38" t="s">
        <v>306</v>
      </c>
      <c r="EF43" s="38" t="s">
        <v>306</v>
      </c>
      <c r="EG43" s="38"/>
      <c r="EH43" s="39"/>
      <c r="EI43" s="37"/>
      <c r="EJ43" s="38"/>
      <c r="EK43" s="38"/>
      <c r="EL43" s="38"/>
      <c r="EM43" s="38" t="s">
        <v>306</v>
      </c>
      <c r="EN43" s="38" t="s">
        <v>306</v>
      </c>
      <c r="EO43" s="38" t="s">
        <v>306</v>
      </c>
      <c r="EP43" s="38" t="s">
        <v>306</v>
      </c>
      <c r="EQ43" s="38" t="s">
        <v>306</v>
      </c>
      <c r="ER43" s="38" t="s">
        <v>306</v>
      </c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9"/>
      <c r="FE43" s="40"/>
      <c r="FF43" s="41"/>
      <c r="FG43" s="40"/>
      <c r="FH43" s="102">
        <f t="shared" si="12"/>
        <v>3</v>
      </c>
      <c r="FI43" s="41"/>
      <c r="FJ43" s="45">
        <f t="shared" si="17"/>
        <v>3</v>
      </c>
      <c r="FK43" s="42"/>
      <c r="FL43" s="45"/>
      <c r="FM43" s="103"/>
      <c r="FN43" s="44">
        <f t="shared" si="18"/>
        <v>3</v>
      </c>
      <c r="FP43" s="77" t="str">
        <f t="shared" si="19"/>
        <v>Jacqueline AARNTS</v>
      </c>
      <c r="FQ43" s="31">
        <v>10</v>
      </c>
    </row>
    <row r="44" spans="1:173" x14ac:dyDescent="0.25">
      <c r="A44" s="31">
        <v>11</v>
      </c>
      <c r="B44" s="32" t="str">
        <f t="shared" si="20"/>
        <v>Adeline MOREL</v>
      </c>
      <c r="C44" s="33">
        <f t="shared" si="14"/>
        <v>30.5</v>
      </c>
      <c r="D44" s="34">
        <f t="shared" si="15"/>
        <v>0</v>
      </c>
      <c r="E44" s="35">
        <f t="shared" si="16"/>
        <v>4.5</v>
      </c>
      <c r="F44" s="36">
        <f t="shared" si="11"/>
        <v>35</v>
      </c>
      <c r="G44" s="37"/>
      <c r="H44" s="38"/>
      <c r="I44" s="38"/>
      <c r="J44" s="38" t="s">
        <v>305</v>
      </c>
      <c r="K44" s="38" t="s">
        <v>305</v>
      </c>
      <c r="L44" s="38" t="s">
        <v>305</v>
      </c>
      <c r="M44" s="38" t="s">
        <v>305</v>
      </c>
      <c r="N44" s="38" t="s">
        <v>305</v>
      </c>
      <c r="O44" s="38"/>
      <c r="P44" s="38"/>
      <c r="Q44" s="38"/>
      <c r="R44" s="38"/>
      <c r="S44" s="38" t="s">
        <v>305</v>
      </c>
      <c r="T44" s="38" t="s">
        <v>305</v>
      </c>
      <c r="U44" s="38" t="s">
        <v>305</v>
      </c>
      <c r="V44" s="38" t="s">
        <v>305</v>
      </c>
      <c r="W44" s="38" t="s">
        <v>305</v>
      </c>
      <c r="X44" s="38" t="s">
        <v>305</v>
      </c>
      <c r="Y44" s="38" t="s">
        <v>305</v>
      </c>
      <c r="Z44" s="38" t="s">
        <v>305</v>
      </c>
      <c r="AA44" s="38" t="s">
        <v>305</v>
      </c>
      <c r="AB44" s="39"/>
      <c r="AC44" s="37"/>
      <c r="AD44" s="38"/>
      <c r="AE44" s="38" t="s">
        <v>308</v>
      </c>
      <c r="AF44" s="38" t="s">
        <v>305</v>
      </c>
      <c r="AG44" s="38" t="s">
        <v>305</v>
      </c>
      <c r="AH44" s="38" t="s">
        <v>305</v>
      </c>
      <c r="AI44" s="38" t="s">
        <v>305</v>
      </c>
      <c r="AJ44" s="38" t="s">
        <v>305</v>
      </c>
      <c r="AK44" s="38"/>
      <c r="AL44" s="38"/>
      <c r="AM44" s="38" t="s">
        <v>304</v>
      </c>
      <c r="AN44" s="38" t="s">
        <v>304</v>
      </c>
      <c r="AO44" s="38" t="s">
        <v>312</v>
      </c>
      <c r="AP44" s="38" t="s">
        <v>312</v>
      </c>
      <c r="AQ44" s="38" t="s">
        <v>312</v>
      </c>
      <c r="AR44" s="38" t="s">
        <v>312</v>
      </c>
      <c r="AS44" s="38" t="s">
        <v>304</v>
      </c>
      <c r="AT44" s="38" t="s">
        <v>304</v>
      </c>
      <c r="AU44" s="38" t="s">
        <v>304</v>
      </c>
      <c r="AV44" s="38"/>
      <c r="AW44" s="38"/>
      <c r="AX44" s="39"/>
      <c r="AY44" s="37"/>
      <c r="AZ44" s="38"/>
      <c r="BA44" s="38"/>
      <c r="BB44" s="38" t="s">
        <v>305</v>
      </c>
      <c r="BC44" s="38" t="s">
        <v>305</v>
      </c>
      <c r="BD44" s="38" t="s">
        <v>305</v>
      </c>
      <c r="BE44" s="38" t="s">
        <v>305</v>
      </c>
      <c r="BF44" s="38" t="s">
        <v>305</v>
      </c>
      <c r="BG44" s="38"/>
      <c r="BH44" s="38"/>
      <c r="BI44" s="38"/>
      <c r="BJ44" s="38"/>
      <c r="BK44" s="38" t="s">
        <v>305</v>
      </c>
      <c r="BL44" s="38" t="s">
        <v>305</v>
      </c>
      <c r="BM44" s="38" t="s">
        <v>305</v>
      </c>
      <c r="BN44" s="38" t="s">
        <v>305</v>
      </c>
      <c r="BO44" s="38" t="s">
        <v>305</v>
      </c>
      <c r="BP44" s="38" t="s">
        <v>305</v>
      </c>
      <c r="BQ44" s="38" t="s">
        <v>305</v>
      </c>
      <c r="BR44" s="38" t="s">
        <v>305</v>
      </c>
      <c r="BS44" s="38" t="s">
        <v>305</v>
      </c>
      <c r="BT44" s="39"/>
      <c r="BU44" s="37"/>
      <c r="BV44" s="38"/>
      <c r="BW44" s="38"/>
      <c r="BX44" s="38" t="s">
        <v>305</v>
      </c>
      <c r="BY44" s="38" t="s">
        <v>305</v>
      </c>
      <c r="BZ44" s="38" t="s">
        <v>305</v>
      </c>
      <c r="CA44" s="38" t="s">
        <v>305</v>
      </c>
      <c r="CB44" s="38" t="s">
        <v>305</v>
      </c>
      <c r="CC44" s="38"/>
      <c r="CD44" s="38"/>
      <c r="CE44" s="38"/>
      <c r="CF44" s="38"/>
      <c r="CG44" s="38" t="s">
        <v>305</v>
      </c>
      <c r="CH44" s="38" t="s">
        <v>305</v>
      </c>
      <c r="CI44" s="38" t="s">
        <v>305</v>
      </c>
      <c r="CJ44" s="38" t="s">
        <v>305</v>
      </c>
      <c r="CK44" s="38" t="s">
        <v>305</v>
      </c>
      <c r="CL44" s="38" t="s">
        <v>305</v>
      </c>
      <c r="CM44" s="38" t="s">
        <v>305</v>
      </c>
      <c r="CN44" s="38" t="s">
        <v>305</v>
      </c>
      <c r="CO44" s="38" t="s">
        <v>305</v>
      </c>
      <c r="CP44" s="39"/>
      <c r="CQ44" s="37"/>
      <c r="CR44" s="38"/>
      <c r="CS44" s="38"/>
      <c r="CT44" s="38" t="s">
        <v>305</v>
      </c>
      <c r="CU44" s="38" t="s">
        <v>305</v>
      </c>
      <c r="CV44" s="38" t="s">
        <v>305</v>
      </c>
      <c r="CW44" s="38" t="s">
        <v>305</v>
      </c>
      <c r="CX44" s="38" t="s">
        <v>305</v>
      </c>
      <c r="CY44" s="38"/>
      <c r="CZ44" s="38"/>
      <c r="DA44" s="38"/>
      <c r="DB44" s="38"/>
      <c r="DC44" s="38" t="s">
        <v>305</v>
      </c>
      <c r="DD44" s="38" t="s">
        <v>305</v>
      </c>
      <c r="DE44" s="38" t="s">
        <v>305</v>
      </c>
      <c r="DF44" s="38" t="s">
        <v>305</v>
      </c>
      <c r="DG44" s="38" t="s">
        <v>305</v>
      </c>
      <c r="DH44" s="38" t="s">
        <v>305</v>
      </c>
      <c r="DI44" s="38" t="s">
        <v>305</v>
      </c>
      <c r="DJ44" s="38" t="s">
        <v>305</v>
      </c>
      <c r="DK44" s="38" t="s">
        <v>305</v>
      </c>
      <c r="DL44" s="39"/>
      <c r="DM44" s="161"/>
      <c r="DN44" s="162"/>
      <c r="DO44" s="162"/>
      <c r="DP44" s="162"/>
      <c r="DQ44" s="162"/>
      <c r="DR44" s="162"/>
      <c r="DS44" s="162"/>
      <c r="DT44" s="162"/>
      <c r="DU44" s="162"/>
      <c r="DV44" s="162"/>
      <c r="DW44" s="162"/>
      <c r="DX44" s="162"/>
      <c r="DY44" s="162"/>
      <c r="DZ44" s="162"/>
      <c r="EA44" s="162"/>
      <c r="EB44" s="162"/>
      <c r="EC44" s="162"/>
      <c r="ED44" s="162"/>
      <c r="EE44" s="162"/>
      <c r="EF44" s="162"/>
      <c r="EG44" s="162"/>
      <c r="EH44" s="163"/>
      <c r="EI44" s="161"/>
      <c r="EJ44" s="162"/>
      <c r="EK44" s="162"/>
      <c r="EL44" s="162"/>
      <c r="EM44" s="162"/>
      <c r="EN44" s="162"/>
      <c r="EO44" s="162"/>
      <c r="EP44" s="162"/>
      <c r="EQ44" s="162"/>
      <c r="ER44" s="162"/>
      <c r="ES44" s="162"/>
      <c r="ET44" s="162"/>
      <c r="EU44" s="162"/>
      <c r="EV44" s="162"/>
      <c r="EW44" s="162"/>
      <c r="EX44" s="162"/>
      <c r="EY44" s="162"/>
      <c r="EZ44" s="162"/>
      <c r="FA44" s="162"/>
      <c r="FB44" s="162"/>
      <c r="FC44" s="162"/>
      <c r="FD44" s="163"/>
      <c r="FE44" s="40"/>
      <c r="FF44" s="41"/>
      <c r="FG44" s="40"/>
      <c r="FH44" s="102">
        <f t="shared" si="12"/>
        <v>0</v>
      </c>
      <c r="FI44" s="41"/>
      <c r="FJ44" s="45">
        <f t="shared" si="17"/>
        <v>0</v>
      </c>
      <c r="FK44" s="42"/>
      <c r="FL44" s="45"/>
      <c r="FM44" s="103"/>
      <c r="FN44" s="44">
        <f t="shared" si="18"/>
        <v>0</v>
      </c>
      <c r="FP44" s="77" t="str">
        <f t="shared" si="19"/>
        <v>Adeline MOREL</v>
      </c>
      <c r="FQ44" s="31">
        <v>11</v>
      </c>
    </row>
    <row r="45" spans="1:173" x14ac:dyDescent="0.25">
      <c r="A45" s="31">
        <v>12</v>
      </c>
      <c r="B45" s="32" t="str">
        <f t="shared" si="20"/>
        <v>Priscilla COMBALBERT</v>
      </c>
      <c r="C45" s="33">
        <f t="shared" si="14"/>
        <v>0</v>
      </c>
      <c r="D45" s="34">
        <f t="shared" si="15"/>
        <v>0</v>
      </c>
      <c r="E45" s="35">
        <f t="shared" si="16"/>
        <v>28</v>
      </c>
      <c r="F45" s="36">
        <f t="shared" si="11"/>
        <v>28</v>
      </c>
      <c r="G45" s="37"/>
      <c r="H45" s="38"/>
      <c r="I45" s="38" t="s">
        <v>304</v>
      </c>
      <c r="J45" s="38" t="s">
        <v>304</v>
      </c>
      <c r="K45" s="38" t="s">
        <v>304</v>
      </c>
      <c r="L45" s="38" t="s">
        <v>304</v>
      </c>
      <c r="M45" s="38" t="s">
        <v>304</v>
      </c>
      <c r="N45" s="38" t="s">
        <v>304</v>
      </c>
      <c r="O45" s="38"/>
      <c r="P45" s="38"/>
      <c r="Q45" s="38" t="s">
        <v>304</v>
      </c>
      <c r="R45" s="38" t="s">
        <v>304</v>
      </c>
      <c r="S45" s="38" t="s">
        <v>304</v>
      </c>
      <c r="T45" s="38" t="s">
        <v>304</v>
      </c>
      <c r="U45" s="38" t="s">
        <v>304</v>
      </c>
      <c r="V45" s="38" t="s">
        <v>304</v>
      </c>
      <c r="W45" s="38" t="s">
        <v>304</v>
      </c>
      <c r="X45" s="38" t="s">
        <v>304</v>
      </c>
      <c r="Y45" s="38"/>
      <c r="Z45" s="38"/>
      <c r="AA45" s="38"/>
      <c r="AB45" s="39"/>
      <c r="AC45" s="37"/>
      <c r="AD45" s="38"/>
      <c r="AE45" s="38" t="s">
        <v>304</v>
      </c>
      <c r="AF45" s="38" t="s">
        <v>304</v>
      </c>
      <c r="AG45" s="38" t="s">
        <v>304</v>
      </c>
      <c r="AH45" s="38" t="s">
        <v>304</v>
      </c>
      <c r="AI45" s="38" t="s">
        <v>304</v>
      </c>
      <c r="AJ45" s="38" t="s">
        <v>304</v>
      </c>
      <c r="AK45" s="38"/>
      <c r="AL45" s="38"/>
      <c r="AM45" s="38" t="s">
        <v>304</v>
      </c>
      <c r="AN45" s="38" t="s">
        <v>304</v>
      </c>
      <c r="AO45" s="38" t="s">
        <v>304</v>
      </c>
      <c r="AP45" s="38" t="s">
        <v>304</v>
      </c>
      <c r="AQ45" s="38" t="s">
        <v>304</v>
      </c>
      <c r="AR45" s="38" t="s">
        <v>304</v>
      </c>
      <c r="AS45" s="38" t="s">
        <v>304</v>
      </c>
      <c r="AT45" s="38" t="s">
        <v>304</v>
      </c>
      <c r="AU45" s="38"/>
      <c r="AV45" s="38"/>
      <c r="AW45" s="38"/>
      <c r="AX45" s="39"/>
      <c r="AY45" s="37"/>
      <c r="AZ45" s="38"/>
      <c r="BA45" s="38" t="s">
        <v>304</v>
      </c>
      <c r="BB45" s="38" t="s">
        <v>304</v>
      </c>
      <c r="BC45" s="38" t="s">
        <v>304</v>
      </c>
      <c r="BD45" s="38" t="s">
        <v>304</v>
      </c>
      <c r="BE45" s="38" t="s">
        <v>304</v>
      </c>
      <c r="BF45" s="38" t="s">
        <v>304</v>
      </c>
      <c r="BG45" s="38"/>
      <c r="BH45" s="38"/>
      <c r="BI45" s="38" t="s">
        <v>304</v>
      </c>
      <c r="BJ45" s="38" t="s">
        <v>304</v>
      </c>
      <c r="BK45" s="38" t="s">
        <v>304</v>
      </c>
      <c r="BL45" s="38" t="s">
        <v>304</v>
      </c>
      <c r="BM45" s="38" t="s">
        <v>304</v>
      </c>
      <c r="BN45" s="38" t="s">
        <v>304</v>
      </c>
      <c r="BO45" s="38" t="s">
        <v>304</v>
      </c>
      <c r="BP45" s="38" t="s">
        <v>304</v>
      </c>
      <c r="BQ45" s="38"/>
      <c r="BR45" s="38"/>
      <c r="BS45" s="38"/>
      <c r="BT45" s="39"/>
      <c r="BU45" s="37"/>
      <c r="BV45" s="38"/>
      <c r="BW45" s="38" t="s">
        <v>304</v>
      </c>
      <c r="BX45" s="38" t="s">
        <v>304</v>
      </c>
      <c r="BY45" s="38" t="s">
        <v>304</v>
      </c>
      <c r="BZ45" s="38" t="s">
        <v>304</v>
      </c>
      <c r="CA45" s="38" t="s">
        <v>304</v>
      </c>
      <c r="CB45" s="38" t="s">
        <v>304</v>
      </c>
      <c r="CC45" s="38"/>
      <c r="CD45" s="38"/>
      <c r="CE45" s="38" t="s">
        <v>304</v>
      </c>
      <c r="CF45" s="38" t="s">
        <v>304</v>
      </c>
      <c r="CG45" s="38" t="s">
        <v>304</v>
      </c>
      <c r="CH45" s="38" t="s">
        <v>304</v>
      </c>
      <c r="CI45" s="38" t="s">
        <v>304</v>
      </c>
      <c r="CJ45" s="38" t="s">
        <v>304</v>
      </c>
      <c r="CK45" s="38" t="s">
        <v>304</v>
      </c>
      <c r="CL45" s="38" t="s">
        <v>304</v>
      </c>
      <c r="CM45" s="38"/>
      <c r="CN45" s="38"/>
      <c r="CO45" s="38"/>
      <c r="CP45" s="39"/>
      <c r="CQ45" s="161"/>
      <c r="CR45" s="162"/>
      <c r="CS45" s="162"/>
      <c r="CT45" s="162"/>
      <c r="CU45" s="162"/>
      <c r="CV45" s="162"/>
      <c r="CW45" s="162"/>
      <c r="CX45" s="162"/>
      <c r="CY45" s="162"/>
      <c r="CZ45" s="162"/>
      <c r="DA45" s="162"/>
      <c r="DB45" s="162"/>
      <c r="DC45" s="162"/>
      <c r="DD45" s="162"/>
      <c r="DE45" s="162"/>
      <c r="DF45" s="162"/>
      <c r="DG45" s="162"/>
      <c r="DH45" s="162"/>
      <c r="DI45" s="162"/>
      <c r="DJ45" s="162"/>
      <c r="DK45" s="162"/>
      <c r="DL45" s="163"/>
      <c r="DM45" s="161"/>
      <c r="DN45" s="162"/>
      <c r="DO45" s="162"/>
      <c r="DP45" s="162"/>
      <c r="DQ45" s="162"/>
      <c r="DR45" s="162"/>
      <c r="DS45" s="162"/>
      <c r="DT45" s="162"/>
      <c r="DU45" s="162"/>
      <c r="DV45" s="162"/>
      <c r="DW45" s="162"/>
      <c r="DX45" s="162"/>
      <c r="DY45" s="162"/>
      <c r="DZ45" s="162"/>
      <c r="EA45" s="162"/>
      <c r="EB45" s="162"/>
      <c r="EC45" s="162"/>
      <c r="ED45" s="162"/>
      <c r="EE45" s="162"/>
      <c r="EF45" s="162"/>
      <c r="EG45" s="162"/>
      <c r="EH45" s="163"/>
      <c r="EI45" s="161"/>
      <c r="EJ45" s="162"/>
      <c r="EK45" s="162"/>
      <c r="EL45" s="162"/>
      <c r="EM45" s="162"/>
      <c r="EN45" s="162"/>
      <c r="EO45" s="162"/>
      <c r="EP45" s="162"/>
      <c r="EQ45" s="162"/>
      <c r="ER45" s="162"/>
      <c r="ES45" s="162"/>
      <c r="ET45" s="162"/>
      <c r="EU45" s="162"/>
      <c r="EV45" s="162"/>
      <c r="EW45" s="162"/>
      <c r="EX45" s="162"/>
      <c r="EY45" s="162"/>
      <c r="EZ45" s="162"/>
      <c r="FA45" s="162"/>
      <c r="FB45" s="162"/>
      <c r="FC45" s="162"/>
      <c r="FD45" s="163"/>
      <c r="FE45" s="40"/>
      <c r="FF45" s="41"/>
      <c r="FG45" s="40"/>
      <c r="FH45" s="102">
        <f t="shared" si="12"/>
        <v>0</v>
      </c>
      <c r="FI45" s="41"/>
      <c r="FJ45" s="45">
        <f t="shared" si="17"/>
        <v>0</v>
      </c>
      <c r="FK45" s="42"/>
      <c r="FL45" s="45"/>
      <c r="FM45" s="103"/>
      <c r="FN45" s="44">
        <f t="shared" si="18"/>
        <v>0</v>
      </c>
      <c r="FP45" s="77" t="str">
        <f t="shared" si="19"/>
        <v>Priscilla COMBALBERT</v>
      </c>
      <c r="FQ45" s="31">
        <v>12</v>
      </c>
    </row>
    <row r="46" spans="1:173" x14ac:dyDescent="0.25">
      <c r="A46" s="31">
        <v>13</v>
      </c>
      <c r="B46" s="32" t="str">
        <f t="shared" si="20"/>
        <v>Annabelle AMAN</v>
      </c>
      <c r="C46" s="33">
        <f t="shared" si="14"/>
        <v>0</v>
      </c>
      <c r="D46" s="34">
        <f t="shared" si="15"/>
        <v>0</v>
      </c>
      <c r="E46" s="35">
        <f t="shared" si="16"/>
        <v>0</v>
      </c>
      <c r="F46" s="36">
        <f t="shared" si="11"/>
        <v>0</v>
      </c>
      <c r="G46" s="203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  <c r="AA46" s="204"/>
      <c r="AB46" s="205"/>
      <c r="AC46" s="203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5"/>
      <c r="AY46" s="203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  <c r="BP46" s="204"/>
      <c r="BQ46" s="204"/>
      <c r="BR46" s="204"/>
      <c r="BS46" s="204"/>
      <c r="BT46" s="205"/>
      <c r="BU46" s="203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5"/>
      <c r="CQ46" s="203"/>
      <c r="CR46" s="204"/>
      <c r="CS46" s="204"/>
      <c r="CT46" s="204"/>
      <c r="CU46" s="204"/>
      <c r="CV46" s="204"/>
      <c r="CW46" s="204"/>
      <c r="CX46" s="204"/>
      <c r="CY46" s="204"/>
      <c r="CZ46" s="204"/>
      <c r="DA46" s="204"/>
      <c r="DB46" s="204"/>
      <c r="DC46" s="204"/>
      <c r="DD46" s="204"/>
      <c r="DE46" s="204"/>
      <c r="DF46" s="204"/>
      <c r="DG46" s="204"/>
      <c r="DH46" s="204"/>
      <c r="DI46" s="204"/>
      <c r="DJ46" s="204"/>
      <c r="DK46" s="204"/>
      <c r="DL46" s="205"/>
      <c r="DM46" s="203"/>
      <c r="DN46" s="204"/>
      <c r="DO46" s="204"/>
      <c r="DP46" s="204"/>
      <c r="DQ46" s="204"/>
      <c r="DR46" s="204"/>
      <c r="DS46" s="204"/>
      <c r="DT46" s="204"/>
      <c r="DU46" s="204"/>
      <c r="DV46" s="204"/>
      <c r="DW46" s="204"/>
      <c r="DX46" s="204"/>
      <c r="DY46" s="204"/>
      <c r="DZ46" s="204"/>
      <c r="EA46" s="204"/>
      <c r="EB46" s="204"/>
      <c r="EC46" s="204"/>
      <c r="ED46" s="204"/>
      <c r="EE46" s="204"/>
      <c r="EF46" s="204"/>
      <c r="EG46" s="204"/>
      <c r="EH46" s="205"/>
      <c r="EI46" s="203"/>
      <c r="EJ46" s="204"/>
      <c r="EK46" s="204"/>
      <c r="EL46" s="204"/>
      <c r="EM46" s="204"/>
      <c r="EN46" s="204"/>
      <c r="EO46" s="204"/>
      <c r="EP46" s="204"/>
      <c r="EQ46" s="204"/>
      <c r="ER46" s="204"/>
      <c r="ES46" s="204"/>
      <c r="ET46" s="204"/>
      <c r="EU46" s="204"/>
      <c r="EV46" s="204"/>
      <c r="EW46" s="204"/>
      <c r="EX46" s="204"/>
      <c r="EY46" s="204"/>
      <c r="EZ46" s="204"/>
      <c r="FA46" s="204"/>
      <c r="FB46" s="204"/>
      <c r="FC46" s="204"/>
      <c r="FD46" s="205"/>
      <c r="FE46" s="40"/>
      <c r="FF46" s="41"/>
      <c r="FG46" s="40"/>
      <c r="FH46" s="102">
        <f t="shared" si="12"/>
        <v>0</v>
      </c>
      <c r="FI46" s="41"/>
      <c r="FJ46" s="45">
        <f t="shared" si="17"/>
        <v>0</v>
      </c>
      <c r="FK46" s="42"/>
      <c r="FL46" s="45"/>
      <c r="FM46" s="103"/>
      <c r="FN46" s="44">
        <f t="shared" si="18"/>
        <v>0</v>
      </c>
      <c r="FP46" s="77" t="str">
        <f t="shared" si="19"/>
        <v>Annabelle AMAN</v>
      </c>
      <c r="FQ46" s="31">
        <v>13</v>
      </c>
    </row>
    <row r="47" spans="1:173" x14ac:dyDescent="0.25">
      <c r="A47" s="31">
        <v>14</v>
      </c>
      <c r="B47" s="32">
        <f t="shared" si="20"/>
        <v>0</v>
      </c>
      <c r="C47" s="33">
        <f t="shared" si="14"/>
        <v>0</v>
      </c>
      <c r="D47" s="34">
        <f t="shared" si="15"/>
        <v>0</v>
      </c>
      <c r="E47" s="35">
        <f t="shared" si="16"/>
        <v>0</v>
      </c>
      <c r="F47" s="36">
        <f t="shared" si="11"/>
        <v>0</v>
      </c>
      <c r="G47" s="37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9"/>
      <c r="AC47" s="37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9"/>
      <c r="AY47" s="37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9"/>
      <c r="BU47" s="37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9"/>
      <c r="CQ47" s="37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9"/>
      <c r="DM47" s="37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9"/>
      <c r="EI47" s="37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9"/>
      <c r="FE47" s="40"/>
      <c r="FF47" s="41"/>
      <c r="FG47" s="40"/>
      <c r="FH47" s="102">
        <f t="shared" si="12"/>
        <v>0</v>
      </c>
      <c r="FI47" s="41"/>
      <c r="FJ47" s="45">
        <f t="shared" si="17"/>
        <v>0</v>
      </c>
      <c r="FK47" s="42"/>
      <c r="FL47" s="45"/>
      <c r="FM47" s="103"/>
      <c r="FN47" s="44">
        <f t="shared" si="18"/>
        <v>0</v>
      </c>
      <c r="FP47" s="77">
        <f t="shared" si="19"/>
        <v>0</v>
      </c>
      <c r="FQ47" s="31">
        <v>14</v>
      </c>
    </row>
    <row r="48" spans="1:173" x14ac:dyDescent="0.25">
      <c r="A48" s="31">
        <v>15</v>
      </c>
      <c r="B48" s="32">
        <f t="shared" si="20"/>
        <v>0</v>
      </c>
      <c r="C48" s="33">
        <f t="shared" si="14"/>
        <v>0</v>
      </c>
      <c r="D48" s="34">
        <f t="shared" si="15"/>
        <v>0</v>
      </c>
      <c r="E48" s="35">
        <f t="shared" si="16"/>
        <v>0</v>
      </c>
      <c r="F48" s="36">
        <f t="shared" si="11"/>
        <v>0</v>
      </c>
      <c r="G48" s="37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9"/>
      <c r="AC48" s="37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9"/>
      <c r="AY48" s="37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9"/>
      <c r="BU48" s="37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9"/>
      <c r="CQ48" s="37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9"/>
      <c r="DM48" s="37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9"/>
      <c r="EI48" s="37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9"/>
      <c r="FE48" s="40"/>
      <c r="FF48" s="41"/>
      <c r="FG48" s="40"/>
      <c r="FH48" s="102">
        <f t="shared" si="12"/>
        <v>0</v>
      </c>
      <c r="FI48" s="41"/>
      <c r="FJ48" s="45">
        <f t="shared" si="17"/>
        <v>0</v>
      </c>
      <c r="FK48" s="42"/>
      <c r="FL48" s="45"/>
      <c r="FM48" s="103"/>
      <c r="FN48" s="44">
        <f t="shared" si="18"/>
        <v>0</v>
      </c>
      <c r="FP48" s="77">
        <f t="shared" si="19"/>
        <v>0</v>
      </c>
      <c r="FQ48" s="31">
        <v>15</v>
      </c>
    </row>
    <row r="49" spans="1:173" x14ac:dyDescent="0.25">
      <c r="A49" s="31">
        <v>16</v>
      </c>
      <c r="B49" s="32">
        <f t="shared" si="20"/>
        <v>0</v>
      </c>
      <c r="C49" s="33">
        <f t="shared" si="14"/>
        <v>0</v>
      </c>
      <c r="D49" s="34">
        <f t="shared" si="15"/>
        <v>0</v>
      </c>
      <c r="E49" s="35">
        <f t="shared" si="16"/>
        <v>0</v>
      </c>
      <c r="F49" s="36">
        <f t="shared" si="11"/>
        <v>0</v>
      </c>
      <c r="G49" s="37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9"/>
      <c r="AC49" s="37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9"/>
      <c r="AY49" s="37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9"/>
      <c r="BU49" s="37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9"/>
      <c r="CQ49" s="37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9"/>
      <c r="DM49" s="37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9"/>
      <c r="EI49" s="37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9"/>
      <c r="FE49" s="40"/>
      <c r="FF49" s="41"/>
      <c r="FG49" s="40"/>
      <c r="FH49" s="102">
        <f t="shared" si="12"/>
        <v>0</v>
      </c>
      <c r="FI49" s="41"/>
      <c r="FJ49" s="45">
        <f t="shared" si="17"/>
        <v>0</v>
      </c>
      <c r="FK49" s="42"/>
      <c r="FL49" s="45"/>
      <c r="FM49" s="103"/>
      <c r="FN49" s="44">
        <f t="shared" si="18"/>
        <v>0</v>
      </c>
      <c r="FP49" s="77">
        <f t="shared" si="19"/>
        <v>0</v>
      </c>
      <c r="FQ49" s="31">
        <v>16</v>
      </c>
    </row>
    <row r="50" spans="1:173" x14ac:dyDescent="0.25">
      <c r="A50" s="31">
        <v>17</v>
      </c>
      <c r="B50" s="32">
        <f t="shared" si="20"/>
        <v>0</v>
      </c>
      <c r="C50" s="33">
        <f t="shared" ref="C50" si="21">SUMIF($G50:$FK50,"A",$G$4:$FK$4)+SUMIF($G50:$FK50,"P",$G$4:$FK$4)</f>
        <v>0</v>
      </c>
      <c r="D50" s="34">
        <f t="shared" ref="D50" si="22">SUMIF($G50:$FK50,"R",$G$4:$FK$4)</f>
        <v>0</v>
      </c>
      <c r="E50" s="35">
        <f t="shared" ref="E50" si="23">SUMIF($G50:$FK50,"M",$G$4:$FK$4)+SUMIF($G50:$FK50,"F",$G$4:$FK$4)+SUMIF($G50:$FK50,"T",$G$4:$FK$4)</f>
        <v>0</v>
      </c>
      <c r="F50" s="36">
        <f t="shared" si="11"/>
        <v>0</v>
      </c>
      <c r="G50" s="37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9"/>
      <c r="AC50" s="37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9"/>
      <c r="AY50" s="37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37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9"/>
      <c r="CQ50" s="37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9"/>
      <c r="DM50" s="37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9"/>
      <c r="EI50" s="37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9"/>
      <c r="FE50" s="40"/>
      <c r="FF50" s="41"/>
      <c r="FG50" s="40"/>
      <c r="FH50" s="102">
        <f t="shared" si="12"/>
        <v>0</v>
      </c>
      <c r="FI50" s="41"/>
      <c r="FJ50" s="45">
        <f t="shared" si="17"/>
        <v>0</v>
      </c>
      <c r="FK50" s="42"/>
      <c r="FL50" s="45"/>
      <c r="FM50" s="103"/>
      <c r="FN50" s="44">
        <f t="shared" si="18"/>
        <v>0</v>
      </c>
      <c r="FP50" s="77">
        <f t="shared" si="19"/>
        <v>0</v>
      </c>
      <c r="FQ50" s="31">
        <v>17</v>
      </c>
    </row>
    <row r="51" spans="1:173" x14ac:dyDescent="0.25">
      <c r="G51" s="54" t="s">
        <v>51</v>
      </c>
      <c r="H51" s="268" t="s">
        <v>38</v>
      </c>
      <c r="I51" s="268"/>
      <c r="J51" s="268" t="s">
        <v>39</v>
      </c>
      <c r="K51" s="268"/>
      <c r="L51" s="268" t="s">
        <v>40</v>
      </c>
      <c r="M51" s="268"/>
      <c r="N51" s="268" t="s">
        <v>41</v>
      </c>
      <c r="O51" s="268"/>
      <c r="P51" s="268" t="s">
        <v>42</v>
      </c>
      <c r="Q51" s="268"/>
      <c r="R51" s="268" t="s">
        <v>43</v>
      </c>
      <c r="S51" s="268"/>
      <c r="T51" s="268" t="s">
        <v>44</v>
      </c>
      <c r="U51" s="268"/>
      <c r="V51" s="268" t="s">
        <v>45</v>
      </c>
      <c r="W51" s="268"/>
      <c r="X51" s="268" t="s">
        <v>46</v>
      </c>
      <c r="Y51" s="268"/>
      <c r="Z51" s="268" t="s">
        <v>47</v>
      </c>
      <c r="AA51" s="268"/>
      <c r="AB51" s="55">
        <v>19</v>
      </c>
      <c r="AC51" s="54" t="s">
        <v>51</v>
      </c>
      <c r="AD51" s="268" t="s">
        <v>38</v>
      </c>
      <c r="AE51" s="268"/>
      <c r="AF51" s="268" t="s">
        <v>39</v>
      </c>
      <c r="AG51" s="268"/>
      <c r="AH51" s="268" t="s">
        <v>40</v>
      </c>
      <c r="AI51" s="268"/>
      <c r="AJ51" s="268" t="s">
        <v>41</v>
      </c>
      <c r="AK51" s="268"/>
      <c r="AL51" s="268" t="s">
        <v>42</v>
      </c>
      <c r="AM51" s="268"/>
      <c r="AN51" s="268" t="s">
        <v>43</v>
      </c>
      <c r="AO51" s="268"/>
      <c r="AP51" s="268" t="s">
        <v>44</v>
      </c>
      <c r="AQ51" s="268"/>
      <c r="AR51" s="268" t="s">
        <v>45</v>
      </c>
      <c r="AS51" s="268"/>
      <c r="AT51" s="268" t="s">
        <v>46</v>
      </c>
      <c r="AU51" s="268"/>
      <c r="AV51" s="268" t="s">
        <v>47</v>
      </c>
      <c r="AW51" s="268"/>
      <c r="AX51" s="55">
        <v>19</v>
      </c>
      <c r="AY51" s="54" t="s">
        <v>51</v>
      </c>
      <c r="AZ51" s="268" t="s">
        <v>38</v>
      </c>
      <c r="BA51" s="268"/>
      <c r="BB51" s="268" t="s">
        <v>39</v>
      </c>
      <c r="BC51" s="268"/>
      <c r="BD51" s="268" t="s">
        <v>40</v>
      </c>
      <c r="BE51" s="268"/>
      <c r="BF51" s="268" t="s">
        <v>41</v>
      </c>
      <c r="BG51" s="268"/>
      <c r="BH51" s="268" t="s">
        <v>42</v>
      </c>
      <c r="BI51" s="268"/>
      <c r="BJ51" s="268" t="s">
        <v>43</v>
      </c>
      <c r="BK51" s="268"/>
      <c r="BL51" s="268" t="s">
        <v>44</v>
      </c>
      <c r="BM51" s="268"/>
      <c r="BN51" s="268" t="s">
        <v>45</v>
      </c>
      <c r="BO51" s="268"/>
      <c r="BP51" s="268" t="s">
        <v>46</v>
      </c>
      <c r="BQ51" s="268"/>
      <c r="BR51" s="268" t="s">
        <v>47</v>
      </c>
      <c r="BS51" s="268"/>
      <c r="BT51" s="55">
        <v>19</v>
      </c>
      <c r="BU51" s="54" t="s">
        <v>51</v>
      </c>
      <c r="BV51" s="268" t="s">
        <v>38</v>
      </c>
      <c r="BW51" s="268"/>
      <c r="BX51" s="268" t="s">
        <v>39</v>
      </c>
      <c r="BY51" s="268"/>
      <c r="BZ51" s="268" t="s">
        <v>40</v>
      </c>
      <c r="CA51" s="268"/>
      <c r="CB51" s="268" t="s">
        <v>41</v>
      </c>
      <c r="CC51" s="268"/>
      <c r="CD51" s="268" t="s">
        <v>42</v>
      </c>
      <c r="CE51" s="268"/>
      <c r="CF51" s="268" t="s">
        <v>43</v>
      </c>
      <c r="CG51" s="268"/>
      <c r="CH51" s="268" t="s">
        <v>44</v>
      </c>
      <c r="CI51" s="268"/>
      <c r="CJ51" s="268" t="s">
        <v>45</v>
      </c>
      <c r="CK51" s="268"/>
      <c r="CL51" s="268" t="s">
        <v>46</v>
      </c>
      <c r="CM51" s="268"/>
      <c r="CN51" s="268" t="s">
        <v>47</v>
      </c>
      <c r="CO51" s="268"/>
      <c r="CP51" s="55">
        <v>19</v>
      </c>
      <c r="CQ51" s="54" t="s">
        <v>51</v>
      </c>
      <c r="CR51" s="268" t="s">
        <v>38</v>
      </c>
      <c r="CS51" s="268"/>
      <c r="CT51" s="268" t="s">
        <v>39</v>
      </c>
      <c r="CU51" s="268"/>
      <c r="CV51" s="268" t="s">
        <v>40</v>
      </c>
      <c r="CW51" s="268"/>
      <c r="CX51" s="268" t="s">
        <v>41</v>
      </c>
      <c r="CY51" s="268"/>
      <c r="CZ51" s="268" t="s">
        <v>42</v>
      </c>
      <c r="DA51" s="268"/>
      <c r="DB51" s="268" t="s">
        <v>43</v>
      </c>
      <c r="DC51" s="268"/>
      <c r="DD51" s="268" t="s">
        <v>44</v>
      </c>
      <c r="DE51" s="268"/>
      <c r="DF51" s="268" t="s">
        <v>45</v>
      </c>
      <c r="DG51" s="268"/>
      <c r="DH51" s="268" t="s">
        <v>46</v>
      </c>
      <c r="DI51" s="268"/>
      <c r="DJ51" s="268" t="s">
        <v>47</v>
      </c>
      <c r="DK51" s="268"/>
      <c r="DL51" s="55">
        <v>19</v>
      </c>
      <c r="DM51" s="54" t="s">
        <v>51</v>
      </c>
      <c r="DN51" s="268" t="s">
        <v>38</v>
      </c>
      <c r="DO51" s="268"/>
      <c r="DP51" s="268" t="s">
        <v>39</v>
      </c>
      <c r="DQ51" s="268"/>
      <c r="DR51" s="268" t="s">
        <v>40</v>
      </c>
      <c r="DS51" s="268"/>
      <c r="DT51" s="268" t="s">
        <v>41</v>
      </c>
      <c r="DU51" s="268"/>
      <c r="DV51" s="268" t="s">
        <v>42</v>
      </c>
      <c r="DW51" s="268"/>
      <c r="DX51" s="268" t="s">
        <v>43</v>
      </c>
      <c r="DY51" s="268"/>
      <c r="DZ51" s="268" t="s">
        <v>44</v>
      </c>
      <c r="EA51" s="268"/>
      <c r="EB51" s="268" t="s">
        <v>45</v>
      </c>
      <c r="EC51" s="268"/>
      <c r="ED51" s="268" t="s">
        <v>46</v>
      </c>
      <c r="EE51" s="268"/>
      <c r="EF51" s="268" t="s">
        <v>47</v>
      </c>
      <c r="EG51" s="268"/>
      <c r="EH51" s="55">
        <v>19</v>
      </c>
      <c r="EI51" s="54" t="s">
        <v>51</v>
      </c>
      <c r="EJ51" s="268" t="s">
        <v>38</v>
      </c>
      <c r="EK51" s="268"/>
      <c r="EL51" s="268" t="s">
        <v>39</v>
      </c>
      <c r="EM51" s="268"/>
      <c r="EN51" s="268" t="s">
        <v>40</v>
      </c>
      <c r="EO51" s="268"/>
      <c r="EP51" s="268" t="s">
        <v>41</v>
      </c>
      <c r="EQ51" s="268"/>
      <c r="ER51" s="268" t="s">
        <v>42</v>
      </c>
      <c r="ES51" s="268"/>
      <c r="ET51" s="268" t="s">
        <v>43</v>
      </c>
      <c r="EU51" s="268"/>
      <c r="EV51" s="268" t="s">
        <v>44</v>
      </c>
      <c r="EW51" s="268"/>
      <c r="EX51" s="268" t="s">
        <v>45</v>
      </c>
      <c r="EY51" s="268"/>
      <c r="EZ51" s="268" t="s">
        <v>46</v>
      </c>
      <c r="FA51" s="268"/>
      <c r="FB51" s="268" t="s">
        <v>47</v>
      </c>
      <c r="FC51" s="268"/>
      <c r="FD51" s="55">
        <v>19</v>
      </c>
      <c r="FE51" s="17"/>
      <c r="FF51" s="17"/>
      <c r="FG51" s="17"/>
      <c r="FH51" s="17"/>
      <c r="FI51" s="17"/>
      <c r="FJ51" s="17"/>
      <c r="FK51" s="15"/>
    </row>
    <row r="52" spans="1:173" ht="15.75" thickBot="1" x14ac:dyDescent="0.3">
      <c r="G52" s="263" t="s">
        <v>21</v>
      </c>
      <c r="H52" s="261"/>
      <c r="I52" s="261" t="s">
        <v>22</v>
      </c>
      <c r="J52" s="261"/>
      <c r="K52" s="261" t="s">
        <v>23</v>
      </c>
      <c r="L52" s="261"/>
      <c r="M52" s="261" t="s">
        <v>24</v>
      </c>
      <c r="N52" s="261"/>
      <c r="O52" s="261" t="s">
        <v>25</v>
      </c>
      <c r="P52" s="261"/>
      <c r="Q52" s="261" t="s">
        <v>26</v>
      </c>
      <c r="R52" s="261"/>
      <c r="S52" s="261" t="s">
        <v>27</v>
      </c>
      <c r="T52" s="261"/>
      <c r="U52" s="261" t="s">
        <v>28</v>
      </c>
      <c r="V52" s="261"/>
      <c r="W52" s="261" t="s">
        <v>29</v>
      </c>
      <c r="X52" s="261"/>
      <c r="Y52" s="261" t="s">
        <v>30</v>
      </c>
      <c r="Z52" s="261"/>
      <c r="AA52" s="261" t="s">
        <v>31</v>
      </c>
      <c r="AB52" s="262"/>
      <c r="AC52" s="263" t="s">
        <v>21</v>
      </c>
      <c r="AD52" s="261"/>
      <c r="AE52" s="261" t="s">
        <v>22</v>
      </c>
      <c r="AF52" s="261"/>
      <c r="AG52" s="261" t="s">
        <v>23</v>
      </c>
      <c r="AH52" s="261"/>
      <c r="AI52" s="261" t="s">
        <v>24</v>
      </c>
      <c r="AJ52" s="261"/>
      <c r="AK52" s="261" t="s">
        <v>25</v>
      </c>
      <c r="AL52" s="261"/>
      <c r="AM52" s="261" t="s">
        <v>26</v>
      </c>
      <c r="AN52" s="261"/>
      <c r="AO52" s="261" t="s">
        <v>27</v>
      </c>
      <c r="AP52" s="261"/>
      <c r="AQ52" s="261" t="s">
        <v>28</v>
      </c>
      <c r="AR52" s="261"/>
      <c r="AS52" s="261" t="s">
        <v>29</v>
      </c>
      <c r="AT52" s="261"/>
      <c r="AU52" s="261" t="s">
        <v>30</v>
      </c>
      <c r="AV52" s="261"/>
      <c r="AW52" s="261" t="s">
        <v>31</v>
      </c>
      <c r="AX52" s="262"/>
      <c r="AY52" s="263" t="s">
        <v>21</v>
      </c>
      <c r="AZ52" s="261"/>
      <c r="BA52" s="261" t="s">
        <v>22</v>
      </c>
      <c r="BB52" s="261"/>
      <c r="BC52" s="261" t="s">
        <v>23</v>
      </c>
      <c r="BD52" s="261"/>
      <c r="BE52" s="261" t="s">
        <v>24</v>
      </c>
      <c r="BF52" s="261"/>
      <c r="BG52" s="261" t="s">
        <v>25</v>
      </c>
      <c r="BH52" s="261"/>
      <c r="BI52" s="261" t="s">
        <v>26</v>
      </c>
      <c r="BJ52" s="261"/>
      <c r="BK52" s="261" t="s">
        <v>27</v>
      </c>
      <c r="BL52" s="261"/>
      <c r="BM52" s="261" t="s">
        <v>28</v>
      </c>
      <c r="BN52" s="261"/>
      <c r="BO52" s="261" t="s">
        <v>29</v>
      </c>
      <c r="BP52" s="261"/>
      <c r="BQ52" s="261" t="s">
        <v>30</v>
      </c>
      <c r="BR52" s="261"/>
      <c r="BS52" s="261" t="s">
        <v>31</v>
      </c>
      <c r="BT52" s="262"/>
      <c r="BU52" s="263" t="s">
        <v>21</v>
      </c>
      <c r="BV52" s="261"/>
      <c r="BW52" s="261" t="s">
        <v>22</v>
      </c>
      <c r="BX52" s="261"/>
      <c r="BY52" s="261" t="s">
        <v>23</v>
      </c>
      <c r="BZ52" s="261"/>
      <c r="CA52" s="261" t="s">
        <v>24</v>
      </c>
      <c r="CB52" s="261"/>
      <c r="CC52" s="261" t="s">
        <v>25</v>
      </c>
      <c r="CD52" s="261"/>
      <c r="CE52" s="261" t="s">
        <v>26</v>
      </c>
      <c r="CF52" s="261"/>
      <c r="CG52" s="261" t="s">
        <v>27</v>
      </c>
      <c r="CH52" s="261"/>
      <c r="CI52" s="261" t="s">
        <v>28</v>
      </c>
      <c r="CJ52" s="261"/>
      <c r="CK52" s="261" t="s">
        <v>29</v>
      </c>
      <c r="CL52" s="261"/>
      <c r="CM52" s="261" t="s">
        <v>30</v>
      </c>
      <c r="CN52" s="261"/>
      <c r="CO52" s="261" t="s">
        <v>31</v>
      </c>
      <c r="CP52" s="262"/>
      <c r="CQ52" s="263" t="s">
        <v>21</v>
      </c>
      <c r="CR52" s="261"/>
      <c r="CS52" s="261" t="s">
        <v>22</v>
      </c>
      <c r="CT52" s="261"/>
      <c r="CU52" s="261" t="s">
        <v>23</v>
      </c>
      <c r="CV52" s="261"/>
      <c r="CW52" s="261" t="s">
        <v>24</v>
      </c>
      <c r="CX52" s="261"/>
      <c r="CY52" s="261" t="s">
        <v>25</v>
      </c>
      <c r="CZ52" s="261"/>
      <c r="DA52" s="261" t="s">
        <v>26</v>
      </c>
      <c r="DB52" s="261"/>
      <c r="DC52" s="261" t="s">
        <v>27</v>
      </c>
      <c r="DD52" s="261"/>
      <c r="DE52" s="261" t="s">
        <v>28</v>
      </c>
      <c r="DF52" s="261"/>
      <c r="DG52" s="261" t="s">
        <v>29</v>
      </c>
      <c r="DH52" s="261"/>
      <c r="DI52" s="261" t="s">
        <v>30</v>
      </c>
      <c r="DJ52" s="261"/>
      <c r="DK52" s="261" t="s">
        <v>31</v>
      </c>
      <c r="DL52" s="262"/>
      <c r="DM52" s="263" t="s">
        <v>21</v>
      </c>
      <c r="DN52" s="261"/>
      <c r="DO52" s="261" t="s">
        <v>22</v>
      </c>
      <c r="DP52" s="261"/>
      <c r="DQ52" s="261" t="s">
        <v>23</v>
      </c>
      <c r="DR52" s="261"/>
      <c r="DS52" s="261" t="s">
        <v>24</v>
      </c>
      <c r="DT52" s="261"/>
      <c r="DU52" s="261" t="s">
        <v>25</v>
      </c>
      <c r="DV52" s="261"/>
      <c r="DW52" s="261" t="s">
        <v>26</v>
      </c>
      <c r="DX52" s="261"/>
      <c r="DY52" s="261" t="s">
        <v>27</v>
      </c>
      <c r="DZ52" s="261"/>
      <c r="EA52" s="261" t="s">
        <v>28</v>
      </c>
      <c r="EB52" s="261"/>
      <c r="EC52" s="261" t="s">
        <v>29</v>
      </c>
      <c r="ED52" s="261"/>
      <c r="EE52" s="261" t="s">
        <v>30</v>
      </c>
      <c r="EF52" s="261"/>
      <c r="EG52" s="261" t="s">
        <v>31</v>
      </c>
      <c r="EH52" s="262"/>
      <c r="EI52" s="263" t="s">
        <v>21</v>
      </c>
      <c r="EJ52" s="261"/>
      <c r="EK52" s="261" t="s">
        <v>22</v>
      </c>
      <c r="EL52" s="261"/>
      <c r="EM52" s="261" t="s">
        <v>23</v>
      </c>
      <c r="EN52" s="261"/>
      <c r="EO52" s="261" t="s">
        <v>24</v>
      </c>
      <c r="EP52" s="261"/>
      <c r="EQ52" s="261" t="s">
        <v>25</v>
      </c>
      <c r="ER52" s="261"/>
      <c r="ES52" s="261" t="s">
        <v>26</v>
      </c>
      <c r="ET52" s="261"/>
      <c r="EU52" s="261" t="s">
        <v>27</v>
      </c>
      <c r="EV52" s="261"/>
      <c r="EW52" s="261" t="s">
        <v>28</v>
      </c>
      <c r="EX52" s="261"/>
      <c r="EY52" s="261" t="s">
        <v>29</v>
      </c>
      <c r="EZ52" s="261"/>
      <c r="FA52" s="261" t="s">
        <v>30</v>
      </c>
      <c r="FB52" s="261"/>
      <c r="FC52" s="261" t="s">
        <v>31</v>
      </c>
      <c r="FD52" s="262"/>
      <c r="FE52" s="17"/>
      <c r="FF52" s="17"/>
      <c r="FG52" s="17"/>
      <c r="FH52" s="17"/>
      <c r="FI52" s="17"/>
      <c r="FJ52" s="17"/>
      <c r="FK52" s="17"/>
    </row>
    <row r="55" spans="1:173" ht="15" customHeight="1" x14ac:dyDescent="0.25">
      <c r="A55" s="307" t="s">
        <v>63</v>
      </c>
      <c r="B55" s="2" t="s">
        <v>0</v>
      </c>
      <c r="C55" s="297" t="s">
        <v>1</v>
      </c>
      <c r="D55" s="298" t="s">
        <v>2</v>
      </c>
      <c r="E55" s="299" t="s">
        <v>3</v>
      </c>
      <c r="F55" s="300" t="s">
        <v>4</v>
      </c>
      <c r="G55" s="302" t="s">
        <v>5</v>
      </c>
      <c r="H55" s="303"/>
      <c r="I55" s="303"/>
      <c r="J55" s="303"/>
      <c r="K55" s="303"/>
      <c r="L55" s="303"/>
      <c r="M55" s="266">
        <f>M28+1</f>
        <v>24</v>
      </c>
      <c r="N55" s="266"/>
      <c r="BU55" s="302" t="s">
        <v>5</v>
      </c>
      <c r="BV55" s="303"/>
      <c r="BW55" s="303"/>
      <c r="BX55" s="303"/>
      <c r="BY55" s="303"/>
      <c r="BZ55" s="303"/>
      <c r="CA55" s="266">
        <f>M55</f>
        <v>24</v>
      </c>
      <c r="CB55" s="266"/>
      <c r="EI55" s="302" t="s">
        <v>5</v>
      </c>
      <c r="EJ55" s="303"/>
      <c r="EK55" s="303"/>
      <c r="EL55" s="303"/>
      <c r="EM55" s="303"/>
      <c r="EN55" s="303"/>
      <c r="EO55" s="266">
        <f>M55</f>
        <v>24</v>
      </c>
      <c r="EP55" s="266"/>
    </row>
    <row r="56" spans="1:173" ht="15.75" customHeight="1" thickBot="1" x14ac:dyDescent="0.3">
      <c r="A56" s="307"/>
      <c r="B56" s="4" t="s">
        <v>6</v>
      </c>
      <c r="C56" s="297"/>
      <c r="D56" s="298"/>
      <c r="E56" s="299"/>
      <c r="F56" s="300"/>
      <c r="G56" s="304"/>
      <c r="H56" s="305"/>
      <c r="I56" s="305"/>
      <c r="J56" s="305"/>
      <c r="K56" s="305"/>
      <c r="L56" s="305"/>
      <c r="M56" s="267"/>
      <c r="N56" s="267"/>
      <c r="BU56" s="304"/>
      <c r="BV56" s="305"/>
      <c r="BW56" s="305"/>
      <c r="BX56" s="305"/>
      <c r="BY56" s="305"/>
      <c r="BZ56" s="305"/>
      <c r="CA56" s="267"/>
      <c r="CB56" s="267"/>
      <c r="EI56" s="304"/>
      <c r="EJ56" s="305"/>
      <c r="EK56" s="305"/>
      <c r="EL56" s="305"/>
      <c r="EM56" s="305"/>
      <c r="EN56" s="305"/>
      <c r="EO56" s="267"/>
      <c r="EP56" s="267"/>
    </row>
    <row r="57" spans="1:173" ht="15.75" thickBot="1" x14ac:dyDescent="0.3">
      <c r="A57" s="307"/>
      <c r="B57" s="5" t="s">
        <v>7</v>
      </c>
      <c r="C57" s="297"/>
      <c r="D57" s="298"/>
      <c r="E57" s="299"/>
      <c r="F57" s="301"/>
      <c r="G57" s="68" t="s">
        <v>8</v>
      </c>
      <c r="H57" s="69"/>
      <c r="I57" s="69"/>
      <c r="J57" s="259">
        <f>EM30+1</f>
        <v>13</v>
      </c>
      <c r="K57" s="259"/>
      <c r="L57" s="69"/>
      <c r="M57" s="264" t="str">
        <f>EO30</f>
        <v>Juin</v>
      </c>
      <c r="N57" s="265"/>
      <c r="O57" s="265"/>
      <c r="P57" s="265"/>
      <c r="Q57" s="69"/>
      <c r="R57" s="69"/>
      <c r="S57" s="72"/>
      <c r="T57" s="72"/>
      <c r="U57" s="72"/>
      <c r="V57" s="72"/>
      <c r="W57" s="72"/>
      <c r="X57" s="72"/>
      <c r="Y57" s="72"/>
      <c r="Z57" s="72"/>
      <c r="AA57" s="72"/>
      <c r="AB57" s="73"/>
      <c r="AC57" s="68" t="s">
        <v>9</v>
      </c>
      <c r="AD57" s="69"/>
      <c r="AE57" s="69"/>
      <c r="AF57" s="259">
        <f>J57+1</f>
        <v>14</v>
      </c>
      <c r="AG57" s="259"/>
      <c r="AH57" s="69"/>
      <c r="AI57" s="264" t="str">
        <f>M57</f>
        <v>Juin</v>
      </c>
      <c r="AJ57" s="265"/>
      <c r="AK57" s="265"/>
      <c r="AL57" s="265"/>
      <c r="AM57" s="69"/>
      <c r="AN57" s="69"/>
      <c r="AO57" s="72"/>
      <c r="AP57" s="72"/>
      <c r="AQ57" s="72"/>
      <c r="AR57" s="72"/>
      <c r="AS57" s="72"/>
      <c r="AT57" s="72"/>
      <c r="AU57" s="72"/>
      <c r="AV57" s="72"/>
      <c r="AW57" s="72"/>
      <c r="AX57" s="73"/>
      <c r="AY57" s="68" t="s">
        <v>10</v>
      </c>
      <c r="AZ57" s="69"/>
      <c r="BA57" s="69"/>
      <c r="BB57" s="69"/>
      <c r="BC57" s="259">
        <f>AF57+1</f>
        <v>15</v>
      </c>
      <c r="BD57" s="259"/>
      <c r="BE57" s="264" t="str">
        <f>AI57</f>
        <v>Juin</v>
      </c>
      <c r="BF57" s="264"/>
      <c r="BG57" s="264"/>
      <c r="BH57" s="264"/>
      <c r="BI57" s="69"/>
      <c r="BJ57" s="69"/>
      <c r="BK57" s="72"/>
      <c r="BL57" s="72"/>
      <c r="BM57" s="72"/>
      <c r="BN57" s="72"/>
      <c r="BO57" s="72"/>
      <c r="BP57" s="72"/>
      <c r="BQ57" s="72"/>
      <c r="BR57" s="72"/>
      <c r="BS57" s="72"/>
      <c r="BT57" s="73"/>
      <c r="BU57" s="68" t="s">
        <v>11</v>
      </c>
      <c r="BV57" s="69"/>
      <c r="BW57" s="69"/>
      <c r="BX57" s="259">
        <f>BC57+1</f>
        <v>16</v>
      </c>
      <c r="BY57" s="259"/>
      <c r="BZ57" s="69"/>
      <c r="CA57" s="264" t="str">
        <f>BE57</f>
        <v>Juin</v>
      </c>
      <c r="CB57" s="265"/>
      <c r="CC57" s="265"/>
      <c r="CD57" s="265"/>
      <c r="CE57" s="69"/>
      <c r="CF57" s="69"/>
      <c r="CG57" s="72"/>
      <c r="CH57" s="72"/>
      <c r="CI57" s="72"/>
      <c r="CJ57" s="72"/>
      <c r="CK57" s="72"/>
      <c r="CL57" s="72"/>
      <c r="CM57" s="72"/>
      <c r="CN57" s="72"/>
      <c r="CO57" s="72"/>
      <c r="CP57" s="73"/>
      <c r="CQ57" s="68" t="s">
        <v>12</v>
      </c>
      <c r="CR57" s="69"/>
      <c r="CS57" s="69"/>
      <c r="CT57" s="69"/>
      <c r="CU57" s="259">
        <f>BX57+1</f>
        <v>17</v>
      </c>
      <c r="CV57" s="259"/>
      <c r="CW57" s="264" t="str">
        <f>CA57</f>
        <v>Juin</v>
      </c>
      <c r="CX57" s="264"/>
      <c r="CY57" s="264"/>
      <c r="CZ57" s="264"/>
      <c r="DA57" s="69"/>
      <c r="DB57" s="69"/>
      <c r="DC57" s="72"/>
      <c r="DD57" s="72"/>
      <c r="DE57" s="72"/>
      <c r="DF57" s="72"/>
      <c r="DG57" s="72"/>
      <c r="DH57" s="72"/>
      <c r="DI57" s="72"/>
      <c r="DJ57" s="72"/>
      <c r="DK57" s="72"/>
      <c r="DL57" s="73"/>
      <c r="DM57" s="68" t="s">
        <v>13</v>
      </c>
      <c r="DN57" s="69"/>
      <c r="DO57" s="69"/>
      <c r="DP57" s="69"/>
      <c r="DQ57" s="259">
        <f>CU57+1</f>
        <v>18</v>
      </c>
      <c r="DR57" s="259"/>
      <c r="DS57" s="264" t="str">
        <f>CW57</f>
        <v>Juin</v>
      </c>
      <c r="DT57" s="265"/>
      <c r="DU57" s="265"/>
      <c r="DV57" s="265"/>
      <c r="DW57" s="69"/>
      <c r="DX57" s="69"/>
      <c r="DY57" s="72"/>
      <c r="DZ57" s="72"/>
      <c r="EA57" s="72"/>
      <c r="EB57" s="72"/>
      <c r="EC57" s="72"/>
      <c r="ED57" s="72"/>
      <c r="EE57" s="72"/>
      <c r="EF57" s="72"/>
      <c r="EG57" s="72"/>
      <c r="EH57" s="73"/>
      <c r="EI57" s="68" t="s">
        <v>14</v>
      </c>
      <c r="EJ57" s="69"/>
      <c r="EK57" s="69"/>
      <c r="EL57" s="69"/>
      <c r="EM57" s="259">
        <f>DQ57+1</f>
        <v>19</v>
      </c>
      <c r="EN57" s="259"/>
      <c r="EO57" s="264" t="str">
        <f>DS57</f>
        <v>Juin</v>
      </c>
      <c r="EP57" s="265"/>
      <c r="EQ57" s="265"/>
      <c r="ER57" s="265"/>
      <c r="ES57" s="69"/>
      <c r="ET57" s="69"/>
      <c r="EU57" s="72"/>
      <c r="EV57" s="72"/>
      <c r="EW57" s="72"/>
      <c r="EX57" s="72"/>
      <c r="EY57" s="72"/>
      <c r="EZ57" s="72"/>
      <c r="FA57" s="72"/>
      <c r="FB57" s="72"/>
      <c r="FC57" s="72"/>
      <c r="FD57" s="73"/>
      <c r="FE57" s="6"/>
      <c r="FF57" s="291" t="s">
        <v>15</v>
      </c>
      <c r="FG57" s="6"/>
      <c r="FH57" s="292" t="s">
        <v>16</v>
      </c>
      <c r="FI57" s="293"/>
      <c r="FJ57" s="293"/>
      <c r="FK57" s="293"/>
      <c r="FL57" s="293"/>
      <c r="FM57" s="293"/>
      <c r="FN57" s="294"/>
    </row>
    <row r="58" spans="1:173" x14ac:dyDescent="0.25">
      <c r="A58" s="307"/>
      <c r="B58" s="23" t="s">
        <v>60</v>
      </c>
      <c r="C58" s="297"/>
      <c r="D58" s="298"/>
      <c r="E58" s="299"/>
      <c r="F58" s="301"/>
      <c r="G58" s="7">
        <v>0.5</v>
      </c>
      <c r="H58" s="8">
        <v>0.5</v>
      </c>
      <c r="I58" s="8">
        <v>0.5</v>
      </c>
      <c r="J58" s="8">
        <v>0.5</v>
      </c>
      <c r="K58" s="8">
        <v>0.5</v>
      </c>
      <c r="L58" s="8">
        <v>0.5</v>
      </c>
      <c r="M58" s="8">
        <v>0.5</v>
      </c>
      <c r="N58" s="8">
        <v>0.5</v>
      </c>
      <c r="O58" s="8">
        <v>0.5</v>
      </c>
      <c r="P58" s="8">
        <v>0.5</v>
      </c>
      <c r="Q58" s="8">
        <v>0.5</v>
      </c>
      <c r="R58" s="8">
        <v>0.5</v>
      </c>
      <c r="S58" s="8">
        <v>0.5</v>
      </c>
      <c r="T58" s="8">
        <v>0.5</v>
      </c>
      <c r="U58" s="8">
        <v>0.5</v>
      </c>
      <c r="V58" s="8">
        <v>0.5</v>
      </c>
      <c r="W58" s="8">
        <v>0.5</v>
      </c>
      <c r="X58" s="8">
        <v>0.5</v>
      </c>
      <c r="Y58" s="8">
        <v>0.5</v>
      </c>
      <c r="Z58" s="8">
        <v>0.5</v>
      </c>
      <c r="AA58" s="8">
        <v>0.5</v>
      </c>
      <c r="AB58" s="9">
        <v>0.5</v>
      </c>
      <c r="AC58" s="7">
        <v>0.5</v>
      </c>
      <c r="AD58" s="8">
        <v>0.5</v>
      </c>
      <c r="AE58" s="8">
        <v>0.5</v>
      </c>
      <c r="AF58" s="8">
        <v>0.5</v>
      </c>
      <c r="AG58" s="8">
        <v>0.5</v>
      </c>
      <c r="AH58" s="8">
        <v>0.5</v>
      </c>
      <c r="AI58" s="8">
        <v>0.5</v>
      </c>
      <c r="AJ58" s="8">
        <v>0.5</v>
      </c>
      <c r="AK58" s="8">
        <v>0.5</v>
      </c>
      <c r="AL58" s="8">
        <v>0.5</v>
      </c>
      <c r="AM58" s="8">
        <v>0.5</v>
      </c>
      <c r="AN58" s="8">
        <v>0.5</v>
      </c>
      <c r="AO58" s="8">
        <v>0.5</v>
      </c>
      <c r="AP58" s="8">
        <v>0.5</v>
      </c>
      <c r="AQ58" s="8">
        <v>0.5</v>
      </c>
      <c r="AR58" s="8">
        <v>0.5</v>
      </c>
      <c r="AS58" s="8">
        <v>0.5</v>
      </c>
      <c r="AT58" s="8">
        <v>0.5</v>
      </c>
      <c r="AU58" s="8">
        <v>0.5</v>
      </c>
      <c r="AV58" s="8">
        <v>0.5</v>
      </c>
      <c r="AW58" s="8">
        <v>0.5</v>
      </c>
      <c r="AX58" s="9">
        <v>0.5</v>
      </c>
      <c r="AY58" s="7">
        <v>0.5</v>
      </c>
      <c r="AZ58" s="8">
        <v>0.5</v>
      </c>
      <c r="BA58" s="8">
        <v>0.5</v>
      </c>
      <c r="BB58" s="8">
        <v>0.5</v>
      </c>
      <c r="BC58" s="8">
        <v>0.5</v>
      </c>
      <c r="BD58" s="8">
        <v>0.5</v>
      </c>
      <c r="BE58" s="8">
        <v>0.5</v>
      </c>
      <c r="BF58" s="8">
        <v>0.5</v>
      </c>
      <c r="BG58" s="8">
        <v>0.5</v>
      </c>
      <c r="BH58" s="8">
        <v>0.5</v>
      </c>
      <c r="BI58" s="8">
        <v>0.5</v>
      </c>
      <c r="BJ58" s="8">
        <v>0.5</v>
      </c>
      <c r="BK58" s="8">
        <v>0.5</v>
      </c>
      <c r="BL58" s="8">
        <v>0.5</v>
      </c>
      <c r="BM58" s="8">
        <v>0.5</v>
      </c>
      <c r="BN58" s="8">
        <v>0.5</v>
      </c>
      <c r="BO58" s="8">
        <v>0.5</v>
      </c>
      <c r="BP58" s="8">
        <v>0.5</v>
      </c>
      <c r="BQ58" s="8">
        <v>0.5</v>
      </c>
      <c r="BR58" s="8">
        <v>0.5</v>
      </c>
      <c r="BS58" s="8">
        <v>0.5</v>
      </c>
      <c r="BT58" s="9">
        <v>0.5</v>
      </c>
      <c r="BU58" s="7">
        <v>0.5</v>
      </c>
      <c r="BV58" s="8">
        <v>0.5</v>
      </c>
      <c r="BW58" s="8">
        <v>0.5</v>
      </c>
      <c r="BX58" s="8">
        <v>0.5</v>
      </c>
      <c r="BY58" s="8">
        <v>0.5</v>
      </c>
      <c r="BZ58" s="8">
        <v>0.5</v>
      </c>
      <c r="CA58" s="8">
        <v>0.5</v>
      </c>
      <c r="CB58" s="8">
        <v>0.5</v>
      </c>
      <c r="CC58" s="8">
        <v>0.5</v>
      </c>
      <c r="CD58" s="8">
        <v>0.5</v>
      </c>
      <c r="CE58" s="8">
        <v>0.5</v>
      </c>
      <c r="CF58" s="8">
        <v>0.5</v>
      </c>
      <c r="CG58" s="8">
        <v>0.5</v>
      </c>
      <c r="CH58" s="8">
        <v>0.5</v>
      </c>
      <c r="CI58" s="8">
        <v>0.5</v>
      </c>
      <c r="CJ58" s="8">
        <v>0.5</v>
      </c>
      <c r="CK58" s="8">
        <v>0.5</v>
      </c>
      <c r="CL58" s="8">
        <v>0.5</v>
      </c>
      <c r="CM58" s="8">
        <v>0.5</v>
      </c>
      <c r="CN58" s="8">
        <v>0.5</v>
      </c>
      <c r="CO58" s="8">
        <v>0.5</v>
      </c>
      <c r="CP58" s="9">
        <v>0.5</v>
      </c>
      <c r="CQ58" s="7">
        <v>0.5</v>
      </c>
      <c r="CR58" s="8">
        <v>0.5</v>
      </c>
      <c r="CS58" s="8">
        <v>0.5</v>
      </c>
      <c r="CT58" s="8">
        <v>0.5</v>
      </c>
      <c r="CU58" s="8">
        <v>0.5</v>
      </c>
      <c r="CV58" s="8">
        <v>0.5</v>
      </c>
      <c r="CW58" s="8">
        <v>0.5</v>
      </c>
      <c r="CX58" s="8">
        <v>0.5</v>
      </c>
      <c r="CY58" s="8">
        <v>0.5</v>
      </c>
      <c r="CZ58" s="8">
        <v>0.5</v>
      </c>
      <c r="DA58" s="8">
        <v>0.5</v>
      </c>
      <c r="DB58" s="8">
        <v>0.5</v>
      </c>
      <c r="DC58" s="8">
        <v>0.5</v>
      </c>
      <c r="DD58" s="8">
        <v>0.5</v>
      </c>
      <c r="DE58" s="8">
        <v>0.5</v>
      </c>
      <c r="DF58" s="8">
        <v>0.5</v>
      </c>
      <c r="DG58" s="8">
        <v>0.5</v>
      </c>
      <c r="DH58" s="8">
        <v>0.5</v>
      </c>
      <c r="DI58" s="8">
        <v>0.5</v>
      </c>
      <c r="DJ58" s="8">
        <v>0.5</v>
      </c>
      <c r="DK58" s="8">
        <v>0.5</v>
      </c>
      <c r="DL58" s="9">
        <v>0.5</v>
      </c>
      <c r="DM58" s="7">
        <v>0.5</v>
      </c>
      <c r="DN58" s="8">
        <v>0.5</v>
      </c>
      <c r="DO58" s="8">
        <v>0.5</v>
      </c>
      <c r="DP58" s="8">
        <v>0.5</v>
      </c>
      <c r="DQ58" s="8">
        <v>0.5</v>
      </c>
      <c r="DR58" s="8">
        <v>0.5</v>
      </c>
      <c r="DS58" s="8">
        <v>0.5</v>
      </c>
      <c r="DT58" s="8">
        <v>0.5</v>
      </c>
      <c r="DU58" s="8">
        <v>0.5</v>
      </c>
      <c r="DV58" s="8">
        <v>0.5</v>
      </c>
      <c r="DW58" s="8">
        <v>0.5</v>
      </c>
      <c r="DX58" s="8">
        <v>0.5</v>
      </c>
      <c r="DY58" s="8">
        <v>0.5</v>
      </c>
      <c r="DZ58" s="8">
        <v>0.5</v>
      </c>
      <c r="EA58" s="8">
        <v>0.5</v>
      </c>
      <c r="EB58" s="8">
        <v>0.5</v>
      </c>
      <c r="EC58" s="8">
        <v>0.5</v>
      </c>
      <c r="ED58" s="8">
        <v>0.5</v>
      </c>
      <c r="EE58" s="8">
        <v>0.5</v>
      </c>
      <c r="EF58" s="8">
        <v>0.5</v>
      </c>
      <c r="EG58" s="8">
        <v>0.5</v>
      </c>
      <c r="EH58" s="9">
        <v>0.5</v>
      </c>
      <c r="EI58" s="7">
        <v>0.5</v>
      </c>
      <c r="EJ58" s="8">
        <v>0.5</v>
      </c>
      <c r="EK58" s="8">
        <v>0.5</v>
      </c>
      <c r="EL58" s="8">
        <v>0.5</v>
      </c>
      <c r="EM58" s="8">
        <v>0.5</v>
      </c>
      <c r="EN58" s="8">
        <v>0.5</v>
      </c>
      <c r="EO58" s="8">
        <v>0.5</v>
      </c>
      <c r="EP58" s="8">
        <v>0.5</v>
      </c>
      <c r="EQ58" s="8">
        <v>0.5</v>
      </c>
      <c r="ER58" s="8">
        <v>0.5</v>
      </c>
      <c r="ES58" s="8">
        <v>0.5</v>
      </c>
      <c r="ET58" s="8">
        <v>0.5</v>
      </c>
      <c r="EU58" s="8">
        <v>0.5</v>
      </c>
      <c r="EV58" s="8">
        <v>0.5</v>
      </c>
      <c r="EW58" s="8">
        <v>0.5</v>
      </c>
      <c r="EX58" s="8">
        <v>0.5</v>
      </c>
      <c r="EY58" s="8">
        <v>0.5</v>
      </c>
      <c r="EZ58" s="8">
        <v>0.5</v>
      </c>
      <c r="FA58" s="8">
        <v>0.5</v>
      </c>
      <c r="FB58" s="8">
        <v>0.5</v>
      </c>
      <c r="FC58" s="8">
        <v>0.5</v>
      </c>
      <c r="FD58" s="9">
        <v>0.5</v>
      </c>
      <c r="FE58" s="10"/>
      <c r="FF58" s="291"/>
      <c r="FG58" s="10"/>
      <c r="FH58" s="12" t="s">
        <v>17</v>
      </c>
      <c r="FI58" s="12" t="s">
        <v>17</v>
      </c>
      <c r="FJ58" s="13" t="s">
        <v>18</v>
      </c>
      <c r="FK58" s="12" t="s">
        <v>19</v>
      </c>
      <c r="FL58" s="14"/>
      <c r="FM58" s="14"/>
      <c r="FN58" s="12" t="s">
        <v>20</v>
      </c>
    </row>
    <row r="59" spans="1:173" x14ac:dyDescent="0.25">
      <c r="A59" s="307"/>
      <c r="B59" s="76" t="s">
        <v>61</v>
      </c>
      <c r="C59" s="297"/>
      <c r="D59" s="298"/>
      <c r="E59" s="299"/>
      <c r="F59" s="301"/>
      <c r="G59" s="290" t="s">
        <v>21</v>
      </c>
      <c r="H59" s="288"/>
      <c r="I59" s="288" t="s">
        <v>22</v>
      </c>
      <c r="J59" s="288"/>
      <c r="K59" s="288" t="s">
        <v>23</v>
      </c>
      <c r="L59" s="288"/>
      <c r="M59" s="288" t="s">
        <v>24</v>
      </c>
      <c r="N59" s="288"/>
      <c r="O59" s="288" t="s">
        <v>25</v>
      </c>
      <c r="P59" s="288"/>
      <c r="Q59" s="288" t="s">
        <v>26</v>
      </c>
      <c r="R59" s="288"/>
      <c r="S59" s="288" t="s">
        <v>27</v>
      </c>
      <c r="T59" s="288"/>
      <c r="U59" s="288" t="s">
        <v>28</v>
      </c>
      <c r="V59" s="288"/>
      <c r="W59" s="288" t="s">
        <v>29</v>
      </c>
      <c r="X59" s="288"/>
      <c r="Y59" s="288" t="s">
        <v>30</v>
      </c>
      <c r="Z59" s="288"/>
      <c r="AA59" s="288" t="s">
        <v>31</v>
      </c>
      <c r="AB59" s="289"/>
      <c r="AC59" s="290" t="s">
        <v>21</v>
      </c>
      <c r="AD59" s="288"/>
      <c r="AE59" s="288" t="s">
        <v>22</v>
      </c>
      <c r="AF59" s="288"/>
      <c r="AG59" s="288" t="s">
        <v>23</v>
      </c>
      <c r="AH59" s="288"/>
      <c r="AI59" s="288" t="s">
        <v>24</v>
      </c>
      <c r="AJ59" s="288"/>
      <c r="AK59" s="288" t="s">
        <v>25</v>
      </c>
      <c r="AL59" s="288"/>
      <c r="AM59" s="288" t="s">
        <v>26</v>
      </c>
      <c r="AN59" s="288"/>
      <c r="AO59" s="288" t="s">
        <v>27</v>
      </c>
      <c r="AP59" s="288"/>
      <c r="AQ59" s="288" t="s">
        <v>28</v>
      </c>
      <c r="AR59" s="288"/>
      <c r="AS59" s="288" t="s">
        <v>29</v>
      </c>
      <c r="AT59" s="288"/>
      <c r="AU59" s="288" t="s">
        <v>30</v>
      </c>
      <c r="AV59" s="288"/>
      <c r="AW59" s="288" t="s">
        <v>31</v>
      </c>
      <c r="AX59" s="289"/>
      <c r="AY59" s="290" t="s">
        <v>21</v>
      </c>
      <c r="AZ59" s="288"/>
      <c r="BA59" s="288" t="s">
        <v>22</v>
      </c>
      <c r="BB59" s="288"/>
      <c r="BC59" s="288" t="s">
        <v>23</v>
      </c>
      <c r="BD59" s="288"/>
      <c r="BE59" s="288" t="s">
        <v>24</v>
      </c>
      <c r="BF59" s="288"/>
      <c r="BG59" s="288" t="s">
        <v>25</v>
      </c>
      <c r="BH59" s="288"/>
      <c r="BI59" s="288" t="s">
        <v>26</v>
      </c>
      <c r="BJ59" s="288"/>
      <c r="BK59" s="288" t="s">
        <v>27</v>
      </c>
      <c r="BL59" s="288"/>
      <c r="BM59" s="288" t="s">
        <v>28</v>
      </c>
      <c r="BN59" s="288"/>
      <c r="BO59" s="288" t="s">
        <v>29</v>
      </c>
      <c r="BP59" s="288"/>
      <c r="BQ59" s="288" t="s">
        <v>30</v>
      </c>
      <c r="BR59" s="288"/>
      <c r="BS59" s="288" t="s">
        <v>31</v>
      </c>
      <c r="BT59" s="289"/>
      <c r="BU59" s="290" t="s">
        <v>21</v>
      </c>
      <c r="BV59" s="288"/>
      <c r="BW59" s="288" t="s">
        <v>22</v>
      </c>
      <c r="BX59" s="288"/>
      <c r="BY59" s="288" t="s">
        <v>23</v>
      </c>
      <c r="BZ59" s="288"/>
      <c r="CA59" s="288" t="s">
        <v>24</v>
      </c>
      <c r="CB59" s="288"/>
      <c r="CC59" s="288" t="s">
        <v>25</v>
      </c>
      <c r="CD59" s="288"/>
      <c r="CE59" s="288" t="s">
        <v>26</v>
      </c>
      <c r="CF59" s="288"/>
      <c r="CG59" s="288" t="s">
        <v>27</v>
      </c>
      <c r="CH59" s="288"/>
      <c r="CI59" s="288" t="s">
        <v>28</v>
      </c>
      <c r="CJ59" s="288"/>
      <c r="CK59" s="288" t="s">
        <v>29</v>
      </c>
      <c r="CL59" s="288"/>
      <c r="CM59" s="288" t="s">
        <v>30</v>
      </c>
      <c r="CN59" s="288"/>
      <c r="CO59" s="288" t="s">
        <v>31</v>
      </c>
      <c r="CP59" s="289"/>
      <c r="CQ59" s="290" t="s">
        <v>21</v>
      </c>
      <c r="CR59" s="288"/>
      <c r="CS59" s="288" t="s">
        <v>22</v>
      </c>
      <c r="CT59" s="288"/>
      <c r="CU59" s="288" t="s">
        <v>23</v>
      </c>
      <c r="CV59" s="288"/>
      <c r="CW59" s="288" t="s">
        <v>24</v>
      </c>
      <c r="CX59" s="288"/>
      <c r="CY59" s="288" t="s">
        <v>25</v>
      </c>
      <c r="CZ59" s="288"/>
      <c r="DA59" s="288" t="s">
        <v>26</v>
      </c>
      <c r="DB59" s="288"/>
      <c r="DC59" s="288" t="s">
        <v>27</v>
      </c>
      <c r="DD59" s="288"/>
      <c r="DE59" s="288" t="s">
        <v>28</v>
      </c>
      <c r="DF59" s="288"/>
      <c r="DG59" s="288" t="s">
        <v>29</v>
      </c>
      <c r="DH59" s="288"/>
      <c r="DI59" s="288" t="s">
        <v>30</v>
      </c>
      <c r="DJ59" s="288"/>
      <c r="DK59" s="288" t="s">
        <v>31</v>
      </c>
      <c r="DL59" s="289"/>
      <c r="DM59" s="290" t="s">
        <v>21</v>
      </c>
      <c r="DN59" s="288"/>
      <c r="DO59" s="288" t="s">
        <v>22</v>
      </c>
      <c r="DP59" s="288"/>
      <c r="DQ59" s="288" t="s">
        <v>23</v>
      </c>
      <c r="DR59" s="288"/>
      <c r="DS59" s="288" t="s">
        <v>24</v>
      </c>
      <c r="DT59" s="288"/>
      <c r="DU59" s="288" t="s">
        <v>25</v>
      </c>
      <c r="DV59" s="288"/>
      <c r="DW59" s="288" t="s">
        <v>26</v>
      </c>
      <c r="DX59" s="288"/>
      <c r="DY59" s="288" t="s">
        <v>27</v>
      </c>
      <c r="DZ59" s="288"/>
      <c r="EA59" s="288" t="s">
        <v>28</v>
      </c>
      <c r="EB59" s="288"/>
      <c r="EC59" s="288" t="s">
        <v>29</v>
      </c>
      <c r="ED59" s="288"/>
      <c r="EE59" s="288" t="s">
        <v>30</v>
      </c>
      <c r="EF59" s="288"/>
      <c r="EG59" s="288" t="s">
        <v>31</v>
      </c>
      <c r="EH59" s="289"/>
      <c r="EI59" s="290" t="s">
        <v>21</v>
      </c>
      <c r="EJ59" s="288"/>
      <c r="EK59" s="288" t="s">
        <v>22</v>
      </c>
      <c r="EL59" s="288"/>
      <c r="EM59" s="288" t="s">
        <v>23</v>
      </c>
      <c r="EN59" s="288"/>
      <c r="EO59" s="288" t="s">
        <v>24</v>
      </c>
      <c r="EP59" s="288"/>
      <c r="EQ59" s="288" t="s">
        <v>25</v>
      </c>
      <c r="ER59" s="288"/>
      <c r="ES59" s="288" t="s">
        <v>26</v>
      </c>
      <c r="ET59" s="288"/>
      <c r="EU59" s="288" t="s">
        <v>27</v>
      </c>
      <c r="EV59" s="288"/>
      <c r="EW59" s="288" t="s">
        <v>28</v>
      </c>
      <c r="EX59" s="288"/>
      <c r="EY59" s="288" t="s">
        <v>29</v>
      </c>
      <c r="EZ59" s="288"/>
      <c r="FA59" s="288" t="s">
        <v>30</v>
      </c>
      <c r="FB59" s="288"/>
      <c r="FC59" s="288" t="s">
        <v>31</v>
      </c>
      <c r="FD59" s="289"/>
      <c r="FE59" s="17"/>
      <c r="FF59" s="291"/>
      <c r="FG59" s="17"/>
      <c r="FH59" s="21" t="s">
        <v>32</v>
      </c>
      <c r="FI59" s="19" t="s">
        <v>33</v>
      </c>
      <c r="FJ59" s="20" t="s">
        <v>34</v>
      </c>
      <c r="FK59" s="21" t="s">
        <v>14</v>
      </c>
      <c r="FL59" s="21" t="s">
        <v>17</v>
      </c>
      <c r="FM59" s="21" t="s">
        <v>35</v>
      </c>
      <c r="FN59" s="21" t="s">
        <v>36</v>
      </c>
    </row>
    <row r="60" spans="1:173" x14ac:dyDescent="0.25">
      <c r="A60" s="308"/>
      <c r="B60" s="16" t="s">
        <v>62</v>
      </c>
      <c r="C60" s="297"/>
      <c r="D60" s="298"/>
      <c r="E60" s="299"/>
      <c r="F60" s="301"/>
      <c r="G60" s="24" t="s">
        <v>37</v>
      </c>
      <c r="H60" s="287" t="s">
        <v>38</v>
      </c>
      <c r="I60" s="287"/>
      <c r="J60" s="287" t="s">
        <v>39</v>
      </c>
      <c r="K60" s="287"/>
      <c r="L60" s="287" t="s">
        <v>40</v>
      </c>
      <c r="M60" s="287"/>
      <c r="N60" s="287" t="s">
        <v>41</v>
      </c>
      <c r="O60" s="287"/>
      <c r="P60" s="287" t="s">
        <v>42</v>
      </c>
      <c r="Q60" s="287"/>
      <c r="R60" s="287" t="s">
        <v>43</v>
      </c>
      <c r="S60" s="287"/>
      <c r="T60" s="287" t="s">
        <v>44</v>
      </c>
      <c r="U60" s="287"/>
      <c r="V60" s="287" t="s">
        <v>45</v>
      </c>
      <c r="W60" s="287"/>
      <c r="X60" s="287" t="s">
        <v>46</v>
      </c>
      <c r="Y60" s="287"/>
      <c r="Z60" s="287" t="s">
        <v>47</v>
      </c>
      <c r="AA60" s="287"/>
      <c r="AB60" s="25">
        <v>19</v>
      </c>
      <c r="AC60" s="24" t="s">
        <v>37</v>
      </c>
      <c r="AD60" s="287" t="s">
        <v>38</v>
      </c>
      <c r="AE60" s="287"/>
      <c r="AF60" s="287" t="s">
        <v>39</v>
      </c>
      <c r="AG60" s="287"/>
      <c r="AH60" s="287" t="s">
        <v>40</v>
      </c>
      <c r="AI60" s="287"/>
      <c r="AJ60" s="287" t="s">
        <v>41</v>
      </c>
      <c r="AK60" s="287"/>
      <c r="AL60" s="287" t="s">
        <v>42</v>
      </c>
      <c r="AM60" s="287"/>
      <c r="AN60" s="287" t="s">
        <v>43</v>
      </c>
      <c r="AO60" s="287"/>
      <c r="AP60" s="287" t="s">
        <v>44</v>
      </c>
      <c r="AQ60" s="287"/>
      <c r="AR60" s="287" t="s">
        <v>45</v>
      </c>
      <c r="AS60" s="287"/>
      <c r="AT60" s="287" t="s">
        <v>46</v>
      </c>
      <c r="AU60" s="287"/>
      <c r="AV60" s="287" t="s">
        <v>47</v>
      </c>
      <c r="AW60" s="287"/>
      <c r="AX60" s="25">
        <v>19</v>
      </c>
      <c r="AY60" s="24" t="s">
        <v>37</v>
      </c>
      <c r="AZ60" s="287" t="s">
        <v>38</v>
      </c>
      <c r="BA60" s="287"/>
      <c r="BB60" s="287" t="s">
        <v>39</v>
      </c>
      <c r="BC60" s="287"/>
      <c r="BD60" s="287" t="s">
        <v>40</v>
      </c>
      <c r="BE60" s="287"/>
      <c r="BF60" s="287" t="s">
        <v>41</v>
      </c>
      <c r="BG60" s="287"/>
      <c r="BH60" s="287" t="s">
        <v>42</v>
      </c>
      <c r="BI60" s="287"/>
      <c r="BJ60" s="287" t="s">
        <v>43</v>
      </c>
      <c r="BK60" s="287"/>
      <c r="BL60" s="287" t="s">
        <v>44</v>
      </c>
      <c r="BM60" s="287"/>
      <c r="BN60" s="287" t="s">
        <v>45</v>
      </c>
      <c r="BO60" s="287"/>
      <c r="BP60" s="287" t="s">
        <v>46</v>
      </c>
      <c r="BQ60" s="287"/>
      <c r="BR60" s="287" t="s">
        <v>47</v>
      </c>
      <c r="BS60" s="287"/>
      <c r="BT60" s="25">
        <v>19</v>
      </c>
      <c r="BU60" s="24" t="s">
        <v>37</v>
      </c>
      <c r="BV60" s="287" t="s">
        <v>38</v>
      </c>
      <c r="BW60" s="287"/>
      <c r="BX60" s="287" t="s">
        <v>39</v>
      </c>
      <c r="BY60" s="287"/>
      <c r="BZ60" s="287" t="s">
        <v>40</v>
      </c>
      <c r="CA60" s="287"/>
      <c r="CB60" s="287" t="s">
        <v>41</v>
      </c>
      <c r="CC60" s="287"/>
      <c r="CD60" s="287" t="s">
        <v>42</v>
      </c>
      <c r="CE60" s="287"/>
      <c r="CF60" s="287" t="s">
        <v>43</v>
      </c>
      <c r="CG60" s="287"/>
      <c r="CH60" s="287" t="s">
        <v>44</v>
      </c>
      <c r="CI60" s="287"/>
      <c r="CJ60" s="287" t="s">
        <v>45</v>
      </c>
      <c r="CK60" s="287"/>
      <c r="CL60" s="287" t="s">
        <v>46</v>
      </c>
      <c r="CM60" s="287"/>
      <c r="CN60" s="287" t="s">
        <v>47</v>
      </c>
      <c r="CO60" s="287"/>
      <c r="CP60" s="25">
        <v>19</v>
      </c>
      <c r="CQ60" s="24" t="s">
        <v>37</v>
      </c>
      <c r="CR60" s="287" t="s">
        <v>38</v>
      </c>
      <c r="CS60" s="287"/>
      <c r="CT60" s="287" t="s">
        <v>39</v>
      </c>
      <c r="CU60" s="287"/>
      <c r="CV60" s="287" t="s">
        <v>40</v>
      </c>
      <c r="CW60" s="287"/>
      <c r="CX60" s="287" t="s">
        <v>41</v>
      </c>
      <c r="CY60" s="287"/>
      <c r="CZ60" s="287" t="s">
        <v>42</v>
      </c>
      <c r="DA60" s="287"/>
      <c r="DB60" s="287" t="s">
        <v>43</v>
      </c>
      <c r="DC60" s="287"/>
      <c r="DD60" s="287" t="s">
        <v>44</v>
      </c>
      <c r="DE60" s="287"/>
      <c r="DF60" s="287" t="s">
        <v>45</v>
      </c>
      <c r="DG60" s="287"/>
      <c r="DH60" s="287" t="s">
        <v>46</v>
      </c>
      <c r="DI60" s="287"/>
      <c r="DJ60" s="287" t="s">
        <v>47</v>
      </c>
      <c r="DK60" s="287"/>
      <c r="DL60" s="25">
        <v>19</v>
      </c>
      <c r="DM60" s="24" t="s">
        <v>37</v>
      </c>
      <c r="DN60" s="287" t="s">
        <v>38</v>
      </c>
      <c r="DO60" s="287"/>
      <c r="DP60" s="287" t="s">
        <v>39</v>
      </c>
      <c r="DQ60" s="287"/>
      <c r="DR60" s="287" t="s">
        <v>40</v>
      </c>
      <c r="DS60" s="287"/>
      <c r="DT60" s="287" t="s">
        <v>41</v>
      </c>
      <c r="DU60" s="287"/>
      <c r="DV60" s="287" t="s">
        <v>42</v>
      </c>
      <c r="DW60" s="287"/>
      <c r="DX60" s="287" t="s">
        <v>43</v>
      </c>
      <c r="DY60" s="287"/>
      <c r="DZ60" s="287" t="s">
        <v>44</v>
      </c>
      <c r="EA60" s="287"/>
      <c r="EB60" s="287" t="s">
        <v>45</v>
      </c>
      <c r="EC60" s="287"/>
      <c r="ED60" s="287" t="s">
        <v>46</v>
      </c>
      <c r="EE60" s="287"/>
      <c r="EF60" s="287" t="s">
        <v>47</v>
      </c>
      <c r="EG60" s="287"/>
      <c r="EH60" s="25">
        <v>19</v>
      </c>
      <c r="EI60" s="24" t="s">
        <v>37</v>
      </c>
      <c r="EJ60" s="287" t="s">
        <v>38</v>
      </c>
      <c r="EK60" s="287"/>
      <c r="EL60" s="287" t="s">
        <v>39</v>
      </c>
      <c r="EM60" s="287"/>
      <c r="EN60" s="287" t="s">
        <v>40</v>
      </c>
      <c r="EO60" s="287"/>
      <c r="EP60" s="287" t="s">
        <v>41</v>
      </c>
      <c r="EQ60" s="287"/>
      <c r="ER60" s="287" t="s">
        <v>42</v>
      </c>
      <c r="ES60" s="287"/>
      <c r="ET60" s="287" t="s">
        <v>43</v>
      </c>
      <c r="EU60" s="287"/>
      <c r="EV60" s="287" t="s">
        <v>44</v>
      </c>
      <c r="EW60" s="287"/>
      <c r="EX60" s="287" t="s">
        <v>45</v>
      </c>
      <c r="EY60" s="287"/>
      <c r="EZ60" s="287" t="s">
        <v>46</v>
      </c>
      <c r="FA60" s="287"/>
      <c r="FB60" s="287" t="s">
        <v>47</v>
      </c>
      <c r="FC60" s="287"/>
      <c r="FD60" s="25">
        <v>19</v>
      </c>
      <c r="FE60" s="17"/>
      <c r="FF60" s="291"/>
      <c r="FG60" s="17"/>
      <c r="FH60" s="56" t="s">
        <v>14</v>
      </c>
      <c r="FI60" s="27"/>
      <c r="FJ60" s="28" t="s">
        <v>48</v>
      </c>
      <c r="FK60" s="29" t="s">
        <v>49</v>
      </c>
      <c r="FL60" s="29" t="s">
        <v>50</v>
      </c>
      <c r="FM60" s="29" t="s">
        <v>50</v>
      </c>
      <c r="FN60" s="29"/>
    </row>
    <row r="61" spans="1:173" x14ac:dyDescent="0.25">
      <c r="A61" s="31">
        <v>1</v>
      </c>
      <c r="B61" s="32" t="str">
        <f>B34</f>
        <v>Valérie BERNINI</v>
      </c>
      <c r="C61" s="33">
        <f>SUMIF($G61:$FD61,"A",$G$4:$FD$4)+SUMIF($G61:$FD61,"P",$G$4:$FD$4)</f>
        <v>7</v>
      </c>
      <c r="D61" s="34">
        <f>SUMIF($G61:$FD61,"R",$G$4:$FD$4)</f>
        <v>7</v>
      </c>
      <c r="E61" s="35">
        <f>SUMIF($G61:$FD61,"M",$G$4:$FD$4)+SUMIF($G61:$FD61,"F",$G$4:$FD$4)+SUMIF($G61:$FD61,"T",$G$4:$FD$4)</f>
        <v>16</v>
      </c>
      <c r="F61" s="36">
        <f t="shared" ref="F61:F77" si="24">(SUM(C61:E61))+(SUMIF($G61:$FD61,"H",$G$4:$FD$4)+(SUMIF($G61:$FD61,"S",$G$4:$FD$4)+FF61))</f>
        <v>36</v>
      </c>
      <c r="G61" s="161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3"/>
      <c r="AC61" s="37"/>
      <c r="AD61" s="38"/>
      <c r="AE61" s="38" t="s">
        <v>304</v>
      </c>
      <c r="AF61" s="38" t="s">
        <v>304</v>
      </c>
      <c r="AG61" s="38" t="s">
        <v>304</v>
      </c>
      <c r="AH61" s="38" t="s">
        <v>304</v>
      </c>
      <c r="AI61" s="38" t="s">
        <v>304</v>
      </c>
      <c r="AJ61" s="38" t="s">
        <v>304</v>
      </c>
      <c r="AK61" s="38"/>
      <c r="AL61" s="38"/>
      <c r="AM61" s="38" t="s">
        <v>304</v>
      </c>
      <c r="AN61" s="38" t="s">
        <v>304</v>
      </c>
      <c r="AO61" s="38" t="s">
        <v>304</v>
      </c>
      <c r="AP61" s="38" t="s">
        <v>304</v>
      </c>
      <c r="AQ61" s="38" t="s">
        <v>304</v>
      </c>
      <c r="AR61" s="38" t="s">
        <v>304</v>
      </c>
      <c r="AS61" s="38" t="s">
        <v>304</v>
      </c>
      <c r="AT61" s="38" t="s">
        <v>304</v>
      </c>
      <c r="AU61" s="38"/>
      <c r="AV61" s="38"/>
      <c r="AW61" s="38"/>
      <c r="AX61" s="39"/>
      <c r="AY61" s="37"/>
      <c r="AZ61" s="38"/>
      <c r="BA61" s="38" t="s">
        <v>307</v>
      </c>
      <c r="BB61" s="38" t="s">
        <v>307</v>
      </c>
      <c r="BC61" s="38" t="s">
        <v>307</v>
      </c>
      <c r="BD61" s="38" t="s">
        <v>307</v>
      </c>
      <c r="BE61" s="38" t="s">
        <v>307</v>
      </c>
      <c r="BF61" s="38" t="s">
        <v>307</v>
      </c>
      <c r="BG61" s="38" t="s">
        <v>304</v>
      </c>
      <c r="BH61" s="38"/>
      <c r="BI61" s="38"/>
      <c r="BJ61" s="38" t="s">
        <v>304</v>
      </c>
      <c r="BK61" s="38" t="s">
        <v>307</v>
      </c>
      <c r="BL61" s="38" t="s">
        <v>307</v>
      </c>
      <c r="BM61" s="38" t="s">
        <v>307</v>
      </c>
      <c r="BN61" s="38" t="s">
        <v>307</v>
      </c>
      <c r="BO61" s="38" t="s">
        <v>307</v>
      </c>
      <c r="BP61" s="38" t="s">
        <v>307</v>
      </c>
      <c r="BQ61" s="38" t="s">
        <v>307</v>
      </c>
      <c r="BR61" s="38" t="s">
        <v>307</v>
      </c>
      <c r="BS61" s="38"/>
      <c r="BT61" s="39"/>
      <c r="BU61" s="37"/>
      <c r="BV61" s="38"/>
      <c r="BW61" s="319" t="s">
        <v>316</v>
      </c>
      <c r="BX61" s="312"/>
      <c r="BY61" s="312"/>
      <c r="BZ61" s="312"/>
      <c r="CA61" s="312"/>
      <c r="CB61" s="320"/>
      <c r="CC61" s="38"/>
      <c r="CD61" s="38"/>
      <c r="CE61" s="38" t="s">
        <v>304</v>
      </c>
      <c r="CF61" s="38" t="s">
        <v>304</v>
      </c>
      <c r="CG61" s="38" t="s">
        <v>304</v>
      </c>
      <c r="CH61" s="38" t="s">
        <v>304</v>
      </c>
      <c r="CI61" s="38" t="s">
        <v>304</v>
      </c>
      <c r="CJ61" s="38" t="s">
        <v>304</v>
      </c>
      <c r="CK61" s="38" t="s">
        <v>304</v>
      </c>
      <c r="CL61" s="38" t="s">
        <v>304</v>
      </c>
      <c r="CM61" s="38"/>
      <c r="CN61" s="38"/>
      <c r="CO61" s="38"/>
      <c r="CP61" s="39"/>
      <c r="CQ61" s="37"/>
      <c r="CR61" s="38"/>
      <c r="CS61" s="319" t="s">
        <v>316</v>
      </c>
      <c r="CT61" s="312"/>
      <c r="CU61" s="312"/>
      <c r="CV61" s="312"/>
      <c r="CW61" s="312"/>
      <c r="CX61" s="320"/>
      <c r="CY61" s="38"/>
      <c r="CZ61" s="38"/>
      <c r="DA61" s="38" t="s">
        <v>304</v>
      </c>
      <c r="DB61" s="38" t="s">
        <v>304</v>
      </c>
      <c r="DC61" s="38" t="s">
        <v>304</v>
      </c>
      <c r="DD61" s="38" t="s">
        <v>304</v>
      </c>
      <c r="DE61" s="38" t="s">
        <v>304</v>
      </c>
      <c r="DF61" s="38" t="s">
        <v>304</v>
      </c>
      <c r="DG61" s="38" t="s">
        <v>304</v>
      </c>
      <c r="DH61" s="38" t="s">
        <v>304</v>
      </c>
      <c r="DI61" s="38"/>
      <c r="DJ61" s="38"/>
      <c r="DK61" s="38"/>
      <c r="DL61" s="39"/>
      <c r="DM61" s="37"/>
      <c r="DN61" s="38"/>
      <c r="DO61" s="38"/>
      <c r="DP61" s="38" t="s">
        <v>308</v>
      </c>
      <c r="DQ61" s="38" t="s">
        <v>306</v>
      </c>
      <c r="DR61" s="38" t="s">
        <v>306</v>
      </c>
      <c r="DS61" s="38" t="s">
        <v>306</v>
      </c>
      <c r="DT61" s="38" t="s">
        <v>306</v>
      </c>
      <c r="DU61" s="38" t="s">
        <v>306</v>
      </c>
      <c r="DV61" s="38" t="s">
        <v>306</v>
      </c>
      <c r="DW61" s="38"/>
      <c r="DX61" s="38"/>
      <c r="DY61" s="38" t="s">
        <v>306</v>
      </c>
      <c r="DZ61" s="38" t="s">
        <v>306</v>
      </c>
      <c r="EA61" s="38" t="s">
        <v>306</v>
      </c>
      <c r="EB61" s="38" t="s">
        <v>306</v>
      </c>
      <c r="EC61" s="38" t="s">
        <v>306</v>
      </c>
      <c r="ED61" s="38" t="s">
        <v>306</v>
      </c>
      <c r="EE61" s="38" t="s">
        <v>306</v>
      </c>
      <c r="EF61" s="38" t="s">
        <v>306</v>
      </c>
      <c r="EG61" s="38"/>
      <c r="EH61" s="39"/>
      <c r="EI61" s="161"/>
      <c r="EJ61" s="162"/>
      <c r="EK61" s="162"/>
      <c r="EL61" s="162"/>
      <c r="EM61" s="162"/>
      <c r="EN61" s="162"/>
      <c r="EO61" s="162"/>
      <c r="EP61" s="162"/>
      <c r="EQ61" s="162"/>
      <c r="ER61" s="162"/>
      <c r="ES61" s="162"/>
      <c r="ET61" s="162"/>
      <c r="EU61" s="162"/>
      <c r="EV61" s="162"/>
      <c r="EW61" s="162"/>
      <c r="EX61" s="162"/>
      <c r="EY61" s="162"/>
      <c r="EZ61" s="162"/>
      <c r="FA61" s="162"/>
      <c r="FB61" s="162"/>
      <c r="FC61" s="162"/>
      <c r="FD61" s="163"/>
      <c r="FE61" s="40"/>
      <c r="FF61" s="41">
        <v>6</v>
      </c>
      <c r="FG61" s="40"/>
      <c r="FH61" s="102">
        <f t="shared" ref="FH61:FH77" si="25">SUMIF($EI61:$FD61,"A",$EI$4:$FD$4)+SUMIF($EI61:$FD61,"P",$EI$4:$FD$4)+SUMIF($EI61:$FD61,"T",$EI$4:$FD$4)</f>
        <v>0</v>
      </c>
      <c r="FI61" s="41"/>
      <c r="FJ61" s="45">
        <f>FN34</f>
        <v>3</v>
      </c>
      <c r="FK61" s="42">
        <f t="shared" ref="FK61:FK66" si="26">FH61*1.5</f>
        <v>0</v>
      </c>
      <c r="FL61" s="45"/>
      <c r="FM61" s="103"/>
      <c r="FN61" s="44">
        <f>FI61+FJ61+FK61-FL61</f>
        <v>3</v>
      </c>
      <c r="FP61" s="77" t="str">
        <f>B61</f>
        <v>Valérie BERNINI</v>
      </c>
      <c r="FQ61" s="31">
        <v>1</v>
      </c>
    </row>
    <row r="62" spans="1:173" x14ac:dyDescent="0.25">
      <c r="A62" s="31">
        <v>2</v>
      </c>
      <c r="B62" s="32" t="str">
        <f>B35</f>
        <v>Mara BORNKAMP</v>
      </c>
      <c r="C62" s="33">
        <f t="shared" ref="C62:C76" si="27">SUMIF($G62:$FD62,"A",$G$4:$FD$4)+SUMIF($G62:$FD62,"P",$G$4:$FD$4)</f>
        <v>0</v>
      </c>
      <c r="D62" s="34">
        <f t="shared" ref="D62:D76" si="28">SUMIF($G62:$FD62,"R",$G$4:$FD$4)</f>
        <v>0</v>
      </c>
      <c r="E62" s="35">
        <f t="shared" ref="E62:E76" si="29">SUMIF($G62:$FD62,"M",$G$4:$FD$4)+SUMIF($G62:$FD62,"F",$G$4:$FD$4)+SUMIF($G62:$FD62,"T",$G$4:$FD$4)</f>
        <v>0</v>
      </c>
      <c r="F62" s="36">
        <f t="shared" si="24"/>
        <v>0</v>
      </c>
      <c r="G62" s="186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8"/>
      <c r="AC62" s="186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8"/>
      <c r="AY62" s="186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8"/>
      <c r="BU62" s="186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8"/>
      <c r="CQ62" s="186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8"/>
      <c r="DM62" s="186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8"/>
      <c r="EI62" s="186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8"/>
      <c r="FE62" s="40"/>
      <c r="FF62" s="41"/>
      <c r="FG62" s="40"/>
      <c r="FH62" s="102">
        <f t="shared" si="25"/>
        <v>0</v>
      </c>
      <c r="FI62" s="41"/>
      <c r="FJ62" s="45">
        <f t="shared" ref="FJ62:FJ77" si="30">FN35</f>
        <v>5.25</v>
      </c>
      <c r="FK62" s="42"/>
      <c r="FL62" s="45"/>
      <c r="FM62" s="103"/>
      <c r="FN62" s="44">
        <f t="shared" ref="FN62:FN77" si="31">FI62+FJ62+FK62-FL62</f>
        <v>5.25</v>
      </c>
      <c r="FP62" s="77" t="str">
        <f t="shared" ref="FP62:FP77" si="32">B62</f>
        <v>Mara BORNKAMP</v>
      </c>
      <c r="FQ62" s="31">
        <v>2</v>
      </c>
    </row>
    <row r="63" spans="1:173" x14ac:dyDescent="0.25">
      <c r="A63" s="31">
        <v>3</v>
      </c>
      <c r="B63" s="32" t="str">
        <f t="shared" ref="B63:B77" si="33">B36</f>
        <v>Hélène DROCHON</v>
      </c>
      <c r="C63" s="33">
        <f t="shared" si="27"/>
        <v>0</v>
      </c>
      <c r="D63" s="34">
        <f t="shared" si="28"/>
        <v>0</v>
      </c>
      <c r="E63" s="35">
        <f t="shared" si="29"/>
        <v>28</v>
      </c>
      <c r="F63" s="36">
        <f t="shared" si="24"/>
        <v>32</v>
      </c>
      <c r="G63" s="161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3"/>
      <c r="AC63" s="37"/>
      <c r="AD63" s="38"/>
      <c r="AE63" s="38" t="s">
        <v>304</v>
      </c>
      <c r="AF63" s="38" t="s">
        <v>304</v>
      </c>
      <c r="AG63" s="38" t="s">
        <v>304</v>
      </c>
      <c r="AH63" s="38" t="s">
        <v>304</v>
      </c>
      <c r="AI63" s="38" t="s">
        <v>304</v>
      </c>
      <c r="AJ63" s="38" t="s">
        <v>304</v>
      </c>
      <c r="AK63" s="38" t="s">
        <v>304</v>
      </c>
      <c r="AL63" s="38"/>
      <c r="AM63" s="38"/>
      <c r="AN63" s="38"/>
      <c r="AO63" s="38" t="s">
        <v>304</v>
      </c>
      <c r="AP63" s="38" t="s">
        <v>304</v>
      </c>
      <c r="AQ63" s="38" t="s">
        <v>304</v>
      </c>
      <c r="AR63" s="38" t="s">
        <v>304</v>
      </c>
      <c r="AS63" s="38" t="s">
        <v>304</v>
      </c>
      <c r="AT63" s="38" t="s">
        <v>304</v>
      </c>
      <c r="AU63" s="38" t="s">
        <v>304</v>
      </c>
      <c r="AV63" s="38" t="s">
        <v>336</v>
      </c>
      <c r="AW63" s="38" t="s">
        <v>336</v>
      </c>
      <c r="AX63" s="39"/>
      <c r="AY63" s="37"/>
      <c r="AZ63" s="38"/>
      <c r="BA63" s="38" t="s">
        <v>304</v>
      </c>
      <c r="BB63" s="38" t="s">
        <v>304</v>
      </c>
      <c r="BC63" s="38" t="s">
        <v>304</v>
      </c>
      <c r="BD63" s="38" t="s">
        <v>304</v>
      </c>
      <c r="BE63" s="38" t="s">
        <v>304</v>
      </c>
      <c r="BF63" s="38" t="s">
        <v>304</v>
      </c>
      <c r="BG63" s="38" t="s">
        <v>304</v>
      </c>
      <c r="BH63" s="38"/>
      <c r="BI63" s="38"/>
      <c r="BJ63" s="38"/>
      <c r="BK63" s="38" t="s">
        <v>304</v>
      </c>
      <c r="BL63" s="38" t="s">
        <v>304</v>
      </c>
      <c r="BM63" s="38" t="s">
        <v>304</v>
      </c>
      <c r="BN63" s="38" t="s">
        <v>304</v>
      </c>
      <c r="BO63" s="38" t="s">
        <v>304</v>
      </c>
      <c r="BP63" s="38" t="s">
        <v>304</v>
      </c>
      <c r="BQ63" s="38" t="s">
        <v>304</v>
      </c>
      <c r="BR63" s="38" t="s">
        <v>336</v>
      </c>
      <c r="BS63" s="38" t="s">
        <v>336</v>
      </c>
      <c r="BT63" s="39"/>
      <c r="BU63" s="37"/>
      <c r="BV63" s="38"/>
      <c r="BW63" s="38" t="s">
        <v>304</v>
      </c>
      <c r="BX63" s="38" t="s">
        <v>304</v>
      </c>
      <c r="BY63" s="38" t="s">
        <v>304</v>
      </c>
      <c r="BZ63" s="38" t="s">
        <v>304</v>
      </c>
      <c r="CA63" s="38" t="s">
        <v>304</v>
      </c>
      <c r="CB63" s="38" t="s">
        <v>304</v>
      </c>
      <c r="CC63" s="38" t="s">
        <v>304</v>
      </c>
      <c r="CD63" s="38"/>
      <c r="CE63" s="38"/>
      <c r="CF63" s="38"/>
      <c r="CG63" s="38" t="s">
        <v>304</v>
      </c>
      <c r="CH63" s="38" t="s">
        <v>304</v>
      </c>
      <c r="CI63" s="38" t="s">
        <v>304</v>
      </c>
      <c r="CJ63" s="38" t="s">
        <v>304</v>
      </c>
      <c r="CK63" s="38" t="s">
        <v>304</v>
      </c>
      <c r="CL63" s="38" t="s">
        <v>304</v>
      </c>
      <c r="CM63" s="38" t="s">
        <v>304</v>
      </c>
      <c r="CN63" s="38" t="s">
        <v>336</v>
      </c>
      <c r="CO63" s="38" t="s">
        <v>336</v>
      </c>
      <c r="CP63" s="39"/>
      <c r="CQ63" s="37"/>
      <c r="CR63" s="38"/>
      <c r="CS63" s="38" t="s">
        <v>304</v>
      </c>
      <c r="CT63" s="38" t="s">
        <v>304</v>
      </c>
      <c r="CU63" s="38" t="s">
        <v>304</v>
      </c>
      <c r="CV63" s="38" t="s">
        <v>304</v>
      </c>
      <c r="CW63" s="38" t="s">
        <v>304</v>
      </c>
      <c r="CX63" s="38" t="s">
        <v>304</v>
      </c>
      <c r="CY63" s="38" t="s">
        <v>304</v>
      </c>
      <c r="CZ63" s="38"/>
      <c r="DA63" s="38"/>
      <c r="DB63" s="38"/>
      <c r="DC63" s="38" t="s">
        <v>304</v>
      </c>
      <c r="DD63" s="38" t="s">
        <v>304</v>
      </c>
      <c r="DE63" s="38" t="s">
        <v>304</v>
      </c>
      <c r="DF63" s="38" t="s">
        <v>304</v>
      </c>
      <c r="DG63" s="38" t="s">
        <v>304</v>
      </c>
      <c r="DH63" s="38" t="s">
        <v>304</v>
      </c>
      <c r="DI63" s="38" t="s">
        <v>304</v>
      </c>
      <c r="DJ63" s="38" t="s">
        <v>336</v>
      </c>
      <c r="DK63" s="38" t="s">
        <v>336</v>
      </c>
      <c r="DL63" s="39"/>
      <c r="DM63" s="161"/>
      <c r="DN63" s="162"/>
      <c r="DO63" s="162"/>
      <c r="DP63" s="162"/>
      <c r="DQ63" s="162"/>
      <c r="DR63" s="162"/>
      <c r="DS63" s="162"/>
      <c r="DT63" s="162"/>
      <c r="DU63" s="162"/>
      <c r="DV63" s="162"/>
      <c r="DW63" s="162"/>
      <c r="DX63" s="162"/>
      <c r="DY63" s="162"/>
      <c r="DZ63" s="162"/>
      <c r="EA63" s="162"/>
      <c r="EB63" s="162"/>
      <c r="EC63" s="162"/>
      <c r="ED63" s="162"/>
      <c r="EE63" s="162"/>
      <c r="EF63" s="162"/>
      <c r="EG63" s="162"/>
      <c r="EH63" s="163"/>
      <c r="EI63" s="161"/>
      <c r="EJ63" s="162"/>
      <c r="EK63" s="162"/>
      <c r="EL63" s="162"/>
      <c r="EM63" s="162"/>
      <c r="EN63" s="162"/>
      <c r="EO63" s="162"/>
      <c r="EP63" s="162"/>
      <c r="EQ63" s="162"/>
      <c r="ER63" s="162"/>
      <c r="ES63" s="162"/>
      <c r="ET63" s="162"/>
      <c r="EU63" s="162"/>
      <c r="EV63" s="162"/>
      <c r="EW63" s="162"/>
      <c r="EX63" s="162"/>
      <c r="EY63" s="162"/>
      <c r="EZ63" s="162"/>
      <c r="FA63" s="162"/>
      <c r="FB63" s="162"/>
      <c r="FC63" s="162"/>
      <c r="FD63" s="163"/>
      <c r="FE63" s="40"/>
      <c r="FF63" s="41">
        <v>4</v>
      </c>
      <c r="FG63" s="40"/>
      <c r="FH63" s="102">
        <f t="shared" si="25"/>
        <v>0</v>
      </c>
      <c r="FI63" s="41"/>
      <c r="FJ63" s="45">
        <f t="shared" si="30"/>
        <v>3</v>
      </c>
      <c r="FK63" s="42">
        <f t="shared" si="26"/>
        <v>0</v>
      </c>
      <c r="FL63" s="45"/>
      <c r="FM63" s="103"/>
      <c r="FN63" s="44">
        <f t="shared" si="31"/>
        <v>3</v>
      </c>
      <c r="FP63" s="77" t="str">
        <f t="shared" si="32"/>
        <v>Hélène DROCHON</v>
      </c>
      <c r="FQ63" s="31">
        <v>3</v>
      </c>
    </row>
    <row r="64" spans="1:173" x14ac:dyDescent="0.25">
      <c r="A64" s="31">
        <v>4</v>
      </c>
      <c r="B64" s="32" t="str">
        <f t="shared" si="33"/>
        <v>Audrey LAGES</v>
      </c>
      <c r="C64" s="33">
        <f t="shared" si="27"/>
        <v>0</v>
      </c>
      <c r="D64" s="34">
        <f t="shared" si="28"/>
        <v>0</v>
      </c>
      <c r="E64" s="35">
        <f t="shared" si="29"/>
        <v>0</v>
      </c>
      <c r="F64" s="36">
        <f t="shared" si="24"/>
        <v>0</v>
      </c>
      <c r="G64" s="209"/>
      <c r="H64" s="210"/>
      <c r="I64" s="211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5"/>
      <c r="AC64" s="153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5"/>
      <c r="AY64" s="209"/>
      <c r="AZ64" s="210"/>
      <c r="BA64" s="211"/>
      <c r="BB64" s="154"/>
      <c r="BC64" s="154"/>
      <c r="BD64" s="154"/>
      <c r="BE64" s="154"/>
      <c r="BF64" s="154"/>
      <c r="BG64" s="154"/>
      <c r="BH64" s="154"/>
      <c r="BI64" s="154"/>
      <c r="BJ64" s="154"/>
      <c r="BK64" s="154"/>
      <c r="BL64" s="154"/>
      <c r="BM64" s="154"/>
      <c r="BN64" s="154"/>
      <c r="BO64" s="154"/>
      <c r="BP64" s="154"/>
      <c r="BQ64" s="154"/>
      <c r="BR64" s="154"/>
      <c r="BS64" s="154"/>
      <c r="BT64" s="155"/>
      <c r="BU64" s="209"/>
      <c r="BV64" s="210"/>
      <c r="BW64" s="211"/>
      <c r="BX64" s="154"/>
      <c r="BY64" s="154"/>
      <c r="BZ64" s="154"/>
      <c r="CA64" s="154"/>
      <c r="CB64" s="154"/>
      <c r="CC64" s="154"/>
      <c r="CD64" s="154"/>
      <c r="CE64" s="154"/>
      <c r="CF64" s="154"/>
      <c r="CG64" s="154"/>
      <c r="CH64" s="154"/>
      <c r="CI64" s="154"/>
      <c r="CJ64" s="154"/>
      <c r="CK64" s="154"/>
      <c r="CL64" s="154"/>
      <c r="CM64" s="154"/>
      <c r="CN64" s="154"/>
      <c r="CO64" s="154"/>
      <c r="CP64" s="155"/>
      <c r="CQ64" s="153"/>
      <c r="CR64" s="154"/>
      <c r="CS64" s="154"/>
      <c r="CT64" s="154"/>
      <c r="CU64" s="154"/>
      <c r="CV64" s="154"/>
      <c r="CW64" s="154"/>
      <c r="CX64" s="154"/>
      <c r="CY64" s="154"/>
      <c r="CZ64" s="154"/>
      <c r="DA64" s="154"/>
      <c r="DB64" s="154"/>
      <c r="DC64" s="154"/>
      <c r="DD64" s="154"/>
      <c r="DE64" s="154"/>
      <c r="DF64" s="154"/>
      <c r="DG64" s="154"/>
      <c r="DH64" s="154"/>
      <c r="DI64" s="154"/>
      <c r="DJ64" s="154"/>
      <c r="DK64" s="154"/>
      <c r="DL64" s="155"/>
      <c r="DM64" s="153"/>
      <c r="DN64" s="154"/>
      <c r="DO64" s="154"/>
      <c r="DP64" s="154"/>
      <c r="DQ64" s="154"/>
      <c r="DR64" s="154"/>
      <c r="DS64" s="154"/>
      <c r="DT64" s="154"/>
      <c r="DU64" s="154"/>
      <c r="DV64" s="154"/>
      <c r="DW64" s="154"/>
      <c r="DX64" s="154"/>
      <c r="DY64" s="154"/>
      <c r="DZ64" s="154"/>
      <c r="EA64" s="154"/>
      <c r="EB64" s="154"/>
      <c r="EC64" s="154"/>
      <c r="ED64" s="154"/>
      <c r="EE64" s="154"/>
      <c r="EF64" s="154"/>
      <c r="EG64" s="154"/>
      <c r="EH64" s="155"/>
      <c r="EI64" s="153"/>
      <c r="EJ64" s="154"/>
      <c r="EK64" s="154"/>
      <c r="EL64" s="154"/>
      <c r="EM64" s="154"/>
      <c r="EN64" s="154"/>
      <c r="EO64" s="154"/>
      <c r="EP64" s="154"/>
      <c r="EQ64" s="154"/>
      <c r="ER64" s="154"/>
      <c r="ES64" s="154"/>
      <c r="ET64" s="154"/>
      <c r="EU64" s="154"/>
      <c r="EV64" s="154"/>
      <c r="EW64" s="154"/>
      <c r="EX64" s="154"/>
      <c r="EY64" s="154"/>
      <c r="EZ64" s="154"/>
      <c r="FA64" s="154"/>
      <c r="FB64" s="154"/>
      <c r="FC64" s="154"/>
      <c r="FD64" s="155"/>
      <c r="FE64" s="40"/>
      <c r="FF64" s="41"/>
      <c r="FG64" s="40"/>
      <c r="FH64" s="102">
        <f t="shared" si="25"/>
        <v>0</v>
      </c>
      <c r="FI64" s="41"/>
      <c r="FJ64" s="45">
        <f t="shared" si="30"/>
        <v>0</v>
      </c>
      <c r="FK64" s="42"/>
      <c r="FL64" s="45"/>
      <c r="FM64" s="103"/>
      <c r="FN64" s="44">
        <f t="shared" si="31"/>
        <v>0</v>
      </c>
      <c r="FP64" s="77" t="str">
        <f t="shared" si="32"/>
        <v>Audrey LAGES</v>
      </c>
      <c r="FQ64" s="31">
        <v>4</v>
      </c>
    </row>
    <row r="65" spans="1:173" x14ac:dyDescent="0.25">
      <c r="A65" s="31">
        <v>5</v>
      </c>
      <c r="B65" s="32" t="str">
        <f t="shared" si="33"/>
        <v>Franck LUCAS</v>
      </c>
      <c r="C65" s="33">
        <f t="shared" si="27"/>
        <v>0</v>
      </c>
      <c r="D65" s="34">
        <f t="shared" si="28"/>
        <v>11</v>
      </c>
      <c r="E65" s="35">
        <f t="shared" si="29"/>
        <v>24.5</v>
      </c>
      <c r="F65" s="36">
        <f t="shared" si="24"/>
        <v>35.5</v>
      </c>
      <c r="G65" s="37"/>
      <c r="H65" s="38"/>
      <c r="I65" s="38" t="s">
        <v>307</v>
      </c>
      <c r="J65" s="38" t="s">
        <v>307</v>
      </c>
      <c r="K65" s="38" t="s">
        <v>307</v>
      </c>
      <c r="L65" s="38" t="s">
        <v>307</v>
      </c>
      <c r="M65" s="38" t="s">
        <v>307</v>
      </c>
      <c r="N65" s="38" t="s">
        <v>307</v>
      </c>
      <c r="O65" s="38"/>
      <c r="P65" s="38"/>
      <c r="Q65" s="38"/>
      <c r="R65" s="38"/>
      <c r="S65" s="38" t="s">
        <v>307</v>
      </c>
      <c r="T65" s="38" t="s">
        <v>307</v>
      </c>
      <c r="U65" s="38" t="s">
        <v>307</v>
      </c>
      <c r="V65" s="38" t="s">
        <v>307</v>
      </c>
      <c r="W65" s="38" t="s">
        <v>307</v>
      </c>
      <c r="X65" s="38" t="s">
        <v>307</v>
      </c>
      <c r="Y65" s="38" t="s">
        <v>307</v>
      </c>
      <c r="Z65" s="38" t="s">
        <v>307</v>
      </c>
      <c r="AA65" s="38"/>
      <c r="AB65" s="39"/>
      <c r="AC65" s="37"/>
      <c r="AD65" s="38"/>
      <c r="AE65" s="38" t="s">
        <v>304</v>
      </c>
      <c r="AF65" s="38" t="s">
        <v>304</v>
      </c>
      <c r="AG65" s="38" t="s">
        <v>304</v>
      </c>
      <c r="AH65" s="38" t="s">
        <v>304</v>
      </c>
      <c r="AI65" s="38" t="s">
        <v>304</v>
      </c>
      <c r="AJ65" s="38" t="s">
        <v>304</v>
      </c>
      <c r="AK65" s="38"/>
      <c r="AL65" s="38"/>
      <c r="AM65" s="38" t="s">
        <v>304</v>
      </c>
      <c r="AN65" s="38" t="s">
        <v>304</v>
      </c>
      <c r="AO65" s="38" t="s">
        <v>304</v>
      </c>
      <c r="AP65" s="38" t="s">
        <v>304</v>
      </c>
      <c r="AQ65" s="38" t="s">
        <v>304</v>
      </c>
      <c r="AR65" s="38" t="s">
        <v>304</v>
      </c>
      <c r="AS65" s="38" t="s">
        <v>304</v>
      </c>
      <c r="AT65" s="38" t="s">
        <v>304</v>
      </c>
      <c r="AU65" s="38"/>
      <c r="AV65" s="38"/>
      <c r="AW65" s="38"/>
      <c r="AX65" s="39"/>
      <c r="AY65" s="37"/>
      <c r="AZ65" s="38"/>
      <c r="BA65" s="38" t="s">
        <v>304</v>
      </c>
      <c r="BB65" s="38" t="s">
        <v>304</v>
      </c>
      <c r="BC65" s="38" t="s">
        <v>304</v>
      </c>
      <c r="BD65" s="38" t="s">
        <v>304</v>
      </c>
      <c r="BE65" s="38" t="s">
        <v>304</v>
      </c>
      <c r="BF65" s="38" t="s">
        <v>304</v>
      </c>
      <c r="BG65" s="38"/>
      <c r="BH65" s="38"/>
      <c r="BI65" s="38" t="s">
        <v>304</v>
      </c>
      <c r="BJ65" s="38" t="s">
        <v>304</v>
      </c>
      <c r="BK65" s="38" t="s">
        <v>304</v>
      </c>
      <c r="BL65" s="38" t="s">
        <v>304</v>
      </c>
      <c r="BM65" s="38" t="s">
        <v>304</v>
      </c>
      <c r="BN65" s="38" t="s">
        <v>304</v>
      </c>
      <c r="BO65" s="38" t="s">
        <v>304</v>
      </c>
      <c r="BP65" s="38" t="s">
        <v>304</v>
      </c>
      <c r="BQ65" s="38"/>
      <c r="BR65" s="38"/>
      <c r="BS65" s="38"/>
      <c r="BT65" s="39"/>
      <c r="BU65" s="37"/>
      <c r="BV65" s="38"/>
      <c r="BW65" s="38" t="s">
        <v>304</v>
      </c>
      <c r="BX65" s="38" t="s">
        <v>304</v>
      </c>
      <c r="BY65" s="38" t="s">
        <v>304</v>
      </c>
      <c r="BZ65" s="38" t="s">
        <v>304</v>
      </c>
      <c r="CA65" s="38" t="s">
        <v>304</v>
      </c>
      <c r="CB65" s="38" t="s">
        <v>304</v>
      </c>
      <c r="CC65" s="38" t="s">
        <v>304</v>
      </c>
      <c r="CD65" s="38"/>
      <c r="CE65" s="38" t="s">
        <v>308</v>
      </c>
      <c r="CF65" s="38" t="s">
        <v>304</v>
      </c>
      <c r="CG65" s="38" t="s">
        <v>307</v>
      </c>
      <c r="CH65" s="38" t="s">
        <v>307</v>
      </c>
      <c r="CI65" s="38" t="s">
        <v>307</v>
      </c>
      <c r="CJ65" s="38" t="s">
        <v>307</v>
      </c>
      <c r="CK65" s="38" t="s">
        <v>307</v>
      </c>
      <c r="CL65" s="38" t="s">
        <v>307</v>
      </c>
      <c r="CM65" s="38" t="s">
        <v>307</v>
      </c>
      <c r="CN65" s="38" t="s">
        <v>307</v>
      </c>
      <c r="CO65" s="38"/>
      <c r="CP65" s="39"/>
      <c r="CQ65" s="37"/>
      <c r="CR65" s="38"/>
      <c r="CS65" s="38" t="s">
        <v>304</v>
      </c>
      <c r="CT65" s="38" t="s">
        <v>304</v>
      </c>
      <c r="CU65" s="38" t="s">
        <v>304</v>
      </c>
      <c r="CV65" s="38" t="s">
        <v>304</v>
      </c>
      <c r="CW65" s="38" t="s">
        <v>304</v>
      </c>
      <c r="CX65" s="38" t="s">
        <v>304</v>
      </c>
      <c r="CY65" s="38"/>
      <c r="CZ65" s="38"/>
      <c r="DA65" s="38" t="s">
        <v>304</v>
      </c>
      <c r="DB65" s="38" t="s">
        <v>304</v>
      </c>
      <c r="DC65" s="38" t="s">
        <v>304</v>
      </c>
      <c r="DD65" s="38" t="s">
        <v>304</v>
      </c>
      <c r="DE65" s="38" t="s">
        <v>304</v>
      </c>
      <c r="DF65" s="38" t="s">
        <v>304</v>
      </c>
      <c r="DG65" s="38" t="s">
        <v>304</v>
      </c>
      <c r="DH65" s="38" t="s">
        <v>308</v>
      </c>
      <c r="DI65" s="38" t="s">
        <v>308</v>
      </c>
      <c r="DJ65" s="38"/>
      <c r="DK65" s="38"/>
      <c r="DL65" s="39"/>
      <c r="DM65" s="161"/>
      <c r="DN65" s="162"/>
      <c r="DO65" s="162"/>
      <c r="DP65" s="162"/>
      <c r="DQ65" s="162"/>
      <c r="DR65" s="162"/>
      <c r="DS65" s="162"/>
      <c r="DT65" s="162"/>
      <c r="DU65" s="162"/>
      <c r="DV65" s="162"/>
      <c r="DW65" s="162"/>
      <c r="DX65" s="162"/>
      <c r="DY65" s="162"/>
      <c r="DZ65" s="162"/>
      <c r="EA65" s="162"/>
      <c r="EB65" s="162"/>
      <c r="EC65" s="162"/>
      <c r="ED65" s="162"/>
      <c r="EE65" s="162"/>
      <c r="EF65" s="162"/>
      <c r="EG65" s="162"/>
      <c r="EH65" s="163"/>
      <c r="EI65" s="161"/>
      <c r="EJ65" s="162"/>
      <c r="EK65" s="162"/>
      <c r="EL65" s="162"/>
      <c r="EM65" s="162"/>
      <c r="EN65" s="162"/>
      <c r="EO65" s="162"/>
      <c r="EP65" s="162"/>
      <c r="EQ65" s="162"/>
      <c r="ER65" s="162"/>
      <c r="ES65" s="162"/>
      <c r="ET65" s="162"/>
      <c r="EU65" s="162"/>
      <c r="EV65" s="162"/>
      <c r="EW65" s="162"/>
      <c r="EX65" s="162"/>
      <c r="EY65" s="162"/>
      <c r="EZ65" s="162"/>
      <c r="FA65" s="162"/>
      <c r="FB65" s="162"/>
      <c r="FC65" s="162"/>
      <c r="FD65" s="163"/>
      <c r="FE65" s="40"/>
      <c r="FF65" s="41"/>
      <c r="FG65" s="40"/>
      <c r="FH65" s="102">
        <f t="shared" si="25"/>
        <v>0</v>
      </c>
      <c r="FI65" s="41"/>
      <c r="FJ65" s="45">
        <f t="shared" si="30"/>
        <v>3.5</v>
      </c>
      <c r="FK65" s="42"/>
      <c r="FL65" s="45"/>
      <c r="FM65" s="103"/>
      <c r="FN65" s="44">
        <f t="shared" si="31"/>
        <v>3.5</v>
      </c>
      <c r="FP65" s="77" t="str">
        <f t="shared" si="32"/>
        <v>Franck LUCAS</v>
      </c>
      <c r="FQ65" s="31">
        <v>5</v>
      </c>
    </row>
    <row r="66" spans="1:173" x14ac:dyDescent="0.25">
      <c r="A66" s="31">
        <v>6</v>
      </c>
      <c r="B66" s="32" t="str">
        <f t="shared" si="33"/>
        <v>Florent MULARD</v>
      </c>
      <c r="C66" s="33">
        <f t="shared" si="27"/>
        <v>0</v>
      </c>
      <c r="D66" s="34">
        <f t="shared" si="28"/>
        <v>0</v>
      </c>
      <c r="E66" s="35">
        <f t="shared" si="29"/>
        <v>0</v>
      </c>
      <c r="F66" s="36">
        <f t="shared" si="24"/>
        <v>0</v>
      </c>
      <c r="G66" s="171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72"/>
      <c r="AC66" s="171"/>
      <c r="AD66" s="168"/>
      <c r="AE66" s="154"/>
      <c r="AF66" s="154"/>
      <c r="AG66" s="154"/>
      <c r="AH66" s="154"/>
      <c r="AI66" s="154"/>
      <c r="AJ66" s="154"/>
      <c r="AK66" s="168"/>
      <c r="AL66" s="168"/>
      <c r="AM66" s="168"/>
      <c r="AN66" s="168"/>
      <c r="AO66" s="154"/>
      <c r="AP66" s="154"/>
      <c r="AQ66" s="154"/>
      <c r="AR66" s="154"/>
      <c r="AS66" s="154"/>
      <c r="AT66" s="154"/>
      <c r="AU66" s="154"/>
      <c r="AV66" s="154"/>
      <c r="AW66" s="168"/>
      <c r="AX66" s="172"/>
      <c r="AY66" s="171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72"/>
      <c r="BU66" s="171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72"/>
      <c r="CQ66" s="171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168"/>
      <c r="DH66" s="168"/>
      <c r="DI66" s="168"/>
      <c r="DJ66" s="168"/>
      <c r="DK66" s="168"/>
      <c r="DL66" s="172"/>
      <c r="DM66" s="171"/>
      <c r="DN66" s="168"/>
      <c r="DO66" s="168"/>
      <c r="DP66" s="168"/>
      <c r="DQ66" s="168"/>
      <c r="DR66" s="168"/>
      <c r="DS66" s="168"/>
      <c r="DT66" s="168"/>
      <c r="DU66" s="168"/>
      <c r="DV66" s="168"/>
      <c r="DW66" s="168"/>
      <c r="DX66" s="168"/>
      <c r="DY66" s="168"/>
      <c r="DZ66" s="168"/>
      <c r="EA66" s="168"/>
      <c r="EB66" s="168"/>
      <c r="EC66" s="168"/>
      <c r="ED66" s="168"/>
      <c r="EE66" s="168"/>
      <c r="EF66" s="168"/>
      <c r="EG66" s="168"/>
      <c r="EH66" s="172"/>
      <c r="EI66" s="171"/>
      <c r="EJ66" s="168"/>
      <c r="EK66" s="168"/>
      <c r="EL66" s="168"/>
      <c r="EM66" s="168"/>
      <c r="EN66" s="168"/>
      <c r="EO66" s="168"/>
      <c r="EP66" s="168"/>
      <c r="EQ66" s="168"/>
      <c r="ER66" s="168"/>
      <c r="ES66" s="168"/>
      <c r="ET66" s="168"/>
      <c r="EU66" s="168"/>
      <c r="EV66" s="168"/>
      <c r="EW66" s="168"/>
      <c r="EX66" s="168"/>
      <c r="EY66" s="168"/>
      <c r="EZ66" s="168"/>
      <c r="FA66" s="168"/>
      <c r="FB66" s="168"/>
      <c r="FC66" s="168"/>
      <c r="FD66" s="172"/>
      <c r="FE66" s="53"/>
      <c r="FF66" s="41"/>
      <c r="FG66" s="53"/>
      <c r="FH66" s="102">
        <f t="shared" si="25"/>
        <v>0</v>
      </c>
      <c r="FI66" s="41"/>
      <c r="FJ66" s="45">
        <f t="shared" si="30"/>
        <v>0</v>
      </c>
      <c r="FK66" s="42">
        <f t="shared" si="26"/>
        <v>0</v>
      </c>
      <c r="FL66" s="45"/>
      <c r="FM66" s="103"/>
      <c r="FN66" s="44">
        <f t="shared" si="31"/>
        <v>0</v>
      </c>
      <c r="FP66" s="77" t="str">
        <f t="shared" si="32"/>
        <v>Florent MULARD</v>
      </c>
      <c r="FQ66" s="31">
        <v>6</v>
      </c>
    </row>
    <row r="67" spans="1:173" x14ac:dyDescent="0.25">
      <c r="A67" s="31">
        <v>7</v>
      </c>
      <c r="B67" s="32" t="str">
        <f t="shared" si="33"/>
        <v>Gautier ROSSO</v>
      </c>
      <c r="C67" s="33">
        <f t="shared" si="27"/>
        <v>0</v>
      </c>
      <c r="D67" s="34">
        <f t="shared" si="28"/>
        <v>3</v>
      </c>
      <c r="E67" s="35">
        <f t="shared" si="29"/>
        <v>29.5</v>
      </c>
      <c r="F67" s="36">
        <f t="shared" si="24"/>
        <v>32.5</v>
      </c>
      <c r="G67" s="37"/>
      <c r="H67" s="38"/>
      <c r="I67" s="38" t="s">
        <v>308</v>
      </c>
      <c r="J67" s="38" t="s">
        <v>308</v>
      </c>
      <c r="K67" s="38" t="s">
        <v>308</v>
      </c>
      <c r="L67" s="38" t="s">
        <v>308</v>
      </c>
      <c r="M67" s="38" t="s">
        <v>308</v>
      </c>
      <c r="N67" s="38" t="s">
        <v>308</v>
      </c>
      <c r="O67" s="38" t="s">
        <v>308</v>
      </c>
      <c r="P67" s="38"/>
      <c r="Q67" s="38"/>
      <c r="R67" s="38" t="s">
        <v>304</v>
      </c>
      <c r="S67" s="38" t="s">
        <v>304</v>
      </c>
      <c r="T67" s="38" t="s">
        <v>304</v>
      </c>
      <c r="U67" s="38" t="s">
        <v>304</v>
      </c>
      <c r="V67" s="38" t="s">
        <v>304</v>
      </c>
      <c r="W67" s="38" t="s">
        <v>304</v>
      </c>
      <c r="X67" s="38" t="s">
        <v>304</v>
      </c>
      <c r="Y67" s="38" t="s">
        <v>304</v>
      </c>
      <c r="Z67" s="38" t="s">
        <v>304</v>
      </c>
      <c r="AA67" s="38"/>
      <c r="AB67" s="39"/>
      <c r="AC67" s="37"/>
      <c r="AD67" s="38"/>
      <c r="AE67" s="38" t="s">
        <v>304</v>
      </c>
      <c r="AF67" s="38" t="s">
        <v>304</v>
      </c>
      <c r="AG67" s="38" t="s">
        <v>304</v>
      </c>
      <c r="AH67" s="38" t="s">
        <v>304</v>
      </c>
      <c r="AI67" s="38" t="s">
        <v>304</v>
      </c>
      <c r="AJ67" s="38" t="s">
        <v>304</v>
      </c>
      <c r="AK67" s="38" t="s">
        <v>304</v>
      </c>
      <c r="AL67" s="38"/>
      <c r="AM67" s="38"/>
      <c r="AN67" s="38" t="s">
        <v>304</v>
      </c>
      <c r="AO67" s="38" t="s">
        <v>304</v>
      </c>
      <c r="AP67" s="38" t="s">
        <v>304</v>
      </c>
      <c r="AQ67" s="38" t="s">
        <v>304</v>
      </c>
      <c r="AR67" s="38" t="s">
        <v>304</v>
      </c>
      <c r="AS67" s="38" t="s">
        <v>304</v>
      </c>
      <c r="AT67" s="38" t="s">
        <v>304</v>
      </c>
      <c r="AU67" s="38"/>
      <c r="AV67" s="38"/>
      <c r="AW67" s="38"/>
      <c r="AX67" s="39"/>
      <c r="AY67" s="37"/>
      <c r="AZ67" s="38"/>
      <c r="BA67" s="38" t="s">
        <v>304</v>
      </c>
      <c r="BB67" s="38" t="s">
        <v>304</v>
      </c>
      <c r="BC67" s="38" t="s">
        <v>304</v>
      </c>
      <c r="BD67" s="38" t="s">
        <v>304</v>
      </c>
      <c r="BE67" s="38" t="s">
        <v>304</v>
      </c>
      <c r="BF67" s="38" t="s">
        <v>304</v>
      </c>
      <c r="BG67" s="38" t="s">
        <v>304</v>
      </c>
      <c r="BH67" s="38"/>
      <c r="BI67" s="38"/>
      <c r="BJ67" s="38" t="s">
        <v>304</v>
      </c>
      <c r="BK67" s="38" t="s">
        <v>304</v>
      </c>
      <c r="BL67" s="38" t="s">
        <v>304</v>
      </c>
      <c r="BM67" s="38" t="s">
        <v>304</v>
      </c>
      <c r="BN67" s="38" t="s">
        <v>304</v>
      </c>
      <c r="BO67" s="38" t="s">
        <v>304</v>
      </c>
      <c r="BP67" s="38" t="s">
        <v>304</v>
      </c>
      <c r="BQ67" s="38"/>
      <c r="BR67" s="38"/>
      <c r="BS67" s="38"/>
      <c r="BT67" s="39"/>
      <c r="BU67" s="37"/>
      <c r="BV67" s="38"/>
      <c r="BW67" s="38" t="s">
        <v>307</v>
      </c>
      <c r="BX67" s="38" t="s">
        <v>307</v>
      </c>
      <c r="BY67" s="38" t="s">
        <v>307</v>
      </c>
      <c r="BZ67" s="38" t="s">
        <v>307</v>
      </c>
      <c r="CA67" s="38" t="s">
        <v>307</v>
      </c>
      <c r="CB67" s="38" t="s">
        <v>307</v>
      </c>
      <c r="CC67" s="38" t="s">
        <v>304</v>
      </c>
      <c r="CD67" s="38"/>
      <c r="CE67" s="38"/>
      <c r="CF67" s="38" t="s">
        <v>304</v>
      </c>
      <c r="CG67" s="38" t="s">
        <v>304</v>
      </c>
      <c r="CH67" s="38" t="s">
        <v>304</v>
      </c>
      <c r="CI67" s="38" t="s">
        <v>304</v>
      </c>
      <c r="CJ67" s="38" t="s">
        <v>304</v>
      </c>
      <c r="CK67" s="38" t="s">
        <v>304</v>
      </c>
      <c r="CL67" s="38" t="s">
        <v>304</v>
      </c>
      <c r="CM67" s="38"/>
      <c r="CN67" s="38"/>
      <c r="CO67" s="38"/>
      <c r="CP67" s="39"/>
      <c r="CQ67" s="37"/>
      <c r="CR67" s="38"/>
      <c r="CS67" s="38" t="s">
        <v>304</v>
      </c>
      <c r="CT67" s="38" t="s">
        <v>304</v>
      </c>
      <c r="CU67" s="38" t="s">
        <v>304</v>
      </c>
      <c r="CV67" s="38" t="s">
        <v>304</v>
      </c>
      <c r="CW67" s="38" t="s">
        <v>304</v>
      </c>
      <c r="CX67" s="38" t="s">
        <v>304</v>
      </c>
      <c r="CY67" s="38" t="s">
        <v>304</v>
      </c>
      <c r="CZ67" s="38"/>
      <c r="DA67" s="38"/>
      <c r="DB67" s="38" t="s">
        <v>304</v>
      </c>
      <c r="DC67" s="38" t="s">
        <v>304</v>
      </c>
      <c r="DD67" s="38" t="s">
        <v>304</v>
      </c>
      <c r="DE67" s="38" t="s">
        <v>304</v>
      </c>
      <c r="DF67" s="38" t="s">
        <v>304</v>
      </c>
      <c r="DG67" s="38" t="s">
        <v>304</v>
      </c>
      <c r="DH67" s="38" t="s">
        <v>304</v>
      </c>
      <c r="DI67" s="38"/>
      <c r="DJ67" s="38"/>
      <c r="DK67" s="38"/>
      <c r="DL67" s="39"/>
      <c r="DM67" s="161"/>
      <c r="DN67" s="162"/>
      <c r="DO67" s="162"/>
      <c r="DP67" s="162"/>
      <c r="DQ67" s="162"/>
      <c r="DR67" s="162"/>
      <c r="DS67" s="162"/>
      <c r="DT67" s="162"/>
      <c r="DU67" s="162"/>
      <c r="DV67" s="162"/>
      <c r="DW67" s="162"/>
      <c r="DX67" s="162"/>
      <c r="DY67" s="162"/>
      <c r="DZ67" s="162"/>
      <c r="EA67" s="162"/>
      <c r="EB67" s="162"/>
      <c r="EC67" s="162"/>
      <c r="ED67" s="162"/>
      <c r="EE67" s="162"/>
      <c r="EF67" s="162"/>
      <c r="EG67" s="162"/>
      <c r="EH67" s="163"/>
      <c r="EI67" s="161"/>
      <c r="EJ67" s="162"/>
      <c r="EK67" s="162"/>
      <c r="EL67" s="162"/>
      <c r="EM67" s="162"/>
      <c r="EN67" s="162"/>
      <c r="EO67" s="162"/>
      <c r="EP67" s="162"/>
      <c r="EQ67" s="162"/>
      <c r="ER67" s="162"/>
      <c r="ES67" s="162"/>
      <c r="ET67" s="162"/>
      <c r="EU67" s="162"/>
      <c r="EV67" s="162"/>
      <c r="EW67" s="162"/>
      <c r="EX67" s="162"/>
      <c r="EY67" s="162"/>
      <c r="EZ67" s="162"/>
      <c r="FA67" s="162"/>
      <c r="FB67" s="162"/>
      <c r="FC67" s="162"/>
      <c r="FD67" s="163"/>
      <c r="FE67" s="40"/>
      <c r="FF67" s="41"/>
      <c r="FG67" s="40"/>
      <c r="FH67" s="102">
        <f t="shared" si="25"/>
        <v>0</v>
      </c>
      <c r="FI67" s="41"/>
      <c r="FJ67" s="45">
        <f t="shared" si="30"/>
        <v>0</v>
      </c>
      <c r="FK67" s="42"/>
      <c r="FL67" s="45"/>
      <c r="FM67" s="103"/>
      <c r="FN67" s="44">
        <f t="shared" si="31"/>
        <v>0</v>
      </c>
      <c r="FP67" s="77" t="str">
        <f t="shared" si="32"/>
        <v>Gautier ROSSO</v>
      </c>
      <c r="FQ67" s="31">
        <v>7</v>
      </c>
    </row>
    <row r="68" spans="1:173" x14ac:dyDescent="0.25">
      <c r="A68" s="31">
        <v>8</v>
      </c>
      <c r="B68" s="32" t="str">
        <f t="shared" si="33"/>
        <v>Virginie TRAVERSIER</v>
      </c>
      <c r="C68" s="33">
        <f t="shared" si="27"/>
        <v>0</v>
      </c>
      <c r="D68" s="34">
        <f t="shared" si="28"/>
        <v>7</v>
      </c>
      <c r="E68" s="35">
        <f t="shared" si="29"/>
        <v>21</v>
      </c>
      <c r="F68" s="36">
        <f t="shared" si="24"/>
        <v>28</v>
      </c>
      <c r="G68" s="37"/>
      <c r="H68" s="38"/>
      <c r="I68" s="38" t="s">
        <v>304</v>
      </c>
      <c r="J68" s="38" t="s">
        <v>304</v>
      </c>
      <c r="K68" s="38" t="s">
        <v>304</v>
      </c>
      <c r="L68" s="38" t="s">
        <v>304</v>
      </c>
      <c r="M68" s="38" t="s">
        <v>304</v>
      </c>
      <c r="N68" s="38" t="s">
        <v>304</v>
      </c>
      <c r="O68" s="38" t="s">
        <v>304</v>
      </c>
      <c r="P68" s="38"/>
      <c r="Q68" s="38"/>
      <c r="R68" s="38" t="s">
        <v>304</v>
      </c>
      <c r="S68" s="38" t="s">
        <v>304</v>
      </c>
      <c r="T68" s="38" t="s">
        <v>304</v>
      </c>
      <c r="U68" s="38" t="s">
        <v>304</v>
      </c>
      <c r="V68" s="38" t="s">
        <v>304</v>
      </c>
      <c r="W68" s="38" t="s">
        <v>304</v>
      </c>
      <c r="X68" s="38" t="s">
        <v>304</v>
      </c>
      <c r="Y68" s="38"/>
      <c r="Z68" s="38"/>
      <c r="AA68" s="38"/>
      <c r="AB68" s="39"/>
      <c r="AC68" s="37"/>
      <c r="AD68" s="38"/>
      <c r="AE68" s="38" t="s">
        <v>304</v>
      </c>
      <c r="AF68" s="38" t="s">
        <v>304</v>
      </c>
      <c r="AG68" s="38" t="s">
        <v>304</v>
      </c>
      <c r="AH68" s="38" t="s">
        <v>304</v>
      </c>
      <c r="AI68" s="38" t="s">
        <v>304</v>
      </c>
      <c r="AJ68" s="38" t="s">
        <v>304</v>
      </c>
      <c r="AK68" s="38" t="s">
        <v>304</v>
      </c>
      <c r="AL68" s="38"/>
      <c r="AM68" s="38"/>
      <c r="AN68" s="38" t="s">
        <v>304</v>
      </c>
      <c r="AO68" s="38" t="s">
        <v>304</v>
      </c>
      <c r="AP68" s="38" t="s">
        <v>304</v>
      </c>
      <c r="AQ68" s="38" t="s">
        <v>304</v>
      </c>
      <c r="AR68" s="38" t="s">
        <v>304</v>
      </c>
      <c r="AS68" s="38" t="s">
        <v>304</v>
      </c>
      <c r="AT68" s="38" t="s">
        <v>304</v>
      </c>
      <c r="AU68" s="38"/>
      <c r="AV68" s="38"/>
      <c r="AW68" s="38"/>
      <c r="AX68" s="39"/>
      <c r="AY68" s="203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4"/>
      <c r="BP68" s="204"/>
      <c r="BQ68" s="204"/>
      <c r="BR68" s="204"/>
      <c r="BS68" s="204"/>
      <c r="BT68" s="205"/>
      <c r="BU68" s="37"/>
      <c r="BV68" s="38"/>
      <c r="BW68" s="38" t="s">
        <v>312</v>
      </c>
      <c r="BX68" s="38" t="s">
        <v>312</v>
      </c>
      <c r="BY68" s="38" t="s">
        <v>312</v>
      </c>
      <c r="BZ68" s="38" t="s">
        <v>312</v>
      </c>
      <c r="CA68" s="38" t="s">
        <v>304</v>
      </c>
      <c r="CB68" s="38" t="s">
        <v>304</v>
      </c>
      <c r="CC68" s="38" t="s">
        <v>304</v>
      </c>
      <c r="CD68" s="38"/>
      <c r="CE68" s="38"/>
      <c r="CF68" s="38" t="s">
        <v>304</v>
      </c>
      <c r="CG68" s="38" t="s">
        <v>304</v>
      </c>
      <c r="CH68" s="38" t="s">
        <v>304</v>
      </c>
      <c r="CI68" s="38" t="s">
        <v>304</v>
      </c>
      <c r="CJ68" s="38" t="s">
        <v>304</v>
      </c>
      <c r="CK68" s="38" t="s">
        <v>304</v>
      </c>
      <c r="CL68" s="38" t="s">
        <v>304</v>
      </c>
      <c r="CM68" s="38"/>
      <c r="CN68" s="38"/>
      <c r="CO68" s="38"/>
      <c r="CP68" s="39"/>
      <c r="CQ68" s="37"/>
      <c r="CR68" s="38"/>
      <c r="CS68" s="38" t="s">
        <v>307</v>
      </c>
      <c r="CT68" s="38" t="s">
        <v>307</v>
      </c>
      <c r="CU68" s="38" t="s">
        <v>307</v>
      </c>
      <c r="CV68" s="38" t="s">
        <v>307</v>
      </c>
      <c r="CW68" s="38" t="s">
        <v>307</v>
      </c>
      <c r="CX68" s="38" t="s">
        <v>307</v>
      </c>
      <c r="CY68" s="38"/>
      <c r="CZ68" s="38"/>
      <c r="DA68" s="38"/>
      <c r="DB68" s="38"/>
      <c r="DC68" s="38" t="s">
        <v>307</v>
      </c>
      <c r="DD68" s="38" t="s">
        <v>307</v>
      </c>
      <c r="DE68" s="38" t="s">
        <v>307</v>
      </c>
      <c r="DF68" s="38" t="s">
        <v>307</v>
      </c>
      <c r="DG68" s="38" t="s">
        <v>307</v>
      </c>
      <c r="DH68" s="38" t="s">
        <v>307</v>
      </c>
      <c r="DI68" s="38" t="s">
        <v>307</v>
      </c>
      <c r="DJ68" s="38" t="s">
        <v>307</v>
      </c>
      <c r="DK68" s="38"/>
      <c r="DL68" s="39"/>
      <c r="DM68" s="161"/>
      <c r="DN68" s="162"/>
      <c r="DO68" s="162"/>
      <c r="DP68" s="162"/>
      <c r="DQ68" s="162"/>
      <c r="DR68" s="162"/>
      <c r="DS68" s="162"/>
      <c r="DT68" s="162"/>
      <c r="DU68" s="162"/>
      <c r="DV68" s="162"/>
      <c r="DW68" s="162"/>
      <c r="DX68" s="162"/>
      <c r="DY68" s="162"/>
      <c r="DZ68" s="162"/>
      <c r="EA68" s="162"/>
      <c r="EB68" s="162"/>
      <c r="EC68" s="162"/>
      <c r="ED68" s="162"/>
      <c r="EE68" s="162"/>
      <c r="EF68" s="162"/>
      <c r="EG68" s="162"/>
      <c r="EH68" s="163"/>
      <c r="EI68" s="161"/>
      <c r="EJ68" s="162"/>
      <c r="EK68" s="162"/>
      <c r="EL68" s="162"/>
      <c r="EM68" s="162"/>
      <c r="EN68" s="162"/>
      <c r="EO68" s="162"/>
      <c r="EP68" s="162"/>
      <c r="EQ68" s="162"/>
      <c r="ER68" s="162"/>
      <c r="ES68" s="162"/>
      <c r="ET68" s="162"/>
      <c r="EU68" s="162"/>
      <c r="EV68" s="162"/>
      <c r="EW68" s="162"/>
      <c r="EX68" s="162"/>
      <c r="EY68" s="162"/>
      <c r="EZ68" s="162"/>
      <c r="FA68" s="162"/>
      <c r="FB68" s="162"/>
      <c r="FC68" s="162"/>
      <c r="FD68" s="163"/>
      <c r="FE68" s="40"/>
      <c r="FF68" s="41"/>
      <c r="FG68" s="40"/>
      <c r="FH68" s="102">
        <f t="shared" si="25"/>
        <v>0</v>
      </c>
      <c r="FI68" s="41"/>
      <c r="FJ68" s="45">
        <f t="shared" si="30"/>
        <v>0</v>
      </c>
      <c r="FK68" s="42"/>
      <c r="FL68" s="45"/>
      <c r="FM68" s="103"/>
      <c r="FN68" s="44">
        <f t="shared" si="31"/>
        <v>0</v>
      </c>
      <c r="FP68" s="77" t="str">
        <f t="shared" si="32"/>
        <v>Virginie TRAVERSIER</v>
      </c>
      <c r="FQ68" s="31">
        <v>8</v>
      </c>
    </row>
    <row r="69" spans="1:173" x14ac:dyDescent="0.25">
      <c r="A69" s="31">
        <v>9</v>
      </c>
      <c r="B69" s="32" t="str">
        <f t="shared" si="33"/>
        <v>Thomas LAMBERT</v>
      </c>
      <c r="C69" s="33">
        <f t="shared" si="27"/>
        <v>7</v>
      </c>
      <c r="D69" s="34">
        <f t="shared" si="28"/>
        <v>4.5</v>
      </c>
      <c r="E69" s="35">
        <f t="shared" si="29"/>
        <v>3</v>
      </c>
      <c r="F69" s="36">
        <f t="shared" si="24"/>
        <v>26.5</v>
      </c>
      <c r="G69" s="37"/>
      <c r="H69" s="38"/>
      <c r="I69" s="38"/>
      <c r="J69" s="38" t="s">
        <v>305</v>
      </c>
      <c r="K69" s="38" t="s">
        <v>305</v>
      </c>
      <c r="L69" s="38" t="s">
        <v>305</v>
      </c>
      <c r="M69" s="38" t="s">
        <v>305</v>
      </c>
      <c r="N69" s="38" t="s">
        <v>305</v>
      </c>
      <c r="O69" s="38"/>
      <c r="P69" s="38"/>
      <c r="Q69" s="38"/>
      <c r="R69" s="38"/>
      <c r="S69" s="38" t="s">
        <v>305</v>
      </c>
      <c r="T69" s="38" t="s">
        <v>305</v>
      </c>
      <c r="U69" s="38" t="s">
        <v>305</v>
      </c>
      <c r="V69" s="38" t="s">
        <v>305</v>
      </c>
      <c r="W69" s="38" t="s">
        <v>305</v>
      </c>
      <c r="X69" s="38" t="s">
        <v>305</v>
      </c>
      <c r="Y69" s="38" t="s">
        <v>305</v>
      </c>
      <c r="Z69" s="38" t="s">
        <v>305</v>
      </c>
      <c r="AA69" s="38" t="s">
        <v>305</v>
      </c>
      <c r="AB69" s="39"/>
      <c r="AC69" s="37"/>
      <c r="AD69" s="38"/>
      <c r="AE69" s="38" t="s">
        <v>304</v>
      </c>
      <c r="AF69" s="38" t="s">
        <v>304</v>
      </c>
      <c r="AG69" s="38" t="s">
        <v>304</v>
      </c>
      <c r="AH69" s="38" t="s">
        <v>304</v>
      </c>
      <c r="AI69" s="38" t="s">
        <v>304</v>
      </c>
      <c r="AJ69" s="38" t="s">
        <v>304</v>
      </c>
      <c r="AK69" s="38"/>
      <c r="AL69" s="38"/>
      <c r="AM69" s="38"/>
      <c r="AN69" s="38"/>
      <c r="AO69" s="38" t="s">
        <v>307</v>
      </c>
      <c r="AP69" s="38" t="s">
        <v>307</v>
      </c>
      <c r="AQ69" s="38" t="s">
        <v>307</v>
      </c>
      <c r="AR69" s="38" t="s">
        <v>307</v>
      </c>
      <c r="AS69" s="38" t="s">
        <v>307</v>
      </c>
      <c r="AT69" s="38" t="s">
        <v>307</v>
      </c>
      <c r="AU69" s="38" t="s">
        <v>307</v>
      </c>
      <c r="AV69" s="38" t="s">
        <v>307</v>
      </c>
      <c r="AW69" s="38" t="s">
        <v>307</v>
      </c>
      <c r="AX69" s="39"/>
      <c r="AY69" s="169"/>
      <c r="AZ69" s="170"/>
      <c r="BA69" s="170"/>
      <c r="BB69" s="170"/>
      <c r="BC69" s="170"/>
      <c r="BD69" s="170"/>
      <c r="BE69" s="170"/>
      <c r="BF69" s="170"/>
      <c r="BG69" s="170"/>
      <c r="BH69" s="170" t="s">
        <v>340</v>
      </c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6"/>
      <c r="BU69" s="169"/>
      <c r="BV69" s="170"/>
      <c r="BW69" s="170"/>
      <c r="BX69" s="170"/>
      <c r="BY69" s="170"/>
      <c r="BZ69" s="170"/>
      <c r="CA69" s="170"/>
      <c r="CB69" s="170"/>
      <c r="CC69" s="170"/>
      <c r="CD69" s="170" t="s">
        <v>340</v>
      </c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6"/>
      <c r="CQ69" s="169"/>
      <c r="CR69" s="170"/>
      <c r="CS69" s="170"/>
      <c r="CT69" s="170"/>
      <c r="CU69" s="170"/>
      <c r="CV69" s="170"/>
      <c r="CW69" s="170"/>
      <c r="CX69" s="170"/>
      <c r="CY69" s="170"/>
      <c r="CZ69" s="170" t="s">
        <v>340</v>
      </c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6"/>
      <c r="DM69" s="161"/>
      <c r="DN69" s="162"/>
      <c r="DO69" s="162"/>
      <c r="DP69" s="162"/>
      <c r="DQ69" s="162"/>
      <c r="DR69" s="162"/>
      <c r="DS69" s="162"/>
      <c r="DT69" s="162"/>
      <c r="DU69" s="162"/>
      <c r="DV69" s="162"/>
      <c r="DW69" s="162"/>
      <c r="DX69" s="162"/>
      <c r="DY69" s="162"/>
      <c r="DZ69" s="162"/>
      <c r="EA69" s="162"/>
      <c r="EB69" s="162"/>
      <c r="EC69" s="162"/>
      <c r="ED69" s="162"/>
      <c r="EE69" s="162"/>
      <c r="EF69" s="162"/>
      <c r="EG69" s="162"/>
      <c r="EH69" s="163"/>
      <c r="EI69" s="161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3"/>
      <c r="FE69" s="40"/>
      <c r="FF69" s="41">
        <v>12</v>
      </c>
      <c r="FG69" s="40"/>
      <c r="FH69" s="102">
        <f t="shared" si="25"/>
        <v>0</v>
      </c>
      <c r="FI69" s="41"/>
      <c r="FJ69" s="45">
        <f t="shared" si="30"/>
        <v>6</v>
      </c>
      <c r="FK69" s="42"/>
      <c r="FL69" s="45"/>
      <c r="FM69" s="103"/>
      <c r="FN69" s="44">
        <f t="shared" si="31"/>
        <v>6</v>
      </c>
      <c r="FP69" s="77" t="str">
        <f t="shared" si="32"/>
        <v>Thomas LAMBERT</v>
      </c>
      <c r="FQ69" s="31">
        <v>9</v>
      </c>
    </row>
    <row r="70" spans="1:173" x14ac:dyDescent="0.25">
      <c r="A70" s="31">
        <v>10</v>
      </c>
      <c r="B70" s="32" t="str">
        <f t="shared" si="33"/>
        <v>Jacqueline AARNTS</v>
      </c>
      <c r="C70" s="33">
        <f t="shared" si="27"/>
        <v>28</v>
      </c>
      <c r="D70" s="34">
        <f t="shared" si="28"/>
        <v>0</v>
      </c>
      <c r="E70" s="35">
        <f t="shared" si="29"/>
        <v>3</v>
      </c>
      <c r="F70" s="36">
        <f t="shared" si="24"/>
        <v>31</v>
      </c>
      <c r="G70" s="161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3"/>
      <c r="AC70" s="37"/>
      <c r="AD70" s="38"/>
      <c r="AE70" s="38" t="s">
        <v>304</v>
      </c>
      <c r="AF70" s="38" t="s">
        <v>304</v>
      </c>
      <c r="AG70" s="38" t="s">
        <v>304</v>
      </c>
      <c r="AH70" s="38" t="s">
        <v>304</v>
      </c>
      <c r="AI70" s="38" t="s">
        <v>304</v>
      </c>
      <c r="AJ70" s="38" t="s">
        <v>304</v>
      </c>
      <c r="AK70" s="38"/>
      <c r="AL70" s="38"/>
      <c r="AM70" s="38"/>
      <c r="AN70" s="38"/>
      <c r="AO70" s="38" t="s">
        <v>306</v>
      </c>
      <c r="AP70" s="38" t="s">
        <v>306</v>
      </c>
      <c r="AQ70" s="38" t="s">
        <v>306</v>
      </c>
      <c r="AR70" s="38" t="s">
        <v>306</v>
      </c>
      <c r="AS70" s="38" t="s">
        <v>306</v>
      </c>
      <c r="AT70" s="38" t="s">
        <v>306</v>
      </c>
      <c r="AU70" s="38" t="s">
        <v>306</v>
      </c>
      <c r="AV70" s="38" t="s">
        <v>306</v>
      </c>
      <c r="AW70" s="38"/>
      <c r="AX70" s="39"/>
      <c r="AY70" s="37"/>
      <c r="AZ70" s="38"/>
      <c r="BA70" s="38"/>
      <c r="BB70" s="38" t="s">
        <v>308</v>
      </c>
      <c r="BC70" s="38" t="s">
        <v>306</v>
      </c>
      <c r="BD70" s="38" t="s">
        <v>306</v>
      </c>
      <c r="BE70" s="38" t="s">
        <v>306</v>
      </c>
      <c r="BF70" s="38" t="s">
        <v>306</v>
      </c>
      <c r="BG70" s="38" t="s">
        <v>306</v>
      </c>
      <c r="BH70" s="38" t="s">
        <v>306</v>
      </c>
      <c r="BI70" s="38"/>
      <c r="BJ70" s="38"/>
      <c r="BK70" s="38" t="s">
        <v>306</v>
      </c>
      <c r="BL70" s="38" t="s">
        <v>306</v>
      </c>
      <c r="BM70" s="38" t="s">
        <v>306</v>
      </c>
      <c r="BN70" s="38" t="s">
        <v>306</v>
      </c>
      <c r="BO70" s="38" t="s">
        <v>306</v>
      </c>
      <c r="BP70" s="38" t="s">
        <v>306</v>
      </c>
      <c r="BQ70" s="38" t="s">
        <v>306</v>
      </c>
      <c r="BR70" s="38" t="s">
        <v>306</v>
      </c>
      <c r="BS70" s="38"/>
      <c r="BT70" s="39"/>
      <c r="BU70" s="37"/>
      <c r="BV70" s="38"/>
      <c r="BW70" s="38"/>
      <c r="BX70" s="38" t="s">
        <v>308</v>
      </c>
      <c r="BY70" s="38" t="s">
        <v>306</v>
      </c>
      <c r="BZ70" s="38" t="s">
        <v>306</v>
      </c>
      <c r="CA70" s="38" t="s">
        <v>306</v>
      </c>
      <c r="CB70" s="38" t="s">
        <v>306</v>
      </c>
      <c r="CC70" s="38" t="s">
        <v>306</v>
      </c>
      <c r="CD70" s="38" t="s">
        <v>306</v>
      </c>
      <c r="CE70" s="38"/>
      <c r="CF70" s="38"/>
      <c r="CG70" s="38" t="s">
        <v>306</v>
      </c>
      <c r="CH70" s="38" t="s">
        <v>306</v>
      </c>
      <c r="CI70" s="38" t="s">
        <v>306</v>
      </c>
      <c r="CJ70" s="38" t="s">
        <v>306</v>
      </c>
      <c r="CK70" s="38" t="s">
        <v>306</v>
      </c>
      <c r="CL70" s="38" t="s">
        <v>306</v>
      </c>
      <c r="CM70" s="38" t="s">
        <v>306</v>
      </c>
      <c r="CN70" s="38" t="s">
        <v>306</v>
      </c>
      <c r="CO70" s="38"/>
      <c r="CP70" s="39"/>
      <c r="CQ70" s="37"/>
      <c r="CR70" s="38"/>
      <c r="CS70" s="38"/>
      <c r="CT70" s="38" t="s">
        <v>308</v>
      </c>
      <c r="CU70" s="38" t="s">
        <v>306</v>
      </c>
      <c r="CV70" s="38" t="s">
        <v>306</v>
      </c>
      <c r="CW70" s="38" t="s">
        <v>306</v>
      </c>
      <c r="CX70" s="38" t="s">
        <v>306</v>
      </c>
      <c r="CY70" s="38" t="s">
        <v>306</v>
      </c>
      <c r="CZ70" s="38" t="s">
        <v>306</v>
      </c>
      <c r="DA70" s="38"/>
      <c r="DB70" s="38"/>
      <c r="DC70" s="38" t="s">
        <v>306</v>
      </c>
      <c r="DD70" s="38" t="s">
        <v>306</v>
      </c>
      <c r="DE70" s="38" t="s">
        <v>306</v>
      </c>
      <c r="DF70" s="38" t="s">
        <v>306</v>
      </c>
      <c r="DG70" s="38" t="s">
        <v>306</v>
      </c>
      <c r="DH70" s="38" t="s">
        <v>306</v>
      </c>
      <c r="DI70" s="38" t="s">
        <v>306</v>
      </c>
      <c r="DJ70" s="38" t="s">
        <v>306</v>
      </c>
      <c r="DK70" s="38"/>
      <c r="DL70" s="39"/>
      <c r="DM70" s="161"/>
      <c r="DN70" s="162"/>
      <c r="DO70" s="162"/>
      <c r="DP70" s="162" t="s">
        <v>311</v>
      </c>
      <c r="DQ70" s="162"/>
      <c r="DR70" s="162"/>
      <c r="DS70" s="162"/>
      <c r="DT70" s="162"/>
      <c r="DU70" s="162"/>
      <c r="DV70" s="162"/>
      <c r="DW70" s="162"/>
      <c r="DX70" s="162"/>
      <c r="DY70" s="162"/>
      <c r="DZ70" s="162"/>
      <c r="EA70" s="162"/>
      <c r="EB70" s="162"/>
      <c r="EC70" s="162"/>
      <c r="ED70" s="162"/>
      <c r="EE70" s="162"/>
      <c r="EF70" s="162"/>
      <c r="EG70" s="162"/>
      <c r="EH70" s="163"/>
      <c r="EI70" s="161"/>
      <c r="EJ70" s="162"/>
      <c r="EK70" s="162"/>
      <c r="EL70" s="162"/>
      <c r="EM70" s="38" t="s">
        <v>306</v>
      </c>
      <c r="EN70" s="38" t="s">
        <v>306</v>
      </c>
      <c r="EO70" s="38" t="s">
        <v>306</v>
      </c>
      <c r="EP70" s="38" t="s">
        <v>306</v>
      </c>
      <c r="EQ70" s="38" t="s">
        <v>306</v>
      </c>
      <c r="ER70" s="38" t="s">
        <v>306</v>
      </c>
      <c r="ES70" s="162"/>
      <c r="ET70" s="162"/>
      <c r="EU70" s="162"/>
      <c r="EV70" s="162"/>
      <c r="EW70" s="162"/>
      <c r="EX70" s="162"/>
      <c r="EY70" s="162"/>
      <c r="EZ70" s="162"/>
      <c r="FA70" s="162"/>
      <c r="FB70" s="162"/>
      <c r="FC70" s="162"/>
      <c r="FD70" s="163"/>
      <c r="FE70" s="40"/>
      <c r="FF70" s="41"/>
      <c r="FG70" s="40"/>
      <c r="FH70" s="102">
        <f t="shared" si="25"/>
        <v>3</v>
      </c>
      <c r="FI70" s="41"/>
      <c r="FJ70" s="45">
        <f t="shared" si="30"/>
        <v>3</v>
      </c>
      <c r="FK70" s="42"/>
      <c r="FL70" s="45"/>
      <c r="FM70" s="103"/>
      <c r="FN70" s="44">
        <f t="shared" si="31"/>
        <v>3</v>
      </c>
      <c r="FP70" s="77" t="str">
        <f t="shared" si="32"/>
        <v>Jacqueline AARNTS</v>
      </c>
      <c r="FQ70" s="31">
        <v>10</v>
      </c>
    </row>
    <row r="71" spans="1:173" x14ac:dyDescent="0.25">
      <c r="A71" s="31">
        <v>11</v>
      </c>
      <c r="B71" s="32" t="str">
        <f t="shared" si="33"/>
        <v>Adeline MOREL</v>
      </c>
      <c r="C71" s="33">
        <f t="shared" si="27"/>
        <v>32</v>
      </c>
      <c r="D71" s="34">
        <f t="shared" si="28"/>
        <v>0</v>
      </c>
      <c r="E71" s="35">
        <f t="shared" si="29"/>
        <v>3</v>
      </c>
      <c r="F71" s="36">
        <f t="shared" si="24"/>
        <v>35</v>
      </c>
      <c r="G71" s="161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3"/>
      <c r="AC71" s="37"/>
      <c r="AD71" s="38"/>
      <c r="AE71" s="38" t="s">
        <v>304</v>
      </c>
      <c r="AF71" s="38" t="s">
        <v>304</v>
      </c>
      <c r="AG71" s="38" t="s">
        <v>304</v>
      </c>
      <c r="AH71" s="38" t="s">
        <v>304</v>
      </c>
      <c r="AI71" s="38" t="s">
        <v>304</v>
      </c>
      <c r="AJ71" s="38" t="s">
        <v>304</v>
      </c>
      <c r="AK71" s="38"/>
      <c r="AL71" s="38"/>
      <c r="AM71" s="38"/>
      <c r="AN71" s="38"/>
      <c r="AO71" s="38" t="s">
        <v>305</v>
      </c>
      <c r="AP71" s="38" t="s">
        <v>305</v>
      </c>
      <c r="AQ71" s="38" t="s">
        <v>305</v>
      </c>
      <c r="AR71" s="38" t="s">
        <v>305</v>
      </c>
      <c r="AS71" s="38" t="s">
        <v>305</v>
      </c>
      <c r="AT71" s="38" t="s">
        <v>305</v>
      </c>
      <c r="AU71" s="38" t="s">
        <v>305</v>
      </c>
      <c r="AV71" s="38" t="s">
        <v>305</v>
      </c>
      <c r="AW71" s="38" t="s">
        <v>308</v>
      </c>
      <c r="AX71" s="39"/>
      <c r="AY71" s="37"/>
      <c r="AZ71" s="38"/>
      <c r="BA71" s="38"/>
      <c r="BB71" s="38" t="s">
        <v>305</v>
      </c>
      <c r="BC71" s="38" t="s">
        <v>305</v>
      </c>
      <c r="BD71" s="38" t="s">
        <v>305</v>
      </c>
      <c r="BE71" s="38" t="s">
        <v>305</v>
      </c>
      <c r="BF71" s="38" t="s">
        <v>305</v>
      </c>
      <c r="BG71" s="38"/>
      <c r="BH71" s="38"/>
      <c r="BI71" s="38"/>
      <c r="BJ71" s="38"/>
      <c r="BK71" s="38" t="s">
        <v>305</v>
      </c>
      <c r="BL71" s="38" t="s">
        <v>305</v>
      </c>
      <c r="BM71" s="38" t="s">
        <v>305</v>
      </c>
      <c r="BN71" s="38" t="s">
        <v>305</v>
      </c>
      <c r="BO71" s="38" t="s">
        <v>305</v>
      </c>
      <c r="BP71" s="38" t="s">
        <v>305</v>
      </c>
      <c r="BQ71" s="38" t="s">
        <v>305</v>
      </c>
      <c r="BR71" s="38" t="s">
        <v>305</v>
      </c>
      <c r="BS71" s="38" t="s">
        <v>305</v>
      </c>
      <c r="BT71" s="39"/>
      <c r="BU71" s="37"/>
      <c r="BV71" s="38"/>
      <c r="BW71" s="38"/>
      <c r="BX71" s="38" t="s">
        <v>305</v>
      </c>
      <c r="BY71" s="38" t="s">
        <v>305</v>
      </c>
      <c r="BZ71" s="38" t="s">
        <v>305</v>
      </c>
      <c r="CA71" s="38" t="s">
        <v>305</v>
      </c>
      <c r="CB71" s="38" t="s">
        <v>305</v>
      </c>
      <c r="CC71" s="38"/>
      <c r="CD71" s="38"/>
      <c r="CE71" s="38"/>
      <c r="CF71" s="38"/>
      <c r="CG71" s="38" t="s">
        <v>305</v>
      </c>
      <c r="CH71" s="38" t="s">
        <v>305</v>
      </c>
      <c r="CI71" s="38" t="s">
        <v>305</v>
      </c>
      <c r="CJ71" s="38" t="s">
        <v>305</v>
      </c>
      <c r="CK71" s="38" t="s">
        <v>305</v>
      </c>
      <c r="CL71" s="38" t="s">
        <v>305</v>
      </c>
      <c r="CM71" s="38" t="s">
        <v>305</v>
      </c>
      <c r="CN71" s="38" t="s">
        <v>305</v>
      </c>
      <c r="CO71" s="38" t="s">
        <v>305</v>
      </c>
      <c r="CP71" s="39"/>
      <c r="CQ71" s="37"/>
      <c r="CR71" s="38"/>
      <c r="CS71" s="38"/>
      <c r="CT71" s="38" t="s">
        <v>305</v>
      </c>
      <c r="CU71" s="38" t="s">
        <v>305</v>
      </c>
      <c r="CV71" s="38" t="s">
        <v>305</v>
      </c>
      <c r="CW71" s="38" t="s">
        <v>305</v>
      </c>
      <c r="CX71" s="38" t="s">
        <v>305</v>
      </c>
      <c r="CY71" s="38"/>
      <c r="CZ71" s="38"/>
      <c r="DA71" s="38"/>
      <c r="DB71" s="38"/>
      <c r="DC71" s="38" t="s">
        <v>305</v>
      </c>
      <c r="DD71" s="38" t="s">
        <v>305</v>
      </c>
      <c r="DE71" s="38" t="s">
        <v>305</v>
      </c>
      <c r="DF71" s="38" t="s">
        <v>305</v>
      </c>
      <c r="DG71" s="38" t="s">
        <v>305</v>
      </c>
      <c r="DH71" s="38" t="s">
        <v>305</v>
      </c>
      <c r="DI71" s="38" t="s">
        <v>305</v>
      </c>
      <c r="DJ71" s="38" t="s">
        <v>305</v>
      </c>
      <c r="DK71" s="38" t="s">
        <v>305</v>
      </c>
      <c r="DL71" s="39"/>
      <c r="DM71" s="37"/>
      <c r="DN71" s="38"/>
      <c r="DO71" s="38"/>
      <c r="DP71" s="38" t="s">
        <v>305</v>
      </c>
      <c r="DQ71" s="38" t="s">
        <v>305</v>
      </c>
      <c r="DR71" s="38" t="s">
        <v>305</v>
      </c>
      <c r="DS71" s="38" t="s">
        <v>305</v>
      </c>
      <c r="DT71" s="38" t="s">
        <v>305</v>
      </c>
      <c r="DU71" s="38"/>
      <c r="DV71" s="38"/>
      <c r="DW71" s="38"/>
      <c r="DX71" s="38"/>
      <c r="DY71" s="38" t="s">
        <v>305</v>
      </c>
      <c r="DZ71" s="38" t="s">
        <v>305</v>
      </c>
      <c r="EA71" s="38" t="s">
        <v>305</v>
      </c>
      <c r="EB71" s="38" t="s">
        <v>305</v>
      </c>
      <c r="EC71" s="38" t="s">
        <v>305</v>
      </c>
      <c r="ED71" s="38" t="s">
        <v>305</v>
      </c>
      <c r="EE71" s="38" t="s">
        <v>305</v>
      </c>
      <c r="EF71" s="38" t="s">
        <v>305</v>
      </c>
      <c r="EG71" s="38" t="s">
        <v>305</v>
      </c>
      <c r="EH71" s="39"/>
      <c r="EI71" s="161"/>
      <c r="EJ71" s="162"/>
      <c r="EK71" s="162"/>
      <c r="EL71" s="162"/>
      <c r="EM71" s="162"/>
      <c r="EN71" s="162"/>
      <c r="EO71" s="162"/>
      <c r="EP71" s="162"/>
      <c r="EQ71" s="162"/>
      <c r="ER71" s="162"/>
      <c r="ES71" s="162"/>
      <c r="ET71" s="162"/>
      <c r="EU71" s="162"/>
      <c r="EV71" s="162"/>
      <c r="EW71" s="162"/>
      <c r="EX71" s="162"/>
      <c r="EY71" s="162"/>
      <c r="EZ71" s="162"/>
      <c r="FA71" s="162"/>
      <c r="FB71" s="162"/>
      <c r="FC71" s="162"/>
      <c r="FD71" s="163"/>
      <c r="FE71" s="40"/>
      <c r="FF71" s="41"/>
      <c r="FG71" s="40"/>
      <c r="FH71" s="102">
        <f t="shared" si="25"/>
        <v>0</v>
      </c>
      <c r="FI71" s="41"/>
      <c r="FJ71" s="45">
        <f t="shared" si="30"/>
        <v>0</v>
      </c>
      <c r="FK71" s="42"/>
      <c r="FL71" s="45"/>
      <c r="FM71" s="103"/>
      <c r="FN71" s="44">
        <f t="shared" si="31"/>
        <v>0</v>
      </c>
      <c r="FP71" s="77" t="str">
        <f t="shared" si="32"/>
        <v>Adeline MOREL</v>
      </c>
      <c r="FQ71" s="31">
        <v>11</v>
      </c>
    </row>
    <row r="72" spans="1:173" x14ac:dyDescent="0.25">
      <c r="A72" s="31">
        <v>12</v>
      </c>
      <c r="B72" s="32" t="str">
        <f t="shared" si="33"/>
        <v>Priscilla COMBALBERT</v>
      </c>
      <c r="C72" s="33">
        <f t="shared" si="27"/>
        <v>0</v>
      </c>
      <c r="D72" s="34">
        <f t="shared" si="28"/>
        <v>0</v>
      </c>
      <c r="E72" s="35">
        <f t="shared" si="29"/>
        <v>28</v>
      </c>
      <c r="F72" s="36">
        <f t="shared" si="24"/>
        <v>28</v>
      </c>
      <c r="G72" s="37"/>
      <c r="H72" s="38"/>
      <c r="I72" s="38" t="s">
        <v>304</v>
      </c>
      <c r="J72" s="38" t="s">
        <v>304</v>
      </c>
      <c r="K72" s="38" t="s">
        <v>304</v>
      </c>
      <c r="L72" s="38" t="s">
        <v>304</v>
      </c>
      <c r="M72" s="38" t="s">
        <v>304</v>
      </c>
      <c r="N72" s="38" t="s">
        <v>304</v>
      </c>
      <c r="O72" s="38"/>
      <c r="P72" s="38"/>
      <c r="Q72" s="38" t="s">
        <v>304</v>
      </c>
      <c r="R72" s="38" t="s">
        <v>304</v>
      </c>
      <c r="S72" s="38" t="s">
        <v>304</v>
      </c>
      <c r="T72" s="38" t="s">
        <v>304</v>
      </c>
      <c r="U72" s="38" t="s">
        <v>304</v>
      </c>
      <c r="V72" s="38" t="s">
        <v>304</v>
      </c>
      <c r="W72" s="38" t="s">
        <v>304</v>
      </c>
      <c r="X72" s="38" t="s">
        <v>304</v>
      </c>
      <c r="Y72" s="38"/>
      <c r="Z72" s="38"/>
      <c r="AA72" s="38"/>
      <c r="AB72" s="39"/>
      <c r="AC72" s="37"/>
      <c r="AD72" s="38"/>
      <c r="AE72" s="38" t="s">
        <v>304</v>
      </c>
      <c r="AF72" s="38" t="s">
        <v>304</v>
      </c>
      <c r="AG72" s="38" t="s">
        <v>304</v>
      </c>
      <c r="AH72" s="38" t="s">
        <v>304</v>
      </c>
      <c r="AI72" s="38" t="s">
        <v>304</v>
      </c>
      <c r="AJ72" s="38" t="s">
        <v>304</v>
      </c>
      <c r="AK72" s="38"/>
      <c r="AL72" s="38"/>
      <c r="AM72" s="38" t="s">
        <v>304</v>
      </c>
      <c r="AN72" s="38" t="s">
        <v>304</v>
      </c>
      <c r="AO72" s="38" t="s">
        <v>304</v>
      </c>
      <c r="AP72" s="38" t="s">
        <v>304</v>
      </c>
      <c r="AQ72" s="38" t="s">
        <v>304</v>
      </c>
      <c r="AR72" s="38" t="s">
        <v>304</v>
      </c>
      <c r="AS72" s="38" t="s">
        <v>304</v>
      </c>
      <c r="AT72" s="38" t="s">
        <v>304</v>
      </c>
      <c r="AU72" s="38"/>
      <c r="AV72" s="38"/>
      <c r="AW72" s="38"/>
      <c r="AX72" s="39"/>
      <c r="AY72" s="37"/>
      <c r="AZ72" s="38"/>
      <c r="BA72" s="38" t="s">
        <v>304</v>
      </c>
      <c r="BB72" s="38" t="s">
        <v>304</v>
      </c>
      <c r="BC72" s="38" t="s">
        <v>304</v>
      </c>
      <c r="BD72" s="38" t="s">
        <v>304</v>
      </c>
      <c r="BE72" s="38" t="s">
        <v>304</v>
      </c>
      <c r="BF72" s="38" t="s">
        <v>304</v>
      </c>
      <c r="BG72" s="38"/>
      <c r="BH72" s="38"/>
      <c r="BI72" s="38" t="s">
        <v>304</v>
      </c>
      <c r="BJ72" s="38" t="s">
        <v>304</v>
      </c>
      <c r="BK72" s="38" t="s">
        <v>304</v>
      </c>
      <c r="BL72" s="38" t="s">
        <v>304</v>
      </c>
      <c r="BM72" s="38" t="s">
        <v>304</v>
      </c>
      <c r="BN72" s="38" t="s">
        <v>304</v>
      </c>
      <c r="BO72" s="38" t="s">
        <v>304</v>
      </c>
      <c r="BP72" s="38" t="s">
        <v>304</v>
      </c>
      <c r="BQ72" s="38"/>
      <c r="BR72" s="38"/>
      <c r="BS72" s="38"/>
      <c r="BT72" s="39"/>
      <c r="BU72" s="161"/>
      <c r="BV72" s="162"/>
      <c r="BW72" s="162"/>
      <c r="BX72" s="162"/>
      <c r="BY72" s="162"/>
      <c r="BZ72" s="162"/>
      <c r="CA72" s="162"/>
      <c r="CB72" s="162"/>
      <c r="CC72" s="162"/>
      <c r="CD72" s="162"/>
      <c r="CE72" s="162"/>
      <c r="CF72" s="162"/>
      <c r="CG72" s="162"/>
      <c r="CH72" s="162"/>
      <c r="CI72" s="162"/>
      <c r="CJ72" s="162"/>
      <c r="CK72" s="162"/>
      <c r="CL72" s="162"/>
      <c r="CM72" s="162"/>
      <c r="CN72" s="162"/>
      <c r="CO72" s="162"/>
      <c r="CP72" s="163"/>
      <c r="CQ72" s="37"/>
      <c r="CR72" s="38"/>
      <c r="CS72" s="38" t="s">
        <v>304</v>
      </c>
      <c r="CT72" s="38" t="s">
        <v>304</v>
      </c>
      <c r="CU72" s="38" t="s">
        <v>304</v>
      </c>
      <c r="CV72" s="38" t="s">
        <v>304</v>
      </c>
      <c r="CW72" s="38" t="s">
        <v>304</v>
      </c>
      <c r="CX72" s="38" t="s">
        <v>304</v>
      </c>
      <c r="CY72" s="38"/>
      <c r="CZ72" s="38"/>
      <c r="DA72" s="38" t="s">
        <v>304</v>
      </c>
      <c r="DB72" s="38" t="s">
        <v>304</v>
      </c>
      <c r="DC72" s="38" t="s">
        <v>304</v>
      </c>
      <c r="DD72" s="38" t="s">
        <v>304</v>
      </c>
      <c r="DE72" s="38" t="s">
        <v>304</v>
      </c>
      <c r="DF72" s="38" t="s">
        <v>304</v>
      </c>
      <c r="DG72" s="38" t="s">
        <v>304</v>
      </c>
      <c r="DH72" s="38" t="s">
        <v>304</v>
      </c>
      <c r="DI72" s="38"/>
      <c r="DJ72" s="38"/>
      <c r="DK72" s="38"/>
      <c r="DL72" s="39"/>
      <c r="DM72" s="161"/>
      <c r="DN72" s="162"/>
      <c r="DO72" s="162"/>
      <c r="DP72" s="162"/>
      <c r="DQ72" s="162"/>
      <c r="DR72" s="162"/>
      <c r="DS72" s="162"/>
      <c r="DT72" s="162"/>
      <c r="DU72" s="162"/>
      <c r="DV72" s="162"/>
      <c r="DW72" s="162"/>
      <c r="DX72" s="162"/>
      <c r="DY72" s="162"/>
      <c r="DZ72" s="162"/>
      <c r="EA72" s="162"/>
      <c r="EB72" s="162"/>
      <c r="EC72" s="162"/>
      <c r="ED72" s="162"/>
      <c r="EE72" s="162"/>
      <c r="EF72" s="162"/>
      <c r="EG72" s="162"/>
      <c r="EH72" s="163"/>
      <c r="EI72" s="161"/>
      <c r="EJ72" s="162"/>
      <c r="EK72" s="162"/>
      <c r="EL72" s="162"/>
      <c r="EM72" s="162"/>
      <c r="EN72" s="162"/>
      <c r="EO72" s="162"/>
      <c r="EP72" s="162"/>
      <c r="EQ72" s="162"/>
      <c r="ER72" s="162"/>
      <c r="ES72" s="162"/>
      <c r="ET72" s="162"/>
      <c r="EU72" s="162"/>
      <c r="EV72" s="162"/>
      <c r="EW72" s="162"/>
      <c r="EX72" s="162"/>
      <c r="EY72" s="162"/>
      <c r="EZ72" s="162"/>
      <c r="FA72" s="162"/>
      <c r="FB72" s="162"/>
      <c r="FC72" s="162"/>
      <c r="FD72" s="163"/>
      <c r="FE72" s="40"/>
      <c r="FF72" s="41"/>
      <c r="FG72" s="40"/>
      <c r="FH72" s="102">
        <f t="shared" si="25"/>
        <v>0</v>
      </c>
      <c r="FI72" s="41"/>
      <c r="FJ72" s="45">
        <f t="shared" si="30"/>
        <v>0</v>
      </c>
      <c r="FK72" s="42"/>
      <c r="FL72" s="45"/>
      <c r="FM72" s="103"/>
      <c r="FN72" s="44">
        <f t="shared" si="31"/>
        <v>0</v>
      </c>
      <c r="FP72" s="77" t="str">
        <f t="shared" si="32"/>
        <v>Priscilla COMBALBERT</v>
      </c>
      <c r="FQ72" s="31">
        <v>12</v>
      </c>
    </row>
    <row r="73" spans="1:173" x14ac:dyDescent="0.25">
      <c r="A73" s="31">
        <v>13</v>
      </c>
      <c r="B73" s="32" t="str">
        <f t="shared" si="33"/>
        <v>Annabelle AMAN</v>
      </c>
      <c r="C73" s="33">
        <f t="shared" si="27"/>
        <v>0</v>
      </c>
      <c r="D73" s="34">
        <f t="shared" si="28"/>
        <v>0</v>
      </c>
      <c r="E73" s="35">
        <f t="shared" si="29"/>
        <v>0</v>
      </c>
      <c r="F73" s="36">
        <f t="shared" si="24"/>
        <v>0</v>
      </c>
      <c r="G73" s="203"/>
      <c r="H73" s="204"/>
      <c r="I73" s="204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  <c r="AA73" s="204"/>
      <c r="AB73" s="205"/>
      <c r="AC73" s="203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5"/>
      <c r="AY73" s="203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  <c r="BJ73" s="204"/>
      <c r="BK73" s="204"/>
      <c r="BL73" s="204"/>
      <c r="BM73" s="204"/>
      <c r="BN73" s="204"/>
      <c r="BO73" s="204"/>
      <c r="BP73" s="204"/>
      <c r="BQ73" s="204"/>
      <c r="BR73" s="204"/>
      <c r="BS73" s="204"/>
      <c r="BT73" s="205"/>
      <c r="BU73" s="203"/>
      <c r="BV73" s="204"/>
      <c r="BW73" s="204"/>
      <c r="BX73" s="204"/>
      <c r="BY73" s="204"/>
      <c r="BZ73" s="204"/>
      <c r="CA73" s="204"/>
      <c r="CB73" s="204"/>
      <c r="CC73" s="204"/>
      <c r="CD73" s="204"/>
      <c r="CE73" s="204"/>
      <c r="CF73" s="204"/>
      <c r="CG73" s="204"/>
      <c r="CH73" s="204"/>
      <c r="CI73" s="204"/>
      <c r="CJ73" s="204"/>
      <c r="CK73" s="204"/>
      <c r="CL73" s="204"/>
      <c r="CM73" s="204"/>
      <c r="CN73" s="204"/>
      <c r="CO73" s="204"/>
      <c r="CP73" s="205"/>
      <c r="CQ73" s="203"/>
      <c r="CR73" s="204"/>
      <c r="CS73" s="204"/>
      <c r="CT73" s="204"/>
      <c r="CU73" s="204"/>
      <c r="CV73" s="204"/>
      <c r="CW73" s="204"/>
      <c r="CX73" s="204"/>
      <c r="CY73" s="204"/>
      <c r="CZ73" s="204"/>
      <c r="DA73" s="204"/>
      <c r="DB73" s="204"/>
      <c r="DC73" s="204"/>
      <c r="DD73" s="204"/>
      <c r="DE73" s="204"/>
      <c r="DF73" s="204"/>
      <c r="DG73" s="204"/>
      <c r="DH73" s="204"/>
      <c r="DI73" s="204"/>
      <c r="DJ73" s="204"/>
      <c r="DK73" s="204"/>
      <c r="DL73" s="205"/>
      <c r="DM73" s="203"/>
      <c r="DN73" s="204"/>
      <c r="DO73" s="204"/>
      <c r="DP73" s="204"/>
      <c r="DQ73" s="204"/>
      <c r="DR73" s="204"/>
      <c r="DS73" s="204"/>
      <c r="DT73" s="204"/>
      <c r="DU73" s="204"/>
      <c r="DV73" s="204"/>
      <c r="DW73" s="204"/>
      <c r="DX73" s="204"/>
      <c r="DY73" s="204"/>
      <c r="DZ73" s="204"/>
      <c r="EA73" s="204"/>
      <c r="EB73" s="204"/>
      <c r="EC73" s="204"/>
      <c r="ED73" s="204"/>
      <c r="EE73" s="204"/>
      <c r="EF73" s="204"/>
      <c r="EG73" s="204"/>
      <c r="EH73" s="205"/>
      <c r="EI73" s="203"/>
      <c r="EJ73" s="204"/>
      <c r="EK73" s="204"/>
      <c r="EL73" s="204"/>
      <c r="EM73" s="204"/>
      <c r="EN73" s="204"/>
      <c r="EO73" s="204"/>
      <c r="EP73" s="204"/>
      <c r="EQ73" s="204"/>
      <c r="ER73" s="204"/>
      <c r="ES73" s="204"/>
      <c r="ET73" s="204"/>
      <c r="EU73" s="204"/>
      <c r="EV73" s="204"/>
      <c r="EW73" s="204"/>
      <c r="EX73" s="204"/>
      <c r="EY73" s="204"/>
      <c r="EZ73" s="204"/>
      <c r="FA73" s="204"/>
      <c r="FB73" s="204"/>
      <c r="FC73" s="204"/>
      <c r="FD73" s="205"/>
      <c r="FE73" s="40"/>
      <c r="FF73" s="41"/>
      <c r="FG73" s="40"/>
      <c r="FH73" s="102">
        <f t="shared" si="25"/>
        <v>0</v>
      </c>
      <c r="FI73" s="41"/>
      <c r="FJ73" s="45">
        <f t="shared" si="30"/>
        <v>0</v>
      </c>
      <c r="FK73" s="42"/>
      <c r="FL73" s="45"/>
      <c r="FM73" s="103"/>
      <c r="FN73" s="44">
        <f t="shared" si="31"/>
        <v>0</v>
      </c>
      <c r="FP73" s="77" t="str">
        <f t="shared" si="32"/>
        <v>Annabelle AMAN</v>
      </c>
      <c r="FQ73" s="31">
        <v>13</v>
      </c>
    </row>
    <row r="74" spans="1:173" x14ac:dyDescent="0.25">
      <c r="A74" s="31">
        <v>14</v>
      </c>
      <c r="B74" s="32">
        <f t="shared" si="33"/>
        <v>0</v>
      </c>
      <c r="C74" s="33">
        <f t="shared" si="27"/>
        <v>0</v>
      </c>
      <c r="D74" s="34">
        <f t="shared" si="28"/>
        <v>0</v>
      </c>
      <c r="E74" s="35">
        <f t="shared" si="29"/>
        <v>0</v>
      </c>
      <c r="F74" s="36">
        <f t="shared" si="24"/>
        <v>0</v>
      </c>
      <c r="G74" s="37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9"/>
      <c r="AC74" s="37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9"/>
      <c r="AY74" s="37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9"/>
      <c r="BU74" s="37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9"/>
      <c r="CQ74" s="37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9"/>
      <c r="DM74" s="37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9"/>
      <c r="EI74" s="37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9"/>
      <c r="FE74" s="40"/>
      <c r="FF74" s="41"/>
      <c r="FG74" s="40"/>
      <c r="FH74" s="102">
        <f t="shared" si="25"/>
        <v>0</v>
      </c>
      <c r="FI74" s="41"/>
      <c r="FJ74" s="45">
        <f t="shared" si="30"/>
        <v>0</v>
      </c>
      <c r="FK74" s="42"/>
      <c r="FL74" s="45"/>
      <c r="FM74" s="103"/>
      <c r="FN74" s="44">
        <f t="shared" si="31"/>
        <v>0</v>
      </c>
      <c r="FP74" s="77">
        <f t="shared" si="32"/>
        <v>0</v>
      </c>
      <c r="FQ74" s="31">
        <v>14</v>
      </c>
    </row>
    <row r="75" spans="1:173" x14ac:dyDescent="0.25">
      <c r="A75" s="31">
        <v>15</v>
      </c>
      <c r="B75" s="32">
        <f t="shared" si="33"/>
        <v>0</v>
      </c>
      <c r="C75" s="33">
        <f t="shared" si="27"/>
        <v>0</v>
      </c>
      <c r="D75" s="34">
        <f t="shared" si="28"/>
        <v>0</v>
      </c>
      <c r="E75" s="35">
        <f t="shared" si="29"/>
        <v>0</v>
      </c>
      <c r="F75" s="36">
        <f t="shared" si="24"/>
        <v>0</v>
      </c>
      <c r="G75" s="37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9"/>
      <c r="AC75" s="37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9"/>
      <c r="AY75" s="37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9"/>
      <c r="CQ75" s="37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9"/>
      <c r="DM75" s="37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9"/>
      <c r="EI75" s="37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9"/>
      <c r="FE75" s="40"/>
      <c r="FF75" s="41"/>
      <c r="FG75" s="40"/>
      <c r="FH75" s="102">
        <f t="shared" si="25"/>
        <v>0</v>
      </c>
      <c r="FI75" s="41"/>
      <c r="FJ75" s="45">
        <f t="shared" si="30"/>
        <v>0</v>
      </c>
      <c r="FK75" s="42"/>
      <c r="FL75" s="45"/>
      <c r="FM75" s="103"/>
      <c r="FN75" s="44">
        <f t="shared" si="31"/>
        <v>0</v>
      </c>
      <c r="FP75" s="77">
        <f t="shared" si="32"/>
        <v>0</v>
      </c>
      <c r="FQ75" s="31">
        <v>15</v>
      </c>
    </row>
    <row r="76" spans="1:173" x14ac:dyDescent="0.25">
      <c r="A76" s="31">
        <v>16</v>
      </c>
      <c r="B76" s="32">
        <f t="shared" si="33"/>
        <v>0</v>
      </c>
      <c r="C76" s="33">
        <f t="shared" si="27"/>
        <v>0</v>
      </c>
      <c r="D76" s="34">
        <f t="shared" si="28"/>
        <v>0</v>
      </c>
      <c r="E76" s="35">
        <f t="shared" si="29"/>
        <v>0</v>
      </c>
      <c r="F76" s="36">
        <f t="shared" si="24"/>
        <v>0</v>
      </c>
      <c r="G76" s="37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9"/>
      <c r="AC76" s="37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9"/>
      <c r="AY76" s="37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9"/>
      <c r="BU76" s="37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9"/>
      <c r="CQ76" s="37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9"/>
      <c r="DM76" s="37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9"/>
      <c r="EI76" s="37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9"/>
      <c r="FE76" s="40"/>
      <c r="FF76" s="41"/>
      <c r="FG76" s="40"/>
      <c r="FH76" s="102">
        <f t="shared" si="25"/>
        <v>0</v>
      </c>
      <c r="FI76" s="41"/>
      <c r="FJ76" s="45">
        <f t="shared" si="30"/>
        <v>0</v>
      </c>
      <c r="FK76" s="42"/>
      <c r="FL76" s="45"/>
      <c r="FM76" s="103"/>
      <c r="FN76" s="44">
        <f t="shared" si="31"/>
        <v>0</v>
      </c>
      <c r="FP76" s="77">
        <f t="shared" si="32"/>
        <v>0</v>
      </c>
      <c r="FQ76" s="31">
        <v>16</v>
      </c>
    </row>
    <row r="77" spans="1:173" x14ac:dyDescent="0.25">
      <c r="A77" s="31">
        <v>17</v>
      </c>
      <c r="B77" s="32">
        <f t="shared" si="33"/>
        <v>0</v>
      </c>
      <c r="C77" s="33">
        <f t="shared" ref="C77" si="34">SUMIF($G77:$FK77,"A",$G$4:$FK$4)+SUMIF($G77:$FK77,"P",$G$4:$FK$4)</f>
        <v>0</v>
      </c>
      <c r="D77" s="34">
        <f t="shared" ref="D77" si="35">SUMIF($G77:$FK77,"R",$G$4:$FK$4)</f>
        <v>0</v>
      </c>
      <c r="E77" s="35">
        <f t="shared" ref="E77" si="36">SUMIF($G77:$FK77,"M",$G$4:$FK$4)+SUMIF($G77:$FK77,"F",$G$4:$FK$4)+SUMIF($G77:$FK77,"T",$G$4:$FK$4)</f>
        <v>0</v>
      </c>
      <c r="F77" s="36">
        <f t="shared" si="24"/>
        <v>0</v>
      </c>
      <c r="G77" s="37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9"/>
      <c r="AC77" s="37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9"/>
      <c r="AY77" s="37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9"/>
      <c r="BU77" s="37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9"/>
      <c r="CQ77" s="37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9"/>
      <c r="DM77" s="37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9"/>
      <c r="EI77" s="37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9"/>
      <c r="FE77" s="40"/>
      <c r="FF77" s="41"/>
      <c r="FG77" s="40"/>
      <c r="FH77" s="102">
        <f t="shared" si="25"/>
        <v>0</v>
      </c>
      <c r="FI77" s="41"/>
      <c r="FJ77" s="45">
        <f t="shared" si="30"/>
        <v>0</v>
      </c>
      <c r="FK77" s="42"/>
      <c r="FL77" s="45"/>
      <c r="FM77" s="103"/>
      <c r="FN77" s="44">
        <f t="shared" si="31"/>
        <v>0</v>
      </c>
      <c r="FP77" s="77">
        <f t="shared" si="32"/>
        <v>0</v>
      </c>
      <c r="FQ77" s="31">
        <v>17</v>
      </c>
    </row>
    <row r="78" spans="1:173" x14ac:dyDescent="0.25">
      <c r="G78" s="54" t="s">
        <v>51</v>
      </c>
      <c r="H78" s="268" t="s">
        <v>38</v>
      </c>
      <c r="I78" s="268"/>
      <c r="J78" s="268" t="s">
        <v>39</v>
      </c>
      <c r="K78" s="268"/>
      <c r="L78" s="268" t="s">
        <v>40</v>
      </c>
      <c r="M78" s="268"/>
      <c r="N78" s="268" t="s">
        <v>41</v>
      </c>
      <c r="O78" s="268"/>
      <c r="P78" s="268" t="s">
        <v>42</v>
      </c>
      <c r="Q78" s="268"/>
      <c r="R78" s="268" t="s">
        <v>43</v>
      </c>
      <c r="S78" s="268"/>
      <c r="T78" s="268" t="s">
        <v>44</v>
      </c>
      <c r="U78" s="268"/>
      <c r="V78" s="268" t="s">
        <v>45</v>
      </c>
      <c r="W78" s="268"/>
      <c r="X78" s="268" t="s">
        <v>46</v>
      </c>
      <c r="Y78" s="268"/>
      <c r="Z78" s="268" t="s">
        <v>47</v>
      </c>
      <c r="AA78" s="268"/>
      <c r="AB78" s="55">
        <v>19</v>
      </c>
      <c r="AC78" s="54" t="s">
        <v>51</v>
      </c>
      <c r="AD78" s="268" t="s">
        <v>38</v>
      </c>
      <c r="AE78" s="268"/>
      <c r="AF78" s="268" t="s">
        <v>39</v>
      </c>
      <c r="AG78" s="268"/>
      <c r="AH78" s="268" t="s">
        <v>40</v>
      </c>
      <c r="AI78" s="268"/>
      <c r="AJ78" s="268" t="s">
        <v>41</v>
      </c>
      <c r="AK78" s="268"/>
      <c r="AL78" s="268" t="s">
        <v>42</v>
      </c>
      <c r="AM78" s="268"/>
      <c r="AN78" s="268" t="s">
        <v>43</v>
      </c>
      <c r="AO78" s="268"/>
      <c r="AP78" s="268" t="s">
        <v>44</v>
      </c>
      <c r="AQ78" s="268"/>
      <c r="AR78" s="268" t="s">
        <v>45</v>
      </c>
      <c r="AS78" s="268"/>
      <c r="AT78" s="268" t="s">
        <v>46</v>
      </c>
      <c r="AU78" s="268"/>
      <c r="AV78" s="268" t="s">
        <v>47</v>
      </c>
      <c r="AW78" s="268"/>
      <c r="AX78" s="55">
        <v>19</v>
      </c>
      <c r="AY78" s="54" t="s">
        <v>51</v>
      </c>
      <c r="AZ78" s="268" t="s">
        <v>38</v>
      </c>
      <c r="BA78" s="268"/>
      <c r="BB78" s="268" t="s">
        <v>39</v>
      </c>
      <c r="BC78" s="268"/>
      <c r="BD78" s="268" t="s">
        <v>40</v>
      </c>
      <c r="BE78" s="268"/>
      <c r="BF78" s="268" t="s">
        <v>41</v>
      </c>
      <c r="BG78" s="268"/>
      <c r="BH78" s="268" t="s">
        <v>42</v>
      </c>
      <c r="BI78" s="268"/>
      <c r="BJ78" s="268" t="s">
        <v>43</v>
      </c>
      <c r="BK78" s="268"/>
      <c r="BL78" s="268" t="s">
        <v>44</v>
      </c>
      <c r="BM78" s="268"/>
      <c r="BN78" s="268" t="s">
        <v>45</v>
      </c>
      <c r="BO78" s="268"/>
      <c r="BP78" s="268" t="s">
        <v>46</v>
      </c>
      <c r="BQ78" s="268"/>
      <c r="BR78" s="268" t="s">
        <v>47</v>
      </c>
      <c r="BS78" s="268"/>
      <c r="BT78" s="55">
        <v>19</v>
      </c>
      <c r="BU78" s="54" t="s">
        <v>51</v>
      </c>
      <c r="BV78" s="268" t="s">
        <v>38</v>
      </c>
      <c r="BW78" s="268"/>
      <c r="BX78" s="268" t="s">
        <v>39</v>
      </c>
      <c r="BY78" s="268"/>
      <c r="BZ78" s="268" t="s">
        <v>40</v>
      </c>
      <c r="CA78" s="268"/>
      <c r="CB78" s="268" t="s">
        <v>41</v>
      </c>
      <c r="CC78" s="268"/>
      <c r="CD78" s="268" t="s">
        <v>42</v>
      </c>
      <c r="CE78" s="268"/>
      <c r="CF78" s="268" t="s">
        <v>43</v>
      </c>
      <c r="CG78" s="268"/>
      <c r="CH78" s="268" t="s">
        <v>44</v>
      </c>
      <c r="CI78" s="268"/>
      <c r="CJ78" s="268" t="s">
        <v>45</v>
      </c>
      <c r="CK78" s="268"/>
      <c r="CL78" s="268" t="s">
        <v>46</v>
      </c>
      <c r="CM78" s="268"/>
      <c r="CN78" s="268" t="s">
        <v>47</v>
      </c>
      <c r="CO78" s="268"/>
      <c r="CP78" s="55">
        <v>19</v>
      </c>
      <c r="CQ78" s="54" t="s">
        <v>51</v>
      </c>
      <c r="CR78" s="268" t="s">
        <v>38</v>
      </c>
      <c r="CS78" s="268"/>
      <c r="CT78" s="268" t="s">
        <v>39</v>
      </c>
      <c r="CU78" s="268"/>
      <c r="CV78" s="268" t="s">
        <v>40</v>
      </c>
      <c r="CW78" s="268"/>
      <c r="CX78" s="268" t="s">
        <v>41</v>
      </c>
      <c r="CY78" s="268"/>
      <c r="CZ78" s="268" t="s">
        <v>42</v>
      </c>
      <c r="DA78" s="268"/>
      <c r="DB78" s="268" t="s">
        <v>43</v>
      </c>
      <c r="DC78" s="268"/>
      <c r="DD78" s="268" t="s">
        <v>44</v>
      </c>
      <c r="DE78" s="268"/>
      <c r="DF78" s="268" t="s">
        <v>45</v>
      </c>
      <c r="DG78" s="268"/>
      <c r="DH78" s="268" t="s">
        <v>46</v>
      </c>
      <c r="DI78" s="268"/>
      <c r="DJ78" s="268" t="s">
        <v>47</v>
      </c>
      <c r="DK78" s="268"/>
      <c r="DL78" s="55">
        <v>19</v>
      </c>
      <c r="DM78" s="54" t="s">
        <v>51</v>
      </c>
      <c r="DN78" s="268" t="s">
        <v>38</v>
      </c>
      <c r="DO78" s="268"/>
      <c r="DP78" s="268" t="s">
        <v>39</v>
      </c>
      <c r="DQ78" s="268"/>
      <c r="DR78" s="268" t="s">
        <v>40</v>
      </c>
      <c r="DS78" s="268"/>
      <c r="DT78" s="268" t="s">
        <v>41</v>
      </c>
      <c r="DU78" s="268"/>
      <c r="DV78" s="268" t="s">
        <v>42</v>
      </c>
      <c r="DW78" s="268"/>
      <c r="DX78" s="268" t="s">
        <v>43</v>
      </c>
      <c r="DY78" s="268"/>
      <c r="DZ78" s="268" t="s">
        <v>44</v>
      </c>
      <c r="EA78" s="268"/>
      <c r="EB78" s="268" t="s">
        <v>45</v>
      </c>
      <c r="EC78" s="268"/>
      <c r="ED78" s="268" t="s">
        <v>46</v>
      </c>
      <c r="EE78" s="268"/>
      <c r="EF78" s="268" t="s">
        <v>47</v>
      </c>
      <c r="EG78" s="268"/>
      <c r="EH78" s="55">
        <v>19</v>
      </c>
      <c r="EI78" s="54" t="s">
        <v>51</v>
      </c>
      <c r="EJ78" s="268" t="s">
        <v>38</v>
      </c>
      <c r="EK78" s="268"/>
      <c r="EL78" s="268" t="s">
        <v>39</v>
      </c>
      <c r="EM78" s="268"/>
      <c r="EN78" s="268" t="s">
        <v>40</v>
      </c>
      <c r="EO78" s="268"/>
      <c r="EP78" s="268" t="s">
        <v>41</v>
      </c>
      <c r="EQ78" s="268"/>
      <c r="ER78" s="268" t="s">
        <v>42</v>
      </c>
      <c r="ES78" s="268"/>
      <c r="ET78" s="268" t="s">
        <v>43</v>
      </c>
      <c r="EU78" s="268"/>
      <c r="EV78" s="268" t="s">
        <v>44</v>
      </c>
      <c r="EW78" s="268"/>
      <c r="EX78" s="268" t="s">
        <v>45</v>
      </c>
      <c r="EY78" s="268"/>
      <c r="EZ78" s="268" t="s">
        <v>46</v>
      </c>
      <c r="FA78" s="268"/>
      <c r="FB78" s="268" t="s">
        <v>47</v>
      </c>
      <c r="FC78" s="268"/>
      <c r="FD78" s="55">
        <v>19</v>
      </c>
      <c r="FE78" s="17"/>
      <c r="FF78" s="17"/>
      <c r="FG78" s="17"/>
      <c r="FH78" s="17"/>
      <c r="FI78" s="17"/>
      <c r="FJ78" s="17"/>
      <c r="FK78" s="15"/>
    </row>
    <row r="79" spans="1:173" ht="15.75" thickBot="1" x14ac:dyDescent="0.3">
      <c r="G79" s="263" t="s">
        <v>21</v>
      </c>
      <c r="H79" s="261"/>
      <c r="I79" s="261" t="s">
        <v>22</v>
      </c>
      <c r="J79" s="261"/>
      <c r="K79" s="261" t="s">
        <v>23</v>
      </c>
      <c r="L79" s="261"/>
      <c r="M79" s="261" t="s">
        <v>24</v>
      </c>
      <c r="N79" s="261"/>
      <c r="O79" s="261" t="s">
        <v>25</v>
      </c>
      <c r="P79" s="261"/>
      <c r="Q79" s="261" t="s">
        <v>26</v>
      </c>
      <c r="R79" s="261"/>
      <c r="S79" s="261" t="s">
        <v>27</v>
      </c>
      <c r="T79" s="261"/>
      <c r="U79" s="261" t="s">
        <v>28</v>
      </c>
      <c r="V79" s="261"/>
      <c r="W79" s="261" t="s">
        <v>29</v>
      </c>
      <c r="X79" s="261"/>
      <c r="Y79" s="261" t="s">
        <v>30</v>
      </c>
      <c r="Z79" s="261"/>
      <c r="AA79" s="261" t="s">
        <v>31</v>
      </c>
      <c r="AB79" s="262"/>
      <c r="AC79" s="263" t="s">
        <v>21</v>
      </c>
      <c r="AD79" s="261"/>
      <c r="AE79" s="261" t="s">
        <v>22</v>
      </c>
      <c r="AF79" s="261"/>
      <c r="AG79" s="261" t="s">
        <v>23</v>
      </c>
      <c r="AH79" s="261"/>
      <c r="AI79" s="261" t="s">
        <v>24</v>
      </c>
      <c r="AJ79" s="261"/>
      <c r="AK79" s="261" t="s">
        <v>25</v>
      </c>
      <c r="AL79" s="261"/>
      <c r="AM79" s="261" t="s">
        <v>26</v>
      </c>
      <c r="AN79" s="261"/>
      <c r="AO79" s="261" t="s">
        <v>27</v>
      </c>
      <c r="AP79" s="261"/>
      <c r="AQ79" s="261" t="s">
        <v>28</v>
      </c>
      <c r="AR79" s="261"/>
      <c r="AS79" s="261" t="s">
        <v>29</v>
      </c>
      <c r="AT79" s="261"/>
      <c r="AU79" s="261" t="s">
        <v>30</v>
      </c>
      <c r="AV79" s="261"/>
      <c r="AW79" s="261" t="s">
        <v>31</v>
      </c>
      <c r="AX79" s="262"/>
      <c r="AY79" s="263" t="s">
        <v>21</v>
      </c>
      <c r="AZ79" s="261"/>
      <c r="BA79" s="261" t="s">
        <v>22</v>
      </c>
      <c r="BB79" s="261"/>
      <c r="BC79" s="261" t="s">
        <v>23</v>
      </c>
      <c r="BD79" s="261"/>
      <c r="BE79" s="261" t="s">
        <v>24</v>
      </c>
      <c r="BF79" s="261"/>
      <c r="BG79" s="261" t="s">
        <v>25</v>
      </c>
      <c r="BH79" s="261"/>
      <c r="BI79" s="261" t="s">
        <v>26</v>
      </c>
      <c r="BJ79" s="261"/>
      <c r="BK79" s="261" t="s">
        <v>27</v>
      </c>
      <c r="BL79" s="261"/>
      <c r="BM79" s="261" t="s">
        <v>28</v>
      </c>
      <c r="BN79" s="261"/>
      <c r="BO79" s="261" t="s">
        <v>29</v>
      </c>
      <c r="BP79" s="261"/>
      <c r="BQ79" s="261" t="s">
        <v>30</v>
      </c>
      <c r="BR79" s="261"/>
      <c r="BS79" s="261" t="s">
        <v>31</v>
      </c>
      <c r="BT79" s="262"/>
      <c r="BU79" s="263" t="s">
        <v>21</v>
      </c>
      <c r="BV79" s="261"/>
      <c r="BW79" s="261" t="s">
        <v>22</v>
      </c>
      <c r="BX79" s="261"/>
      <c r="BY79" s="261" t="s">
        <v>23</v>
      </c>
      <c r="BZ79" s="261"/>
      <c r="CA79" s="261" t="s">
        <v>24</v>
      </c>
      <c r="CB79" s="261"/>
      <c r="CC79" s="261" t="s">
        <v>25</v>
      </c>
      <c r="CD79" s="261"/>
      <c r="CE79" s="261" t="s">
        <v>26</v>
      </c>
      <c r="CF79" s="261"/>
      <c r="CG79" s="261" t="s">
        <v>27</v>
      </c>
      <c r="CH79" s="261"/>
      <c r="CI79" s="261" t="s">
        <v>28</v>
      </c>
      <c r="CJ79" s="261"/>
      <c r="CK79" s="261" t="s">
        <v>29</v>
      </c>
      <c r="CL79" s="261"/>
      <c r="CM79" s="261" t="s">
        <v>30</v>
      </c>
      <c r="CN79" s="261"/>
      <c r="CO79" s="261" t="s">
        <v>31</v>
      </c>
      <c r="CP79" s="262"/>
      <c r="CQ79" s="263" t="s">
        <v>21</v>
      </c>
      <c r="CR79" s="261"/>
      <c r="CS79" s="261" t="s">
        <v>22</v>
      </c>
      <c r="CT79" s="261"/>
      <c r="CU79" s="261" t="s">
        <v>23</v>
      </c>
      <c r="CV79" s="261"/>
      <c r="CW79" s="261" t="s">
        <v>24</v>
      </c>
      <c r="CX79" s="261"/>
      <c r="CY79" s="261" t="s">
        <v>25</v>
      </c>
      <c r="CZ79" s="261"/>
      <c r="DA79" s="261" t="s">
        <v>26</v>
      </c>
      <c r="DB79" s="261"/>
      <c r="DC79" s="261" t="s">
        <v>27</v>
      </c>
      <c r="DD79" s="261"/>
      <c r="DE79" s="261" t="s">
        <v>28</v>
      </c>
      <c r="DF79" s="261"/>
      <c r="DG79" s="261" t="s">
        <v>29</v>
      </c>
      <c r="DH79" s="261"/>
      <c r="DI79" s="261" t="s">
        <v>30</v>
      </c>
      <c r="DJ79" s="261"/>
      <c r="DK79" s="261" t="s">
        <v>31</v>
      </c>
      <c r="DL79" s="262"/>
      <c r="DM79" s="263" t="s">
        <v>21</v>
      </c>
      <c r="DN79" s="261"/>
      <c r="DO79" s="261" t="s">
        <v>22</v>
      </c>
      <c r="DP79" s="261"/>
      <c r="DQ79" s="261" t="s">
        <v>23</v>
      </c>
      <c r="DR79" s="261"/>
      <c r="DS79" s="261" t="s">
        <v>24</v>
      </c>
      <c r="DT79" s="261"/>
      <c r="DU79" s="261" t="s">
        <v>25</v>
      </c>
      <c r="DV79" s="261"/>
      <c r="DW79" s="261" t="s">
        <v>26</v>
      </c>
      <c r="DX79" s="261"/>
      <c r="DY79" s="261" t="s">
        <v>27</v>
      </c>
      <c r="DZ79" s="261"/>
      <c r="EA79" s="261" t="s">
        <v>28</v>
      </c>
      <c r="EB79" s="261"/>
      <c r="EC79" s="261" t="s">
        <v>29</v>
      </c>
      <c r="ED79" s="261"/>
      <c r="EE79" s="261" t="s">
        <v>30</v>
      </c>
      <c r="EF79" s="261"/>
      <c r="EG79" s="261" t="s">
        <v>31</v>
      </c>
      <c r="EH79" s="262"/>
      <c r="EI79" s="263" t="s">
        <v>21</v>
      </c>
      <c r="EJ79" s="261"/>
      <c r="EK79" s="261" t="s">
        <v>22</v>
      </c>
      <c r="EL79" s="261"/>
      <c r="EM79" s="261" t="s">
        <v>23</v>
      </c>
      <c r="EN79" s="261"/>
      <c r="EO79" s="261" t="s">
        <v>24</v>
      </c>
      <c r="EP79" s="261"/>
      <c r="EQ79" s="261" t="s">
        <v>25</v>
      </c>
      <c r="ER79" s="261"/>
      <c r="ES79" s="261" t="s">
        <v>26</v>
      </c>
      <c r="ET79" s="261"/>
      <c r="EU79" s="261" t="s">
        <v>27</v>
      </c>
      <c r="EV79" s="261"/>
      <c r="EW79" s="261" t="s">
        <v>28</v>
      </c>
      <c r="EX79" s="261"/>
      <c r="EY79" s="261" t="s">
        <v>29</v>
      </c>
      <c r="EZ79" s="261"/>
      <c r="FA79" s="261" t="s">
        <v>30</v>
      </c>
      <c r="FB79" s="261"/>
      <c r="FC79" s="261" t="s">
        <v>31</v>
      </c>
      <c r="FD79" s="262"/>
      <c r="FE79" s="17"/>
      <c r="FF79" s="17"/>
      <c r="FG79" s="17"/>
      <c r="FH79" s="17"/>
      <c r="FI79" s="17"/>
      <c r="FJ79" s="17"/>
      <c r="FK79" s="17"/>
    </row>
    <row r="82" spans="1:173" ht="15" customHeight="1" x14ac:dyDescent="0.25">
      <c r="A82" s="307" t="s">
        <v>63</v>
      </c>
      <c r="B82" s="2" t="s">
        <v>0</v>
      </c>
      <c r="C82" s="297" t="s">
        <v>1</v>
      </c>
      <c r="D82" s="298" t="s">
        <v>2</v>
      </c>
      <c r="E82" s="299" t="s">
        <v>3</v>
      </c>
      <c r="F82" s="300" t="s">
        <v>4</v>
      </c>
      <c r="G82" s="302" t="s">
        <v>5</v>
      </c>
      <c r="H82" s="303"/>
      <c r="I82" s="303"/>
      <c r="J82" s="303"/>
      <c r="K82" s="303"/>
      <c r="L82" s="303"/>
      <c r="M82" s="266">
        <f>M55+1</f>
        <v>25</v>
      </c>
      <c r="N82" s="266"/>
      <c r="BU82" s="302" t="s">
        <v>5</v>
      </c>
      <c r="BV82" s="303"/>
      <c r="BW82" s="303"/>
      <c r="BX82" s="303"/>
      <c r="BY82" s="303"/>
      <c r="BZ82" s="303"/>
      <c r="CA82" s="266">
        <f>M82</f>
        <v>25</v>
      </c>
      <c r="CB82" s="266"/>
      <c r="EI82" s="302" t="s">
        <v>5</v>
      </c>
      <c r="EJ82" s="303"/>
      <c r="EK82" s="303"/>
      <c r="EL82" s="303"/>
      <c r="EM82" s="303"/>
      <c r="EN82" s="303"/>
      <c r="EO82" s="266">
        <f>M82</f>
        <v>25</v>
      </c>
      <c r="EP82" s="266"/>
    </row>
    <row r="83" spans="1:173" ht="15.75" customHeight="1" thickBot="1" x14ac:dyDescent="0.3">
      <c r="A83" s="307"/>
      <c r="B83" s="4" t="s">
        <v>6</v>
      </c>
      <c r="C83" s="297"/>
      <c r="D83" s="298"/>
      <c r="E83" s="299"/>
      <c r="F83" s="300"/>
      <c r="G83" s="304"/>
      <c r="H83" s="305"/>
      <c r="I83" s="305"/>
      <c r="J83" s="305"/>
      <c r="K83" s="305"/>
      <c r="L83" s="305"/>
      <c r="M83" s="267"/>
      <c r="N83" s="267"/>
      <c r="BU83" s="304"/>
      <c r="BV83" s="305"/>
      <c r="BW83" s="305"/>
      <c r="BX83" s="305"/>
      <c r="BY83" s="305"/>
      <c r="BZ83" s="305"/>
      <c r="CA83" s="267"/>
      <c r="CB83" s="267"/>
      <c r="EI83" s="304"/>
      <c r="EJ83" s="305"/>
      <c r="EK83" s="305"/>
      <c r="EL83" s="305"/>
      <c r="EM83" s="305"/>
      <c r="EN83" s="305"/>
      <c r="EO83" s="267"/>
      <c r="EP83" s="267"/>
    </row>
    <row r="84" spans="1:173" ht="15.75" thickBot="1" x14ac:dyDescent="0.3">
      <c r="A84" s="307"/>
      <c r="B84" s="5" t="s">
        <v>7</v>
      </c>
      <c r="C84" s="297"/>
      <c r="D84" s="298"/>
      <c r="E84" s="299"/>
      <c r="F84" s="301"/>
      <c r="G84" s="68" t="s">
        <v>8</v>
      </c>
      <c r="H84" s="69"/>
      <c r="I84" s="69"/>
      <c r="J84" s="259">
        <f>EM57+1</f>
        <v>20</v>
      </c>
      <c r="K84" s="259"/>
      <c r="L84" s="69"/>
      <c r="M84" s="264" t="str">
        <f>EO57</f>
        <v>Juin</v>
      </c>
      <c r="N84" s="265"/>
      <c r="O84" s="265"/>
      <c r="P84" s="265"/>
      <c r="Q84" s="69"/>
      <c r="R84" s="69"/>
      <c r="S84" s="72"/>
      <c r="T84" s="72"/>
      <c r="U84" s="72"/>
      <c r="V84" s="72"/>
      <c r="W84" s="72"/>
      <c r="X84" s="72"/>
      <c r="Y84" s="72"/>
      <c r="Z84" s="72"/>
      <c r="AA84" s="72"/>
      <c r="AB84" s="73"/>
      <c r="AC84" s="68" t="s">
        <v>9</v>
      </c>
      <c r="AD84" s="69"/>
      <c r="AE84" s="69"/>
      <c r="AF84" s="259">
        <f>J84+1</f>
        <v>21</v>
      </c>
      <c r="AG84" s="259"/>
      <c r="AH84" s="69"/>
      <c r="AI84" s="264" t="str">
        <f>M84</f>
        <v>Juin</v>
      </c>
      <c r="AJ84" s="265"/>
      <c r="AK84" s="265"/>
      <c r="AL84" s="265"/>
      <c r="AM84" s="69"/>
      <c r="AN84" s="69"/>
      <c r="AO84" s="72"/>
      <c r="AP84" s="72"/>
      <c r="AQ84" s="72"/>
      <c r="AR84" s="72"/>
      <c r="AS84" s="72"/>
      <c r="AT84" s="72"/>
      <c r="AU84" s="72"/>
      <c r="AV84" s="72"/>
      <c r="AW84" s="72"/>
      <c r="AX84" s="73"/>
      <c r="AY84" s="68" t="s">
        <v>10</v>
      </c>
      <c r="AZ84" s="69"/>
      <c r="BA84" s="69"/>
      <c r="BB84" s="69"/>
      <c r="BC84" s="259">
        <f>AF84+1</f>
        <v>22</v>
      </c>
      <c r="BD84" s="259"/>
      <c r="BE84" s="264" t="str">
        <f>AI84</f>
        <v>Juin</v>
      </c>
      <c r="BF84" s="265"/>
      <c r="BG84" s="265"/>
      <c r="BH84" s="265"/>
      <c r="BI84" s="69"/>
      <c r="BJ84" s="69"/>
      <c r="BK84" s="72"/>
      <c r="BL84" s="72"/>
      <c r="BM84" s="72"/>
      <c r="BN84" s="72"/>
      <c r="BO84" s="72"/>
      <c r="BP84" s="72"/>
      <c r="BQ84" s="72"/>
      <c r="BR84" s="72"/>
      <c r="BS84" s="72"/>
      <c r="BT84" s="73"/>
      <c r="BU84" s="70" t="s">
        <v>11</v>
      </c>
      <c r="BV84" s="71"/>
      <c r="BW84" s="71"/>
      <c r="BX84" s="260">
        <f>BC84+1</f>
        <v>23</v>
      </c>
      <c r="BY84" s="260"/>
      <c r="BZ84" s="71"/>
      <c r="CA84" s="295" t="str">
        <f>BE84</f>
        <v>Juin</v>
      </c>
      <c r="CB84" s="296"/>
      <c r="CC84" s="296"/>
      <c r="CD84" s="296"/>
      <c r="CE84" s="71"/>
      <c r="CF84" s="71"/>
      <c r="CG84" s="74"/>
      <c r="CH84" s="74"/>
      <c r="CI84" s="74"/>
      <c r="CJ84" s="74"/>
      <c r="CK84" s="74"/>
      <c r="CL84" s="74"/>
      <c r="CM84" s="74"/>
      <c r="CN84" s="74"/>
      <c r="CO84" s="74"/>
      <c r="CP84" s="75"/>
      <c r="CQ84" s="68" t="s">
        <v>12</v>
      </c>
      <c r="CR84" s="69"/>
      <c r="CS84" s="69"/>
      <c r="CT84" s="69"/>
      <c r="CU84" s="259">
        <f>BX84+1</f>
        <v>24</v>
      </c>
      <c r="CV84" s="259"/>
      <c r="CW84" s="264" t="str">
        <f>CA84</f>
        <v>Juin</v>
      </c>
      <c r="CX84" s="265"/>
      <c r="CY84" s="265"/>
      <c r="CZ84" s="265"/>
      <c r="DA84" s="69"/>
      <c r="DB84" s="69"/>
      <c r="DC84" s="72"/>
      <c r="DD84" s="72"/>
      <c r="DE84" s="72"/>
      <c r="DF84" s="72"/>
      <c r="DG84" s="72"/>
      <c r="DH84" s="72"/>
      <c r="DI84" s="72"/>
      <c r="DJ84" s="72"/>
      <c r="DK84" s="72"/>
      <c r="DL84" s="73"/>
      <c r="DM84" s="68" t="s">
        <v>13</v>
      </c>
      <c r="DN84" s="69"/>
      <c r="DO84" s="69"/>
      <c r="DP84" s="69"/>
      <c r="DQ84" s="259">
        <f>CU84+1</f>
        <v>25</v>
      </c>
      <c r="DR84" s="259"/>
      <c r="DS84" s="264" t="str">
        <f>CW84</f>
        <v>Juin</v>
      </c>
      <c r="DT84" s="265"/>
      <c r="DU84" s="265"/>
      <c r="DV84" s="265"/>
      <c r="DW84" s="69"/>
      <c r="DX84" s="69"/>
      <c r="DY84" s="72"/>
      <c r="DZ84" s="72"/>
      <c r="EA84" s="72"/>
      <c r="EB84" s="72"/>
      <c r="EC84" s="72"/>
      <c r="ED84" s="72"/>
      <c r="EE84" s="72"/>
      <c r="EF84" s="72"/>
      <c r="EG84" s="72"/>
      <c r="EH84" s="73"/>
      <c r="EI84" s="68" t="s">
        <v>14</v>
      </c>
      <c r="EJ84" s="69"/>
      <c r="EK84" s="69"/>
      <c r="EL84" s="69"/>
      <c r="EM84" s="259">
        <f>DQ84+1</f>
        <v>26</v>
      </c>
      <c r="EN84" s="259"/>
      <c r="EO84" s="264" t="str">
        <f>DS84</f>
        <v>Juin</v>
      </c>
      <c r="EP84" s="265"/>
      <c r="EQ84" s="265"/>
      <c r="ER84" s="265"/>
      <c r="ES84" s="69"/>
      <c r="ET84" s="69"/>
      <c r="EU84" s="72"/>
      <c r="EV84" s="72"/>
      <c r="EW84" s="72"/>
      <c r="EX84" s="72"/>
      <c r="EY84" s="72"/>
      <c r="EZ84" s="72"/>
      <c r="FA84" s="72"/>
      <c r="FB84" s="72"/>
      <c r="FC84" s="72"/>
      <c r="FD84" s="73"/>
      <c r="FE84" s="6"/>
      <c r="FF84" s="291" t="s">
        <v>15</v>
      </c>
      <c r="FG84" s="6"/>
      <c r="FH84" s="292" t="s">
        <v>16</v>
      </c>
      <c r="FI84" s="293"/>
      <c r="FJ84" s="293"/>
      <c r="FK84" s="293"/>
      <c r="FL84" s="293"/>
      <c r="FM84" s="293"/>
      <c r="FN84" s="294"/>
    </row>
    <row r="85" spans="1:173" x14ac:dyDescent="0.25">
      <c r="A85" s="307"/>
      <c r="B85" s="23" t="s">
        <v>60</v>
      </c>
      <c r="C85" s="297"/>
      <c r="D85" s="298"/>
      <c r="E85" s="299"/>
      <c r="F85" s="301"/>
      <c r="G85" s="7">
        <v>0.5</v>
      </c>
      <c r="H85" s="8">
        <v>0.5</v>
      </c>
      <c r="I85" s="8">
        <v>0.5</v>
      </c>
      <c r="J85" s="8">
        <v>0.5</v>
      </c>
      <c r="K85" s="8">
        <v>0.5</v>
      </c>
      <c r="L85" s="8">
        <v>0.5</v>
      </c>
      <c r="M85" s="8">
        <v>0.5</v>
      </c>
      <c r="N85" s="8">
        <v>0.5</v>
      </c>
      <c r="O85" s="8">
        <v>0.5</v>
      </c>
      <c r="P85" s="8">
        <v>0.5</v>
      </c>
      <c r="Q85" s="8">
        <v>0.5</v>
      </c>
      <c r="R85" s="8">
        <v>0.5</v>
      </c>
      <c r="S85" s="8">
        <v>0.5</v>
      </c>
      <c r="T85" s="8">
        <v>0.5</v>
      </c>
      <c r="U85" s="8">
        <v>0.5</v>
      </c>
      <c r="V85" s="8">
        <v>0.5</v>
      </c>
      <c r="W85" s="8">
        <v>0.5</v>
      </c>
      <c r="X85" s="8">
        <v>0.5</v>
      </c>
      <c r="Y85" s="8">
        <v>0.5</v>
      </c>
      <c r="Z85" s="8">
        <v>0.5</v>
      </c>
      <c r="AA85" s="8">
        <v>0.5</v>
      </c>
      <c r="AB85" s="9">
        <v>0.5</v>
      </c>
      <c r="AC85" s="7">
        <v>0.5</v>
      </c>
      <c r="AD85" s="8">
        <v>0.5</v>
      </c>
      <c r="AE85" s="8">
        <v>0.5</v>
      </c>
      <c r="AF85" s="8">
        <v>0.5</v>
      </c>
      <c r="AG85" s="8">
        <v>0.5</v>
      </c>
      <c r="AH85" s="8">
        <v>0.5</v>
      </c>
      <c r="AI85" s="8">
        <v>0.5</v>
      </c>
      <c r="AJ85" s="8">
        <v>0.5</v>
      </c>
      <c r="AK85" s="8">
        <v>0.5</v>
      </c>
      <c r="AL85" s="8">
        <v>0.5</v>
      </c>
      <c r="AM85" s="8">
        <v>0.5</v>
      </c>
      <c r="AN85" s="8">
        <v>0.5</v>
      </c>
      <c r="AO85" s="8">
        <v>0.5</v>
      </c>
      <c r="AP85" s="8">
        <v>0.5</v>
      </c>
      <c r="AQ85" s="8">
        <v>0.5</v>
      </c>
      <c r="AR85" s="8">
        <v>0.5</v>
      </c>
      <c r="AS85" s="8">
        <v>0.5</v>
      </c>
      <c r="AT85" s="8">
        <v>0.5</v>
      </c>
      <c r="AU85" s="8">
        <v>0.5</v>
      </c>
      <c r="AV85" s="8">
        <v>0.5</v>
      </c>
      <c r="AW85" s="8">
        <v>0.5</v>
      </c>
      <c r="AX85" s="9">
        <v>0.5</v>
      </c>
      <c r="AY85" s="7">
        <v>0.5</v>
      </c>
      <c r="AZ85" s="8">
        <v>0.5</v>
      </c>
      <c r="BA85" s="8">
        <v>0.5</v>
      </c>
      <c r="BB85" s="8">
        <v>0.5</v>
      </c>
      <c r="BC85" s="8">
        <v>0.5</v>
      </c>
      <c r="BD85" s="8">
        <v>0.5</v>
      </c>
      <c r="BE85" s="8">
        <v>0.5</v>
      </c>
      <c r="BF85" s="8">
        <v>0.5</v>
      </c>
      <c r="BG85" s="8">
        <v>0.5</v>
      </c>
      <c r="BH85" s="8">
        <v>0.5</v>
      </c>
      <c r="BI85" s="8">
        <v>0.5</v>
      </c>
      <c r="BJ85" s="8">
        <v>0.5</v>
      </c>
      <c r="BK85" s="8">
        <v>0.5</v>
      </c>
      <c r="BL85" s="8">
        <v>0.5</v>
      </c>
      <c r="BM85" s="8">
        <v>0.5</v>
      </c>
      <c r="BN85" s="8">
        <v>0.5</v>
      </c>
      <c r="BO85" s="8">
        <v>0.5</v>
      </c>
      <c r="BP85" s="8">
        <v>0.5</v>
      </c>
      <c r="BQ85" s="8">
        <v>0.5</v>
      </c>
      <c r="BR85" s="8">
        <v>0.5</v>
      </c>
      <c r="BS85" s="8">
        <v>0.5</v>
      </c>
      <c r="BT85" s="9">
        <v>0.5</v>
      </c>
      <c r="BU85" s="7">
        <v>0.5</v>
      </c>
      <c r="BV85" s="8">
        <v>0.5</v>
      </c>
      <c r="BW85" s="8">
        <v>0.5</v>
      </c>
      <c r="BX85" s="8">
        <v>0.5</v>
      </c>
      <c r="BY85" s="8">
        <v>0.5</v>
      </c>
      <c r="BZ85" s="8">
        <v>0.5</v>
      </c>
      <c r="CA85" s="8">
        <v>0.5</v>
      </c>
      <c r="CB85" s="8">
        <v>0.5</v>
      </c>
      <c r="CC85" s="8">
        <v>0.5</v>
      </c>
      <c r="CD85" s="8">
        <v>0.5</v>
      </c>
      <c r="CE85" s="8">
        <v>0.5</v>
      </c>
      <c r="CF85" s="8">
        <v>0.5</v>
      </c>
      <c r="CG85" s="8">
        <v>0.5</v>
      </c>
      <c r="CH85" s="8">
        <v>0.5</v>
      </c>
      <c r="CI85" s="8">
        <v>0.5</v>
      </c>
      <c r="CJ85" s="8">
        <v>0.5</v>
      </c>
      <c r="CK85" s="8">
        <v>0.5</v>
      </c>
      <c r="CL85" s="8">
        <v>0.5</v>
      </c>
      <c r="CM85" s="8">
        <v>0.5</v>
      </c>
      <c r="CN85" s="8">
        <v>0.5</v>
      </c>
      <c r="CO85" s="8">
        <v>0.5</v>
      </c>
      <c r="CP85" s="9">
        <v>0.5</v>
      </c>
      <c r="CQ85" s="7">
        <v>0.5</v>
      </c>
      <c r="CR85" s="8">
        <v>0.5</v>
      </c>
      <c r="CS85" s="8">
        <v>0.5</v>
      </c>
      <c r="CT85" s="8">
        <v>0.5</v>
      </c>
      <c r="CU85" s="8">
        <v>0.5</v>
      </c>
      <c r="CV85" s="8">
        <v>0.5</v>
      </c>
      <c r="CW85" s="8">
        <v>0.5</v>
      </c>
      <c r="CX85" s="8">
        <v>0.5</v>
      </c>
      <c r="CY85" s="8">
        <v>0.5</v>
      </c>
      <c r="CZ85" s="8">
        <v>0.5</v>
      </c>
      <c r="DA85" s="8">
        <v>0.5</v>
      </c>
      <c r="DB85" s="8">
        <v>0.5</v>
      </c>
      <c r="DC85" s="8">
        <v>0.5</v>
      </c>
      <c r="DD85" s="8">
        <v>0.5</v>
      </c>
      <c r="DE85" s="8">
        <v>0.5</v>
      </c>
      <c r="DF85" s="8">
        <v>0.5</v>
      </c>
      <c r="DG85" s="8">
        <v>0.5</v>
      </c>
      <c r="DH85" s="8">
        <v>0.5</v>
      </c>
      <c r="DI85" s="8">
        <v>0.5</v>
      </c>
      <c r="DJ85" s="8">
        <v>0.5</v>
      </c>
      <c r="DK85" s="8">
        <v>0.5</v>
      </c>
      <c r="DL85" s="9">
        <v>0.5</v>
      </c>
      <c r="DM85" s="7">
        <v>0.5</v>
      </c>
      <c r="DN85" s="8">
        <v>0.5</v>
      </c>
      <c r="DO85" s="8">
        <v>0.5</v>
      </c>
      <c r="DP85" s="8">
        <v>0.5</v>
      </c>
      <c r="DQ85" s="8">
        <v>0.5</v>
      </c>
      <c r="DR85" s="8">
        <v>0.5</v>
      </c>
      <c r="DS85" s="8">
        <v>0.5</v>
      </c>
      <c r="DT85" s="8">
        <v>0.5</v>
      </c>
      <c r="DU85" s="8">
        <v>0.5</v>
      </c>
      <c r="DV85" s="8">
        <v>0.5</v>
      </c>
      <c r="DW85" s="8">
        <v>0.5</v>
      </c>
      <c r="DX85" s="8">
        <v>0.5</v>
      </c>
      <c r="DY85" s="8">
        <v>0.5</v>
      </c>
      <c r="DZ85" s="8">
        <v>0.5</v>
      </c>
      <c r="EA85" s="8">
        <v>0.5</v>
      </c>
      <c r="EB85" s="8">
        <v>0.5</v>
      </c>
      <c r="EC85" s="8">
        <v>0.5</v>
      </c>
      <c r="ED85" s="8">
        <v>0.5</v>
      </c>
      <c r="EE85" s="8">
        <v>0.5</v>
      </c>
      <c r="EF85" s="8">
        <v>0.5</v>
      </c>
      <c r="EG85" s="8">
        <v>0.5</v>
      </c>
      <c r="EH85" s="9">
        <v>0.5</v>
      </c>
      <c r="EI85" s="7">
        <v>0.5</v>
      </c>
      <c r="EJ85" s="8">
        <v>0.5</v>
      </c>
      <c r="EK85" s="8">
        <v>0.5</v>
      </c>
      <c r="EL85" s="8">
        <v>0.5</v>
      </c>
      <c r="EM85" s="8">
        <v>0.5</v>
      </c>
      <c r="EN85" s="8">
        <v>0.5</v>
      </c>
      <c r="EO85" s="8">
        <v>0.5</v>
      </c>
      <c r="EP85" s="8">
        <v>0.5</v>
      </c>
      <c r="EQ85" s="8">
        <v>0.5</v>
      </c>
      <c r="ER85" s="8">
        <v>0.5</v>
      </c>
      <c r="ES85" s="8">
        <v>0.5</v>
      </c>
      <c r="ET85" s="8">
        <v>0.5</v>
      </c>
      <c r="EU85" s="8">
        <v>0.5</v>
      </c>
      <c r="EV85" s="8">
        <v>0.5</v>
      </c>
      <c r="EW85" s="8">
        <v>0.5</v>
      </c>
      <c r="EX85" s="8">
        <v>0.5</v>
      </c>
      <c r="EY85" s="8">
        <v>0.5</v>
      </c>
      <c r="EZ85" s="8">
        <v>0.5</v>
      </c>
      <c r="FA85" s="8">
        <v>0.5</v>
      </c>
      <c r="FB85" s="8">
        <v>0.5</v>
      </c>
      <c r="FC85" s="8">
        <v>0.5</v>
      </c>
      <c r="FD85" s="9">
        <v>0.5</v>
      </c>
      <c r="FE85" s="10"/>
      <c r="FF85" s="291"/>
      <c r="FG85" s="10"/>
      <c r="FH85" s="12" t="s">
        <v>17</v>
      </c>
      <c r="FI85" s="12" t="s">
        <v>17</v>
      </c>
      <c r="FJ85" s="13" t="s">
        <v>18</v>
      </c>
      <c r="FK85" s="12" t="s">
        <v>19</v>
      </c>
      <c r="FL85" s="14"/>
      <c r="FM85" s="14"/>
      <c r="FN85" s="12" t="s">
        <v>20</v>
      </c>
    </row>
    <row r="86" spans="1:173" x14ac:dyDescent="0.25">
      <c r="A86" s="307"/>
      <c r="B86" s="76" t="s">
        <v>61</v>
      </c>
      <c r="C86" s="297"/>
      <c r="D86" s="298"/>
      <c r="E86" s="299"/>
      <c r="F86" s="301"/>
      <c r="G86" s="290" t="s">
        <v>21</v>
      </c>
      <c r="H86" s="288"/>
      <c r="I86" s="288" t="s">
        <v>22</v>
      </c>
      <c r="J86" s="288"/>
      <c r="K86" s="288" t="s">
        <v>23</v>
      </c>
      <c r="L86" s="288"/>
      <c r="M86" s="288" t="s">
        <v>24</v>
      </c>
      <c r="N86" s="288"/>
      <c r="O86" s="288" t="s">
        <v>25</v>
      </c>
      <c r="P86" s="288"/>
      <c r="Q86" s="288" t="s">
        <v>26</v>
      </c>
      <c r="R86" s="288"/>
      <c r="S86" s="288" t="s">
        <v>27</v>
      </c>
      <c r="T86" s="288"/>
      <c r="U86" s="288" t="s">
        <v>28</v>
      </c>
      <c r="V86" s="288"/>
      <c r="W86" s="288" t="s">
        <v>29</v>
      </c>
      <c r="X86" s="288"/>
      <c r="Y86" s="288" t="s">
        <v>30</v>
      </c>
      <c r="Z86" s="288"/>
      <c r="AA86" s="288" t="s">
        <v>31</v>
      </c>
      <c r="AB86" s="289"/>
      <c r="AC86" s="290" t="s">
        <v>21</v>
      </c>
      <c r="AD86" s="288"/>
      <c r="AE86" s="288" t="s">
        <v>22</v>
      </c>
      <c r="AF86" s="288"/>
      <c r="AG86" s="288" t="s">
        <v>23</v>
      </c>
      <c r="AH86" s="288"/>
      <c r="AI86" s="288" t="s">
        <v>24</v>
      </c>
      <c r="AJ86" s="288"/>
      <c r="AK86" s="288" t="s">
        <v>25</v>
      </c>
      <c r="AL86" s="288"/>
      <c r="AM86" s="288" t="s">
        <v>26</v>
      </c>
      <c r="AN86" s="288"/>
      <c r="AO86" s="288" t="s">
        <v>27</v>
      </c>
      <c r="AP86" s="288"/>
      <c r="AQ86" s="288" t="s">
        <v>28</v>
      </c>
      <c r="AR86" s="288"/>
      <c r="AS86" s="288" t="s">
        <v>29</v>
      </c>
      <c r="AT86" s="288"/>
      <c r="AU86" s="288" t="s">
        <v>30</v>
      </c>
      <c r="AV86" s="288"/>
      <c r="AW86" s="288" t="s">
        <v>31</v>
      </c>
      <c r="AX86" s="289"/>
      <c r="AY86" s="290" t="s">
        <v>21</v>
      </c>
      <c r="AZ86" s="288"/>
      <c r="BA86" s="288" t="s">
        <v>22</v>
      </c>
      <c r="BB86" s="288"/>
      <c r="BC86" s="288" t="s">
        <v>23</v>
      </c>
      <c r="BD86" s="288"/>
      <c r="BE86" s="288" t="s">
        <v>24</v>
      </c>
      <c r="BF86" s="288"/>
      <c r="BG86" s="288" t="s">
        <v>25</v>
      </c>
      <c r="BH86" s="288"/>
      <c r="BI86" s="288" t="s">
        <v>26</v>
      </c>
      <c r="BJ86" s="288"/>
      <c r="BK86" s="288" t="s">
        <v>27</v>
      </c>
      <c r="BL86" s="288"/>
      <c r="BM86" s="288" t="s">
        <v>28</v>
      </c>
      <c r="BN86" s="288"/>
      <c r="BO86" s="288" t="s">
        <v>29</v>
      </c>
      <c r="BP86" s="288"/>
      <c r="BQ86" s="288" t="s">
        <v>30</v>
      </c>
      <c r="BR86" s="288"/>
      <c r="BS86" s="288" t="s">
        <v>31</v>
      </c>
      <c r="BT86" s="289"/>
      <c r="BU86" s="290" t="s">
        <v>21</v>
      </c>
      <c r="BV86" s="288"/>
      <c r="BW86" s="288" t="s">
        <v>22</v>
      </c>
      <c r="BX86" s="288"/>
      <c r="BY86" s="288" t="s">
        <v>23</v>
      </c>
      <c r="BZ86" s="288"/>
      <c r="CA86" s="288" t="s">
        <v>24</v>
      </c>
      <c r="CB86" s="288"/>
      <c r="CC86" s="288" t="s">
        <v>25</v>
      </c>
      <c r="CD86" s="288"/>
      <c r="CE86" s="288" t="s">
        <v>26</v>
      </c>
      <c r="CF86" s="288"/>
      <c r="CG86" s="288" t="s">
        <v>27</v>
      </c>
      <c r="CH86" s="288"/>
      <c r="CI86" s="288" t="s">
        <v>28</v>
      </c>
      <c r="CJ86" s="288"/>
      <c r="CK86" s="288" t="s">
        <v>29</v>
      </c>
      <c r="CL86" s="288"/>
      <c r="CM86" s="288" t="s">
        <v>30</v>
      </c>
      <c r="CN86" s="288"/>
      <c r="CO86" s="288" t="s">
        <v>31</v>
      </c>
      <c r="CP86" s="289"/>
      <c r="CQ86" s="290" t="s">
        <v>21</v>
      </c>
      <c r="CR86" s="288"/>
      <c r="CS86" s="288" t="s">
        <v>22</v>
      </c>
      <c r="CT86" s="288"/>
      <c r="CU86" s="288" t="s">
        <v>23</v>
      </c>
      <c r="CV86" s="288"/>
      <c r="CW86" s="288" t="s">
        <v>24</v>
      </c>
      <c r="CX86" s="288"/>
      <c r="CY86" s="288" t="s">
        <v>25</v>
      </c>
      <c r="CZ86" s="288"/>
      <c r="DA86" s="288" t="s">
        <v>26</v>
      </c>
      <c r="DB86" s="288"/>
      <c r="DC86" s="288" t="s">
        <v>27</v>
      </c>
      <c r="DD86" s="288"/>
      <c r="DE86" s="288" t="s">
        <v>28</v>
      </c>
      <c r="DF86" s="288"/>
      <c r="DG86" s="288" t="s">
        <v>29</v>
      </c>
      <c r="DH86" s="288"/>
      <c r="DI86" s="288" t="s">
        <v>30</v>
      </c>
      <c r="DJ86" s="288"/>
      <c r="DK86" s="288" t="s">
        <v>31</v>
      </c>
      <c r="DL86" s="289"/>
      <c r="DM86" s="290" t="s">
        <v>21</v>
      </c>
      <c r="DN86" s="288"/>
      <c r="DO86" s="288" t="s">
        <v>22</v>
      </c>
      <c r="DP86" s="288"/>
      <c r="DQ86" s="288" t="s">
        <v>23</v>
      </c>
      <c r="DR86" s="288"/>
      <c r="DS86" s="288" t="s">
        <v>24</v>
      </c>
      <c r="DT86" s="288"/>
      <c r="DU86" s="288" t="s">
        <v>25</v>
      </c>
      <c r="DV86" s="288"/>
      <c r="DW86" s="288" t="s">
        <v>26</v>
      </c>
      <c r="DX86" s="288"/>
      <c r="DY86" s="288" t="s">
        <v>27</v>
      </c>
      <c r="DZ86" s="288"/>
      <c r="EA86" s="288" t="s">
        <v>28</v>
      </c>
      <c r="EB86" s="288"/>
      <c r="EC86" s="288" t="s">
        <v>29</v>
      </c>
      <c r="ED86" s="288"/>
      <c r="EE86" s="288" t="s">
        <v>30</v>
      </c>
      <c r="EF86" s="288"/>
      <c r="EG86" s="288" t="s">
        <v>31</v>
      </c>
      <c r="EH86" s="289"/>
      <c r="EI86" s="290" t="s">
        <v>21</v>
      </c>
      <c r="EJ86" s="288"/>
      <c r="EK86" s="288" t="s">
        <v>22</v>
      </c>
      <c r="EL86" s="288"/>
      <c r="EM86" s="288" t="s">
        <v>23</v>
      </c>
      <c r="EN86" s="288"/>
      <c r="EO86" s="288" t="s">
        <v>24</v>
      </c>
      <c r="EP86" s="288"/>
      <c r="EQ86" s="288" t="s">
        <v>25</v>
      </c>
      <c r="ER86" s="288"/>
      <c r="ES86" s="288" t="s">
        <v>26</v>
      </c>
      <c r="ET86" s="288"/>
      <c r="EU86" s="288" t="s">
        <v>27</v>
      </c>
      <c r="EV86" s="288"/>
      <c r="EW86" s="288" t="s">
        <v>28</v>
      </c>
      <c r="EX86" s="288"/>
      <c r="EY86" s="288" t="s">
        <v>29</v>
      </c>
      <c r="EZ86" s="288"/>
      <c r="FA86" s="288" t="s">
        <v>30</v>
      </c>
      <c r="FB86" s="288"/>
      <c r="FC86" s="288" t="s">
        <v>31</v>
      </c>
      <c r="FD86" s="289"/>
      <c r="FE86" s="17"/>
      <c r="FF86" s="291"/>
      <c r="FG86" s="17"/>
      <c r="FH86" s="21" t="s">
        <v>32</v>
      </c>
      <c r="FI86" s="19" t="s">
        <v>33</v>
      </c>
      <c r="FJ86" s="20" t="s">
        <v>34</v>
      </c>
      <c r="FK86" s="21" t="s">
        <v>14</v>
      </c>
      <c r="FL86" s="21" t="s">
        <v>17</v>
      </c>
      <c r="FM86" s="21" t="s">
        <v>35</v>
      </c>
      <c r="FN86" s="21" t="s">
        <v>36</v>
      </c>
    </row>
    <row r="87" spans="1:173" x14ac:dyDescent="0.25">
      <c r="A87" s="308"/>
      <c r="B87" s="16" t="s">
        <v>62</v>
      </c>
      <c r="C87" s="297"/>
      <c r="D87" s="298"/>
      <c r="E87" s="299"/>
      <c r="F87" s="301"/>
      <c r="G87" s="24" t="s">
        <v>37</v>
      </c>
      <c r="H87" s="287" t="s">
        <v>38</v>
      </c>
      <c r="I87" s="287"/>
      <c r="J87" s="287" t="s">
        <v>39</v>
      </c>
      <c r="K87" s="287"/>
      <c r="L87" s="287" t="s">
        <v>40</v>
      </c>
      <c r="M87" s="287"/>
      <c r="N87" s="287" t="s">
        <v>41</v>
      </c>
      <c r="O87" s="287"/>
      <c r="P87" s="287" t="s">
        <v>42</v>
      </c>
      <c r="Q87" s="287"/>
      <c r="R87" s="287" t="s">
        <v>43</v>
      </c>
      <c r="S87" s="287"/>
      <c r="T87" s="287" t="s">
        <v>44</v>
      </c>
      <c r="U87" s="287"/>
      <c r="V87" s="287" t="s">
        <v>45</v>
      </c>
      <c r="W87" s="287"/>
      <c r="X87" s="287" t="s">
        <v>46</v>
      </c>
      <c r="Y87" s="287"/>
      <c r="Z87" s="287" t="s">
        <v>47</v>
      </c>
      <c r="AA87" s="287"/>
      <c r="AB87" s="25">
        <v>19</v>
      </c>
      <c r="AC87" s="24" t="s">
        <v>37</v>
      </c>
      <c r="AD87" s="287" t="s">
        <v>38</v>
      </c>
      <c r="AE87" s="287"/>
      <c r="AF87" s="287" t="s">
        <v>39</v>
      </c>
      <c r="AG87" s="287"/>
      <c r="AH87" s="287" t="s">
        <v>40</v>
      </c>
      <c r="AI87" s="287"/>
      <c r="AJ87" s="287" t="s">
        <v>41</v>
      </c>
      <c r="AK87" s="287"/>
      <c r="AL87" s="287" t="s">
        <v>42</v>
      </c>
      <c r="AM87" s="287"/>
      <c r="AN87" s="287" t="s">
        <v>43</v>
      </c>
      <c r="AO87" s="287"/>
      <c r="AP87" s="287" t="s">
        <v>44</v>
      </c>
      <c r="AQ87" s="287"/>
      <c r="AR87" s="287" t="s">
        <v>45</v>
      </c>
      <c r="AS87" s="287"/>
      <c r="AT87" s="287" t="s">
        <v>46</v>
      </c>
      <c r="AU87" s="287"/>
      <c r="AV87" s="287" t="s">
        <v>47</v>
      </c>
      <c r="AW87" s="287"/>
      <c r="AX87" s="25">
        <v>19</v>
      </c>
      <c r="AY87" s="24" t="s">
        <v>37</v>
      </c>
      <c r="AZ87" s="287" t="s">
        <v>38</v>
      </c>
      <c r="BA87" s="287"/>
      <c r="BB87" s="287" t="s">
        <v>39</v>
      </c>
      <c r="BC87" s="287"/>
      <c r="BD87" s="287" t="s">
        <v>40</v>
      </c>
      <c r="BE87" s="287"/>
      <c r="BF87" s="287" t="s">
        <v>41</v>
      </c>
      <c r="BG87" s="287"/>
      <c r="BH87" s="287" t="s">
        <v>42</v>
      </c>
      <c r="BI87" s="287"/>
      <c r="BJ87" s="287" t="s">
        <v>43</v>
      </c>
      <c r="BK87" s="287"/>
      <c r="BL87" s="287" t="s">
        <v>44</v>
      </c>
      <c r="BM87" s="287"/>
      <c r="BN87" s="287" t="s">
        <v>45</v>
      </c>
      <c r="BO87" s="287"/>
      <c r="BP87" s="287" t="s">
        <v>46</v>
      </c>
      <c r="BQ87" s="287"/>
      <c r="BR87" s="287" t="s">
        <v>47</v>
      </c>
      <c r="BS87" s="287"/>
      <c r="BT87" s="25">
        <v>19</v>
      </c>
      <c r="BU87" s="24" t="s">
        <v>37</v>
      </c>
      <c r="BV87" s="287" t="s">
        <v>38</v>
      </c>
      <c r="BW87" s="287"/>
      <c r="BX87" s="287" t="s">
        <v>39</v>
      </c>
      <c r="BY87" s="287"/>
      <c r="BZ87" s="287" t="s">
        <v>40</v>
      </c>
      <c r="CA87" s="287"/>
      <c r="CB87" s="287" t="s">
        <v>41</v>
      </c>
      <c r="CC87" s="287"/>
      <c r="CD87" s="287" t="s">
        <v>42</v>
      </c>
      <c r="CE87" s="287"/>
      <c r="CF87" s="287" t="s">
        <v>43</v>
      </c>
      <c r="CG87" s="287"/>
      <c r="CH87" s="287" t="s">
        <v>44</v>
      </c>
      <c r="CI87" s="287"/>
      <c r="CJ87" s="287" t="s">
        <v>45</v>
      </c>
      <c r="CK87" s="287"/>
      <c r="CL87" s="287" t="s">
        <v>46</v>
      </c>
      <c r="CM87" s="287"/>
      <c r="CN87" s="287" t="s">
        <v>47</v>
      </c>
      <c r="CO87" s="287"/>
      <c r="CP87" s="25">
        <v>19</v>
      </c>
      <c r="CQ87" s="24" t="s">
        <v>37</v>
      </c>
      <c r="CR87" s="287" t="s">
        <v>38</v>
      </c>
      <c r="CS87" s="287"/>
      <c r="CT87" s="287" t="s">
        <v>39</v>
      </c>
      <c r="CU87" s="287"/>
      <c r="CV87" s="287" t="s">
        <v>40</v>
      </c>
      <c r="CW87" s="287"/>
      <c r="CX87" s="287" t="s">
        <v>41</v>
      </c>
      <c r="CY87" s="287"/>
      <c r="CZ87" s="287" t="s">
        <v>42</v>
      </c>
      <c r="DA87" s="287"/>
      <c r="DB87" s="287" t="s">
        <v>43</v>
      </c>
      <c r="DC87" s="287"/>
      <c r="DD87" s="287" t="s">
        <v>44</v>
      </c>
      <c r="DE87" s="287"/>
      <c r="DF87" s="287" t="s">
        <v>45</v>
      </c>
      <c r="DG87" s="287"/>
      <c r="DH87" s="287" t="s">
        <v>46</v>
      </c>
      <c r="DI87" s="287"/>
      <c r="DJ87" s="287" t="s">
        <v>47</v>
      </c>
      <c r="DK87" s="287"/>
      <c r="DL87" s="25">
        <v>19</v>
      </c>
      <c r="DM87" s="24" t="s">
        <v>37</v>
      </c>
      <c r="DN87" s="287" t="s">
        <v>38</v>
      </c>
      <c r="DO87" s="287"/>
      <c r="DP87" s="287" t="s">
        <v>39</v>
      </c>
      <c r="DQ87" s="287"/>
      <c r="DR87" s="287" t="s">
        <v>40</v>
      </c>
      <c r="DS87" s="287"/>
      <c r="DT87" s="287" t="s">
        <v>41</v>
      </c>
      <c r="DU87" s="287"/>
      <c r="DV87" s="287" t="s">
        <v>42</v>
      </c>
      <c r="DW87" s="287"/>
      <c r="DX87" s="287" t="s">
        <v>43</v>
      </c>
      <c r="DY87" s="287"/>
      <c r="DZ87" s="287" t="s">
        <v>44</v>
      </c>
      <c r="EA87" s="287"/>
      <c r="EB87" s="287" t="s">
        <v>45</v>
      </c>
      <c r="EC87" s="287"/>
      <c r="ED87" s="287" t="s">
        <v>46</v>
      </c>
      <c r="EE87" s="287"/>
      <c r="EF87" s="287" t="s">
        <v>47</v>
      </c>
      <c r="EG87" s="287"/>
      <c r="EH87" s="25">
        <v>19</v>
      </c>
      <c r="EI87" s="24" t="s">
        <v>37</v>
      </c>
      <c r="EJ87" s="287" t="s">
        <v>38</v>
      </c>
      <c r="EK87" s="287"/>
      <c r="EL87" s="287" t="s">
        <v>39</v>
      </c>
      <c r="EM87" s="287"/>
      <c r="EN87" s="287" t="s">
        <v>40</v>
      </c>
      <c r="EO87" s="287"/>
      <c r="EP87" s="287" t="s">
        <v>41</v>
      </c>
      <c r="EQ87" s="287"/>
      <c r="ER87" s="287" t="s">
        <v>42</v>
      </c>
      <c r="ES87" s="287"/>
      <c r="ET87" s="287" t="s">
        <v>43</v>
      </c>
      <c r="EU87" s="287"/>
      <c r="EV87" s="287" t="s">
        <v>44</v>
      </c>
      <c r="EW87" s="287"/>
      <c r="EX87" s="287" t="s">
        <v>45</v>
      </c>
      <c r="EY87" s="287"/>
      <c r="EZ87" s="287" t="s">
        <v>46</v>
      </c>
      <c r="FA87" s="287"/>
      <c r="FB87" s="287" t="s">
        <v>47</v>
      </c>
      <c r="FC87" s="287"/>
      <c r="FD87" s="25">
        <v>19</v>
      </c>
      <c r="FE87" s="17"/>
      <c r="FF87" s="291"/>
      <c r="FG87" s="17"/>
      <c r="FH87" s="56" t="s">
        <v>14</v>
      </c>
      <c r="FI87" s="27"/>
      <c r="FJ87" s="28" t="s">
        <v>48</v>
      </c>
      <c r="FK87" s="29" t="s">
        <v>49</v>
      </c>
      <c r="FL87" s="29" t="s">
        <v>50</v>
      </c>
      <c r="FM87" s="29" t="s">
        <v>50</v>
      </c>
      <c r="FN87" s="29"/>
    </row>
    <row r="88" spans="1:173" x14ac:dyDescent="0.25">
      <c r="A88" s="31">
        <v>1</v>
      </c>
      <c r="B88" s="32" t="str">
        <f>B61</f>
        <v>Valérie BERNINI</v>
      </c>
      <c r="C88" s="33">
        <f>SUMIF($G88:$FD88,"A",$G$4:$FD$4)+SUMIF($G88:$FD88,"P",$G$4:$FD$4)</f>
        <v>0</v>
      </c>
      <c r="D88" s="34">
        <f>SUMIF($G88:$FD88,"R",$G$4:$FD$4)</f>
        <v>14</v>
      </c>
      <c r="E88" s="35">
        <f>SUMIF($G88:$FD88,"M",$G$4:$FD$4)+SUMIF($G88:$FD88,"F",$G$4:$FD$4)+SUMIF($G88:$FD88,"T",$G$4:$FD$4)</f>
        <v>17</v>
      </c>
      <c r="F88" s="36">
        <f t="shared" ref="F88:F104" si="37">(SUM(C88:E88))+(SUMIF($G88:$FD88,"H",$G$4:$FD$4)+(SUMIF($G88:$FD88,"S",$G$4:$FD$4)+FF88))</f>
        <v>31</v>
      </c>
      <c r="G88" s="161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3"/>
      <c r="AC88" s="37"/>
      <c r="AD88" s="38"/>
      <c r="AE88" s="38" t="s">
        <v>312</v>
      </c>
      <c r="AF88" s="38" t="s">
        <v>312</v>
      </c>
      <c r="AG88" s="38" t="s">
        <v>312</v>
      </c>
      <c r="AH88" s="38" t="s">
        <v>312</v>
      </c>
      <c r="AI88" s="38" t="s">
        <v>312</v>
      </c>
      <c r="AJ88" s="38" t="s">
        <v>312</v>
      </c>
      <c r="AK88" s="38"/>
      <c r="AL88" s="38"/>
      <c r="AM88" s="38" t="s">
        <v>312</v>
      </c>
      <c r="AN88" s="38" t="s">
        <v>312</v>
      </c>
      <c r="AO88" s="38" t="s">
        <v>312</v>
      </c>
      <c r="AP88" s="38" t="s">
        <v>312</v>
      </c>
      <c r="AQ88" s="38" t="s">
        <v>312</v>
      </c>
      <c r="AR88" s="38" t="s">
        <v>312</v>
      </c>
      <c r="AS88" s="38" t="s">
        <v>312</v>
      </c>
      <c r="AT88" s="38" t="s">
        <v>312</v>
      </c>
      <c r="AU88" s="38"/>
      <c r="AV88" s="38"/>
      <c r="AW88" s="38"/>
      <c r="AX88" s="39"/>
      <c r="AY88" s="37"/>
      <c r="AZ88" s="38"/>
      <c r="BA88" s="38" t="s">
        <v>307</v>
      </c>
      <c r="BB88" s="38" t="s">
        <v>307</v>
      </c>
      <c r="BC88" s="38" t="s">
        <v>307</v>
      </c>
      <c r="BD88" s="38" t="s">
        <v>307</v>
      </c>
      <c r="BE88" s="38" t="s">
        <v>307</v>
      </c>
      <c r="BF88" s="38" t="s">
        <v>307</v>
      </c>
      <c r="BG88" s="38" t="s">
        <v>304</v>
      </c>
      <c r="BH88" s="38"/>
      <c r="BI88" s="38"/>
      <c r="BJ88" s="38" t="s">
        <v>304</v>
      </c>
      <c r="BK88" s="38" t="s">
        <v>307</v>
      </c>
      <c r="BL88" s="38" t="s">
        <v>307</v>
      </c>
      <c r="BM88" s="38" t="s">
        <v>307</v>
      </c>
      <c r="BN88" s="38" t="s">
        <v>307</v>
      </c>
      <c r="BO88" s="38" t="s">
        <v>307</v>
      </c>
      <c r="BP88" s="38" t="s">
        <v>307</v>
      </c>
      <c r="BQ88" s="38" t="s">
        <v>307</v>
      </c>
      <c r="BR88" s="38" t="s">
        <v>307</v>
      </c>
      <c r="BS88" s="38"/>
      <c r="BT88" s="39"/>
      <c r="BU88" s="37"/>
      <c r="BV88" s="38"/>
      <c r="BW88" s="38" t="s">
        <v>314</v>
      </c>
      <c r="BX88" s="38" t="s">
        <v>314</v>
      </c>
      <c r="BY88" s="38" t="s">
        <v>314</v>
      </c>
      <c r="BZ88" s="38" t="s">
        <v>314</v>
      </c>
      <c r="CA88" s="38" t="s">
        <v>314</v>
      </c>
      <c r="CB88" s="38" t="s">
        <v>314</v>
      </c>
      <c r="CC88" s="38"/>
      <c r="CD88" s="38"/>
      <c r="CE88" s="38" t="s">
        <v>304</v>
      </c>
      <c r="CF88" s="38" t="s">
        <v>304</v>
      </c>
      <c r="CG88" s="38" t="s">
        <v>304</v>
      </c>
      <c r="CH88" s="38" t="s">
        <v>304</v>
      </c>
      <c r="CI88" s="38" t="s">
        <v>304</v>
      </c>
      <c r="CJ88" s="38" t="s">
        <v>304</v>
      </c>
      <c r="CK88" s="38" t="s">
        <v>304</v>
      </c>
      <c r="CL88" s="38" t="s">
        <v>304</v>
      </c>
      <c r="CM88" s="38" t="s">
        <v>304</v>
      </c>
      <c r="CN88" s="38" t="s">
        <v>304</v>
      </c>
      <c r="CO88" s="38"/>
      <c r="CP88" s="39"/>
      <c r="CQ88" s="37"/>
      <c r="CR88" s="38"/>
      <c r="CS88" s="38" t="s">
        <v>307</v>
      </c>
      <c r="CT88" s="38" t="s">
        <v>307</v>
      </c>
      <c r="CU88" s="38" t="s">
        <v>307</v>
      </c>
      <c r="CV88" s="38" t="s">
        <v>307</v>
      </c>
      <c r="CW88" s="38" t="s">
        <v>307</v>
      </c>
      <c r="CX88" s="38" t="s">
        <v>307</v>
      </c>
      <c r="CY88" s="38"/>
      <c r="CZ88" s="38"/>
      <c r="DA88" s="38" t="s">
        <v>304</v>
      </c>
      <c r="DB88" s="38" t="s">
        <v>304</v>
      </c>
      <c r="DC88" s="38" t="s">
        <v>307</v>
      </c>
      <c r="DD88" s="38" t="s">
        <v>307</v>
      </c>
      <c r="DE88" s="38" t="s">
        <v>307</v>
      </c>
      <c r="DF88" s="38" t="s">
        <v>307</v>
      </c>
      <c r="DG88" s="38" t="s">
        <v>307</v>
      </c>
      <c r="DH88" s="38" t="s">
        <v>307</v>
      </c>
      <c r="DI88" s="38" t="s">
        <v>307</v>
      </c>
      <c r="DJ88" s="38" t="s">
        <v>307</v>
      </c>
      <c r="DK88" s="38"/>
      <c r="DL88" s="39"/>
      <c r="DM88" s="161"/>
      <c r="DN88" s="162"/>
      <c r="DO88" s="162"/>
      <c r="DP88" s="162"/>
      <c r="DQ88" s="162"/>
      <c r="DR88" s="162"/>
      <c r="DS88" s="162"/>
      <c r="DT88" s="162"/>
      <c r="DU88" s="162"/>
      <c r="DV88" s="162"/>
      <c r="DW88" s="162"/>
      <c r="DX88" s="162"/>
      <c r="DY88" s="162"/>
      <c r="DZ88" s="162"/>
      <c r="EA88" s="162"/>
      <c r="EB88" s="162"/>
      <c r="EC88" s="162"/>
      <c r="ED88" s="162"/>
      <c r="EE88" s="162"/>
      <c r="EF88" s="162"/>
      <c r="EG88" s="162"/>
      <c r="EH88" s="163"/>
      <c r="EI88" s="161"/>
      <c r="EJ88" s="162"/>
      <c r="EK88" s="162"/>
      <c r="EL88" s="162"/>
      <c r="EM88" s="162"/>
      <c r="EN88" s="162"/>
      <c r="EO88" s="162"/>
      <c r="EP88" s="162"/>
      <c r="EQ88" s="162"/>
      <c r="ER88" s="162"/>
      <c r="ES88" s="162"/>
      <c r="ET88" s="162"/>
      <c r="EU88" s="162"/>
      <c r="EV88" s="162"/>
      <c r="EW88" s="162"/>
      <c r="EX88" s="162"/>
      <c r="EY88" s="162"/>
      <c r="EZ88" s="162"/>
      <c r="FA88" s="162"/>
      <c r="FB88" s="162"/>
      <c r="FC88" s="162"/>
      <c r="FD88" s="163"/>
      <c r="FE88" s="40"/>
      <c r="FF88" s="41"/>
      <c r="FG88" s="40"/>
      <c r="FH88" s="102">
        <f t="shared" ref="FH88:FH104" si="38">SUMIF($EI88:$FD88,"A",$EI$4:$FD$4)+SUMIF($EI88:$FD88,"P",$EI$4:$FD$4)+SUMIF($EI88:$FD88,"T",$EI$4:$FD$4)</f>
        <v>0</v>
      </c>
      <c r="FI88" s="41"/>
      <c r="FJ88" s="45">
        <f>FN61</f>
        <v>3</v>
      </c>
      <c r="FK88" s="42">
        <f t="shared" ref="FK88:FK93" si="39">FH88*1.5</f>
        <v>0</v>
      </c>
      <c r="FL88" s="45"/>
      <c r="FM88" s="103"/>
      <c r="FN88" s="44">
        <f>FI88+FJ88+FK88-FL88</f>
        <v>3</v>
      </c>
      <c r="FP88" s="77" t="str">
        <f>B88</f>
        <v>Valérie BERNINI</v>
      </c>
      <c r="FQ88" s="31">
        <v>1</v>
      </c>
    </row>
    <row r="89" spans="1:173" x14ac:dyDescent="0.25">
      <c r="A89" s="31">
        <v>2</v>
      </c>
      <c r="B89" s="32" t="str">
        <f t="shared" ref="B89:B103" si="40">B62</f>
        <v>Mara BORNKAMP</v>
      </c>
      <c r="C89" s="33">
        <f t="shared" ref="C89:C103" si="41">SUMIF($G89:$FD89,"A",$G$4:$FD$4)+SUMIF($G89:$FD89,"P",$G$4:$FD$4)</f>
        <v>0</v>
      </c>
      <c r="D89" s="34">
        <f t="shared" ref="D89:D103" si="42">SUMIF($G89:$FD89,"R",$G$4:$FD$4)</f>
        <v>0</v>
      </c>
      <c r="E89" s="35">
        <f t="shared" ref="E89:E103" si="43">SUMIF($G89:$FD89,"M",$G$4:$FD$4)+SUMIF($G89:$FD89,"F",$G$4:$FD$4)+SUMIF($G89:$FD89,"T",$G$4:$FD$4)</f>
        <v>0</v>
      </c>
      <c r="F89" s="36">
        <f t="shared" si="37"/>
        <v>0</v>
      </c>
      <c r="G89" s="186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8"/>
      <c r="AC89" s="186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8"/>
      <c r="AY89" s="186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8"/>
      <c r="BU89" s="186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8"/>
      <c r="CQ89" s="186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8"/>
      <c r="DM89" s="186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8"/>
      <c r="EI89" s="186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8"/>
      <c r="FE89" s="40"/>
      <c r="FF89" s="41"/>
      <c r="FG89" s="40"/>
      <c r="FH89" s="102">
        <f t="shared" si="38"/>
        <v>0</v>
      </c>
      <c r="FI89" s="41"/>
      <c r="FJ89" s="45">
        <f t="shared" ref="FJ89:FJ104" si="44">FN62</f>
        <v>5.25</v>
      </c>
      <c r="FK89" s="42"/>
      <c r="FL89" s="45"/>
      <c r="FM89" s="103"/>
      <c r="FN89" s="44">
        <f t="shared" ref="FN89:FN104" si="45">FI89+FJ89+FK89-FL89</f>
        <v>5.25</v>
      </c>
      <c r="FP89" s="77" t="str">
        <f t="shared" ref="FP89:FP104" si="46">B89</f>
        <v>Mara BORNKAMP</v>
      </c>
      <c r="FQ89" s="31">
        <v>2</v>
      </c>
    </row>
    <row r="90" spans="1:173" x14ac:dyDescent="0.25">
      <c r="A90" s="31">
        <v>3</v>
      </c>
      <c r="B90" s="32" t="str">
        <f t="shared" si="40"/>
        <v>Hélène DROCHON</v>
      </c>
      <c r="C90" s="33">
        <f t="shared" si="41"/>
        <v>0</v>
      </c>
      <c r="D90" s="34">
        <f t="shared" si="42"/>
        <v>0</v>
      </c>
      <c r="E90" s="35">
        <f t="shared" si="43"/>
        <v>12</v>
      </c>
      <c r="F90" s="36">
        <f t="shared" si="37"/>
        <v>35</v>
      </c>
      <c r="G90" s="37"/>
      <c r="H90" s="38"/>
      <c r="I90" s="38" t="s">
        <v>304</v>
      </c>
      <c r="J90" s="38" t="s">
        <v>304</v>
      </c>
      <c r="K90" s="38" t="s">
        <v>304</v>
      </c>
      <c r="L90" s="38" t="s">
        <v>304</v>
      </c>
      <c r="M90" s="38" t="s">
        <v>304</v>
      </c>
      <c r="N90" s="38" t="s">
        <v>304</v>
      </c>
      <c r="O90" s="38" t="s">
        <v>304</v>
      </c>
      <c r="P90" s="38"/>
      <c r="Q90" s="38"/>
      <c r="R90" s="38"/>
      <c r="S90" s="38" t="s">
        <v>304</v>
      </c>
      <c r="T90" s="38" t="s">
        <v>304</v>
      </c>
      <c r="U90" s="38" t="s">
        <v>304</v>
      </c>
      <c r="V90" s="38" t="s">
        <v>304</v>
      </c>
      <c r="W90" s="38" t="s">
        <v>304</v>
      </c>
      <c r="X90" s="38" t="s">
        <v>336</v>
      </c>
      <c r="Y90" s="38" t="s">
        <v>336</v>
      </c>
      <c r="Z90" s="38"/>
      <c r="AA90" s="38"/>
      <c r="AB90" s="39"/>
      <c r="AC90" s="37"/>
      <c r="AD90" s="38"/>
      <c r="AE90" s="38" t="s">
        <v>304</v>
      </c>
      <c r="AF90" s="38" t="s">
        <v>304</v>
      </c>
      <c r="AG90" s="38" t="s">
        <v>304</v>
      </c>
      <c r="AH90" s="38" t="s">
        <v>304</v>
      </c>
      <c r="AI90" s="38" t="s">
        <v>304</v>
      </c>
      <c r="AJ90" s="38" t="s">
        <v>304</v>
      </c>
      <c r="AK90" s="38"/>
      <c r="AL90" s="38"/>
      <c r="AM90" s="38" t="s">
        <v>336</v>
      </c>
      <c r="AN90" s="38" t="s">
        <v>336</v>
      </c>
      <c r="AO90" s="38" t="s">
        <v>312</v>
      </c>
      <c r="AP90" s="38" t="s">
        <v>312</v>
      </c>
      <c r="AQ90" s="38" t="s">
        <v>312</v>
      </c>
      <c r="AR90" s="38" t="s">
        <v>312</v>
      </c>
      <c r="AS90" s="38" t="s">
        <v>312</v>
      </c>
      <c r="AT90" s="38" t="s">
        <v>312</v>
      </c>
      <c r="AU90" s="38"/>
      <c r="AV90" s="38"/>
      <c r="AW90" s="38"/>
      <c r="AX90" s="39"/>
      <c r="AY90" s="169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6"/>
      <c r="BU90" s="169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6"/>
      <c r="CQ90" s="169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6"/>
      <c r="DM90" s="161"/>
      <c r="DN90" s="162"/>
      <c r="DO90" s="162"/>
      <c r="DP90" s="162"/>
      <c r="DQ90" s="162"/>
      <c r="DR90" s="162"/>
      <c r="DS90" s="162"/>
      <c r="DT90" s="162"/>
      <c r="DU90" s="162"/>
      <c r="DV90" s="162"/>
      <c r="DW90" s="162"/>
      <c r="DX90" s="162"/>
      <c r="DY90" s="162"/>
      <c r="DZ90" s="162"/>
      <c r="EA90" s="162"/>
      <c r="EB90" s="162"/>
      <c r="EC90" s="162"/>
      <c r="ED90" s="162"/>
      <c r="EE90" s="162"/>
      <c r="EF90" s="162"/>
      <c r="EG90" s="162"/>
      <c r="EH90" s="163"/>
      <c r="EI90" s="161"/>
      <c r="EJ90" s="162"/>
      <c r="EK90" s="162"/>
      <c r="EL90" s="162"/>
      <c r="EM90" s="162"/>
      <c r="EN90" s="162"/>
      <c r="EO90" s="162"/>
      <c r="EP90" s="162"/>
      <c r="EQ90" s="162"/>
      <c r="ER90" s="162"/>
      <c r="ES90" s="162"/>
      <c r="ET90" s="162"/>
      <c r="EU90" s="162"/>
      <c r="EV90" s="162"/>
      <c r="EW90" s="162"/>
      <c r="EX90" s="162"/>
      <c r="EY90" s="162"/>
      <c r="EZ90" s="162"/>
      <c r="FA90" s="162"/>
      <c r="FB90" s="162"/>
      <c r="FC90" s="162"/>
      <c r="FD90" s="163"/>
      <c r="FE90" s="40"/>
      <c r="FF90" s="41">
        <v>23</v>
      </c>
      <c r="FG90" s="40"/>
      <c r="FH90" s="102">
        <f t="shared" si="38"/>
        <v>0</v>
      </c>
      <c r="FI90" s="41"/>
      <c r="FJ90" s="45">
        <f t="shared" si="44"/>
        <v>3</v>
      </c>
      <c r="FK90" s="42">
        <f t="shared" si="39"/>
        <v>0</v>
      </c>
      <c r="FL90" s="45"/>
      <c r="FM90" s="103"/>
      <c r="FN90" s="44">
        <f t="shared" si="45"/>
        <v>3</v>
      </c>
      <c r="FP90" s="77" t="str">
        <f t="shared" si="46"/>
        <v>Hélène DROCHON</v>
      </c>
      <c r="FQ90" s="31">
        <v>3</v>
      </c>
    </row>
    <row r="91" spans="1:173" x14ac:dyDescent="0.25">
      <c r="A91" s="31">
        <v>4</v>
      </c>
      <c r="B91" s="32" t="str">
        <f t="shared" si="40"/>
        <v>Audrey LAGES</v>
      </c>
      <c r="C91" s="33">
        <f t="shared" si="41"/>
        <v>0</v>
      </c>
      <c r="D91" s="34">
        <f t="shared" si="42"/>
        <v>0</v>
      </c>
      <c r="E91" s="35">
        <f t="shared" si="43"/>
        <v>35</v>
      </c>
      <c r="F91" s="36">
        <f t="shared" si="37"/>
        <v>35</v>
      </c>
      <c r="G91" s="37"/>
      <c r="H91" s="38"/>
      <c r="I91" s="38" t="s">
        <v>304</v>
      </c>
      <c r="J91" s="38" t="s">
        <v>304</v>
      </c>
      <c r="K91" s="38" t="s">
        <v>304</v>
      </c>
      <c r="L91" s="38" t="s">
        <v>304</v>
      </c>
      <c r="M91" s="38" t="s">
        <v>304</v>
      </c>
      <c r="N91" s="38" t="s">
        <v>304</v>
      </c>
      <c r="O91" s="38" t="s">
        <v>304</v>
      </c>
      <c r="P91" s="38"/>
      <c r="Q91" s="38"/>
      <c r="R91" s="38"/>
      <c r="S91" s="38" t="s">
        <v>304</v>
      </c>
      <c r="T91" s="38" t="s">
        <v>304</v>
      </c>
      <c r="U91" s="38" t="s">
        <v>304</v>
      </c>
      <c r="V91" s="38" t="s">
        <v>304</v>
      </c>
      <c r="W91" s="38" t="s">
        <v>304</v>
      </c>
      <c r="X91" s="38" t="s">
        <v>304</v>
      </c>
      <c r="Y91" s="38" t="s">
        <v>304</v>
      </c>
      <c r="Z91" s="38"/>
      <c r="AA91" s="38"/>
      <c r="AB91" s="39"/>
      <c r="AC91" s="37"/>
      <c r="AD91" s="38"/>
      <c r="AE91" s="38" t="s">
        <v>312</v>
      </c>
      <c r="AF91" s="38" t="s">
        <v>312</v>
      </c>
      <c r="AG91" s="38" t="s">
        <v>312</v>
      </c>
      <c r="AH91" s="38" t="s">
        <v>312</v>
      </c>
      <c r="AI91" s="38" t="s">
        <v>312</v>
      </c>
      <c r="AJ91" s="38" t="s">
        <v>312</v>
      </c>
      <c r="AK91" s="38"/>
      <c r="AL91" s="38"/>
      <c r="AM91" s="38" t="s">
        <v>312</v>
      </c>
      <c r="AN91" s="38" t="s">
        <v>312</v>
      </c>
      <c r="AO91" s="38" t="s">
        <v>312</v>
      </c>
      <c r="AP91" s="38" t="s">
        <v>312</v>
      </c>
      <c r="AQ91" s="38" t="s">
        <v>312</v>
      </c>
      <c r="AR91" s="38" t="s">
        <v>312</v>
      </c>
      <c r="AS91" s="38" t="s">
        <v>312</v>
      </c>
      <c r="AT91" s="38" t="s">
        <v>312</v>
      </c>
      <c r="AU91" s="38"/>
      <c r="AV91" s="38"/>
      <c r="AW91" s="38"/>
      <c r="AX91" s="39"/>
      <c r="AY91" s="37"/>
      <c r="AZ91" s="38"/>
      <c r="BA91" s="38" t="s">
        <v>304</v>
      </c>
      <c r="BB91" s="38" t="s">
        <v>304</v>
      </c>
      <c r="BC91" s="38" t="s">
        <v>304</v>
      </c>
      <c r="BD91" s="38" t="s">
        <v>304</v>
      </c>
      <c r="BE91" s="38" t="s">
        <v>304</v>
      </c>
      <c r="BF91" s="38" t="s">
        <v>304</v>
      </c>
      <c r="BG91" s="38" t="s">
        <v>304</v>
      </c>
      <c r="BH91" s="38"/>
      <c r="BI91" s="38"/>
      <c r="BJ91" s="38"/>
      <c r="BK91" s="38" t="s">
        <v>304</v>
      </c>
      <c r="BL91" s="38" t="s">
        <v>304</v>
      </c>
      <c r="BM91" s="38" t="s">
        <v>304</v>
      </c>
      <c r="BN91" s="38" t="s">
        <v>304</v>
      </c>
      <c r="BO91" s="38" t="s">
        <v>304</v>
      </c>
      <c r="BP91" s="38" t="s">
        <v>304</v>
      </c>
      <c r="BQ91" s="38" t="s">
        <v>304</v>
      </c>
      <c r="BR91" s="38"/>
      <c r="BS91" s="38"/>
      <c r="BT91" s="39"/>
      <c r="BU91" s="37"/>
      <c r="BV91" s="38"/>
      <c r="BW91" s="38" t="s">
        <v>314</v>
      </c>
      <c r="BX91" s="38" t="s">
        <v>314</v>
      </c>
      <c r="BY91" s="38" t="s">
        <v>314</v>
      </c>
      <c r="BZ91" s="38" t="s">
        <v>314</v>
      </c>
      <c r="CA91" s="38" t="s">
        <v>314</v>
      </c>
      <c r="CB91" s="38" t="s">
        <v>314</v>
      </c>
      <c r="CC91" s="38" t="s">
        <v>304</v>
      </c>
      <c r="CD91" s="38"/>
      <c r="CE91" s="38"/>
      <c r="CF91" s="38"/>
      <c r="CG91" s="38" t="s">
        <v>304</v>
      </c>
      <c r="CH91" s="38" t="s">
        <v>304</v>
      </c>
      <c r="CI91" s="38" t="s">
        <v>304</v>
      </c>
      <c r="CJ91" s="38" t="s">
        <v>304</v>
      </c>
      <c r="CK91" s="38" t="s">
        <v>304</v>
      </c>
      <c r="CL91" s="38" t="s">
        <v>304</v>
      </c>
      <c r="CM91" s="38" t="s">
        <v>304</v>
      </c>
      <c r="CN91" s="38"/>
      <c r="CO91" s="38"/>
      <c r="CP91" s="39"/>
      <c r="CQ91" s="37"/>
      <c r="CR91" s="38"/>
      <c r="CS91" s="38" t="s">
        <v>304</v>
      </c>
      <c r="CT91" s="38" t="s">
        <v>304</v>
      </c>
      <c r="CU91" s="38" t="s">
        <v>304</v>
      </c>
      <c r="CV91" s="38" t="s">
        <v>304</v>
      </c>
      <c r="CW91" s="38" t="s">
        <v>304</v>
      </c>
      <c r="CX91" s="38" t="s">
        <v>304</v>
      </c>
      <c r="CY91" s="38" t="s">
        <v>304</v>
      </c>
      <c r="CZ91" s="38"/>
      <c r="DA91" s="38"/>
      <c r="DB91" s="38"/>
      <c r="DC91" s="38" t="s">
        <v>304</v>
      </c>
      <c r="DD91" s="38" t="s">
        <v>304</v>
      </c>
      <c r="DE91" s="38" t="s">
        <v>304</v>
      </c>
      <c r="DF91" s="38" t="s">
        <v>304</v>
      </c>
      <c r="DG91" s="38" t="s">
        <v>304</v>
      </c>
      <c r="DH91" s="38" t="s">
        <v>304</v>
      </c>
      <c r="DI91" s="38" t="s">
        <v>304</v>
      </c>
      <c r="DJ91" s="38"/>
      <c r="DK91" s="38"/>
      <c r="DL91" s="39"/>
      <c r="DM91" s="161"/>
      <c r="DN91" s="162"/>
      <c r="DO91" s="162"/>
      <c r="DP91" s="162"/>
      <c r="DQ91" s="162"/>
      <c r="DR91" s="162"/>
      <c r="DS91" s="162"/>
      <c r="DT91" s="162"/>
      <c r="DU91" s="162"/>
      <c r="DV91" s="162"/>
      <c r="DW91" s="162"/>
      <c r="DX91" s="162"/>
      <c r="DY91" s="162"/>
      <c r="DZ91" s="162"/>
      <c r="EA91" s="162"/>
      <c r="EB91" s="162"/>
      <c r="EC91" s="162"/>
      <c r="ED91" s="162"/>
      <c r="EE91" s="162"/>
      <c r="EF91" s="162"/>
      <c r="EG91" s="162"/>
      <c r="EH91" s="163"/>
      <c r="EI91" s="161"/>
      <c r="EJ91" s="162"/>
      <c r="EK91" s="162"/>
      <c r="EL91" s="162"/>
      <c r="EM91" s="162"/>
      <c r="EN91" s="162"/>
      <c r="EO91" s="162"/>
      <c r="EP91" s="162"/>
      <c r="EQ91" s="162"/>
      <c r="ER91" s="162"/>
      <c r="ES91" s="162"/>
      <c r="ET91" s="162"/>
      <c r="EU91" s="162"/>
      <c r="EV91" s="162"/>
      <c r="EW91" s="162"/>
      <c r="EX91" s="162"/>
      <c r="EY91" s="162"/>
      <c r="EZ91" s="162"/>
      <c r="FA91" s="162"/>
      <c r="FB91" s="162"/>
      <c r="FC91" s="162"/>
      <c r="FD91" s="163"/>
      <c r="FE91" s="40"/>
      <c r="FF91" s="41"/>
      <c r="FG91" s="40"/>
      <c r="FH91" s="102">
        <f t="shared" si="38"/>
        <v>0</v>
      </c>
      <c r="FI91" s="41"/>
      <c r="FJ91" s="45">
        <f t="shared" si="44"/>
        <v>0</v>
      </c>
      <c r="FK91" s="42"/>
      <c r="FL91" s="45"/>
      <c r="FM91" s="103"/>
      <c r="FN91" s="44">
        <f t="shared" si="45"/>
        <v>0</v>
      </c>
      <c r="FP91" s="77" t="str">
        <f t="shared" si="46"/>
        <v>Audrey LAGES</v>
      </c>
      <c r="FQ91" s="31">
        <v>4</v>
      </c>
    </row>
    <row r="92" spans="1:173" x14ac:dyDescent="0.25">
      <c r="A92" s="31">
        <v>5</v>
      </c>
      <c r="B92" s="32" t="str">
        <f t="shared" si="40"/>
        <v>Franck LUCAS</v>
      </c>
      <c r="C92" s="33">
        <f t="shared" si="41"/>
        <v>3</v>
      </c>
      <c r="D92" s="34">
        <f t="shared" si="42"/>
        <v>0</v>
      </c>
      <c r="E92" s="35">
        <f t="shared" si="43"/>
        <v>31</v>
      </c>
      <c r="F92" s="36">
        <f t="shared" si="37"/>
        <v>34</v>
      </c>
      <c r="G92" s="37"/>
      <c r="H92" s="38"/>
      <c r="I92" s="38" t="s">
        <v>304</v>
      </c>
      <c r="J92" s="38" t="s">
        <v>304</v>
      </c>
      <c r="K92" s="38" t="s">
        <v>304</v>
      </c>
      <c r="L92" s="38" t="s">
        <v>304</v>
      </c>
      <c r="M92" s="38" t="s">
        <v>304</v>
      </c>
      <c r="N92" s="38" t="s">
        <v>304</v>
      </c>
      <c r="O92" s="38"/>
      <c r="P92" s="38"/>
      <c r="Q92" s="38" t="s">
        <v>304</v>
      </c>
      <c r="R92" s="38" t="s">
        <v>304</v>
      </c>
      <c r="S92" s="38" t="s">
        <v>304</v>
      </c>
      <c r="T92" s="38" t="s">
        <v>304</v>
      </c>
      <c r="U92" s="38" t="s">
        <v>304</v>
      </c>
      <c r="V92" s="38" t="s">
        <v>304</v>
      </c>
      <c r="W92" s="38" t="s">
        <v>304</v>
      </c>
      <c r="X92" s="38" t="s">
        <v>304</v>
      </c>
      <c r="Y92" s="38" t="s">
        <v>304</v>
      </c>
      <c r="Z92" s="38" t="s">
        <v>304</v>
      </c>
      <c r="AA92" s="38"/>
      <c r="AB92" s="39"/>
      <c r="AC92" s="37"/>
      <c r="AD92" s="38"/>
      <c r="AE92" s="38" t="s">
        <v>312</v>
      </c>
      <c r="AF92" s="38" t="s">
        <v>312</v>
      </c>
      <c r="AG92" s="38" t="s">
        <v>312</v>
      </c>
      <c r="AH92" s="38" t="s">
        <v>312</v>
      </c>
      <c r="AI92" s="38" t="s">
        <v>312</v>
      </c>
      <c r="AJ92" s="38" t="s">
        <v>312</v>
      </c>
      <c r="AK92" s="38"/>
      <c r="AL92" s="38"/>
      <c r="AM92" s="38" t="s">
        <v>312</v>
      </c>
      <c r="AN92" s="38" t="s">
        <v>312</v>
      </c>
      <c r="AO92" s="38" t="s">
        <v>312</v>
      </c>
      <c r="AP92" s="38" t="s">
        <v>312</v>
      </c>
      <c r="AQ92" s="38" t="s">
        <v>312</v>
      </c>
      <c r="AR92" s="38" t="s">
        <v>312</v>
      </c>
      <c r="AS92" s="38" t="s">
        <v>312</v>
      </c>
      <c r="AT92" s="38" t="s">
        <v>312</v>
      </c>
      <c r="AU92" s="38"/>
      <c r="AV92" s="38"/>
      <c r="AW92" s="38"/>
      <c r="AX92" s="39"/>
      <c r="AY92" s="37"/>
      <c r="AZ92" s="38"/>
      <c r="BA92" s="38" t="s">
        <v>304</v>
      </c>
      <c r="BB92" s="38" t="s">
        <v>304</v>
      </c>
      <c r="BC92" s="38" t="s">
        <v>304</v>
      </c>
      <c r="BD92" s="38" t="s">
        <v>304</v>
      </c>
      <c r="BE92" s="38" t="s">
        <v>304</v>
      </c>
      <c r="BF92" s="38" t="s">
        <v>304</v>
      </c>
      <c r="BG92" s="38"/>
      <c r="BH92" s="38"/>
      <c r="BI92" s="38" t="s">
        <v>304</v>
      </c>
      <c r="BJ92" s="38" t="s">
        <v>304</v>
      </c>
      <c r="BK92" s="38" t="s">
        <v>304</v>
      </c>
      <c r="BL92" s="38" t="s">
        <v>304</v>
      </c>
      <c r="BM92" s="38" t="s">
        <v>304</v>
      </c>
      <c r="BN92" s="38" t="s">
        <v>304</v>
      </c>
      <c r="BO92" s="38" t="s">
        <v>304</v>
      </c>
      <c r="BP92" s="38" t="s">
        <v>304</v>
      </c>
      <c r="BQ92" s="38" t="s">
        <v>304</v>
      </c>
      <c r="BR92" s="38" t="s">
        <v>304</v>
      </c>
      <c r="BS92" s="38"/>
      <c r="BT92" s="39"/>
      <c r="BU92" s="37"/>
      <c r="BV92" s="38"/>
      <c r="BW92" s="38" t="s">
        <v>314</v>
      </c>
      <c r="BX92" s="38" t="s">
        <v>314</v>
      </c>
      <c r="BY92" s="38" t="s">
        <v>314</v>
      </c>
      <c r="BZ92" s="38" t="s">
        <v>314</v>
      </c>
      <c r="CA92" s="38" t="s">
        <v>314</v>
      </c>
      <c r="CB92" s="38" t="s">
        <v>314</v>
      </c>
      <c r="CC92" s="38"/>
      <c r="CD92" s="38"/>
      <c r="CE92" s="38" t="s">
        <v>304</v>
      </c>
      <c r="CF92" s="38" t="s">
        <v>304</v>
      </c>
      <c r="CG92" s="38" t="s">
        <v>304</v>
      </c>
      <c r="CH92" s="38" t="s">
        <v>304</v>
      </c>
      <c r="CI92" s="38" t="s">
        <v>304</v>
      </c>
      <c r="CJ92" s="38" t="s">
        <v>304</v>
      </c>
      <c r="CK92" s="38" t="s">
        <v>304</v>
      </c>
      <c r="CL92" s="38" t="s">
        <v>304</v>
      </c>
      <c r="CM92" s="38" t="s">
        <v>304</v>
      </c>
      <c r="CN92" s="38" t="s">
        <v>304</v>
      </c>
      <c r="CO92" s="38"/>
      <c r="CP92" s="39"/>
      <c r="CQ92" s="161"/>
      <c r="CR92" s="162"/>
      <c r="CS92" s="162"/>
      <c r="CT92" s="162"/>
      <c r="CU92" s="162"/>
      <c r="CV92" s="162"/>
      <c r="CW92" s="162"/>
      <c r="CX92" s="162"/>
      <c r="CY92" s="162"/>
      <c r="CZ92" s="162"/>
      <c r="DA92" s="162"/>
      <c r="DB92" s="162"/>
      <c r="DC92" s="162"/>
      <c r="DD92" s="162"/>
      <c r="DE92" s="162"/>
      <c r="DF92" s="162"/>
      <c r="DG92" s="162"/>
      <c r="DH92" s="162"/>
      <c r="DI92" s="162"/>
      <c r="DJ92" s="162"/>
      <c r="DK92" s="162"/>
      <c r="DL92" s="163"/>
      <c r="DM92" s="161"/>
      <c r="DN92" s="162"/>
      <c r="DO92" s="162"/>
      <c r="DP92" s="162"/>
      <c r="DQ92" s="162"/>
      <c r="DR92" s="162"/>
      <c r="DS92" s="162"/>
      <c r="DT92" s="162"/>
      <c r="DU92" s="162"/>
      <c r="DV92" s="162"/>
      <c r="DW92" s="162"/>
      <c r="DX92" s="162"/>
      <c r="DY92" s="162"/>
      <c r="DZ92" s="162"/>
      <c r="EA92" s="162"/>
      <c r="EB92" s="162"/>
      <c r="EC92" s="162"/>
      <c r="ED92" s="162"/>
      <c r="EE92" s="162"/>
      <c r="EF92" s="162"/>
      <c r="EG92" s="162"/>
      <c r="EH92" s="163"/>
      <c r="EI92" s="37"/>
      <c r="EJ92" s="38"/>
      <c r="EK92" s="38"/>
      <c r="EL92" s="38"/>
      <c r="EM92" s="38" t="s">
        <v>306</v>
      </c>
      <c r="EN92" s="38" t="s">
        <v>306</v>
      </c>
      <c r="EO92" s="38" t="s">
        <v>306</v>
      </c>
      <c r="EP92" s="38" t="s">
        <v>306</v>
      </c>
      <c r="EQ92" s="38" t="s">
        <v>306</v>
      </c>
      <c r="ER92" s="38" t="s">
        <v>306</v>
      </c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9"/>
      <c r="FE92" s="40"/>
      <c r="FF92" s="41"/>
      <c r="FG92" s="40"/>
      <c r="FH92" s="102">
        <f t="shared" si="38"/>
        <v>3</v>
      </c>
      <c r="FI92" s="41"/>
      <c r="FJ92" s="45">
        <f t="shared" si="44"/>
        <v>3.5</v>
      </c>
      <c r="FK92" s="42"/>
      <c r="FL92" s="45"/>
      <c r="FM92" s="103"/>
      <c r="FN92" s="44">
        <f t="shared" si="45"/>
        <v>3.5</v>
      </c>
      <c r="FP92" s="77" t="str">
        <f t="shared" si="46"/>
        <v>Franck LUCAS</v>
      </c>
      <c r="FQ92" s="31">
        <v>5</v>
      </c>
    </row>
    <row r="93" spans="1:173" x14ac:dyDescent="0.25">
      <c r="A93" s="31">
        <v>6</v>
      </c>
      <c r="B93" s="32" t="str">
        <f t="shared" si="40"/>
        <v>Florent MULARD</v>
      </c>
      <c r="C93" s="33">
        <f t="shared" si="41"/>
        <v>2.5</v>
      </c>
      <c r="D93" s="34">
        <f t="shared" si="42"/>
        <v>7</v>
      </c>
      <c r="E93" s="35">
        <f t="shared" si="43"/>
        <v>25.5</v>
      </c>
      <c r="F93" s="36">
        <f t="shared" si="37"/>
        <v>35</v>
      </c>
      <c r="G93" s="37"/>
      <c r="H93" s="38"/>
      <c r="I93" s="38" t="s">
        <v>307</v>
      </c>
      <c r="J93" s="38" t="s">
        <v>307</v>
      </c>
      <c r="K93" s="38" t="s">
        <v>307</v>
      </c>
      <c r="L93" s="38" t="s">
        <v>307</v>
      </c>
      <c r="M93" s="38" t="s">
        <v>307</v>
      </c>
      <c r="N93" s="38" t="s">
        <v>307</v>
      </c>
      <c r="O93" s="38"/>
      <c r="P93" s="38"/>
      <c r="Q93" s="38"/>
      <c r="R93" s="38"/>
      <c r="S93" s="38" t="s">
        <v>307</v>
      </c>
      <c r="T93" s="38" t="s">
        <v>307</v>
      </c>
      <c r="U93" s="38" t="s">
        <v>307</v>
      </c>
      <c r="V93" s="38" t="s">
        <v>307</v>
      </c>
      <c r="W93" s="38" t="s">
        <v>307</v>
      </c>
      <c r="X93" s="38" t="s">
        <v>307</v>
      </c>
      <c r="Y93" s="38" t="s">
        <v>307</v>
      </c>
      <c r="Z93" s="38" t="s">
        <v>307</v>
      </c>
      <c r="AA93" s="38"/>
      <c r="AB93" s="39"/>
      <c r="AC93" s="37"/>
      <c r="AD93" s="38"/>
      <c r="AE93" s="38" t="s">
        <v>312</v>
      </c>
      <c r="AF93" s="38" t="s">
        <v>312</v>
      </c>
      <c r="AG93" s="38" t="s">
        <v>312</v>
      </c>
      <c r="AH93" s="38" t="s">
        <v>312</v>
      </c>
      <c r="AI93" s="38" t="s">
        <v>312</v>
      </c>
      <c r="AJ93" s="38" t="s">
        <v>312</v>
      </c>
      <c r="AK93" s="38"/>
      <c r="AL93" s="38"/>
      <c r="AM93" s="38" t="s">
        <v>312</v>
      </c>
      <c r="AN93" s="38" t="s">
        <v>312</v>
      </c>
      <c r="AO93" s="38" t="s">
        <v>312</v>
      </c>
      <c r="AP93" s="38" t="s">
        <v>312</v>
      </c>
      <c r="AQ93" s="38" t="s">
        <v>312</v>
      </c>
      <c r="AR93" s="38" t="s">
        <v>312</v>
      </c>
      <c r="AS93" s="38" t="s">
        <v>312</v>
      </c>
      <c r="AT93" s="38" t="s">
        <v>312</v>
      </c>
      <c r="AU93" s="38"/>
      <c r="AV93" s="38"/>
      <c r="AW93" s="38"/>
      <c r="AX93" s="39"/>
      <c r="AY93" s="50"/>
      <c r="AZ93" s="51"/>
      <c r="BA93" s="51" t="s">
        <v>304</v>
      </c>
      <c r="BB93" s="51" t="s">
        <v>305</v>
      </c>
      <c r="BC93" s="51" t="s">
        <v>305</v>
      </c>
      <c r="BD93" s="51" t="s">
        <v>305</v>
      </c>
      <c r="BE93" s="51" t="s">
        <v>305</v>
      </c>
      <c r="BF93" s="51" t="s">
        <v>305</v>
      </c>
      <c r="BG93" s="51" t="s">
        <v>304</v>
      </c>
      <c r="BH93" s="51"/>
      <c r="BI93" s="51"/>
      <c r="BJ93" s="51" t="s">
        <v>304</v>
      </c>
      <c r="BK93" s="51" t="s">
        <v>304</v>
      </c>
      <c r="BL93" s="51" t="s">
        <v>304</v>
      </c>
      <c r="BM93" s="51" t="s">
        <v>304</v>
      </c>
      <c r="BN93" s="51" t="s">
        <v>304</v>
      </c>
      <c r="BO93" s="51" t="s">
        <v>304</v>
      </c>
      <c r="BP93" s="51" t="s">
        <v>304</v>
      </c>
      <c r="BQ93" s="51"/>
      <c r="BR93" s="51"/>
      <c r="BS93" s="51"/>
      <c r="BT93" s="52"/>
      <c r="BU93" s="50"/>
      <c r="BV93" s="51"/>
      <c r="BW93" s="38" t="s">
        <v>314</v>
      </c>
      <c r="BX93" s="38" t="s">
        <v>314</v>
      </c>
      <c r="BY93" s="38" t="s">
        <v>314</v>
      </c>
      <c r="BZ93" s="38" t="s">
        <v>314</v>
      </c>
      <c r="CA93" s="38" t="s">
        <v>314</v>
      </c>
      <c r="CB93" s="38" t="s">
        <v>314</v>
      </c>
      <c r="CC93" s="51" t="s">
        <v>304</v>
      </c>
      <c r="CD93" s="51"/>
      <c r="CE93" s="51"/>
      <c r="CF93" s="51" t="s">
        <v>304</v>
      </c>
      <c r="CG93" s="51" t="s">
        <v>304</v>
      </c>
      <c r="CH93" s="51" t="s">
        <v>304</v>
      </c>
      <c r="CI93" s="51" t="s">
        <v>304</v>
      </c>
      <c r="CJ93" s="51" t="s">
        <v>304</v>
      </c>
      <c r="CK93" s="51" t="s">
        <v>304</v>
      </c>
      <c r="CL93" s="51" t="s">
        <v>304</v>
      </c>
      <c r="CM93" s="51"/>
      <c r="CN93" s="51"/>
      <c r="CO93" s="51"/>
      <c r="CP93" s="52"/>
      <c r="CQ93" s="50"/>
      <c r="CR93" s="51"/>
      <c r="CS93" s="51" t="s">
        <v>304</v>
      </c>
      <c r="CT93" s="51" t="s">
        <v>304</v>
      </c>
      <c r="CU93" s="51" t="s">
        <v>304</v>
      </c>
      <c r="CV93" s="51" t="s">
        <v>304</v>
      </c>
      <c r="CW93" s="51" t="s">
        <v>304</v>
      </c>
      <c r="CX93" s="51" t="s">
        <v>304</v>
      </c>
      <c r="CY93" s="51" t="s">
        <v>304</v>
      </c>
      <c r="CZ93" s="51"/>
      <c r="DA93" s="51"/>
      <c r="DB93" s="51" t="s">
        <v>304</v>
      </c>
      <c r="DC93" s="51" t="s">
        <v>304</v>
      </c>
      <c r="DD93" s="51" t="s">
        <v>304</v>
      </c>
      <c r="DE93" s="51" t="s">
        <v>304</v>
      </c>
      <c r="DF93" s="51" t="s">
        <v>304</v>
      </c>
      <c r="DG93" s="51" t="s">
        <v>304</v>
      </c>
      <c r="DH93" s="51" t="s">
        <v>304</v>
      </c>
      <c r="DI93" s="51"/>
      <c r="DJ93" s="51"/>
      <c r="DK93" s="51"/>
      <c r="DL93" s="52"/>
      <c r="DM93" s="164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6"/>
      <c r="EI93" s="164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6"/>
      <c r="FE93" s="53"/>
      <c r="FF93" s="41"/>
      <c r="FG93" s="53"/>
      <c r="FH93" s="102">
        <f t="shared" si="38"/>
        <v>0</v>
      </c>
      <c r="FI93" s="41"/>
      <c r="FJ93" s="45">
        <f t="shared" si="44"/>
        <v>0</v>
      </c>
      <c r="FK93" s="42">
        <f t="shared" si="39"/>
        <v>0</v>
      </c>
      <c r="FL93" s="45"/>
      <c r="FM93" s="103"/>
      <c r="FN93" s="44">
        <f t="shared" si="45"/>
        <v>0</v>
      </c>
      <c r="FP93" s="77" t="str">
        <f t="shared" si="46"/>
        <v>Florent MULARD</v>
      </c>
      <c r="FQ93" s="31">
        <v>6</v>
      </c>
    </row>
    <row r="94" spans="1:173" x14ac:dyDescent="0.25">
      <c r="A94" s="31">
        <v>7</v>
      </c>
      <c r="B94" s="32" t="str">
        <f t="shared" si="40"/>
        <v>Gautier ROSSO</v>
      </c>
      <c r="C94" s="33">
        <f t="shared" si="41"/>
        <v>0</v>
      </c>
      <c r="D94" s="34">
        <f t="shared" si="42"/>
        <v>4.5</v>
      </c>
      <c r="E94" s="35">
        <f t="shared" si="43"/>
        <v>9.5</v>
      </c>
      <c r="F94" s="36">
        <f t="shared" si="37"/>
        <v>35</v>
      </c>
      <c r="G94" s="321" t="s">
        <v>340</v>
      </c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3"/>
      <c r="AC94" s="321" t="s">
        <v>340</v>
      </c>
      <c r="AD94" s="322"/>
      <c r="AE94" s="322"/>
      <c r="AF94" s="322"/>
      <c r="AG94" s="322"/>
      <c r="AH94" s="322"/>
      <c r="AI94" s="322"/>
      <c r="AJ94" s="322"/>
      <c r="AK94" s="322"/>
      <c r="AL94" s="322"/>
      <c r="AM94" s="322"/>
      <c r="AN94" s="322"/>
      <c r="AO94" s="322"/>
      <c r="AP94" s="322"/>
      <c r="AQ94" s="322"/>
      <c r="AR94" s="322"/>
      <c r="AS94" s="322"/>
      <c r="AT94" s="322"/>
      <c r="AU94" s="322"/>
      <c r="AV94" s="322"/>
      <c r="AW94" s="322"/>
      <c r="AX94" s="323"/>
      <c r="AY94" s="321" t="s">
        <v>340</v>
      </c>
      <c r="AZ94" s="322"/>
      <c r="BA94" s="322"/>
      <c r="BB94" s="322"/>
      <c r="BC94" s="322"/>
      <c r="BD94" s="322"/>
      <c r="BE94" s="322"/>
      <c r="BF94" s="322"/>
      <c r="BG94" s="322"/>
      <c r="BH94" s="322"/>
      <c r="BI94" s="322"/>
      <c r="BJ94" s="322"/>
      <c r="BK94" s="322"/>
      <c r="BL94" s="322"/>
      <c r="BM94" s="322"/>
      <c r="BN94" s="322"/>
      <c r="BO94" s="322"/>
      <c r="BP94" s="322"/>
      <c r="BQ94" s="322"/>
      <c r="BR94" s="322"/>
      <c r="BS94" s="322"/>
      <c r="BT94" s="323"/>
      <c r="BU94" s="37"/>
      <c r="BV94" s="38"/>
      <c r="BW94" s="38" t="s">
        <v>314</v>
      </c>
      <c r="BX94" s="38" t="s">
        <v>314</v>
      </c>
      <c r="BY94" s="38" t="s">
        <v>314</v>
      </c>
      <c r="BZ94" s="38" t="s">
        <v>314</v>
      </c>
      <c r="CA94" s="38" t="s">
        <v>314</v>
      </c>
      <c r="CB94" s="38" t="s">
        <v>314</v>
      </c>
      <c r="CC94" s="38" t="s">
        <v>308</v>
      </c>
      <c r="CD94" s="38"/>
      <c r="CE94" s="38"/>
      <c r="CF94" s="38" t="s">
        <v>308</v>
      </c>
      <c r="CG94" s="38" t="s">
        <v>307</v>
      </c>
      <c r="CH94" s="38" t="s">
        <v>307</v>
      </c>
      <c r="CI94" s="38" t="s">
        <v>307</v>
      </c>
      <c r="CJ94" s="38" t="s">
        <v>307</v>
      </c>
      <c r="CK94" s="38" t="s">
        <v>307</v>
      </c>
      <c r="CL94" s="38" t="s">
        <v>307</v>
      </c>
      <c r="CM94" s="38" t="s">
        <v>307</v>
      </c>
      <c r="CN94" s="38" t="s">
        <v>307</v>
      </c>
      <c r="CO94" s="38" t="s">
        <v>307</v>
      </c>
      <c r="CP94" s="39"/>
      <c r="CQ94" s="37"/>
      <c r="CR94" s="38"/>
      <c r="CS94" s="38" t="s">
        <v>304</v>
      </c>
      <c r="CT94" s="38" t="s">
        <v>304</v>
      </c>
      <c r="CU94" s="38" t="s">
        <v>304</v>
      </c>
      <c r="CV94" s="38" t="s">
        <v>304</v>
      </c>
      <c r="CW94" s="38" t="s">
        <v>304</v>
      </c>
      <c r="CX94" s="38" t="s">
        <v>304</v>
      </c>
      <c r="CY94" s="38" t="s">
        <v>304</v>
      </c>
      <c r="CZ94" s="38"/>
      <c r="DA94" s="38"/>
      <c r="DB94" s="38" t="s">
        <v>304</v>
      </c>
      <c r="DC94" s="38" t="s">
        <v>304</v>
      </c>
      <c r="DD94" s="38" t="s">
        <v>304</v>
      </c>
      <c r="DE94" s="38" t="s">
        <v>304</v>
      </c>
      <c r="DF94" s="38" t="s">
        <v>304</v>
      </c>
      <c r="DG94" s="38" t="s">
        <v>304</v>
      </c>
      <c r="DH94" s="38" t="s">
        <v>308</v>
      </c>
      <c r="DI94" s="38"/>
      <c r="DJ94" s="38"/>
      <c r="DK94" s="38"/>
      <c r="DL94" s="39"/>
      <c r="DM94" s="161"/>
      <c r="DN94" s="162"/>
      <c r="DO94" s="162"/>
      <c r="DP94" s="162" t="s">
        <v>143</v>
      </c>
      <c r="DQ94" s="162"/>
      <c r="DR94" s="162"/>
      <c r="DS94" s="162"/>
      <c r="DT94" s="162"/>
      <c r="DU94" s="162"/>
      <c r="DV94" s="162"/>
      <c r="DW94" s="162"/>
      <c r="DX94" s="162"/>
      <c r="DY94" s="162"/>
      <c r="DZ94" s="162"/>
      <c r="EA94" s="162"/>
      <c r="EB94" s="162"/>
      <c r="EC94" s="162"/>
      <c r="ED94" s="162"/>
      <c r="EE94" s="162"/>
      <c r="EF94" s="162"/>
      <c r="EG94" s="162"/>
      <c r="EH94" s="163"/>
      <c r="EI94" s="161"/>
      <c r="EJ94" s="162"/>
      <c r="EK94" s="162"/>
      <c r="EL94" s="162"/>
      <c r="EM94" s="162"/>
      <c r="EN94" s="162"/>
      <c r="EO94" s="162"/>
      <c r="EP94" s="162"/>
      <c r="EQ94" s="162"/>
      <c r="ER94" s="162"/>
      <c r="ES94" s="162"/>
      <c r="ET94" s="162"/>
      <c r="EU94" s="162"/>
      <c r="EV94" s="162"/>
      <c r="EW94" s="162"/>
      <c r="EX94" s="162"/>
      <c r="EY94" s="162"/>
      <c r="EZ94" s="162"/>
      <c r="FA94" s="162"/>
      <c r="FB94" s="162"/>
      <c r="FC94" s="162"/>
      <c r="FD94" s="163"/>
      <c r="FE94" s="40"/>
      <c r="FF94" s="41">
        <v>21</v>
      </c>
      <c r="FG94" s="40"/>
      <c r="FH94" s="102">
        <f t="shared" si="38"/>
        <v>0</v>
      </c>
      <c r="FI94" s="41"/>
      <c r="FJ94" s="45">
        <f t="shared" si="44"/>
        <v>0</v>
      </c>
      <c r="FK94" s="42"/>
      <c r="FL94" s="45"/>
      <c r="FM94" s="103"/>
      <c r="FN94" s="44">
        <f t="shared" si="45"/>
        <v>0</v>
      </c>
      <c r="FP94" s="77" t="str">
        <f t="shared" si="46"/>
        <v>Gautier ROSSO</v>
      </c>
      <c r="FQ94" s="31">
        <v>7</v>
      </c>
    </row>
    <row r="95" spans="1:173" x14ac:dyDescent="0.25">
      <c r="A95" s="31">
        <v>8</v>
      </c>
      <c r="B95" s="32" t="str">
        <f t="shared" si="40"/>
        <v>Virginie TRAVERSIER</v>
      </c>
      <c r="C95" s="33">
        <f t="shared" si="41"/>
        <v>7</v>
      </c>
      <c r="D95" s="34">
        <f t="shared" si="42"/>
        <v>0</v>
      </c>
      <c r="E95" s="35">
        <f t="shared" si="43"/>
        <v>21</v>
      </c>
      <c r="F95" s="36">
        <f t="shared" si="37"/>
        <v>28</v>
      </c>
      <c r="G95" s="37"/>
      <c r="H95" s="38"/>
      <c r="I95" s="38"/>
      <c r="J95" s="38" t="s">
        <v>305</v>
      </c>
      <c r="K95" s="38" t="s">
        <v>305</v>
      </c>
      <c r="L95" s="38" t="s">
        <v>305</v>
      </c>
      <c r="M95" s="38" t="s">
        <v>305</v>
      </c>
      <c r="N95" s="38" t="s">
        <v>305</v>
      </c>
      <c r="O95" s="38"/>
      <c r="P95" s="38"/>
      <c r="Q95" s="38"/>
      <c r="R95" s="38"/>
      <c r="S95" s="38" t="s">
        <v>305</v>
      </c>
      <c r="T95" s="38" t="s">
        <v>305</v>
      </c>
      <c r="U95" s="38" t="s">
        <v>305</v>
      </c>
      <c r="V95" s="38" t="s">
        <v>305</v>
      </c>
      <c r="W95" s="38" t="s">
        <v>305</v>
      </c>
      <c r="X95" s="38" t="s">
        <v>305</v>
      </c>
      <c r="Y95" s="38" t="s">
        <v>305</v>
      </c>
      <c r="Z95" s="38" t="s">
        <v>305</v>
      </c>
      <c r="AA95" s="38" t="s">
        <v>305</v>
      </c>
      <c r="AB95" s="39"/>
      <c r="AC95" s="37"/>
      <c r="AD95" s="38"/>
      <c r="AE95" s="38" t="s">
        <v>312</v>
      </c>
      <c r="AF95" s="38" t="s">
        <v>312</v>
      </c>
      <c r="AG95" s="38" t="s">
        <v>312</v>
      </c>
      <c r="AH95" s="38" t="s">
        <v>312</v>
      </c>
      <c r="AI95" s="38" t="s">
        <v>312</v>
      </c>
      <c r="AJ95" s="38" t="s">
        <v>312</v>
      </c>
      <c r="AK95" s="38"/>
      <c r="AL95" s="38"/>
      <c r="AM95" s="38" t="s">
        <v>312</v>
      </c>
      <c r="AN95" s="38" t="s">
        <v>312</v>
      </c>
      <c r="AO95" s="38" t="s">
        <v>312</v>
      </c>
      <c r="AP95" s="38" t="s">
        <v>312</v>
      </c>
      <c r="AQ95" s="38" t="s">
        <v>312</v>
      </c>
      <c r="AR95" s="38" t="s">
        <v>312</v>
      </c>
      <c r="AS95" s="38" t="s">
        <v>312</v>
      </c>
      <c r="AT95" s="38" t="s">
        <v>312</v>
      </c>
      <c r="AU95" s="38"/>
      <c r="AV95" s="38"/>
      <c r="AW95" s="38"/>
      <c r="AX95" s="39"/>
      <c r="AY95" s="203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5"/>
      <c r="BU95" s="37"/>
      <c r="BV95" s="38"/>
      <c r="BW95" s="38" t="s">
        <v>314</v>
      </c>
      <c r="BX95" s="38" t="s">
        <v>314</v>
      </c>
      <c r="BY95" s="38" t="s">
        <v>314</v>
      </c>
      <c r="BZ95" s="38" t="s">
        <v>314</v>
      </c>
      <c r="CA95" s="38" t="s">
        <v>314</v>
      </c>
      <c r="CB95" s="38" t="s">
        <v>314</v>
      </c>
      <c r="CC95" s="38" t="s">
        <v>304</v>
      </c>
      <c r="CD95" s="38"/>
      <c r="CE95" s="38"/>
      <c r="CF95" s="38" t="s">
        <v>304</v>
      </c>
      <c r="CG95" s="38" t="s">
        <v>304</v>
      </c>
      <c r="CH95" s="38" t="s">
        <v>304</v>
      </c>
      <c r="CI95" s="38" t="s">
        <v>304</v>
      </c>
      <c r="CJ95" s="38" t="s">
        <v>304</v>
      </c>
      <c r="CK95" s="38" t="s">
        <v>304</v>
      </c>
      <c r="CL95" s="38" t="s">
        <v>304</v>
      </c>
      <c r="CM95" s="38"/>
      <c r="CN95" s="38"/>
      <c r="CO95" s="38"/>
      <c r="CP95" s="39"/>
      <c r="CQ95" s="37"/>
      <c r="CR95" s="38"/>
      <c r="CS95" s="38" t="s">
        <v>304</v>
      </c>
      <c r="CT95" s="38" t="s">
        <v>304</v>
      </c>
      <c r="CU95" s="38" t="s">
        <v>304</v>
      </c>
      <c r="CV95" s="38" t="s">
        <v>304</v>
      </c>
      <c r="CW95" s="38" t="s">
        <v>304</v>
      </c>
      <c r="CX95" s="38" t="s">
        <v>304</v>
      </c>
      <c r="CY95" s="38" t="s">
        <v>304</v>
      </c>
      <c r="CZ95" s="38"/>
      <c r="DA95" s="38"/>
      <c r="DB95" s="38" t="s">
        <v>304</v>
      </c>
      <c r="DC95" s="38" t="s">
        <v>304</v>
      </c>
      <c r="DD95" s="38" t="s">
        <v>304</v>
      </c>
      <c r="DE95" s="38" t="s">
        <v>304</v>
      </c>
      <c r="DF95" s="38" t="s">
        <v>304</v>
      </c>
      <c r="DG95" s="38" t="s">
        <v>304</v>
      </c>
      <c r="DH95" s="38" t="s">
        <v>304</v>
      </c>
      <c r="DI95" s="38"/>
      <c r="DJ95" s="38"/>
      <c r="DK95" s="38"/>
      <c r="DL95" s="39"/>
      <c r="DM95" s="161"/>
      <c r="DN95" s="162"/>
      <c r="DO95" s="162"/>
      <c r="DP95" s="162"/>
      <c r="DQ95" s="162"/>
      <c r="DR95" s="162"/>
      <c r="DS95" s="162"/>
      <c r="DT95" s="162"/>
      <c r="DU95" s="162"/>
      <c r="DV95" s="162"/>
      <c r="DW95" s="162"/>
      <c r="DX95" s="162"/>
      <c r="DY95" s="162"/>
      <c r="DZ95" s="162"/>
      <c r="EA95" s="162"/>
      <c r="EB95" s="162"/>
      <c r="EC95" s="162"/>
      <c r="ED95" s="162"/>
      <c r="EE95" s="162"/>
      <c r="EF95" s="162"/>
      <c r="EG95" s="162"/>
      <c r="EH95" s="163"/>
      <c r="EI95" s="161"/>
      <c r="EJ95" s="162"/>
      <c r="EK95" s="162"/>
      <c r="EL95" s="162"/>
      <c r="EM95" s="162"/>
      <c r="EN95" s="162"/>
      <c r="EO95" s="162"/>
      <c r="EP95" s="162"/>
      <c r="EQ95" s="162"/>
      <c r="ER95" s="162"/>
      <c r="ES95" s="162"/>
      <c r="ET95" s="162"/>
      <c r="EU95" s="162"/>
      <c r="EV95" s="162"/>
      <c r="EW95" s="162"/>
      <c r="EX95" s="162"/>
      <c r="EY95" s="162"/>
      <c r="EZ95" s="162"/>
      <c r="FA95" s="162"/>
      <c r="FB95" s="162"/>
      <c r="FC95" s="162"/>
      <c r="FD95" s="163"/>
      <c r="FE95" s="40"/>
      <c r="FF95" s="41"/>
      <c r="FG95" s="40"/>
      <c r="FH95" s="102">
        <f t="shared" si="38"/>
        <v>0</v>
      </c>
      <c r="FI95" s="41"/>
      <c r="FJ95" s="45">
        <f t="shared" si="44"/>
        <v>0</v>
      </c>
      <c r="FK95" s="42"/>
      <c r="FL95" s="45"/>
      <c r="FM95" s="103"/>
      <c r="FN95" s="44">
        <f t="shared" si="45"/>
        <v>0</v>
      </c>
      <c r="FP95" s="77" t="str">
        <f t="shared" si="46"/>
        <v>Virginie TRAVERSIER</v>
      </c>
      <c r="FQ95" s="31">
        <v>8</v>
      </c>
    </row>
    <row r="96" spans="1:173" x14ac:dyDescent="0.25">
      <c r="A96" s="31">
        <v>9</v>
      </c>
      <c r="B96" s="32" t="str">
        <f t="shared" si="40"/>
        <v>Thomas LAMBERT</v>
      </c>
      <c r="C96" s="33">
        <f t="shared" si="41"/>
        <v>0</v>
      </c>
      <c r="D96" s="34">
        <f t="shared" si="42"/>
        <v>0</v>
      </c>
      <c r="E96" s="35">
        <f t="shared" si="43"/>
        <v>0</v>
      </c>
      <c r="F96" s="36">
        <f t="shared" si="37"/>
        <v>20</v>
      </c>
      <c r="G96" s="169"/>
      <c r="H96" s="170"/>
      <c r="I96" s="170"/>
      <c r="J96" s="170"/>
      <c r="K96" s="170"/>
      <c r="L96" s="170"/>
      <c r="M96" s="170"/>
      <c r="N96" s="170"/>
      <c r="O96" s="170"/>
      <c r="P96" s="170"/>
      <c r="Q96" s="170" t="s">
        <v>340</v>
      </c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6"/>
      <c r="AC96" s="169"/>
      <c r="AD96" s="170"/>
      <c r="AE96" s="170"/>
      <c r="AF96" s="170"/>
      <c r="AG96" s="170"/>
      <c r="AH96" s="170"/>
      <c r="AI96" s="170"/>
      <c r="AJ96" s="170"/>
      <c r="AK96" s="170"/>
      <c r="AL96" s="170" t="s">
        <v>340</v>
      </c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6"/>
      <c r="AY96" s="169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 t="s">
        <v>340</v>
      </c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6"/>
      <c r="BU96" s="169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 t="s">
        <v>340</v>
      </c>
      <c r="CH96" s="170"/>
      <c r="CI96" s="170"/>
      <c r="CJ96" s="170"/>
      <c r="CK96" s="170"/>
      <c r="CL96" s="170"/>
      <c r="CM96" s="170"/>
      <c r="CN96" s="170"/>
      <c r="CO96" s="170"/>
      <c r="CP96" s="176"/>
      <c r="CQ96" s="169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 t="s">
        <v>340</v>
      </c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6"/>
      <c r="DM96" s="161"/>
      <c r="DN96" s="162"/>
      <c r="DO96" s="162"/>
      <c r="DP96" s="162"/>
      <c r="DQ96" s="162"/>
      <c r="DR96" s="162"/>
      <c r="DS96" s="162"/>
      <c r="DT96" s="162"/>
      <c r="DU96" s="162"/>
      <c r="DV96" s="162"/>
      <c r="DW96" s="162"/>
      <c r="DX96" s="162"/>
      <c r="DY96" s="162"/>
      <c r="DZ96" s="162"/>
      <c r="EA96" s="162"/>
      <c r="EB96" s="162"/>
      <c r="EC96" s="162"/>
      <c r="ED96" s="162"/>
      <c r="EE96" s="162"/>
      <c r="EF96" s="162"/>
      <c r="EG96" s="162"/>
      <c r="EH96" s="163"/>
      <c r="EI96" s="161"/>
      <c r="EJ96" s="162"/>
      <c r="EK96" s="162"/>
      <c r="EL96" s="162"/>
      <c r="EM96" s="162"/>
      <c r="EN96" s="162"/>
      <c r="EO96" s="162"/>
      <c r="EP96" s="162"/>
      <c r="EQ96" s="162"/>
      <c r="ER96" s="162"/>
      <c r="ES96" s="162"/>
      <c r="ET96" s="162"/>
      <c r="EU96" s="162"/>
      <c r="EV96" s="162"/>
      <c r="EW96" s="162"/>
      <c r="EX96" s="162"/>
      <c r="EY96" s="162"/>
      <c r="EZ96" s="162"/>
      <c r="FA96" s="162"/>
      <c r="FB96" s="162"/>
      <c r="FC96" s="162"/>
      <c r="FD96" s="163"/>
      <c r="FE96" s="40"/>
      <c r="FF96" s="41">
        <v>20</v>
      </c>
      <c r="FG96" s="40"/>
      <c r="FH96" s="102">
        <f t="shared" si="38"/>
        <v>0</v>
      </c>
      <c r="FI96" s="41"/>
      <c r="FJ96" s="45">
        <f t="shared" si="44"/>
        <v>6</v>
      </c>
      <c r="FK96" s="42"/>
      <c r="FL96" s="45"/>
      <c r="FM96" s="103"/>
      <c r="FN96" s="44">
        <f t="shared" si="45"/>
        <v>6</v>
      </c>
      <c r="FP96" s="77" t="str">
        <f t="shared" si="46"/>
        <v>Thomas LAMBERT</v>
      </c>
      <c r="FQ96" s="31">
        <v>9</v>
      </c>
    </row>
    <row r="97" spans="1:173" x14ac:dyDescent="0.25">
      <c r="A97" s="31">
        <v>10</v>
      </c>
      <c r="B97" s="32" t="str">
        <f t="shared" si="40"/>
        <v>Jacqueline AARNTS</v>
      </c>
      <c r="C97" s="33">
        <f t="shared" si="41"/>
        <v>25</v>
      </c>
      <c r="D97" s="34">
        <f t="shared" si="42"/>
        <v>0</v>
      </c>
      <c r="E97" s="35">
        <f t="shared" si="43"/>
        <v>10</v>
      </c>
      <c r="F97" s="36">
        <f t="shared" si="37"/>
        <v>35</v>
      </c>
      <c r="G97" s="203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5"/>
      <c r="AC97" s="37"/>
      <c r="AD97" s="38"/>
      <c r="AE97" s="38" t="s">
        <v>312</v>
      </c>
      <c r="AF97" s="38" t="s">
        <v>312</v>
      </c>
      <c r="AG97" s="38" t="s">
        <v>312</v>
      </c>
      <c r="AH97" s="38" t="s">
        <v>312</v>
      </c>
      <c r="AI97" s="38" t="s">
        <v>312</v>
      </c>
      <c r="AJ97" s="38" t="s">
        <v>312</v>
      </c>
      <c r="AK97" s="38"/>
      <c r="AL97" s="38"/>
      <c r="AM97" s="38" t="s">
        <v>312</v>
      </c>
      <c r="AN97" s="38" t="s">
        <v>312</v>
      </c>
      <c r="AO97" s="38" t="s">
        <v>312</v>
      </c>
      <c r="AP97" s="38" t="s">
        <v>312</v>
      </c>
      <c r="AQ97" s="38" t="s">
        <v>312</v>
      </c>
      <c r="AR97" s="38" t="s">
        <v>312</v>
      </c>
      <c r="AS97" s="38" t="s">
        <v>312</v>
      </c>
      <c r="AT97" s="38" t="s">
        <v>312</v>
      </c>
      <c r="AU97" s="38"/>
      <c r="AV97" s="38"/>
      <c r="AW97" s="38"/>
      <c r="AX97" s="39"/>
      <c r="AY97" s="37"/>
      <c r="AZ97" s="38"/>
      <c r="BA97" s="38"/>
      <c r="BB97" s="38" t="s">
        <v>308</v>
      </c>
      <c r="BC97" s="38" t="s">
        <v>306</v>
      </c>
      <c r="BD97" s="38" t="s">
        <v>306</v>
      </c>
      <c r="BE97" s="38" t="s">
        <v>306</v>
      </c>
      <c r="BF97" s="38" t="s">
        <v>306</v>
      </c>
      <c r="BG97" s="38" t="s">
        <v>306</v>
      </c>
      <c r="BH97" s="38" t="s">
        <v>306</v>
      </c>
      <c r="BI97" s="38"/>
      <c r="BJ97" s="38"/>
      <c r="BK97" s="38" t="s">
        <v>306</v>
      </c>
      <c r="BL97" s="38" t="s">
        <v>306</v>
      </c>
      <c r="BM97" s="38" t="s">
        <v>306</v>
      </c>
      <c r="BN97" s="38" t="s">
        <v>306</v>
      </c>
      <c r="BO97" s="38" t="s">
        <v>306</v>
      </c>
      <c r="BP97" s="38" t="s">
        <v>306</v>
      </c>
      <c r="BQ97" s="38" t="s">
        <v>306</v>
      </c>
      <c r="BR97" s="38" t="s">
        <v>306</v>
      </c>
      <c r="BS97" s="38"/>
      <c r="BT97" s="39"/>
      <c r="BU97" s="37"/>
      <c r="BV97" s="38"/>
      <c r="BW97" s="38" t="s">
        <v>314</v>
      </c>
      <c r="BX97" s="38" t="s">
        <v>314</v>
      </c>
      <c r="BY97" s="38" t="s">
        <v>314</v>
      </c>
      <c r="BZ97" s="38" t="s">
        <v>314</v>
      </c>
      <c r="CA97" s="38" t="s">
        <v>314</v>
      </c>
      <c r="CB97" s="38" t="s">
        <v>314</v>
      </c>
      <c r="CC97" s="38" t="s">
        <v>308</v>
      </c>
      <c r="CD97" s="38" t="s">
        <v>308</v>
      </c>
      <c r="CE97" s="38"/>
      <c r="CF97" s="38"/>
      <c r="CG97" s="38" t="s">
        <v>306</v>
      </c>
      <c r="CH97" s="38" t="s">
        <v>306</v>
      </c>
      <c r="CI97" s="38" t="s">
        <v>306</v>
      </c>
      <c r="CJ97" s="38" t="s">
        <v>306</v>
      </c>
      <c r="CK97" s="38" t="s">
        <v>306</v>
      </c>
      <c r="CL97" s="38" t="s">
        <v>306</v>
      </c>
      <c r="CM97" s="38" t="s">
        <v>306</v>
      </c>
      <c r="CN97" s="38" t="s">
        <v>306</v>
      </c>
      <c r="CO97" s="38"/>
      <c r="CP97" s="39"/>
      <c r="CQ97" s="37"/>
      <c r="CR97" s="38"/>
      <c r="CS97" s="38"/>
      <c r="CT97" s="38" t="s">
        <v>308</v>
      </c>
      <c r="CU97" s="38" t="s">
        <v>306</v>
      </c>
      <c r="CV97" s="38" t="s">
        <v>306</v>
      </c>
      <c r="CW97" s="38" t="s">
        <v>306</v>
      </c>
      <c r="CX97" s="38" t="s">
        <v>306</v>
      </c>
      <c r="CY97" s="38" t="s">
        <v>306</v>
      </c>
      <c r="CZ97" s="38" t="s">
        <v>306</v>
      </c>
      <c r="DA97" s="38"/>
      <c r="DB97" s="38"/>
      <c r="DC97" s="38" t="s">
        <v>306</v>
      </c>
      <c r="DD97" s="38" t="s">
        <v>306</v>
      </c>
      <c r="DE97" s="38" t="s">
        <v>306</v>
      </c>
      <c r="DF97" s="38" t="s">
        <v>306</v>
      </c>
      <c r="DG97" s="38" t="s">
        <v>306</v>
      </c>
      <c r="DH97" s="38" t="s">
        <v>306</v>
      </c>
      <c r="DI97" s="38" t="s">
        <v>306</v>
      </c>
      <c r="DJ97" s="38" t="s">
        <v>306</v>
      </c>
      <c r="DK97" s="38"/>
      <c r="DL97" s="39"/>
      <c r="DM97" s="37"/>
      <c r="DN97" s="38"/>
      <c r="DO97" s="38"/>
      <c r="DP97" s="38" t="s">
        <v>308</v>
      </c>
      <c r="DQ97" s="38" t="s">
        <v>306</v>
      </c>
      <c r="DR97" s="38" t="s">
        <v>306</v>
      </c>
      <c r="DS97" s="38" t="s">
        <v>306</v>
      </c>
      <c r="DT97" s="38" t="s">
        <v>306</v>
      </c>
      <c r="DU97" s="38" t="s">
        <v>306</v>
      </c>
      <c r="DV97" s="38" t="s">
        <v>306</v>
      </c>
      <c r="DW97" s="38"/>
      <c r="DX97" s="38"/>
      <c r="DY97" s="38" t="s">
        <v>306</v>
      </c>
      <c r="DZ97" s="38" t="s">
        <v>306</v>
      </c>
      <c r="EA97" s="38" t="s">
        <v>306</v>
      </c>
      <c r="EB97" s="38" t="s">
        <v>306</v>
      </c>
      <c r="EC97" s="38" t="s">
        <v>306</v>
      </c>
      <c r="ED97" s="38" t="s">
        <v>306</v>
      </c>
      <c r="EE97" s="38" t="s">
        <v>306</v>
      </c>
      <c r="EF97" s="38" t="s">
        <v>306</v>
      </c>
      <c r="EG97" s="38"/>
      <c r="EH97" s="39"/>
      <c r="EI97" s="161"/>
      <c r="EJ97" s="162"/>
      <c r="EK97" s="162"/>
      <c r="EL97" s="162"/>
      <c r="EM97" s="162"/>
      <c r="EN97" s="162"/>
      <c r="EO97" s="162"/>
      <c r="EP97" s="162"/>
      <c r="EQ97" s="162"/>
      <c r="ER97" s="162"/>
      <c r="ES97" s="162"/>
      <c r="ET97" s="162"/>
      <c r="EU97" s="162"/>
      <c r="EV97" s="162"/>
      <c r="EW97" s="162"/>
      <c r="EX97" s="162"/>
      <c r="EY97" s="162"/>
      <c r="EZ97" s="162"/>
      <c r="FA97" s="162"/>
      <c r="FB97" s="162"/>
      <c r="FC97" s="162"/>
      <c r="FD97" s="163"/>
      <c r="FE97" s="40"/>
      <c r="FF97" s="41"/>
      <c r="FG97" s="40"/>
      <c r="FH97" s="102">
        <f t="shared" si="38"/>
        <v>0</v>
      </c>
      <c r="FI97" s="41"/>
      <c r="FJ97" s="45">
        <f t="shared" si="44"/>
        <v>3</v>
      </c>
      <c r="FK97" s="42"/>
      <c r="FL97" s="45"/>
      <c r="FM97" s="103"/>
      <c r="FN97" s="44">
        <f t="shared" si="45"/>
        <v>3</v>
      </c>
      <c r="FP97" s="77" t="str">
        <f t="shared" si="46"/>
        <v>Jacqueline AARNTS</v>
      </c>
      <c r="FQ97" s="31">
        <v>10</v>
      </c>
    </row>
    <row r="98" spans="1:173" x14ac:dyDescent="0.25">
      <c r="A98" s="31">
        <v>11</v>
      </c>
      <c r="B98" s="32" t="str">
        <f t="shared" si="40"/>
        <v>Adeline MOREL</v>
      </c>
      <c r="C98" s="33">
        <f t="shared" si="41"/>
        <v>22.5</v>
      </c>
      <c r="D98" s="34">
        <f t="shared" si="42"/>
        <v>0</v>
      </c>
      <c r="E98" s="35">
        <f t="shared" si="43"/>
        <v>11</v>
      </c>
      <c r="F98" s="36">
        <f t="shared" si="37"/>
        <v>33.5</v>
      </c>
      <c r="G98" s="161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3"/>
      <c r="AC98" s="37"/>
      <c r="AD98" s="38"/>
      <c r="AE98" s="38" t="s">
        <v>312</v>
      </c>
      <c r="AF98" s="38" t="s">
        <v>312</v>
      </c>
      <c r="AG98" s="38" t="s">
        <v>312</v>
      </c>
      <c r="AH98" s="38" t="s">
        <v>312</v>
      </c>
      <c r="AI98" s="38" t="s">
        <v>312</v>
      </c>
      <c r="AJ98" s="38" t="s">
        <v>312</v>
      </c>
      <c r="AK98" s="38"/>
      <c r="AL98" s="38"/>
      <c r="AM98" s="38" t="s">
        <v>312</v>
      </c>
      <c r="AN98" s="38" t="s">
        <v>312</v>
      </c>
      <c r="AO98" s="38" t="s">
        <v>312</v>
      </c>
      <c r="AP98" s="38" t="s">
        <v>312</v>
      </c>
      <c r="AQ98" s="38" t="s">
        <v>312</v>
      </c>
      <c r="AR98" s="38" t="s">
        <v>312</v>
      </c>
      <c r="AS98" s="38" t="s">
        <v>312</v>
      </c>
      <c r="AT98" s="38" t="s">
        <v>312</v>
      </c>
      <c r="AU98" s="38"/>
      <c r="AV98" s="38" t="s">
        <v>308</v>
      </c>
      <c r="AW98" s="38" t="s">
        <v>308</v>
      </c>
      <c r="AX98" s="39" t="s">
        <v>308</v>
      </c>
      <c r="AY98" s="37"/>
      <c r="AZ98" s="38"/>
      <c r="BA98" s="38"/>
      <c r="BB98" s="38" t="s">
        <v>308</v>
      </c>
      <c r="BC98" s="38" t="s">
        <v>308</v>
      </c>
      <c r="BD98" s="38" t="s">
        <v>308</v>
      </c>
      <c r="BE98" s="38" t="s">
        <v>308</v>
      </c>
      <c r="BF98" s="38" t="s">
        <v>308</v>
      </c>
      <c r="BG98" s="38"/>
      <c r="BH98" s="38"/>
      <c r="BI98" s="38" t="s">
        <v>308</v>
      </c>
      <c r="BJ98" s="38"/>
      <c r="BK98" s="38" t="s">
        <v>305</v>
      </c>
      <c r="BL98" s="38" t="s">
        <v>305</v>
      </c>
      <c r="BM98" s="38" t="s">
        <v>305</v>
      </c>
      <c r="BN98" s="38" t="s">
        <v>305</v>
      </c>
      <c r="BO98" s="38" t="s">
        <v>305</v>
      </c>
      <c r="BP98" s="38" t="s">
        <v>305</v>
      </c>
      <c r="BQ98" s="38" t="s">
        <v>305</v>
      </c>
      <c r="BR98" s="38" t="s">
        <v>305</v>
      </c>
      <c r="BS98" s="38" t="s">
        <v>305</v>
      </c>
      <c r="BT98" s="39"/>
      <c r="BU98" s="37"/>
      <c r="BV98" s="38"/>
      <c r="BW98" s="38" t="s">
        <v>314</v>
      </c>
      <c r="BX98" s="38" t="s">
        <v>314</v>
      </c>
      <c r="BY98" s="38" t="s">
        <v>314</v>
      </c>
      <c r="BZ98" s="38" t="s">
        <v>314</v>
      </c>
      <c r="CA98" s="38" t="s">
        <v>314</v>
      </c>
      <c r="CB98" s="38" t="s">
        <v>314</v>
      </c>
      <c r="CC98" s="38" t="s">
        <v>304</v>
      </c>
      <c r="CD98" s="38"/>
      <c r="CE98" s="38"/>
      <c r="CF98" s="38" t="s">
        <v>304</v>
      </c>
      <c r="CG98" s="38" t="s">
        <v>305</v>
      </c>
      <c r="CH98" s="38" t="s">
        <v>305</v>
      </c>
      <c r="CI98" s="38" t="s">
        <v>305</v>
      </c>
      <c r="CJ98" s="38" t="s">
        <v>305</v>
      </c>
      <c r="CK98" s="38" t="s">
        <v>305</v>
      </c>
      <c r="CL98" s="38" t="s">
        <v>305</v>
      </c>
      <c r="CM98" s="38" t="s">
        <v>305</v>
      </c>
      <c r="CN98" s="38" t="s">
        <v>305</v>
      </c>
      <c r="CO98" s="38" t="s">
        <v>308</v>
      </c>
      <c r="CP98" s="39"/>
      <c r="CQ98" s="37"/>
      <c r="CR98" s="38"/>
      <c r="CS98" s="38"/>
      <c r="CT98" s="38" t="s">
        <v>305</v>
      </c>
      <c r="CU98" s="38" t="s">
        <v>305</v>
      </c>
      <c r="CV98" s="38" t="s">
        <v>305</v>
      </c>
      <c r="CW98" s="38" t="s">
        <v>305</v>
      </c>
      <c r="CX98" s="38" t="s">
        <v>305</v>
      </c>
      <c r="CY98" s="38" t="s">
        <v>308</v>
      </c>
      <c r="CZ98" s="38"/>
      <c r="DA98" s="38"/>
      <c r="DB98" s="38" t="s">
        <v>308</v>
      </c>
      <c r="DC98" s="38" t="s">
        <v>305</v>
      </c>
      <c r="DD98" s="38" t="s">
        <v>305</v>
      </c>
      <c r="DE98" s="38" t="s">
        <v>305</v>
      </c>
      <c r="DF98" s="38" t="s">
        <v>305</v>
      </c>
      <c r="DG98" s="38" t="s">
        <v>305</v>
      </c>
      <c r="DH98" s="38" t="s">
        <v>305</v>
      </c>
      <c r="DI98" s="38" t="s">
        <v>305</v>
      </c>
      <c r="DJ98" s="38" t="s">
        <v>305</v>
      </c>
      <c r="DK98" s="38" t="s">
        <v>305</v>
      </c>
      <c r="DL98" s="39"/>
      <c r="DM98" s="37"/>
      <c r="DN98" s="38"/>
      <c r="DO98" s="38"/>
      <c r="DP98" s="38" t="s">
        <v>305</v>
      </c>
      <c r="DQ98" s="38" t="s">
        <v>305</v>
      </c>
      <c r="DR98" s="38" t="s">
        <v>305</v>
      </c>
      <c r="DS98" s="38" t="s">
        <v>305</v>
      </c>
      <c r="DT98" s="38" t="s">
        <v>305</v>
      </c>
      <c r="DU98" s="38"/>
      <c r="DV98" s="38"/>
      <c r="DW98" s="38"/>
      <c r="DX98" s="38"/>
      <c r="DY98" s="38" t="s">
        <v>305</v>
      </c>
      <c r="DZ98" s="38" t="s">
        <v>305</v>
      </c>
      <c r="EA98" s="38" t="s">
        <v>305</v>
      </c>
      <c r="EB98" s="38" t="s">
        <v>305</v>
      </c>
      <c r="EC98" s="38" t="s">
        <v>305</v>
      </c>
      <c r="ED98" s="38" t="s">
        <v>305</v>
      </c>
      <c r="EE98" s="38" t="s">
        <v>305</v>
      </c>
      <c r="EF98" s="38" t="s">
        <v>305</v>
      </c>
      <c r="EG98" s="38" t="s">
        <v>305</v>
      </c>
      <c r="EH98" s="39"/>
      <c r="EI98" s="161"/>
      <c r="EJ98" s="162"/>
      <c r="EK98" s="162"/>
      <c r="EL98" s="162"/>
      <c r="EM98" s="162"/>
      <c r="EN98" s="162"/>
      <c r="EO98" s="162"/>
      <c r="EP98" s="162"/>
      <c r="EQ98" s="162"/>
      <c r="ER98" s="162"/>
      <c r="ES98" s="162"/>
      <c r="ET98" s="162"/>
      <c r="EU98" s="162"/>
      <c r="EV98" s="162"/>
      <c r="EW98" s="162"/>
      <c r="EX98" s="162"/>
      <c r="EY98" s="162"/>
      <c r="EZ98" s="162"/>
      <c r="FA98" s="162"/>
      <c r="FB98" s="162"/>
      <c r="FC98" s="162"/>
      <c r="FD98" s="163"/>
      <c r="FE98" s="40"/>
      <c r="FF98" s="41"/>
      <c r="FG98" s="40"/>
      <c r="FH98" s="102">
        <f t="shared" si="38"/>
        <v>0</v>
      </c>
      <c r="FI98" s="41"/>
      <c r="FJ98" s="45">
        <f t="shared" si="44"/>
        <v>0</v>
      </c>
      <c r="FK98" s="42"/>
      <c r="FL98" s="45"/>
      <c r="FM98" s="103"/>
      <c r="FN98" s="44">
        <f t="shared" si="45"/>
        <v>0</v>
      </c>
      <c r="FP98" s="77" t="str">
        <f t="shared" si="46"/>
        <v>Adeline MOREL</v>
      </c>
      <c r="FQ98" s="31">
        <v>11</v>
      </c>
    </row>
    <row r="99" spans="1:173" x14ac:dyDescent="0.25">
      <c r="A99" s="31">
        <v>12</v>
      </c>
      <c r="B99" s="32" t="str">
        <f t="shared" si="40"/>
        <v>Priscilla COMBALBERT</v>
      </c>
      <c r="C99" s="33">
        <f t="shared" si="41"/>
        <v>0</v>
      </c>
      <c r="D99" s="34">
        <f t="shared" si="42"/>
        <v>0</v>
      </c>
      <c r="E99" s="35">
        <f t="shared" si="43"/>
        <v>0</v>
      </c>
      <c r="F99" s="36">
        <f t="shared" si="37"/>
        <v>0</v>
      </c>
      <c r="G99" s="153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5"/>
      <c r="AC99" s="153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5"/>
      <c r="AY99" s="153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  <c r="BS99" s="154"/>
      <c r="BT99" s="155"/>
      <c r="BU99" s="153"/>
      <c r="BV99" s="154"/>
      <c r="BW99" s="154"/>
      <c r="BX99" s="154"/>
      <c r="BY99" s="154"/>
      <c r="BZ99" s="154"/>
      <c r="CA99" s="154"/>
      <c r="CB99" s="154"/>
      <c r="CC99" s="154"/>
      <c r="CD99" s="154"/>
      <c r="CE99" s="154"/>
      <c r="CF99" s="154"/>
      <c r="CG99" s="154"/>
      <c r="CH99" s="154"/>
      <c r="CI99" s="154"/>
      <c r="CJ99" s="154"/>
      <c r="CK99" s="154"/>
      <c r="CL99" s="154"/>
      <c r="CM99" s="154"/>
      <c r="CN99" s="154"/>
      <c r="CO99" s="154"/>
      <c r="CP99" s="155"/>
      <c r="CQ99" s="161"/>
      <c r="CR99" s="162"/>
      <c r="CS99" s="162"/>
      <c r="CT99" s="162"/>
      <c r="CU99" s="162"/>
      <c r="CV99" s="162"/>
      <c r="CW99" s="162"/>
      <c r="CX99" s="162"/>
      <c r="CY99" s="162"/>
      <c r="CZ99" s="162"/>
      <c r="DA99" s="162"/>
      <c r="DB99" s="162"/>
      <c r="DC99" s="162"/>
      <c r="DD99" s="162"/>
      <c r="DE99" s="162"/>
      <c r="DF99" s="162"/>
      <c r="DG99" s="162"/>
      <c r="DH99" s="162"/>
      <c r="DI99" s="162"/>
      <c r="DJ99" s="162"/>
      <c r="DK99" s="162"/>
      <c r="DL99" s="163"/>
      <c r="DM99" s="161"/>
      <c r="DN99" s="162"/>
      <c r="DO99" s="162"/>
      <c r="DP99" s="162"/>
      <c r="DQ99" s="162"/>
      <c r="DR99" s="162"/>
      <c r="DS99" s="162"/>
      <c r="DT99" s="162"/>
      <c r="DU99" s="162"/>
      <c r="DV99" s="162"/>
      <c r="DW99" s="162"/>
      <c r="DX99" s="162"/>
      <c r="DY99" s="162"/>
      <c r="DZ99" s="162"/>
      <c r="EA99" s="162"/>
      <c r="EB99" s="162"/>
      <c r="EC99" s="162"/>
      <c r="ED99" s="162"/>
      <c r="EE99" s="162"/>
      <c r="EF99" s="162"/>
      <c r="EG99" s="162"/>
      <c r="EH99" s="163"/>
      <c r="EI99" s="161"/>
      <c r="EJ99" s="162"/>
      <c r="EK99" s="162"/>
      <c r="EL99" s="162"/>
      <c r="EM99" s="162"/>
      <c r="EN99" s="162"/>
      <c r="EO99" s="162"/>
      <c r="EP99" s="162"/>
      <c r="EQ99" s="162"/>
      <c r="ER99" s="162"/>
      <c r="ES99" s="162"/>
      <c r="ET99" s="162"/>
      <c r="EU99" s="162"/>
      <c r="EV99" s="162"/>
      <c r="EW99" s="162"/>
      <c r="EX99" s="162"/>
      <c r="EY99" s="162"/>
      <c r="EZ99" s="162"/>
      <c r="FA99" s="162"/>
      <c r="FB99" s="162"/>
      <c r="FC99" s="162"/>
      <c r="FD99" s="163"/>
      <c r="FE99" s="40"/>
      <c r="FF99" s="41"/>
      <c r="FG99" s="40"/>
      <c r="FH99" s="102">
        <f t="shared" si="38"/>
        <v>0</v>
      </c>
      <c r="FI99" s="41"/>
      <c r="FJ99" s="45">
        <f t="shared" si="44"/>
        <v>0</v>
      </c>
      <c r="FK99" s="42"/>
      <c r="FL99" s="45"/>
      <c r="FM99" s="103"/>
      <c r="FN99" s="44">
        <f t="shared" si="45"/>
        <v>0</v>
      </c>
      <c r="FP99" s="77" t="str">
        <f t="shared" si="46"/>
        <v>Priscilla COMBALBERT</v>
      </c>
      <c r="FQ99" s="31">
        <v>12</v>
      </c>
    </row>
    <row r="100" spans="1:173" x14ac:dyDescent="0.25">
      <c r="A100" s="31">
        <v>13</v>
      </c>
      <c r="B100" s="32" t="str">
        <f t="shared" si="40"/>
        <v>Annabelle AMAN</v>
      </c>
      <c r="C100" s="33">
        <f t="shared" si="41"/>
        <v>0</v>
      </c>
      <c r="D100" s="34">
        <f t="shared" si="42"/>
        <v>0</v>
      </c>
      <c r="E100" s="35">
        <f t="shared" si="43"/>
        <v>0</v>
      </c>
      <c r="F100" s="36">
        <f t="shared" si="37"/>
        <v>0</v>
      </c>
      <c r="G100" s="203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5"/>
      <c r="AC100" s="203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5"/>
      <c r="AY100" s="37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9"/>
      <c r="BU100" s="37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9"/>
      <c r="CQ100" s="203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  <c r="DG100" s="204"/>
      <c r="DH100" s="204"/>
      <c r="DI100" s="204"/>
      <c r="DJ100" s="204"/>
      <c r="DK100" s="204"/>
      <c r="DL100" s="205"/>
      <c r="DM100" s="203"/>
      <c r="DN100" s="204"/>
      <c r="DO100" s="204"/>
      <c r="DP100" s="204"/>
      <c r="DQ100" s="204"/>
      <c r="DR100" s="204"/>
      <c r="DS100" s="204"/>
      <c r="DT100" s="204"/>
      <c r="DU100" s="204"/>
      <c r="DV100" s="204"/>
      <c r="DW100" s="204"/>
      <c r="DX100" s="204"/>
      <c r="DY100" s="204"/>
      <c r="DZ100" s="204"/>
      <c r="EA100" s="204"/>
      <c r="EB100" s="204"/>
      <c r="EC100" s="204"/>
      <c r="ED100" s="204"/>
      <c r="EE100" s="204"/>
      <c r="EF100" s="204"/>
      <c r="EG100" s="204"/>
      <c r="EH100" s="205"/>
      <c r="EI100" s="203"/>
      <c r="EJ100" s="204"/>
      <c r="EK100" s="204"/>
      <c r="EL100" s="204"/>
      <c r="EM100" s="204"/>
      <c r="EN100" s="204"/>
      <c r="EO100" s="204"/>
      <c r="EP100" s="204"/>
      <c r="EQ100" s="204"/>
      <c r="ER100" s="204"/>
      <c r="ES100" s="204"/>
      <c r="ET100" s="204"/>
      <c r="EU100" s="204"/>
      <c r="EV100" s="204"/>
      <c r="EW100" s="204"/>
      <c r="EX100" s="204"/>
      <c r="EY100" s="204"/>
      <c r="EZ100" s="204"/>
      <c r="FA100" s="204"/>
      <c r="FB100" s="204"/>
      <c r="FC100" s="204"/>
      <c r="FD100" s="205"/>
      <c r="FE100" s="40"/>
      <c r="FF100" s="41"/>
      <c r="FG100" s="40"/>
      <c r="FH100" s="102">
        <f t="shared" si="38"/>
        <v>0</v>
      </c>
      <c r="FI100" s="41"/>
      <c r="FJ100" s="45">
        <f t="shared" si="44"/>
        <v>0</v>
      </c>
      <c r="FK100" s="42"/>
      <c r="FL100" s="45"/>
      <c r="FM100" s="103"/>
      <c r="FN100" s="44">
        <f t="shared" si="45"/>
        <v>0</v>
      </c>
      <c r="FP100" s="77" t="str">
        <f t="shared" si="46"/>
        <v>Annabelle AMAN</v>
      </c>
      <c r="FQ100" s="31">
        <v>13</v>
      </c>
    </row>
    <row r="101" spans="1:173" x14ac:dyDescent="0.25">
      <c r="A101" s="31">
        <v>14</v>
      </c>
      <c r="B101" s="32">
        <f t="shared" si="40"/>
        <v>0</v>
      </c>
      <c r="C101" s="33">
        <f t="shared" si="41"/>
        <v>0</v>
      </c>
      <c r="D101" s="34">
        <f t="shared" si="42"/>
        <v>0</v>
      </c>
      <c r="E101" s="35">
        <f t="shared" si="43"/>
        <v>0</v>
      </c>
      <c r="F101" s="36">
        <f t="shared" si="37"/>
        <v>0</v>
      </c>
      <c r="G101" s="37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9"/>
      <c r="AC101" s="37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9"/>
      <c r="AY101" s="37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9"/>
      <c r="BU101" s="37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9"/>
      <c r="CQ101" s="37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9"/>
      <c r="DM101" s="37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9"/>
      <c r="EI101" s="37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9"/>
      <c r="FE101" s="40"/>
      <c r="FF101" s="41"/>
      <c r="FG101" s="40"/>
      <c r="FH101" s="102">
        <f t="shared" si="38"/>
        <v>0</v>
      </c>
      <c r="FI101" s="41"/>
      <c r="FJ101" s="45">
        <f t="shared" si="44"/>
        <v>0</v>
      </c>
      <c r="FK101" s="42"/>
      <c r="FL101" s="45"/>
      <c r="FM101" s="103"/>
      <c r="FN101" s="44">
        <f t="shared" si="45"/>
        <v>0</v>
      </c>
      <c r="FP101" s="77">
        <f t="shared" si="46"/>
        <v>0</v>
      </c>
      <c r="FQ101" s="31">
        <v>14</v>
      </c>
    </row>
    <row r="102" spans="1:173" x14ac:dyDescent="0.25">
      <c r="A102" s="31">
        <v>15</v>
      </c>
      <c r="B102" s="32">
        <f t="shared" si="40"/>
        <v>0</v>
      </c>
      <c r="C102" s="33">
        <f t="shared" si="41"/>
        <v>0</v>
      </c>
      <c r="D102" s="34">
        <f t="shared" si="42"/>
        <v>0</v>
      </c>
      <c r="E102" s="35">
        <f t="shared" si="43"/>
        <v>0</v>
      </c>
      <c r="F102" s="36">
        <f t="shared" si="37"/>
        <v>0</v>
      </c>
      <c r="G102" s="37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9"/>
      <c r="AC102" s="37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9"/>
      <c r="AY102" s="37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9"/>
      <c r="BU102" s="37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9"/>
      <c r="CQ102" s="37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9"/>
      <c r="DM102" s="37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9"/>
      <c r="EI102" s="37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9"/>
      <c r="FE102" s="40"/>
      <c r="FF102" s="41"/>
      <c r="FG102" s="40"/>
      <c r="FH102" s="102">
        <f t="shared" si="38"/>
        <v>0</v>
      </c>
      <c r="FI102" s="41"/>
      <c r="FJ102" s="45">
        <f t="shared" si="44"/>
        <v>0</v>
      </c>
      <c r="FK102" s="42"/>
      <c r="FL102" s="45"/>
      <c r="FM102" s="103"/>
      <c r="FN102" s="44">
        <f t="shared" si="45"/>
        <v>0</v>
      </c>
      <c r="FP102" s="77">
        <f t="shared" si="46"/>
        <v>0</v>
      </c>
      <c r="FQ102" s="31">
        <v>15</v>
      </c>
    </row>
    <row r="103" spans="1:173" x14ac:dyDescent="0.25">
      <c r="A103" s="31">
        <v>16</v>
      </c>
      <c r="B103" s="32">
        <f t="shared" si="40"/>
        <v>0</v>
      </c>
      <c r="C103" s="33">
        <f t="shared" si="41"/>
        <v>0</v>
      </c>
      <c r="D103" s="34">
        <f t="shared" si="42"/>
        <v>0</v>
      </c>
      <c r="E103" s="35">
        <f t="shared" si="43"/>
        <v>0</v>
      </c>
      <c r="F103" s="36">
        <f t="shared" si="37"/>
        <v>0</v>
      </c>
      <c r="G103" s="37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9"/>
      <c r="AC103" s="37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9"/>
      <c r="AY103" s="37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9"/>
      <c r="BU103" s="37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9"/>
      <c r="CQ103" s="37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9"/>
      <c r="DM103" s="37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9"/>
      <c r="EI103" s="37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9"/>
      <c r="FE103" s="40"/>
      <c r="FF103" s="41"/>
      <c r="FG103" s="40"/>
      <c r="FH103" s="102">
        <f t="shared" si="38"/>
        <v>0</v>
      </c>
      <c r="FI103" s="41"/>
      <c r="FJ103" s="45">
        <f t="shared" si="44"/>
        <v>0</v>
      </c>
      <c r="FK103" s="42"/>
      <c r="FL103" s="45"/>
      <c r="FM103" s="103"/>
      <c r="FN103" s="44">
        <f t="shared" si="45"/>
        <v>0</v>
      </c>
      <c r="FP103" s="77">
        <f t="shared" si="46"/>
        <v>0</v>
      </c>
      <c r="FQ103" s="31">
        <v>16</v>
      </c>
    </row>
    <row r="104" spans="1:173" x14ac:dyDescent="0.25">
      <c r="A104" s="31">
        <v>17</v>
      </c>
      <c r="B104" s="32">
        <f>B77</f>
        <v>0</v>
      </c>
      <c r="C104" s="33">
        <f t="shared" ref="C104" si="47">SUMIF($G104:$FK104,"A",$G$4:$FK$4)+SUMIF($G104:$FK104,"P",$G$4:$FK$4)</f>
        <v>0</v>
      </c>
      <c r="D104" s="34">
        <f t="shared" ref="D104" si="48">SUMIF($G104:$FK104,"R",$G$4:$FK$4)</f>
        <v>0</v>
      </c>
      <c r="E104" s="35">
        <f t="shared" ref="E104" si="49">SUMIF($G104:$FK104,"M",$G$4:$FK$4)+SUMIF($G104:$FK104,"F",$G$4:$FK$4)+SUMIF($G104:$FK104,"T",$G$4:$FK$4)</f>
        <v>0</v>
      </c>
      <c r="F104" s="36">
        <f t="shared" si="37"/>
        <v>0</v>
      </c>
      <c r="G104" s="37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9"/>
      <c r="AC104" s="37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9"/>
      <c r="AY104" s="37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9"/>
      <c r="BU104" s="37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9"/>
      <c r="CQ104" s="37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9"/>
      <c r="DM104" s="37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9"/>
      <c r="EI104" s="37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9"/>
      <c r="FE104" s="40"/>
      <c r="FF104" s="41"/>
      <c r="FG104" s="40"/>
      <c r="FH104" s="102">
        <f t="shared" si="38"/>
        <v>0</v>
      </c>
      <c r="FI104" s="41"/>
      <c r="FJ104" s="45">
        <f t="shared" si="44"/>
        <v>0</v>
      </c>
      <c r="FK104" s="42"/>
      <c r="FL104" s="45"/>
      <c r="FM104" s="103"/>
      <c r="FN104" s="44">
        <f t="shared" si="45"/>
        <v>0</v>
      </c>
      <c r="FP104" s="77">
        <f t="shared" si="46"/>
        <v>0</v>
      </c>
      <c r="FQ104" s="31">
        <v>17</v>
      </c>
    </row>
    <row r="105" spans="1:173" x14ac:dyDescent="0.25">
      <c r="G105" s="54" t="s">
        <v>51</v>
      </c>
      <c r="H105" s="268" t="s">
        <v>38</v>
      </c>
      <c r="I105" s="268"/>
      <c r="J105" s="268" t="s">
        <v>39</v>
      </c>
      <c r="K105" s="268"/>
      <c r="L105" s="268" t="s">
        <v>40</v>
      </c>
      <c r="M105" s="268"/>
      <c r="N105" s="268" t="s">
        <v>41</v>
      </c>
      <c r="O105" s="268"/>
      <c r="P105" s="268" t="s">
        <v>42</v>
      </c>
      <c r="Q105" s="268"/>
      <c r="R105" s="268" t="s">
        <v>43</v>
      </c>
      <c r="S105" s="268"/>
      <c r="T105" s="268" t="s">
        <v>44</v>
      </c>
      <c r="U105" s="268"/>
      <c r="V105" s="268" t="s">
        <v>45</v>
      </c>
      <c r="W105" s="268"/>
      <c r="X105" s="268" t="s">
        <v>46</v>
      </c>
      <c r="Y105" s="268"/>
      <c r="Z105" s="268" t="s">
        <v>47</v>
      </c>
      <c r="AA105" s="268"/>
      <c r="AB105" s="55">
        <v>19</v>
      </c>
      <c r="AC105" s="54" t="s">
        <v>51</v>
      </c>
      <c r="AD105" s="268" t="s">
        <v>38</v>
      </c>
      <c r="AE105" s="268"/>
      <c r="AF105" s="268" t="s">
        <v>39</v>
      </c>
      <c r="AG105" s="268"/>
      <c r="AH105" s="268" t="s">
        <v>40</v>
      </c>
      <c r="AI105" s="268"/>
      <c r="AJ105" s="268" t="s">
        <v>41</v>
      </c>
      <c r="AK105" s="268"/>
      <c r="AL105" s="268" t="s">
        <v>42</v>
      </c>
      <c r="AM105" s="268"/>
      <c r="AN105" s="268" t="s">
        <v>43</v>
      </c>
      <c r="AO105" s="268"/>
      <c r="AP105" s="268" t="s">
        <v>44</v>
      </c>
      <c r="AQ105" s="268"/>
      <c r="AR105" s="268" t="s">
        <v>45</v>
      </c>
      <c r="AS105" s="268"/>
      <c r="AT105" s="268" t="s">
        <v>46</v>
      </c>
      <c r="AU105" s="268"/>
      <c r="AV105" s="268" t="s">
        <v>47</v>
      </c>
      <c r="AW105" s="268"/>
      <c r="AX105" s="55">
        <v>19</v>
      </c>
      <c r="AY105" s="54" t="s">
        <v>51</v>
      </c>
      <c r="AZ105" s="268" t="s">
        <v>38</v>
      </c>
      <c r="BA105" s="268"/>
      <c r="BB105" s="268" t="s">
        <v>39</v>
      </c>
      <c r="BC105" s="268"/>
      <c r="BD105" s="268" t="s">
        <v>40</v>
      </c>
      <c r="BE105" s="268"/>
      <c r="BF105" s="268" t="s">
        <v>41</v>
      </c>
      <c r="BG105" s="268"/>
      <c r="BH105" s="268" t="s">
        <v>42</v>
      </c>
      <c r="BI105" s="268"/>
      <c r="BJ105" s="268" t="s">
        <v>43</v>
      </c>
      <c r="BK105" s="268"/>
      <c r="BL105" s="268" t="s">
        <v>44</v>
      </c>
      <c r="BM105" s="268"/>
      <c r="BN105" s="268" t="s">
        <v>45</v>
      </c>
      <c r="BO105" s="268"/>
      <c r="BP105" s="268" t="s">
        <v>46</v>
      </c>
      <c r="BQ105" s="268"/>
      <c r="BR105" s="268" t="s">
        <v>47</v>
      </c>
      <c r="BS105" s="268"/>
      <c r="BT105" s="55">
        <v>19</v>
      </c>
      <c r="BU105" s="54" t="s">
        <v>51</v>
      </c>
      <c r="BV105" s="268" t="s">
        <v>38</v>
      </c>
      <c r="BW105" s="268"/>
      <c r="BX105" s="268" t="s">
        <v>39</v>
      </c>
      <c r="BY105" s="268"/>
      <c r="BZ105" s="268" t="s">
        <v>40</v>
      </c>
      <c r="CA105" s="268"/>
      <c r="CB105" s="268" t="s">
        <v>41</v>
      </c>
      <c r="CC105" s="268"/>
      <c r="CD105" s="268" t="s">
        <v>42</v>
      </c>
      <c r="CE105" s="268"/>
      <c r="CF105" s="268" t="s">
        <v>43</v>
      </c>
      <c r="CG105" s="268"/>
      <c r="CH105" s="268" t="s">
        <v>44</v>
      </c>
      <c r="CI105" s="268"/>
      <c r="CJ105" s="268" t="s">
        <v>45</v>
      </c>
      <c r="CK105" s="268"/>
      <c r="CL105" s="268" t="s">
        <v>46</v>
      </c>
      <c r="CM105" s="268"/>
      <c r="CN105" s="268" t="s">
        <v>47</v>
      </c>
      <c r="CO105" s="268"/>
      <c r="CP105" s="55">
        <v>19</v>
      </c>
      <c r="CQ105" s="54" t="s">
        <v>51</v>
      </c>
      <c r="CR105" s="268" t="s">
        <v>38</v>
      </c>
      <c r="CS105" s="268"/>
      <c r="CT105" s="268" t="s">
        <v>39</v>
      </c>
      <c r="CU105" s="268"/>
      <c r="CV105" s="268" t="s">
        <v>40</v>
      </c>
      <c r="CW105" s="268"/>
      <c r="CX105" s="268" t="s">
        <v>41</v>
      </c>
      <c r="CY105" s="268"/>
      <c r="CZ105" s="268" t="s">
        <v>42</v>
      </c>
      <c r="DA105" s="268"/>
      <c r="DB105" s="268" t="s">
        <v>43</v>
      </c>
      <c r="DC105" s="268"/>
      <c r="DD105" s="268" t="s">
        <v>44</v>
      </c>
      <c r="DE105" s="268"/>
      <c r="DF105" s="268" t="s">
        <v>45</v>
      </c>
      <c r="DG105" s="268"/>
      <c r="DH105" s="268" t="s">
        <v>46</v>
      </c>
      <c r="DI105" s="268"/>
      <c r="DJ105" s="268" t="s">
        <v>47</v>
      </c>
      <c r="DK105" s="268"/>
      <c r="DL105" s="55">
        <v>19</v>
      </c>
      <c r="DM105" s="54" t="s">
        <v>51</v>
      </c>
      <c r="DN105" s="268" t="s">
        <v>38</v>
      </c>
      <c r="DO105" s="268"/>
      <c r="DP105" s="268" t="s">
        <v>39</v>
      </c>
      <c r="DQ105" s="268"/>
      <c r="DR105" s="268" t="s">
        <v>40</v>
      </c>
      <c r="DS105" s="268"/>
      <c r="DT105" s="268" t="s">
        <v>41</v>
      </c>
      <c r="DU105" s="268"/>
      <c r="DV105" s="268" t="s">
        <v>42</v>
      </c>
      <c r="DW105" s="268"/>
      <c r="DX105" s="268" t="s">
        <v>43</v>
      </c>
      <c r="DY105" s="268"/>
      <c r="DZ105" s="268" t="s">
        <v>44</v>
      </c>
      <c r="EA105" s="268"/>
      <c r="EB105" s="268" t="s">
        <v>45</v>
      </c>
      <c r="EC105" s="268"/>
      <c r="ED105" s="268" t="s">
        <v>46</v>
      </c>
      <c r="EE105" s="268"/>
      <c r="EF105" s="268" t="s">
        <v>47</v>
      </c>
      <c r="EG105" s="268"/>
      <c r="EH105" s="55">
        <v>19</v>
      </c>
      <c r="EI105" s="54" t="s">
        <v>51</v>
      </c>
      <c r="EJ105" s="268" t="s">
        <v>38</v>
      </c>
      <c r="EK105" s="268"/>
      <c r="EL105" s="268" t="s">
        <v>39</v>
      </c>
      <c r="EM105" s="268"/>
      <c r="EN105" s="268" t="s">
        <v>40</v>
      </c>
      <c r="EO105" s="268"/>
      <c r="EP105" s="268" t="s">
        <v>41</v>
      </c>
      <c r="EQ105" s="268"/>
      <c r="ER105" s="268" t="s">
        <v>42</v>
      </c>
      <c r="ES105" s="268"/>
      <c r="ET105" s="268" t="s">
        <v>43</v>
      </c>
      <c r="EU105" s="268"/>
      <c r="EV105" s="268" t="s">
        <v>44</v>
      </c>
      <c r="EW105" s="268"/>
      <c r="EX105" s="268" t="s">
        <v>45</v>
      </c>
      <c r="EY105" s="268"/>
      <c r="EZ105" s="268" t="s">
        <v>46</v>
      </c>
      <c r="FA105" s="268"/>
      <c r="FB105" s="268" t="s">
        <v>47</v>
      </c>
      <c r="FC105" s="268"/>
      <c r="FD105" s="55">
        <v>19</v>
      </c>
      <c r="FE105" s="17"/>
      <c r="FF105" s="17"/>
      <c r="FG105" s="17"/>
      <c r="FH105" s="17"/>
      <c r="FI105" s="17"/>
      <c r="FJ105" s="17"/>
      <c r="FK105" s="15"/>
    </row>
    <row r="106" spans="1:173" ht="15.75" thickBot="1" x14ac:dyDescent="0.3">
      <c r="G106" s="263" t="s">
        <v>21</v>
      </c>
      <c r="H106" s="261"/>
      <c r="I106" s="261" t="s">
        <v>22</v>
      </c>
      <c r="J106" s="261"/>
      <c r="K106" s="261" t="s">
        <v>23</v>
      </c>
      <c r="L106" s="261"/>
      <c r="M106" s="261" t="s">
        <v>24</v>
      </c>
      <c r="N106" s="261"/>
      <c r="O106" s="261" t="s">
        <v>25</v>
      </c>
      <c r="P106" s="261"/>
      <c r="Q106" s="261" t="s">
        <v>26</v>
      </c>
      <c r="R106" s="261"/>
      <c r="S106" s="261" t="s">
        <v>27</v>
      </c>
      <c r="T106" s="261"/>
      <c r="U106" s="261" t="s">
        <v>28</v>
      </c>
      <c r="V106" s="261"/>
      <c r="W106" s="261" t="s">
        <v>29</v>
      </c>
      <c r="X106" s="261"/>
      <c r="Y106" s="261" t="s">
        <v>30</v>
      </c>
      <c r="Z106" s="261"/>
      <c r="AA106" s="261" t="s">
        <v>31</v>
      </c>
      <c r="AB106" s="262"/>
      <c r="AC106" s="263" t="s">
        <v>21</v>
      </c>
      <c r="AD106" s="261"/>
      <c r="AE106" s="261" t="s">
        <v>22</v>
      </c>
      <c r="AF106" s="261"/>
      <c r="AG106" s="261" t="s">
        <v>23</v>
      </c>
      <c r="AH106" s="261"/>
      <c r="AI106" s="261" t="s">
        <v>24</v>
      </c>
      <c r="AJ106" s="261"/>
      <c r="AK106" s="261" t="s">
        <v>25</v>
      </c>
      <c r="AL106" s="261"/>
      <c r="AM106" s="261" t="s">
        <v>26</v>
      </c>
      <c r="AN106" s="261"/>
      <c r="AO106" s="261" t="s">
        <v>27</v>
      </c>
      <c r="AP106" s="261"/>
      <c r="AQ106" s="261" t="s">
        <v>28</v>
      </c>
      <c r="AR106" s="261"/>
      <c r="AS106" s="261" t="s">
        <v>29</v>
      </c>
      <c r="AT106" s="261"/>
      <c r="AU106" s="261" t="s">
        <v>30</v>
      </c>
      <c r="AV106" s="261"/>
      <c r="AW106" s="261" t="s">
        <v>31</v>
      </c>
      <c r="AX106" s="262"/>
      <c r="AY106" s="263" t="s">
        <v>21</v>
      </c>
      <c r="AZ106" s="261"/>
      <c r="BA106" s="261" t="s">
        <v>22</v>
      </c>
      <c r="BB106" s="261"/>
      <c r="BC106" s="261" t="s">
        <v>23</v>
      </c>
      <c r="BD106" s="261"/>
      <c r="BE106" s="261" t="s">
        <v>24</v>
      </c>
      <c r="BF106" s="261"/>
      <c r="BG106" s="261" t="s">
        <v>25</v>
      </c>
      <c r="BH106" s="261"/>
      <c r="BI106" s="261" t="s">
        <v>26</v>
      </c>
      <c r="BJ106" s="261"/>
      <c r="BK106" s="261" t="s">
        <v>27</v>
      </c>
      <c r="BL106" s="261"/>
      <c r="BM106" s="261" t="s">
        <v>28</v>
      </c>
      <c r="BN106" s="261"/>
      <c r="BO106" s="261" t="s">
        <v>29</v>
      </c>
      <c r="BP106" s="261"/>
      <c r="BQ106" s="261" t="s">
        <v>30</v>
      </c>
      <c r="BR106" s="261"/>
      <c r="BS106" s="261" t="s">
        <v>31</v>
      </c>
      <c r="BT106" s="262"/>
      <c r="BU106" s="263" t="s">
        <v>21</v>
      </c>
      <c r="BV106" s="261"/>
      <c r="BW106" s="261" t="s">
        <v>22</v>
      </c>
      <c r="BX106" s="261"/>
      <c r="BY106" s="261" t="s">
        <v>23</v>
      </c>
      <c r="BZ106" s="261"/>
      <c r="CA106" s="261" t="s">
        <v>24</v>
      </c>
      <c r="CB106" s="261"/>
      <c r="CC106" s="261" t="s">
        <v>25</v>
      </c>
      <c r="CD106" s="261"/>
      <c r="CE106" s="261" t="s">
        <v>26</v>
      </c>
      <c r="CF106" s="261"/>
      <c r="CG106" s="261" t="s">
        <v>27</v>
      </c>
      <c r="CH106" s="261"/>
      <c r="CI106" s="261" t="s">
        <v>28</v>
      </c>
      <c r="CJ106" s="261"/>
      <c r="CK106" s="261" t="s">
        <v>29</v>
      </c>
      <c r="CL106" s="261"/>
      <c r="CM106" s="261" t="s">
        <v>30</v>
      </c>
      <c r="CN106" s="261"/>
      <c r="CO106" s="261" t="s">
        <v>31</v>
      </c>
      <c r="CP106" s="262"/>
      <c r="CQ106" s="263" t="s">
        <v>21</v>
      </c>
      <c r="CR106" s="261"/>
      <c r="CS106" s="261" t="s">
        <v>22</v>
      </c>
      <c r="CT106" s="261"/>
      <c r="CU106" s="261" t="s">
        <v>23</v>
      </c>
      <c r="CV106" s="261"/>
      <c r="CW106" s="261" t="s">
        <v>24</v>
      </c>
      <c r="CX106" s="261"/>
      <c r="CY106" s="261" t="s">
        <v>25</v>
      </c>
      <c r="CZ106" s="261"/>
      <c r="DA106" s="261" t="s">
        <v>26</v>
      </c>
      <c r="DB106" s="261"/>
      <c r="DC106" s="261" t="s">
        <v>27</v>
      </c>
      <c r="DD106" s="261"/>
      <c r="DE106" s="261" t="s">
        <v>28</v>
      </c>
      <c r="DF106" s="261"/>
      <c r="DG106" s="261" t="s">
        <v>29</v>
      </c>
      <c r="DH106" s="261"/>
      <c r="DI106" s="261" t="s">
        <v>30</v>
      </c>
      <c r="DJ106" s="261"/>
      <c r="DK106" s="261" t="s">
        <v>31</v>
      </c>
      <c r="DL106" s="262"/>
      <c r="DM106" s="263" t="s">
        <v>21</v>
      </c>
      <c r="DN106" s="261"/>
      <c r="DO106" s="261" t="s">
        <v>22</v>
      </c>
      <c r="DP106" s="261"/>
      <c r="DQ106" s="261" t="s">
        <v>23</v>
      </c>
      <c r="DR106" s="261"/>
      <c r="DS106" s="261" t="s">
        <v>24</v>
      </c>
      <c r="DT106" s="261"/>
      <c r="DU106" s="261" t="s">
        <v>25</v>
      </c>
      <c r="DV106" s="261"/>
      <c r="DW106" s="261" t="s">
        <v>26</v>
      </c>
      <c r="DX106" s="261"/>
      <c r="DY106" s="261" t="s">
        <v>27</v>
      </c>
      <c r="DZ106" s="261"/>
      <c r="EA106" s="261" t="s">
        <v>28</v>
      </c>
      <c r="EB106" s="261"/>
      <c r="EC106" s="261" t="s">
        <v>29</v>
      </c>
      <c r="ED106" s="261"/>
      <c r="EE106" s="261" t="s">
        <v>30</v>
      </c>
      <c r="EF106" s="261"/>
      <c r="EG106" s="261" t="s">
        <v>31</v>
      </c>
      <c r="EH106" s="262"/>
      <c r="EI106" s="263" t="s">
        <v>21</v>
      </c>
      <c r="EJ106" s="261"/>
      <c r="EK106" s="261" t="s">
        <v>22</v>
      </c>
      <c r="EL106" s="261"/>
      <c r="EM106" s="261" t="s">
        <v>23</v>
      </c>
      <c r="EN106" s="261"/>
      <c r="EO106" s="261" t="s">
        <v>24</v>
      </c>
      <c r="EP106" s="261"/>
      <c r="EQ106" s="261" t="s">
        <v>25</v>
      </c>
      <c r="ER106" s="261"/>
      <c r="ES106" s="261" t="s">
        <v>26</v>
      </c>
      <c r="ET106" s="261"/>
      <c r="EU106" s="261" t="s">
        <v>27</v>
      </c>
      <c r="EV106" s="261"/>
      <c r="EW106" s="261" t="s">
        <v>28</v>
      </c>
      <c r="EX106" s="261"/>
      <c r="EY106" s="261" t="s">
        <v>29</v>
      </c>
      <c r="EZ106" s="261"/>
      <c r="FA106" s="261" t="s">
        <v>30</v>
      </c>
      <c r="FB106" s="261"/>
      <c r="FC106" s="261" t="s">
        <v>31</v>
      </c>
      <c r="FD106" s="262"/>
      <c r="FE106" s="17"/>
      <c r="FF106" s="17"/>
      <c r="FG106" s="17"/>
      <c r="FH106" s="17"/>
      <c r="FI106" s="17"/>
      <c r="FJ106" s="17"/>
      <c r="FK106" s="17"/>
    </row>
    <row r="109" spans="1:173" ht="15" customHeight="1" x14ac:dyDescent="0.25">
      <c r="A109" s="307" t="s">
        <v>63</v>
      </c>
      <c r="B109" s="2" t="s">
        <v>0</v>
      </c>
      <c r="C109" s="297" t="s">
        <v>1</v>
      </c>
      <c r="D109" s="298" t="s">
        <v>2</v>
      </c>
      <c r="E109" s="299" t="s">
        <v>3</v>
      </c>
      <c r="F109" s="300" t="s">
        <v>4</v>
      </c>
      <c r="G109" s="302" t="s">
        <v>5</v>
      </c>
      <c r="H109" s="303"/>
      <c r="I109" s="303"/>
      <c r="J109" s="303"/>
      <c r="K109" s="303"/>
      <c r="L109" s="303"/>
      <c r="M109" s="266">
        <f>M82+1</f>
        <v>26</v>
      </c>
      <c r="N109" s="266"/>
      <c r="BU109" s="302" t="s">
        <v>5</v>
      </c>
      <c r="BV109" s="303"/>
      <c r="BW109" s="303"/>
      <c r="BX109" s="303"/>
      <c r="BY109" s="303"/>
      <c r="BZ109" s="303"/>
      <c r="CA109" s="266">
        <f>M109</f>
        <v>26</v>
      </c>
      <c r="CB109" s="266"/>
      <c r="EI109" s="302" t="s">
        <v>5</v>
      </c>
      <c r="EJ109" s="303"/>
      <c r="EK109" s="303"/>
      <c r="EL109" s="303"/>
      <c r="EM109" s="303"/>
      <c r="EN109" s="303"/>
      <c r="EO109" s="266">
        <f>M109</f>
        <v>26</v>
      </c>
      <c r="EP109" s="266"/>
    </row>
    <row r="110" spans="1:173" ht="15.75" customHeight="1" thickBot="1" x14ac:dyDescent="0.3">
      <c r="A110" s="307"/>
      <c r="B110" s="4" t="s">
        <v>6</v>
      </c>
      <c r="C110" s="297"/>
      <c r="D110" s="298"/>
      <c r="E110" s="299"/>
      <c r="F110" s="300"/>
      <c r="G110" s="304"/>
      <c r="H110" s="305"/>
      <c r="I110" s="305"/>
      <c r="J110" s="305"/>
      <c r="K110" s="305"/>
      <c r="L110" s="305"/>
      <c r="M110" s="267"/>
      <c r="N110" s="267"/>
      <c r="BU110" s="304"/>
      <c r="BV110" s="305"/>
      <c r="BW110" s="305"/>
      <c r="BX110" s="305"/>
      <c r="BY110" s="305"/>
      <c r="BZ110" s="305"/>
      <c r="CA110" s="267"/>
      <c r="CB110" s="267"/>
      <c r="EI110" s="304"/>
      <c r="EJ110" s="305"/>
      <c r="EK110" s="305"/>
      <c r="EL110" s="305"/>
      <c r="EM110" s="305"/>
      <c r="EN110" s="305"/>
      <c r="EO110" s="267"/>
      <c r="EP110" s="267"/>
    </row>
    <row r="111" spans="1:173" ht="15.75" customHeight="1" thickBot="1" x14ac:dyDescent="0.3">
      <c r="A111" s="307"/>
      <c r="B111" s="5" t="s">
        <v>7</v>
      </c>
      <c r="C111" s="297"/>
      <c r="D111" s="298"/>
      <c r="E111" s="299"/>
      <c r="F111" s="301"/>
      <c r="G111" s="68" t="s">
        <v>8</v>
      </c>
      <c r="H111" s="69"/>
      <c r="I111" s="69"/>
      <c r="J111" s="259">
        <v>27</v>
      </c>
      <c r="K111" s="259"/>
      <c r="L111" s="69"/>
      <c r="M111" s="264" t="s">
        <v>290</v>
      </c>
      <c r="N111" s="265"/>
      <c r="O111" s="265"/>
      <c r="P111" s="265"/>
      <c r="Q111" s="69"/>
      <c r="R111" s="69"/>
      <c r="S111" s="72"/>
      <c r="T111" s="72"/>
      <c r="U111" s="72"/>
      <c r="V111" s="72"/>
      <c r="W111" s="72"/>
      <c r="X111" s="72"/>
      <c r="Y111" s="72"/>
      <c r="Z111" s="72"/>
      <c r="AA111" s="72"/>
      <c r="AB111" s="73"/>
      <c r="AC111" s="68" t="s">
        <v>9</v>
      </c>
      <c r="AD111" s="69"/>
      <c r="AE111" s="69"/>
      <c r="AF111" s="259">
        <f>J111+1</f>
        <v>28</v>
      </c>
      <c r="AG111" s="259"/>
      <c r="AH111" s="69"/>
      <c r="AI111" s="264" t="str">
        <f>M111</f>
        <v>Juin</v>
      </c>
      <c r="AJ111" s="265"/>
      <c r="AK111" s="265"/>
      <c r="AL111" s="265"/>
      <c r="AM111" s="69"/>
      <c r="AN111" s="69"/>
      <c r="AO111" s="72"/>
      <c r="AP111" s="72"/>
      <c r="AQ111" s="72"/>
      <c r="AR111" s="72"/>
      <c r="AS111" s="72"/>
      <c r="AT111" s="72"/>
      <c r="AU111" s="72"/>
      <c r="AV111" s="72"/>
      <c r="AW111" s="72"/>
      <c r="AX111" s="73"/>
      <c r="AY111" s="68" t="s">
        <v>10</v>
      </c>
      <c r="AZ111" s="69"/>
      <c r="BA111" s="69"/>
      <c r="BB111" s="69"/>
      <c r="BC111" s="259">
        <f>AF111+1</f>
        <v>29</v>
      </c>
      <c r="BD111" s="259"/>
      <c r="BE111" s="264" t="str">
        <f>AI111</f>
        <v>Juin</v>
      </c>
      <c r="BF111" s="265"/>
      <c r="BG111" s="265"/>
      <c r="BH111" s="265"/>
      <c r="BI111" s="69"/>
      <c r="BJ111" s="69"/>
      <c r="BK111" s="72"/>
      <c r="BL111" s="72"/>
      <c r="BM111" s="72"/>
      <c r="BN111" s="72"/>
      <c r="BO111" s="72"/>
      <c r="BP111" s="72"/>
      <c r="BQ111" s="72"/>
      <c r="BR111" s="72"/>
      <c r="BS111" s="72"/>
      <c r="BT111" s="73"/>
      <c r="BU111" s="70" t="s">
        <v>11</v>
      </c>
      <c r="BV111" s="71"/>
      <c r="BW111" s="71"/>
      <c r="BX111" s="260">
        <f>BC111+1</f>
        <v>30</v>
      </c>
      <c r="BY111" s="260"/>
      <c r="BZ111" s="71"/>
      <c r="CA111" s="295" t="str">
        <f>BE111</f>
        <v>Juin</v>
      </c>
      <c r="CB111" s="296"/>
      <c r="CC111" s="296"/>
      <c r="CD111" s="296"/>
      <c r="CE111" s="71"/>
      <c r="CF111" s="71"/>
      <c r="CG111" s="74"/>
      <c r="CH111" s="74"/>
      <c r="CI111" s="74"/>
      <c r="CJ111" s="74"/>
      <c r="CK111" s="74"/>
      <c r="CL111" s="74"/>
      <c r="CM111" s="74"/>
      <c r="CN111" s="74"/>
      <c r="CO111" s="74"/>
      <c r="CP111" s="75"/>
      <c r="CQ111" s="68" t="s">
        <v>12</v>
      </c>
      <c r="CR111" s="69"/>
      <c r="CS111" s="69"/>
      <c r="CT111" s="69"/>
      <c r="CU111" s="259">
        <v>1</v>
      </c>
      <c r="CV111" s="259"/>
      <c r="CW111" s="264" t="s">
        <v>291</v>
      </c>
      <c r="CX111" s="265"/>
      <c r="CY111" s="265"/>
      <c r="CZ111" s="265"/>
      <c r="DA111" s="69"/>
      <c r="DB111" s="69"/>
      <c r="DC111" s="72"/>
      <c r="DD111" s="72"/>
      <c r="DE111" s="72"/>
      <c r="DF111" s="72"/>
      <c r="DG111" s="72"/>
      <c r="DH111" s="72"/>
      <c r="DI111" s="72"/>
      <c r="DJ111" s="72"/>
      <c r="DK111" s="72"/>
      <c r="DL111" s="73"/>
      <c r="DM111" s="68" t="s">
        <v>13</v>
      </c>
      <c r="DN111" s="69"/>
      <c r="DO111" s="69"/>
      <c r="DP111" s="69"/>
      <c r="DQ111" s="259">
        <f>CU111+1</f>
        <v>2</v>
      </c>
      <c r="DR111" s="259"/>
      <c r="DS111" s="264" t="str">
        <f>CW111</f>
        <v>Juillet</v>
      </c>
      <c r="DT111" s="265"/>
      <c r="DU111" s="265"/>
      <c r="DV111" s="265"/>
      <c r="DW111" s="69"/>
      <c r="DX111" s="69"/>
      <c r="DY111" s="72"/>
      <c r="DZ111" s="72"/>
      <c r="EA111" s="72"/>
      <c r="EB111" s="72"/>
      <c r="EC111" s="72"/>
      <c r="ED111" s="72"/>
      <c r="EE111" s="72"/>
      <c r="EF111" s="72"/>
      <c r="EG111" s="72"/>
      <c r="EH111" s="73"/>
      <c r="EI111" s="68" t="s">
        <v>14</v>
      </c>
      <c r="EJ111" s="69"/>
      <c r="EK111" s="69"/>
      <c r="EL111" s="69"/>
      <c r="EM111" s="259">
        <f>DQ111+1</f>
        <v>3</v>
      </c>
      <c r="EN111" s="259"/>
      <c r="EO111" s="264" t="str">
        <f>DS111</f>
        <v>Juillet</v>
      </c>
      <c r="EP111" s="265"/>
      <c r="EQ111" s="265"/>
      <c r="ER111" s="265"/>
      <c r="ES111" s="69"/>
      <c r="ET111" s="69"/>
      <c r="EU111" s="72"/>
      <c r="EV111" s="72"/>
      <c r="EW111" s="72"/>
      <c r="EX111" s="72"/>
      <c r="EY111" s="72"/>
      <c r="EZ111" s="72"/>
      <c r="FA111" s="72"/>
      <c r="FB111" s="72"/>
      <c r="FC111" s="72"/>
      <c r="FD111" s="73"/>
      <c r="FE111" s="6"/>
      <c r="FF111" s="291" t="s">
        <v>15</v>
      </c>
      <c r="FG111" s="6"/>
      <c r="FH111" s="292" t="s">
        <v>16</v>
      </c>
      <c r="FI111" s="293"/>
      <c r="FJ111" s="293"/>
      <c r="FK111" s="293"/>
      <c r="FL111" s="293"/>
      <c r="FM111" s="293"/>
      <c r="FN111" s="294"/>
    </row>
    <row r="112" spans="1:173" x14ac:dyDescent="0.25">
      <c r="A112" s="307"/>
      <c r="B112" s="23" t="s">
        <v>60</v>
      </c>
      <c r="C112" s="297"/>
      <c r="D112" s="298"/>
      <c r="E112" s="299"/>
      <c r="F112" s="301"/>
      <c r="G112" s="7">
        <v>0.5</v>
      </c>
      <c r="H112" s="8">
        <v>0.5</v>
      </c>
      <c r="I112" s="8">
        <v>0.5</v>
      </c>
      <c r="J112" s="8">
        <v>0.5</v>
      </c>
      <c r="K112" s="8">
        <v>0.5</v>
      </c>
      <c r="L112" s="8">
        <v>0.5</v>
      </c>
      <c r="M112" s="8">
        <v>0.5</v>
      </c>
      <c r="N112" s="8">
        <v>0.5</v>
      </c>
      <c r="O112" s="8">
        <v>0.5</v>
      </c>
      <c r="P112" s="8">
        <v>0.5</v>
      </c>
      <c r="Q112" s="8">
        <v>0.5</v>
      </c>
      <c r="R112" s="8">
        <v>0.5</v>
      </c>
      <c r="S112" s="8">
        <v>0.5</v>
      </c>
      <c r="T112" s="8">
        <v>0.5</v>
      </c>
      <c r="U112" s="8">
        <v>0.5</v>
      </c>
      <c r="V112" s="8">
        <v>0.5</v>
      </c>
      <c r="W112" s="8">
        <v>0.5</v>
      </c>
      <c r="X112" s="8">
        <v>0.5</v>
      </c>
      <c r="Y112" s="8">
        <v>0.5</v>
      </c>
      <c r="Z112" s="8">
        <v>0.5</v>
      </c>
      <c r="AA112" s="8">
        <v>0.5</v>
      </c>
      <c r="AB112" s="9">
        <v>0.5</v>
      </c>
      <c r="AC112" s="7">
        <v>0.5</v>
      </c>
      <c r="AD112" s="8">
        <v>0.5</v>
      </c>
      <c r="AE112" s="8">
        <v>0.5</v>
      </c>
      <c r="AF112" s="8">
        <v>0.5</v>
      </c>
      <c r="AG112" s="8">
        <v>0.5</v>
      </c>
      <c r="AH112" s="8">
        <v>0.5</v>
      </c>
      <c r="AI112" s="8">
        <v>0.5</v>
      </c>
      <c r="AJ112" s="8">
        <v>0.5</v>
      </c>
      <c r="AK112" s="8">
        <v>0.5</v>
      </c>
      <c r="AL112" s="8">
        <v>0.5</v>
      </c>
      <c r="AM112" s="8">
        <v>0.5</v>
      </c>
      <c r="AN112" s="8">
        <v>0.5</v>
      </c>
      <c r="AO112" s="8">
        <v>0.5</v>
      </c>
      <c r="AP112" s="8">
        <v>0.5</v>
      </c>
      <c r="AQ112" s="8">
        <v>0.5</v>
      </c>
      <c r="AR112" s="8">
        <v>0.5</v>
      </c>
      <c r="AS112" s="8">
        <v>0.5</v>
      </c>
      <c r="AT112" s="8">
        <v>0.5</v>
      </c>
      <c r="AU112" s="8">
        <v>0.5</v>
      </c>
      <c r="AV112" s="8">
        <v>0.5</v>
      </c>
      <c r="AW112" s="8">
        <v>0.5</v>
      </c>
      <c r="AX112" s="9">
        <v>0.5</v>
      </c>
      <c r="AY112" s="7">
        <v>0.5</v>
      </c>
      <c r="AZ112" s="8">
        <v>0.5</v>
      </c>
      <c r="BA112" s="8">
        <v>0.5</v>
      </c>
      <c r="BB112" s="8">
        <v>0.5</v>
      </c>
      <c r="BC112" s="8">
        <v>0.5</v>
      </c>
      <c r="BD112" s="8">
        <v>0.5</v>
      </c>
      <c r="BE112" s="8">
        <v>0.5</v>
      </c>
      <c r="BF112" s="8">
        <v>0.5</v>
      </c>
      <c r="BG112" s="8">
        <v>0.5</v>
      </c>
      <c r="BH112" s="8">
        <v>0.5</v>
      </c>
      <c r="BI112" s="8">
        <v>0.5</v>
      </c>
      <c r="BJ112" s="8">
        <v>0.5</v>
      </c>
      <c r="BK112" s="8">
        <v>0.5</v>
      </c>
      <c r="BL112" s="8">
        <v>0.5</v>
      </c>
      <c r="BM112" s="8">
        <v>0.5</v>
      </c>
      <c r="BN112" s="8">
        <v>0.5</v>
      </c>
      <c r="BO112" s="8">
        <v>0.5</v>
      </c>
      <c r="BP112" s="8">
        <v>0.5</v>
      </c>
      <c r="BQ112" s="8">
        <v>0.5</v>
      </c>
      <c r="BR112" s="8">
        <v>0.5</v>
      </c>
      <c r="BS112" s="8">
        <v>0.5</v>
      </c>
      <c r="BT112" s="9">
        <v>0.5</v>
      </c>
      <c r="BU112" s="7">
        <v>0.5</v>
      </c>
      <c r="BV112" s="8">
        <v>0.5</v>
      </c>
      <c r="BW112" s="8">
        <v>0.5</v>
      </c>
      <c r="BX112" s="8">
        <v>0.5</v>
      </c>
      <c r="BY112" s="8">
        <v>0.5</v>
      </c>
      <c r="BZ112" s="8">
        <v>0.5</v>
      </c>
      <c r="CA112" s="8">
        <v>0.5</v>
      </c>
      <c r="CB112" s="8">
        <v>0.5</v>
      </c>
      <c r="CC112" s="8">
        <v>0.5</v>
      </c>
      <c r="CD112" s="8">
        <v>0.5</v>
      </c>
      <c r="CE112" s="8">
        <v>0.5</v>
      </c>
      <c r="CF112" s="8">
        <v>0.5</v>
      </c>
      <c r="CG112" s="8">
        <v>0.5</v>
      </c>
      <c r="CH112" s="8">
        <v>0.5</v>
      </c>
      <c r="CI112" s="8">
        <v>0.5</v>
      </c>
      <c r="CJ112" s="8">
        <v>0.5</v>
      </c>
      <c r="CK112" s="8">
        <v>0.5</v>
      </c>
      <c r="CL112" s="8">
        <v>0.5</v>
      </c>
      <c r="CM112" s="8">
        <v>0.5</v>
      </c>
      <c r="CN112" s="8">
        <v>0.5</v>
      </c>
      <c r="CO112" s="8">
        <v>0.5</v>
      </c>
      <c r="CP112" s="9">
        <v>0.5</v>
      </c>
      <c r="CQ112" s="7">
        <v>0.5</v>
      </c>
      <c r="CR112" s="8">
        <v>0.5</v>
      </c>
      <c r="CS112" s="8">
        <v>0.5</v>
      </c>
      <c r="CT112" s="8">
        <v>0.5</v>
      </c>
      <c r="CU112" s="8">
        <v>0.5</v>
      </c>
      <c r="CV112" s="8">
        <v>0.5</v>
      </c>
      <c r="CW112" s="8">
        <v>0.5</v>
      </c>
      <c r="CX112" s="8">
        <v>0.5</v>
      </c>
      <c r="CY112" s="8">
        <v>0.5</v>
      </c>
      <c r="CZ112" s="8">
        <v>0.5</v>
      </c>
      <c r="DA112" s="8">
        <v>0.5</v>
      </c>
      <c r="DB112" s="8">
        <v>0.5</v>
      </c>
      <c r="DC112" s="8">
        <v>0.5</v>
      </c>
      <c r="DD112" s="8">
        <v>0.5</v>
      </c>
      <c r="DE112" s="8">
        <v>0.5</v>
      </c>
      <c r="DF112" s="8">
        <v>0.5</v>
      </c>
      <c r="DG112" s="8">
        <v>0.5</v>
      </c>
      <c r="DH112" s="8">
        <v>0.5</v>
      </c>
      <c r="DI112" s="8">
        <v>0.5</v>
      </c>
      <c r="DJ112" s="8">
        <v>0.5</v>
      </c>
      <c r="DK112" s="8">
        <v>0.5</v>
      </c>
      <c r="DL112" s="9">
        <v>0.5</v>
      </c>
      <c r="DM112" s="7">
        <v>0.5</v>
      </c>
      <c r="DN112" s="8">
        <v>0.5</v>
      </c>
      <c r="DO112" s="8">
        <v>0.5</v>
      </c>
      <c r="DP112" s="8">
        <v>0.5</v>
      </c>
      <c r="DQ112" s="8">
        <v>0.5</v>
      </c>
      <c r="DR112" s="8">
        <v>0.5</v>
      </c>
      <c r="DS112" s="8">
        <v>0.5</v>
      </c>
      <c r="DT112" s="8">
        <v>0.5</v>
      </c>
      <c r="DU112" s="8">
        <v>0.5</v>
      </c>
      <c r="DV112" s="8">
        <v>0.5</v>
      </c>
      <c r="DW112" s="8">
        <v>0.5</v>
      </c>
      <c r="DX112" s="8">
        <v>0.5</v>
      </c>
      <c r="DY112" s="8">
        <v>0.5</v>
      </c>
      <c r="DZ112" s="8">
        <v>0.5</v>
      </c>
      <c r="EA112" s="8">
        <v>0.5</v>
      </c>
      <c r="EB112" s="8">
        <v>0.5</v>
      </c>
      <c r="EC112" s="8">
        <v>0.5</v>
      </c>
      <c r="ED112" s="8">
        <v>0.5</v>
      </c>
      <c r="EE112" s="8">
        <v>0.5</v>
      </c>
      <c r="EF112" s="8">
        <v>0.5</v>
      </c>
      <c r="EG112" s="8">
        <v>0.5</v>
      </c>
      <c r="EH112" s="9">
        <v>0.5</v>
      </c>
      <c r="EI112" s="7">
        <v>0.5</v>
      </c>
      <c r="EJ112" s="8">
        <v>0.5</v>
      </c>
      <c r="EK112" s="8">
        <v>0.5</v>
      </c>
      <c r="EL112" s="8">
        <v>0.5</v>
      </c>
      <c r="EM112" s="8">
        <v>0.5</v>
      </c>
      <c r="EN112" s="8">
        <v>0.5</v>
      </c>
      <c r="EO112" s="8">
        <v>0.5</v>
      </c>
      <c r="EP112" s="8">
        <v>0.5</v>
      </c>
      <c r="EQ112" s="8">
        <v>0.5</v>
      </c>
      <c r="ER112" s="8">
        <v>0.5</v>
      </c>
      <c r="ES112" s="8">
        <v>0.5</v>
      </c>
      <c r="ET112" s="8">
        <v>0.5</v>
      </c>
      <c r="EU112" s="8">
        <v>0.5</v>
      </c>
      <c r="EV112" s="8">
        <v>0.5</v>
      </c>
      <c r="EW112" s="8">
        <v>0.5</v>
      </c>
      <c r="EX112" s="8">
        <v>0.5</v>
      </c>
      <c r="EY112" s="8">
        <v>0.5</v>
      </c>
      <c r="EZ112" s="8">
        <v>0.5</v>
      </c>
      <c r="FA112" s="8">
        <v>0.5</v>
      </c>
      <c r="FB112" s="8">
        <v>0.5</v>
      </c>
      <c r="FC112" s="8">
        <v>0.5</v>
      </c>
      <c r="FD112" s="9">
        <v>0.5</v>
      </c>
      <c r="FE112" s="10"/>
      <c r="FF112" s="291"/>
      <c r="FG112" s="10"/>
      <c r="FH112" s="12" t="s">
        <v>17</v>
      </c>
      <c r="FI112" s="12" t="s">
        <v>17</v>
      </c>
      <c r="FJ112" s="13" t="s">
        <v>18</v>
      </c>
      <c r="FK112" s="12" t="s">
        <v>19</v>
      </c>
      <c r="FL112" s="14"/>
      <c r="FM112" s="14"/>
      <c r="FN112" s="12" t="s">
        <v>20</v>
      </c>
    </row>
    <row r="113" spans="1:173" x14ac:dyDescent="0.25">
      <c r="A113" s="307"/>
      <c r="B113" s="76" t="s">
        <v>61</v>
      </c>
      <c r="C113" s="297"/>
      <c r="D113" s="298"/>
      <c r="E113" s="299"/>
      <c r="F113" s="301"/>
      <c r="G113" s="290" t="s">
        <v>21</v>
      </c>
      <c r="H113" s="288"/>
      <c r="I113" s="288" t="s">
        <v>22</v>
      </c>
      <c r="J113" s="288"/>
      <c r="K113" s="288" t="s">
        <v>23</v>
      </c>
      <c r="L113" s="288"/>
      <c r="M113" s="288" t="s">
        <v>24</v>
      </c>
      <c r="N113" s="288"/>
      <c r="O113" s="288" t="s">
        <v>25</v>
      </c>
      <c r="P113" s="288"/>
      <c r="Q113" s="288" t="s">
        <v>26</v>
      </c>
      <c r="R113" s="288"/>
      <c r="S113" s="288" t="s">
        <v>27</v>
      </c>
      <c r="T113" s="288"/>
      <c r="U113" s="288" t="s">
        <v>28</v>
      </c>
      <c r="V113" s="288"/>
      <c r="W113" s="288" t="s">
        <v>29</v>
      </c>
      <c r="X113" s="288"/>
      <c r="Y113" s="288" t="s">
        <v>30</v>
      </c>
      <c r="Z113" s="288"/>
      <c r="AA113" s="288" t="s">
        <v>31</v>
      </c>
      <c r="AB113" s="289"/>
      <c r="AC113" s="290" t="s">
        <v>21</v>
      </c>
      <c r="AD113" s="288"/>
      <c r="AE113" s="288" t="s">
        <v>22</v>
      </c>
      <c r="AF113" s="288"/>
      <c r="AG113" s="288" t="s">
        <v>23</v>
      </c>
      <c r="AH113" s="288"/>
      <c r="AI113" s="288" t="s">
        <v>24</v>
      </c>
      <c r="AJ113" s="288"/>
      <c r="AK113" s="288" t="s">
        <v>25</v>
      </c>
      <c r="AL113" s="288"/>
      <c r="AM113" s="288" t="s">
        <v>26</v>
      </c>
      <c r="AN113" s="288"/>
      <c r="AO113" s="288" t="s">
        <v>27</v>
      </c>
      <c r="AP113" s="288"/>
      <c r="AQ113" s="288" t="s">
        <v>28</v>
      </c>
      <c r="AR113" s="288"/>
      <c r="AS113" s="288" t="s">
        <v>29</v>
      </c>
      <c r="AT113" s="288"/>
      <c r="AU113" s="288" t="s">
        <v>30</v>
      </c>
      <c r="AV113" s="288"/>
      <c r="AW113" s="288" t="s">
        <v>31</v>
      </c>
      <c r="AX113" s="289"/>
      <c r="AY113" s="290" t="s">
        <v>21</v>
      </c>
      <c r="AZ113" s="288"/>
      <c r="BA113" s="288" t="s">
        <v>22</v>
      </c>
      <c r="BB113" s="288"/>
      <c r="BC113" s="288" t="s">
        <v>23</v>
      </c>
      <c r="BD113" s="288"/>
      <c r="BE113" s="288" t="s">
        <v>24</v>
      </c>
      <c r="BF113" s="288"/>
      <c r="BG113" s="288" t="s">
        <v>25</v>
      </c>
      <c r="BH113" s="288"/>
      <c r="BI113" s="288" t="s">
        <v>26</v>
      </c>
      <c r="BJ113" s="288"/>
      <c r="BK113" s="288" t="s">
        <v>27</v>
      </c>
      <c r="BL113" s="288"/>
      <c r="BM113" s="288" t="s">
        <v>28</v>
      </c>
      <c r="BN113" s="288"/>
      <c r="BO113" s="288" t="s">
        <v>29</v>
      </c>
      <c r="BP113" s="288"/>
      <c r="BQ113" s="288" t="s">
        <v>30</v>
      </c>
      <c r="BR113" s="288"/>
      <c r="BS113" s="288" t="s">
        <v>31</v>
      </c>
      <c r="BT113" s="289"/>
      <c r="BU113" s="290" t="s">
        <v>21</v>
      </c>
      <c r="BV113" s="288"/>
      <c r="BW113" s="288" t="s">
        <v>22</v>
      </c>
      <c r="BX113" s="288"/>
      <c r="BY113" s="288" t="s">
        <v>23</v>
      </c>
      <c r="BZ113" s="288"/>
      <c r="CA113" s="288" t="s">
        <v>24</v>
      </c>
      <c r="CB113" s="288"/>
      <c r="CC113" s="288" t="s">
        <v>25</v>
      </c>
      <c r="CD113" s="288"/>
      <c r="CE113" s="288" t="s">
        <v>26</v>
      </c>
      <c r="CF113" s="288"/>
      <c r="CG113" s="288" t="s">
        <v>27</v>
      </c>
      <c r="CH113" s="288"/>
      <c r="CI113" s="288" t="s">
        <v>28</v>
      </c>
      <c r="CJ113" s="288"/>
      <c r="CK113" s="288" t="s">
        <v>29</v>
      </c>
      <c r="CL113" s="288"/>
      <c r="CM113" s="288" t="s">
        <v>30</v>
      </c>
      <c r="CN113" s="288"/>
      <c r="CO113" s="288" t="s">
        <v>31</v>
      </c>
      <c r="CP113" s="289"/>
      <c r="CQ113" s="290" t="s">
        <v>21</v>
      </c>
      <c r="CR113" s="288"/>
      <c r="CS113" s="288" t="s">
        <v>22</v>
      </c>
      <c r="CT113" s="288"/>
      <c r="CU113" s="288" t="s">
        <v>23</v>
      </c>
      <c r="CV113" s="288"/>
      <c r="CW113" s="288" t="s">
        <v>24</v>
      </c>
      <c r="CX113" s="288"/>
      <c r="CY113" s="288" t="s">
        <v>25</v>
      </c>
      <c r="CZ113" s="288"/>
      <c r="DA113" s="288" t="s">
        <v>26</v>
      </c>
      <c r="DB113" s="288"/>
      <c r="DC113" s="288" t="s">
        <v>27</v>
      </c>
      <c r="DD113" s="288"/>
      <c r="DE113" s="288" t="s">
        <v>28</v>
      </c>
      <c r="DF113" s="288"/>
      <c r="DG113" s="288" t="s">
        <v>29</v>
      </c>
      <c r="DH113" s="288"/>
      <c r="DI113" s="288" t="s">
        <v>30</v>
      </c>
      <c r="DJ113" s="288"/>
      <c r="DK113" s="288" t="s">
        <v>31</v>
      </c>
      <c r="DL113" s="289"/>
      <c r="DM113" s="290" t="s">
        <v>21</v>
      </c>
      <c r="DN113" s="288"/>
      <c r="DO113" s="288" t="s">
        <v>22</v>
      </c>
      <c r="DP113" s="288"/>
      <c r="DQ113" s="288" t="s">
        <v>23</v>
      </c>
      <c r="DR113" s="288"/>
      <c r="DS113" s="288" t="s">
        <v>24</v>
      </c>
      <c r="DT113" s="288"/>
      <c r="DU113" s="288" t="s">
        <v>25</v>
      </c>
      <c r="DV113" s="288"/>
      <c r="DW113" s="288" t="s">
        <v>26</v>
      </c>
      <c r="DX113" s="288"/>
      <c r="DY113" s="288" t="s">
        <v>27</v>
      </c>
      <c r="DZ113" s="288"/>
      <c r="EA113" s="288" t="s">
        <v>28</v>
      </c>
      <c r="EB113" s="288"/>
      <c r="EC113" s="288" t="s">
        <v>29</v>
      </c>
      <c r="ED113" s="288"/>
      <c r="EE113" s="288" t="s">
        <v>30</v>
      </c>
      <c r="EF113" s="288"/>
      <c r="EG113" s="288" t="s">
        <v>31</v>
      </c>
      <c r="EH113" s="289"/>
      <c r="EI113" s="290" t="s">
        <v>21</v>
      </c>
      <c r="EJ113" s="288"/>
      <c r="EK113" s="288" t="s">
        <v>22</v>
      </c>
      <c r="EL113" s="288"/>
      <c r="EM113" s="288" t="s">
        <v>23</v>
      </c>
      <c r="EN113" s="288"/>
      <c r="EO113" s="288" t="s">
        <v>24</v>
      </c>
      <c r="EP113" s="288"/>
      <c r="EQ113" s="288" t="s">
        <v>25</v>
      </c>
      <c r="ER113" s="288"/>
      <c r="ES113" s="288" t="s">
        <v>26</v>
      </c>
      <c r="ET113" s="288"/>
      <c r="EU113" s="288" t="s">
        <v>27</v>
      </c>
      <c r="EV113" s="288"/>
      <c r="EW113" s="288" t="s">
        <v>28</v>
      </c>
      <c r="EX113" s="288"/>
      <c r="EY113" s="288" t="s">
        <v>29</v>
      </c>
      <c r="EZ113" s="288"/>
      <c r="FA113" s="288" t="s">
        <v>30</v>
      </c>
      <c r="FB113" s="288"/>
      <c r="FC113" s="288" t="s">
        <v>31</v>
      </c>
      <c r="FD113" s="289"/>
      <c r="FE113" s="17"/>
      <c r="FF113" s="291"/>
      <c r="FG113" s="17"/>
      <c r="FH113" s="21" t="s">
        <v>32</v>
      </c>
      <c r="FI113" s="19" t="s">
        <v>33</v>
      </c>
      <c r="FJ113" s="20" t="s">
        <v>34</v>
      </c>
      <c r="FK113" s="21" t="s">
        <v>14</v>
      </c>
      <c r="FL113" s="21" t="s">
        <v>17</v>
      </c>
      <c r="FM113" s="21" t="s">
        <v>35</v>
      </c>
      <c r="FN113" s="21" t="s">
        <v>36</v>
      </c>
    </row>
    <row r="114" spans="1:173" x14ac:dyDescent="0.25">
      <c r="A114" s="308"/>
      <c r="B114" s="16" t="s">
        <v>62</v>
      </c>
      <c r="C114" s="297"/>
      <c r="D114" s="298"/>
      <c r="E114" s="299"/>
      <c r="F114" s="301"/>
      <c r="G114" s="24" t="s">
        <v>37</v>
      </c>
      <c r="H114" s="287" t="s">
        <v>38</v>
      </c>
      <c r="I114" s="287"/>
      <c r="J114" s="287" t="s">
        <v>39</v>
      </c>
      <c r="K114" s="287"/>
      <c r="L114" s="287" t="s">
        <v>40</v>
      </c>
      <c r="M114" s="287"/>
      <c r="N114" s="287" t="s">
        <v>41</v>
      </c>
      <c r="O114" s="287"/>
      <c r="P114" s="287" t="s">
        <v>42</v>
      </c>
      <c r="Q114" s="287"/>
      <c r="R114" s="287" t="s">
        <v>43</v>
      </c>
      <c r="S114" s="287"/>
      <c r="T114" s="287" t="s">
        <v>44</v>
      </c>
      <c r="U114" s="287"/>
      <c r="V114" s="287" t="s">
        <v>45</v>
      </c>
      <c r="W114" s="287"/>
      <c r="X114" s="287" t="s">
        <v>46</v>
      </c>
      <c r="Y114" s="287"/>
      <c r="Z114" s="287" t="s">
        <v>47</v>
      </c>
      <c r="AA114" s="287"/>
      <c r="AB114" s="25">
        <v>19</v>
      </c>
      <c r="AC114" s="24" t="s">
        <v>37</v>
      </c>
      <c r="AD114" s="287" t="s">
        <v>38</v>
      </c>
      <c r="AE114" s="287"/>
      <c r="AF114" s="287" t="s">
        <v>39</v>
      </c>
      <c r="AG114" s="287"/>
      <c r="AH114" s="287" t="s">
        <v>40</v>
      </c>
      <c r="AI114" s="287"/>
      <c r="AJ114" s="287" t="s">
        <v>41</v>
      </c>
      <c r="AK114" s="287"/>
      <c r="AL114" s="287" t="s">
        <v>42</v>
      </c>
      <c r="AM114" s="287"/>
      <c r="AN114" s="287" t="s">
        <v>43</v>
      </c>
      <c r="AO114" s="287"/>
      <c r="AP114" s="287" t="s">
        <v>44</v>
      </c>
      <c r="AQ114" s="287"/>
      <c r="AR114" s="287" t="s">
        <v>45</v>
      </c>
      <c r="AS114" s="287"/>
      <c r="AT114" s="287" t="s">
        <v>46</v>
      </c>
      <c r="AU114" s="287"/>
      <c r="AV114" s="287" t="s">
        <v>47</v>
      </c>
      <c r="AW114" s="287"/>
      <c r="AX114" s="25">
        <v>19</v>
      </c>
      <c r="AY114" s="24" t="s">
        <v>37</v>
      </c>
      <c r="AZ114" s="287" t="s">
        <v>38</v>
      </c>
      <c r="BA114" s="287"/>
      <c r="BB114" s="287" t="s">
        <v>39</v>
      </c>
      <c r="BC114" s="287"/>
      <c r="BD114" s="287" t="s">
        <v>40</v>
      </c>
      <c r="BE114" s="287"/>
      <c r="BF114" s="287" t="s">
        <v>41</v>
      </c>
      <c r="BG114" s="287"/>
      <c r="BH114" s="287" t="s">
        <v>42</v>
      </c>
      <c r="BI114" s="287"/>
      <c r="BJ114" s="287" t="s">
        <v>43</v>
      </c>
      <c r="BK114" s="287"/>
      <c r="BL114" s="287" t="s">
        <v>44</v>
      </c>
      <c r="BM114" s="287"/>
      <c r="BN114" s="287" t="s">
        <v>45</v>
      </c>
      <c r="BO114" s="287"/>
      <c r="BP114" s="287" t="s">
        <v>46</v>
      </c>
      <c r="BQ114" s="287"/>
      <c r="BR114" s="287" t="s">
        <v>47</v>
      </c>
      <c r="BS114" s="287"/>
      <c r="BT114" s="25">
        <v>19</v>
      </c>
      <c r="BU114" s="24" t="s">
        <v>37</v>
      </c>
      <c r="BV114" s="287" t="s">
        <v>38</v>
      </c>
      <c r="BW114" s="287"/>
      <c r="BX114" s="287" t="s">
        <v>39</v>
      </c>
      <c r="BY114" s="287"/>
      <c r="BZ114" s="287" t="s">
        <v>40</v>
      </c>
      <c r="CA114" s="287"/>
      <c r="CB114" s="287" t="s">
        <v>41</v>
      </c>
      <c r="CC114" s="287"/>
      <c r="CD114" s="287" t="s">
        <v>42</v>
      </c>
      <c r="CE114" s="287"/>
      <c r="CF114" s="287" t="s">
        <v>43</v>
      </c>
      <c r="CG114" s="287"/>
      <c r="CH114" s="287" t="s">
        <v>44</v>
      </c>
      <c r="CI114" s="287"/>
      <c r="CJ114" s="287" t="s">
        <v>45</v>
      </c>
      <c r="CK114" s="287"/>
      <c r="CL114" s="287" t="s">
        <v>46</v>
      </c>
      <c r="CM114" s="287"/>
      <c r="CN114" s="287" t="s">
        <v>47</v>
      </c>
      <c r="CO114" s="287"/>
      <c r="CP114" s="25">
        <v>19</v>
      </c>
      <c r="CQ114" s="24" t="s">
        <v>37</v>
      </c>
      <c r="CR114" s="287" t="s">
        <v>38</v>
      </c>
      <c r="CS114" s="287"/>
      <c r="CT114" s="287" t="s">
        <v>39</v>
      </c>
      <c r="CU114" s="287"/>
      <c r="CV114" s="287" t="s">
        <v>40</v>
      </c>
      <c r="CW114" s="287"/>
      <c r="CX114" s="287" t="s">
        <v>41</v>
      </c>
      <c r="CY114" s="287"/>
      <c r="CZ114" s="287" t="s">
        <v>42</v>
      </c>
      <c r="DA114" s="287"/>
      <c r="DB114" s="287" t="s">
        <v>43</v>
      </c>
      <c r="DC114" s="287"/>
      <c r="DD114" s="287" t="s">
        <v>44</v>
      </c>
      <c r="DE114" s="287"/>
      <c r="DF114" s="287" t="s">
        <v>45</v>
      </c>
      <c r="DG114" s="287"/>
      <c r="DH114" s="287" t="s">
        <v>46</v>
      </c>
      <c r="DI114" s="287"/>
      <c r="DJ114" s="287" t="s">
        <v>47</v>
      </c>
      <c r="DK114" s="287"/>
      <c r="DL114" s="25">
        <v>19</v>
      </c>
      <c r="DM114" s="24" t="s">
        <v>37</v>
      </c>
      <c r="DN114" s="287" t="s">
        <v>38</v>
      </c>
      <c r="DO114" s="287"/>
      <c r="DP114" s="287" t="s">
        <v>39</v>
      </c>
      <c r="DQ114" s="287"/>
      <c r="DR114" s="287" t="s">
        <v>40</v>
      </c>
      <c r="DS114" s="287"/>
      <c r="DT114" s="287" t="s">
        <v>41</v>
      </c>
      <c r="DU114" s="287"/>
      <c r="DV114" s="287" t="s">
        <v>42</v>
      </c>
      <c r="DW114" s="287"/>
      <c r="DX114" s="287" t="s">
        <v>43</v>
      </c>
      <c r="DY114" s="287"/>
      <c r="DZ114" s="287" t="s">
        <v>44</v>
      </c>
      <c r="EA114" s="287"/>
      <c r="EB114" s="287" t="s">
        <v>45</v>
      </c>
      <c r="EC114" s="287"/>
      <c r="ED114" s="287" t="s">
        <v>46</v>
      </c>
      <c r="EE114" s="287"/>
      <c r="EF114" s="287" t="s">
        <v>47</v>
      </c>
      <c r="EG114" s="287"/>
      <c r="EH114" s="25">
        <v>19</v>
      </c>
      <c r="EI114" s="24" t="s">
        <v>37</v>
      </c>
      <c r="EJ114" s="287" t="s">
        <v>38</v>
      </c>
      <c r="EK114" s="287"/>
      <c r="EL114" s="287" t="s">
        <v>39</v>
      </c>
      <c r="EM114" s="287"/>
      <c r="EN114" s="287" t="s">
        <v>40</v>
      </c>
      <c r="EO114" s="287"/>
      <c r="EP114" s="287" t="s">
        <v>41</v>
      </c>
      <c r="EQ114" s="287"/>
      <c r="ER114" s="287" t="s">
        <v>42</v>
      </c>
      <c r="ES114" s="287"/>
      <c r="ET114" s="287" t="s">
        <v>43</v>
      </c>
      <c r="EU114" s="287"/>
      <c r="EV114" s="287" t="s">
        <v>44</v>
      </c>
      <c r="EW114" s="287"/>
      <c r="EX114" s="287" t="s">
        <v>45</v>
      </c>
      <c r="EY114" s="287"/>
      <c r="EZ114" s="287" t="s">
        <v>46</v>
      </c>
      <c r="FA114" s="287"/>
      <c r="FB114" s="287" t="s">
        <v>47</v>
      </c>
      <c r="FC114" s="287"/>
      <c r="FD114" s="25">
        <v>19</v>
      </c>
      <c r="FE114" s="17"/>
      <c r="FF114" s="291"/>
      <c r="FG114" s="17"/>
      <c r="FH114" s="56" t="s">
        <v>14</v>
      </c>
      <c r="FI114" s="27"/>
      <c r="FJ114" s="28" t="s">
        <v>48</v>
      </c>
      <c r="FK114" s="29" t="s">
        <v>49</v>
      </c>
      <c r="FL114" s="29" t="s">
        <v>50</v>
      </c>
      <c r="FM114" s="29" t="s">
        <v>50</v>
      </c>
      <c r="FN114" s="29"/>
    </row>
    <row r="115" spans="1:173" x14ac:dyDescent="0.25">
      <c r="A115" s="31">
        <v>1</v>
      </c>
      <c r="B115" s="32" t="str">
        <f>B88</f>
        <v>Valérie BERNINI</v>
      </c>
      <c r="C115" s="33">
        <f>SUMIF($G115:$FD115,"A",$G$4:$FD$4)+SUMIF($G115:$FD115,"P",$G$4:$FD$4)</f>
        <v>0</v>
      </c>
      <c r="D115" s="34">
        <f>SUMIF($G115:$FD115,"R",$G$4:$FD$4)</f>
        <v>7</v>
      </c>
      <c r="E115" s="35">
        <f>SUMIF($G115:$FD115,"M",$G$4:$FD$4)+SUMIF($G115:$FD115,"F",$G$4:$FD$4)+SUMIF($G115:$FD115,"T",$G$4:$FD$4)</f>
        <v>15</v>
      </c>
      <c r="F115" s="36">
        <f t="shared" ref="F115:F131" si="50">(SUM(C115:E115))+(SUMIF($G115:$FD115,"H",$G$4:$FD$4)+(SUMIF($G115:$FD115,"S",$G$4:$FD$4)+FF115))</f>
        <v>36</v>
      </c>
      <c r="G115" s="37"/>
      <c r="H115" s="38"/>
      <c r="I115" s="38" t="s">
        <v>307</v>
      </c>
      <c r="J115" s="38" t="s">
        <v>307</v>
      </c>
      <c r="K115" s="38" t="s">
        <v>307</v>
      </c>
      <c r="L115" s="38" t="s">
        <v>307</v>
      </c>
      <c r="M115" s="38" t="s">
        <v>307</v>
      </c>
      <c r="N115" s="38" t="s">
        <v>307</v>
      </c>
      <c r="O115" s="38" t="s">
        <v>304</v>
      </c>
      <c r="P115" s="38"/>
      <c r="Q115" s="38"/>
      <c r="R115" s="38" t="s">
        <v>304</v>
      </c>
      <c r="S115" s="38" t="s">
        <v>307</v>
      </c>
      <c r="T115" s="38" t="s">
        <v>307</v>
      </c>
      <c r="U115" s="38" t="s">
        <v>307</v>
      </c>
      <c r="V115" s="38" t="s">
        <v>307</v>
      </c>
      <c r="W115" s="38" t="s">
        <v>307</v>
      </c>
      <c r="X115" s="38" t="s">
        <v>307</v>
      </c>
      <c r="Y115" s="38" t="s">
        <v>307</v>
      </c>
      <c r="Z115" s="38" t="s">
        <v>307</v>
      </c>
      <c r="AA115" s="38"/>
      <c r="AB115" s="39"/>
      <c r="AC115" s="37"/>
      <c r="AD115" s="38"/>
      <c r="AE115" s="38" t="s">
        <v>304</v>
      </c>
      <c r="AF115" s="38" t="s">
        <v>304</v>
      </c>
      <c r="AG115" s="38" t="s">
        <v>304</v>
      </c>
      <c r="AH115" s="38" t="s">
        <v>304</v>
      </c>
      <c r="AI115" s="38" t="s">
        <v>304</v>
      </c>
      <c r="AJ115" s="38" t="s">
        <v>304</v>
      </c>
      <c r="AK115" s="38"/>
      <c r="AL115" s="38"/>
      <c r="AM115" s="38" t="s">
        <v>304</v>
      </c>
      <c r="AN115" s="38" t="s">
        <v>304</v>
      </c>
      <c r="AO115" s="38" t="s">
        <v>304</v>
      </c>
      <c r="AP115" s="38" t="s">
        <v>304</v>
      </c>
      <c r="AQ115" s="38" t="s">
        <v>304</v>
      </c>
      <c r="AR115" s="38" t="s">
        <v>304</v>
      </c>
      <c r="AS115" s="38" t="s">
        <v>304</v>
      </c>
      <c r="AT115" s="38" t="s">
        <v>304</v>
      </c>
      <c r="AU115" s="38"/>
      <c r="AV115" s="38"/>
      <c r="AW115" s="38"/>
      <c r="AX115" s="39"/>
      <c r="AY115" s="227"/>
      <c r="AZ115" s="230"/>
      <c r="BA115" s="230"/>
      <c r="BB115" s="230"/>
      <c r="BC115" s="230"/>
      <c r="BD115" s="230"/>
      <c r="BE115" s="230"/>
      <c r="BF115" s="230"/>
      <c r="BG115" s="228" t="s">
        <v>349</v>
      </c>
      <c r="BH115" s="230"/>
      <c r="BI115" s="230"/>
      <c r="BJ115" s="230"/>
      <c r="BK115" s="230"/>
      <c r="BL115" s="230"/>
      <c r="BM115" s="230"/>
      <c r="BN115" s="230"/>
      <c r="BO115" s="230"/>
      <c r="BP115" s="230"/>
      <c r="BQ115" s="230"/>
      <c r="BR115" s="230"/>
      <c r="BS115" s="230"/>
      <c r="BT115" s="231"/>
      <c r="BU115" s="227"/>
      <c r="BV115" s="228"/>
      <c r="BW115" s="228"/>
      <c r="BX115" s="228"/>
      <c r="BY115" s="228"/>
      <c r="BZ115" s="228"/>
      <c r="CA115" s="228"/>
      <c r="CB115" s="228"/>
      <c r="CC115" s="228"/>
      <c r="CD115" s="228" t="s">
        <v>349</v>
      </c>
      <c r="CE115" s="228"/>
      <c r="CF115" s="228"/>
      <c r="CG115" s="228"/>
      <c r="CH115" s="228"/>
      <c r="CI115" s="228"/>
      <c r="CJ115" s="228"/>
      <c r="CK115" s="228"/>
      <c r="CL115" s="228"/>
      <c r="CM115" s="228"/>
      <c r="CN115" s="228"/>
      <c r="CO115" s="228"/>
      <c r="CP115" s="229"/>
      <c r="CQ115" s="37"/>
      <c r="CR115" s="38"/>
      <c r="CS115" s="38" t="s">
        <v>304</v>
      </c>
      <c r="CT115" s="38" t="s">
        <v>304</v>
      </c>
      <c r="CU115" s="38" t="s">
        <v>304</v>
      </c>
      <c r="CV115" s="38" t="s">
        <v>304</v>
      </c>
      <c r="CW115" s="38" t="s">
        <v>304</v>
      </c>
      <c r="CX115" s="38" t="s">
        <v>304</v>
      </c>
      <c r="CY115" s="38"/>
      <c r="CZ115" s="38"/>
      <c r="DA115" s="38" t="s">
        <v>304</v>
      </c>
      <c r="DB115" s="38" t="s">
        <v>304</v>
      </c>
      <c r="DC115" s="38" t="s">
        <v>304</v>
      </c>
      <c r="DD115" s="38" t="s">
        <v>304</v>
      </c>
      <c r="DE115" s="38" t="s">
        <v>304</v>
      </c>
      <c r="DF115" s="38" t="s">
        <v>304</v>
      </c>
      <c r="DG115" s="38" t="s">
        <v>304</v>
      </c>
      <c r="DH115" s="38" t="s">
        <v>304</v>
      </c>
      <c r="DI115" s="38"/>
      <c r="DJ115" s="38"/>
      <c r="DK115" s="38"/>
      <c r="DL115" s="39"/>
      <c r="DM115" s="161"/>
      <c r="DN115" s="162"/>
      <c r="DO115" s="162"/>
      <c r="DP115" s="162"/>
      <c r="DQ115" s="162"/>
      <c r="DR115" s="162"/>
      <c r="DS115" s="162"/>
      <c r="DT115" s="162"/>
      <c r="DU115" s="162"/>
      <c r="DV115" s="162"/>
      <c r="DW115" s="162"/>
      <c r="DX115" s="162"/>
      <c r="DY115" s="162"/>
      <c r="DZ115" s="162"/>
      <c r="EA115" s="162"/>
      <c r="EB115" s="162"/>
      <c r="EC115" s="162"/>
      <c r="ED115" s="162"/>
      <c r="EE115" s="162"/>
      <c r="EF115" s="162"/>
      <c r="EG115" s="162"/>
      <c r="EH115" s="163"/>
      <c r="EI115" s="161"/>
      <c r="EJ115" s="162"/>
      <c r="EK115" s="162"/>
      <c r="EL115" s="162"/>
      <c r="EM115" s="162"/>
      <c r="EN115" s="162"/>
      <c r="EO115" s="162"/>
      <c r="EP115" s="162"/>
      <c r="EQ115" s="162"/>
      <c r="ER115" s="162"/>
      <c r="ES115" s="162"/>
      <c r="ET115" s="162"/>
      <c r="EU115" s="162"/>
      <c r="EV115" s="162"/>
      <c r="EW115" s="162"/>
      <c r="EX115" s="162"/>
      <c r="EY115" s="162"/>
      <c r="EZ115" s="162"/>
      <c r="FA115" s="162"/>
      <c r="FB115" s="162"/>
      <c r="FC115" s="162"/>
      <c r="FD115" s="163"/>
      <c r="FE115" s="40"/>
      <c r="FF115" s="41">
        <v>14</v>
      </c>
      <c r="FG115" s="40"/>
      <c r="FH115" s="102">
        <f t="shared" ref="FH115:FH131" si="51">SUMIF($EI115:$FD115,"A",$EI$4:$FD$4)+SUMIF($EI115:$FD115,"P",$EI$4:$FD$4)+SUMIF($EI115:$FD115,"T",$EI$4:$FD$4)</f>
        <v>0</v>
      </c>
      <c r="FI115" s="41"/>
      <c r="FJ115" s="45">
        <f>FN88</f>
        <v>3</v>
      </c>
      <c r="FK115" s="42">
        <f t="shared" ref="FK115:FK120" si="52">FH115*1.5</f>
        <v>0</v>
      </c>
      <c r="FL115" s="45"/>
      <c r="FM115" s="104"/>
      <c r="FN115" s="44">
        <f>FI115+FJ115+FK115-FL115</f>
        <v>3</v>
      </c>
      <c r="FP115" s="77" t="str">
        <f>B115</f>
        <v>Valérie BERNINI</v>
      </c>
      <c r="FQ115" s="31">
        <v>1</v>
      </c>
    </row>
    <row r="116" spans="1:173" x14ac:dyDescent="0.25">
      <c r="A116" s="31">
        <v>2</v>
      </c>
      <c r="B116" s="32" t="str">
        <f t="shared" ref="B116:B131" si="53">B89</f>
        <v>Mara BORNKAMP</v>
      </c>
      <c r="C116" s="33">
        <f t="shared" ref="C116:C130" si="54">SUMIF($G116:$FD116,"A",$G$4:$FD$4)+SUMIF($G116:$FD116,"P",$G$4:$FD$4)</f>
        <v>0</v>
      </c>
      <c r="D116" s="34">
        <f t="shared" ref="D116:D130" si="55">SUMIF($G116:$FD116,"R",$G$4:$FD$4)</f>
        <v>0</v>
      </c>
      <c r="E116" s="35">
        <f t="shared" ref="E116:E130" si="56">SUMIF($G116:$FD116,"M",$G$4:$FD$4)+SUMIF($G116:$FD116,"F",$G$4:$FD$4)+SUMIF($G116:$FD116,"T",$G$4:$FD$4)</f>
        <v>0</v>
      </c>
      <c r="F116" s="36">
        <f t="shared" si="50"/>
        <v>0</v>
      </c>
      <c r="G116" s="186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8"/>
      <c r="AC116" s="186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8"/>
      <c r="AY116" s="186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8"/>
      <c r="BU116" s="186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8"/>
      <c r="CQ116" s="186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8"/>
      <c r="DM116" s="186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8"/>
      <c r="EI116" s="186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8"/>
      <c r="FE116" s="40"/>
      <c r="FF116" s="41"/>
      <c r="FG116" s="40"/>
      <c r="FH116" s="102">
        <f t="shared" si="51"/>
        <v>0</v>
      </c>
      <c r="FI116" s="41"/>
      <c r="FJ116" s="45">
        <f t="shared" ref="FJ116:FJ131" si="57">FN89</f>
        <v>5.25</v>
      </c>
      <c r="FK116" s="42"/>
      <c r="FL116" s="45">
        <v>5.25</v>
      </c>
      <c r="FM116" s="104" t="s">
        <v>364</v>
      </c>
      <c r="FN116" s="44">
        <f t="shared" ref="FN116:FN131" si="58">FI116+FJ116+FK116-FL116</f>
        <v>0</v>
      </c>
      <c r="FP116" s="77" t="str">
        <f t="shared" ref="FP116:FP131" si="59">B116</f>
        <v>Mara BORNKAMP</v>
      </c>
      <c r="FQ116" s="31">
        <v>2</v>
      </c>
    </row>
    <row r="117" spans="1:173" x14ac:dyDescent="0.25">
      <c r="A117" s="31">
        <v>3</v>
      </c>
      <c r="B117" s="32" t="str">
        <f t="shared" si="53"/>
        <v>Hélène DROCHON</v>
      </c>
      <c r="C117" s="33">
        <f t="shared" si="54"/>
        <v>0</v>
      </c>
      <c r="D117" s="34">
        <f t="shared" si="55"/>
        <v>0</v>
      </c>
      <c r="E117" s="35">
        <f t="shared" si="56"/>
        <v>0</v>
      </c>
      <c r="F117" s="36">
        <f t="shared" si="50"/>
        <v>35</v>
      </c>
      <c r="G117" s="169"/>
      <c r="H117" s="170"/>
      <c r="I117" s="170"/>
      <c r="J117" s="170"/>
      <c r="K117" s="170"/>
      <c r="L117" s="170"/>
      <c r="M117" s="170"/>
      <c r="N117" s="170"/>
      <c r="O117" s="170"/>
      <c r="P117" s="170" t="s">
        <v>340</v>
      </c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6"/>
      <c r="AC117" s="169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 t="s">
        <v>340</v>
      </c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6"/>
      <c r="AY117" s="169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 t="s">
        <v>340</v>
      </c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6"/>
      <c r="BU117" s="169"/>
      <c r="BV117" s="170"/>
      <c r="BW117" s="170"/>
      <c r="BX117" s="170"/>
      <c r="BY117" s="170"/>
      <c r="BZ117" s="170"/>
      <c r="CA117" s="170" t="s">
        <v>340</v>
      </c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6"/>
      <c r="CQ117" s="169"/>
      <c r="CR117" s="170"/>
      <c r="CS117" s="170"/>
      <c r="CT117" s="170"/>
      <c r="CU117" s="170"/>
      <c r="CV117" s="170"/>
      <c r="CW117" s="170"/>
      <c r="CX117" s="170"/>
      <c r="CY117" s="170"/>
      <c r="CZ117" s="170" t="s">
        <v>340</v>
      </c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6"/>
      <c r="DM117" s="161"/>
      <c r="DN117" s="162"/>
      <c r="DO117" s="162"/>
      <c r="DP117" s="162"/>
      <c r="DQ117" s="162"/>
      <c r="DR117" s="162"/>
      <c r="DS117" s="162"/>
      <c r="DT117" s="162"/>
      <c r="DU117" s="162"/>
      <c r="DV117" s="162"/>
      <c r="DW117" s="162"/>
      <c r="DX117" s="162"/>
      <c r="DY117" s="162"/>
      <c r="DZ117" s="162"/>
      <c r="EA117" s="162"/>
      <c r="EB117" s="162"/>
      <c r="EC117" s="162"/>
      <c r="ED117" s="162"/>
      <c r="EE117" s="162"/>
      <c r="EF117" s="162"/>
      <c r="EG117" s="162"/>
      <c r="EH117" s="163"/>
      <c r="EI117" s="161"/>
      <c r="EJ117" s="162"/>
      <c r="EK117" s="162"/>
      <c r="EL117" s="162"/>
      <c r="EM117" s="162"/>
      <c r="EN117" s="162"/>
      <c r="EO117" s="162"/>
      <c r="EP117" s="162"/>
      <c r="EQ117" s="162"/>
      <c r="ER117" s="162"/>
      <c r="ES117" s="162"/>
      <c r="ET117" s="162"/>
      <c r="EU117" s="162"/>
      <c r="EV117" s="162"/>
      <c r="EW117" s="162"/>
      <c r="EX117" s="162"/>
      <c r="EY117" s="162"/>
      <c r="EZ117" s="162"/>
      <c r="FA117" s="162"/>
      <c r="FB117" s="162"/>
      <c r="FC117" s="162"/>
      <c r="FD117" s="163"/>
      <c r="FE117" s="40"/>
      <c r="FF117" s="41">
        <v>35</v>
      </c>
      <c r="FG117" s="40"/>
      <c r="FH117" s="102">
        <f t="shared" si="51"/>
        <v>0</v>
      </c>
      <c r="FI117" s="41"/>
      <c r="FJ117" s="45">
        <f t="shared" si="57"/>
        <v>3</v>
      </c>
      <c r="FK117" s="42">
        <f t="shared" si="52"/>
        <v>0</v>
      </c>
      <c r="FL117" s="45"/>
      <c r="FM117" s="104"/>
      <c r="FN117" s="44">
        <f t="shared" si="58"/>
        <v>3</v>
      </c>
      <c r="FP117" s="77" t="str">
        <f t="shared" si="59"/>
        <v>Hélène DROCHON</v>
      </c>
      <c r="FQ117" s="31">
        <v>3</v>
      </c>
    </row>
    <row r="118" spans="1:173" x14ac:dyDescent="0.25">
      <c r="A118" s="31">
        <v>4</v>
      </c>
      <c r="B118" s="32" t="str">
        <f t="shared" si="53"/>
        <v>Audrey LAGES</v>
      </c>
      <c r="C118" s="33">
        <f t="shared" si="54"/>
        <v>0</v>
      </c>
      <c r="D118" s="34">
        <f t="shared" si="55"/>
        <v>7</v>
      </c>
      <c r="E118" s="35">
        <f t="shared" si="56"/>
        <v>21</v>
      </c>
      <c r="F118" s="36">
        <f t="shared" si="50"/>
        <v>28</v>
      </c>
      <c r="G118" s="37"/>
      <c r="H118" s="38"/>
      <c r="I118" s="38" t="s">
        <v>304</v>
      </c>
      <c r="J118" s="38" t="s">
        <v>304</v>
      </c>
      <c r="K118" s="38" t="s">
        <v>304</v>
      </c>
      <c r="L118" s="38" t="s">
        <v>304</v>
      </c>
      <c r="M118" s="38" t="s">
        <v>304</v>
      </c>
      <c r="N118" s="38" t="s">
        <v>304</v>
      </c>
      <c r="O118" s="38" t="s">
        <v>304</v>
      </c>
      <c r="P118" s="38"/>
      <c r="Q118" s="38"/>
      <c r="R118" s="38"/>
      <c r="S118" s="38" t="s">
        <v>304</v>
      </c>
      <c r="T118" s="38" t="s">
        <v>304</v>
      </c>
      <c r="U118" s="38" t="s">
        <v>304</v>
      </c>
      <c r="V118" s="38" t="s">
        <v>304</v>
      </c>
      <c r="W118" s="38" t="s">
        <v>304</v>
      </c>
      <c r="X118" s="38" t="s">
        <v>304</v>
      </c>
      <c r="Y118" s="38" t="s">
        <v>304</v>
      </c>
      <c r="Z118" s="38"/>
      <c r="AA118" s="38"/>
      <c r="AB118" s="39"/>
      <c r="AC118" s="37"/>
      <c r="AD118" s="38"/>
      <c r="AE118" s="38" t="s">
        <v>304</v>
      </c>
      <c r="AF118" s="38" t="s">
        <v>304</v>
      </c>
      <c r="AG118" s="38" t="s">
        <v>304</v>
      </c>
      <c r="AH118" s="38" t="s">
        <v>304</v>
      </c>
      <c r="AI118" s="38" t="s">
        <v>304</v>
      </c>
      <c r="AJ118" s="38" t="s">
        <v>304</v>
      </c>
      <c r="AK118" s="38" t="s">
        <v>304</v>
      </c>
      <c r="AL118" s="38"/>
      <c r="AM118" s="38"/>
      <c r="AN118" s="38"/>
      <c r="AO118" s="38" t="s">
        <v>304</v>
      </c>
      <c r="AP118" s="38" t="s">
        <v>304</v>
      </c>
      <c r="AQ118" s="38" t="s">
        <v>304</v>
      </c>
      <c r="AR118" s="38" t="s">
        <v>304</v>
      </c>
      <c r="AS118" s="38" t="s">
        <v>304</v>
      </c>
      <c r="AT118" s="38" t="s">
        <v>304</v>
      </c>
      <c r="AU118" s="38" t="s">
        <v>304</v>
      </c>
      <c r="AV118" s="38"/>
      <c r="AW118" s="38"/>
      <c r="AX118" s="39"/>
      <c r="AY118" s="37"/>
      <c r="AZ118" s="38"/>
      <c r="BA118" s="38" t="s">
        <v>307</v>
      </c>
      <c r="BB118" s="38" t="s">
        <v>307</v>
      </c>
      <c r="BC118" s="38" t="s">
        <v>307</v>
      </c>
      <c r="BD118" s="38" t="s">
        <v>307</v>
      </c>
      <c r="BE118" s="38" t="s">
        <v>307</v>
      </c>
      <c r="BF118" s="38" t="s">
        <v>307</v>
      </c>
      <c r="BG118" s="38" t="s">
        <v>308</v>
      </c>
      <c r="BH118" s="38"/>
      <c r="BI118" s="38"/>
      <c r="BJ118" s="38"/>
      <c r="BK118" s="38" t="s">
        <v>307</v>
      </c>
      <c r="BL118" s="38" t="s">
        <v>307</v>
      </c>
      <c r="BM118" s="38" t="s">
        <v>307</v>
      </c>
      <c r="BN118" s="38" t="s">
        <v>307</v>
      </c>
      <c r="BO118" s="38" t="s">
        <v>307</v>
      </c>
      <c r="BP118" s="38" t="s">
        <v>307</v>
      </c>
      <c r="BQ118" s="38" t="s">
        <v>307</v>
      </c>
      <c r="BR118" s="38" t="s">
        <v>307</v>
      </c>
      <c r="BS118" s="38"/>
      <c r="BT118" s="39"/>
      <c r="BU118" s="153"/>
      <c r="BV118" s="154"/>
      <c r="BW118" s="154"/>
      <c r="BX118" s="154"/>
      <c r="BY118" s="154"/>
      <c r="BZ118" s="154"/>
      <c r="CA118" s="154"/>
      <c r="CB118" s="154"/>
      <c r="CC118" s="154"/>
      <c r="CD118" s="154"/>
      <c r="CE118" s="154"/>
      <c r="CF118" s="154"/>
      <c r="CG118" s="154"/>
      <c r="CH118" s="154"/>
      <c r="CI118" s="154"/>
      <c r="CJ118" s="154"/>
      <c r="CK118" s="154"/>
      <c r="CL118" s="154"/>
      <c r="CM118" s="154"/>
      <c r="CN118" s="154"/>
      <c r="CO118" s="154"/>
      <c r="CP118" s="155"/>
      <c r="CQ118" s="37"/>
      <c r="CR118" s="38"/>
      <c r="CS118" s="38" t="s">
        <v>304</v>
      </c>
      <c r="CT118" s="38" t="s">
        <v>304</v>
      </c>
      <c r="CU118" s="38" t="s">
        <v>304</v>
      </c>
      <c r="CV118" s="38" t="s">
        <v>304</v>
      </c>
      <c r="CW118" s="38" t="s">
        <v>304</v>
      </c>
      <c r="CX118" s="38" t="s">
        <v>304</v>
      </c>
      <c r="CY118" s="38" t="s">
        <v>304</v>
      </c>
      <c r="CZ118" s="38"/>
      <c r="DA118" s="38"/>
      <c r="DB118" s="38"/>
      <c r="DC118" s="38" t="s">
        <v>304</v>
      </c>
      <c r="DD118" s="38" t="s">
        <v>304</v>
      </c>
      <c r="DE118" s="38" t="s">
        <v>304</v>
      </c>
      <c r="DF118" s="38" t="s">
        <v>304</v>
      </c>
      <c r="DG118" s="38" t="s">
        <v>304</v>
      </c>
      <c r="DH118" s="38" t="s">
        <v>304</v>
      </c>
      <c r="DI118" s="38" t="s">
        <v>304</v>
      </c>
      <c r="DJ118" s="38"/>
      <c r="DK118" s="38"/>
      <c r="DL118" s="39"/>
      <c r="DM118" s="161"/>
      <c r="DN118" s="162"/>
      <c r="DO118" s="162"/>
      <c r="DP118" s="162" t="s">
        <v>311</v>
      </c>
      <c r="DQ118" s="162"/>
      <c r="DR118" s="162"/>
      <c r="DS118" s="162"/>
      <c r="DT118" s="162"/>
      <c r="DU118" s="162"/>
      <c r="DV118" s="162"/>
      <c r="DW118" s="162"/>
      <c r="DX118" s="162"/>
      <c r="DY118" s="162"/>
      <c r="DZ118" s="162"/>
      <c r="EA118" s="162"/>
      <c r="EB118" s="162"/>
      <c r="EC118" s="162"/>
      <c r="ED118" s="162"/>
      <c r="EE118" s="162"/>
      <c r="EF118" s="162"/>
      <c r="EG118" s="162"/>
      <c r="EH118" s="163"/>
      <c r="EI118" s="161"/>
      <c r="EJ118" s="162"/>
      <c r="EK118" s="162"/>
      <c r="EL118" s="162"/>
      <c r="EM118" s="162"/>
      <c r="EN118" s="162"/>
      <c r="EO118" s="162"/>
      <c r="EP118" s="162"/>
      <c r="EQ118" s="162"/>
      <c r="ER118" s="162"/>
      <c r="ES118" s="162"/>
      <c r="ET118" s="162"/>
      <c r="EU118" s="162"/>
      <c r="EV118" s="162"/>
      <c r="EW118" s="162"/>
      <c r="EX118" s="162"/>
      <c r="EY118" s="162"/>
      <c r="EZ118" s="162"/>
      <c r="FA118" s="162"/>
      <c r="FB118" s="162"/>
      <c r="FC118" s="162"/>
      <c r="FD118" s="163"/>
      <c r="FE118" s="40"/>
      <c r="FF118" s="41"/>
      <c r="FG118" s="40"/>
      <c r="FH118" s="102">
        <f t="shared" si="51"/>
        <v>0</v>
      </c>
      <c r="FI118" s="41"/>
      <c r="FJ118" s="45">
        <f t="shared" si="57"/>
        <v>0</v>
      </c>
      <c r="FK118" s="42"/>
      <c r="FL118" s="45"/>
      <c r="FM118" s="104"/>
      <c r="FN118" s="44">
        <f t="shared" si="58"/>
        <v>0</v>
      </c>
      <c r="FP118" s="77" t="str">
        <f t="shared" si="59"/>
        <v>Audrey LAGES</v>
      </c>
      <c r="FQ118" s="31">
        <v>4</v>
      </c>
    </row>
    <row r="119" spans="1:173" x14ac:dyDescent="0.25">
      <c r="A119" s="31">
        <v>5</v>
      </c>
      <c r="B119" s="32" t="str">
        <f t="shared" si="53"/>
        <v>Franck LUCAS</v>
      </c>
      <c r="C119" s="33">
        <f t="shared" si="54"/>
        <v>5.5</v>
      </c>
      <c r="D119" s="34">
        <f t="shared" si="55"/>
        <v>7</v>
      </c>
      <c r="E119" s="35">
        <f t="shared" si="56"/>
        <v>22.5</v>
      </c>
      <c r="F119" s="36">
        <f t="shared" si="50"/>
        <v>35</v>
      </c>
      <c r="G119" s="37"/>
      <c r="H119" s="38"/>
      <c r="I119" s="38" t="s">
        <v>304</v>
      </c>
      <c r="J119" s="38" t="s">
        <v>304</v>
      </c>
      <c r="K119" s="38" t="s">
        <v>304</v>
      </c>
      <c r="L119" s="38" t="s">
        <v>304</v>
      </c>
      <c r="M119" s="38" t="s">
        <v>304</v>
      </c>
      <c r="N119" s="38" t="s">
        <v>304</v>
      </c>
      <c r="O119" s="38"/>
      <c r="P119" s="38"/>
      <c r="Q119" s="38" t="s">
        <v>304</v>
      </c>
      <c r="R119" s="38" t="s">
        <v>304</v>
      </c>
      <c r="S119" s="38" t="s">
        <v>304</v>
      </c>
      <c r="T119" s="38" t="s">
        <v>304</v>
      </c>
      <c r="U119" s="38" t="s">
        <v>304</v>
      </c>
      <c r="V119" s="38" t="s">
        <v>304</v>
      </c>
      <c r="W119" s="38" t="s">
        <v>304</v>
      </c>
      <c r="X119" s="38" t="s">
        <v>304</v>
      </c>
      <c r="Y119" s="38"/>
      <c r="Z119" s="38"/>
      <c r="AA119" s="38"/>
      <c r="AB119" s="39"/>
      <c r="AC119" s="37"/>
      <c r="AD119" s="38"/>
      <c r="AE119" s="38" t="s">
        <v>304</v>
      </c>
      <c r="AF119" s="38" t="s">
        <v>304</v>
      </c>
      <c r="AG119" s="38" t="s">
        <v>304</v>
      </c>
      <c r="AH119" s="38" t="s">
        <v>304</v>
      </c>
      <c r="AI119" s="38" t="s">
        <v>304</v>
      </c>
      <c r="AJ119" s="38" t="s">
        <v>304</v>
      </c>
      <c r="AK119" s="38"/>
      <c r="AL119" s="38"/>
      <c r="AM119" s="38" t="s">
        <v>304</v>
      </c>
      <c r="AN119" s="38" t="s">
        <v>304</v>
      </c>
      <c r="AO119" s="38" t="s">
        <v>304</v>
      </c>
      <c r="AP119" s="38" t="s">
        <v>304</v>
      </c>
      <c r="AQ119" s="38" t="s">
        <v>304</v>
      </c>
      <c r="AR119" s="38" t="s">
        <v>304</v>
      </c>
      <c r="AS119" s="38" t="s">
        <v>304</v>
      </c>
      <c r="AT119" s="38" t="s">
        <v>304</v>
      </c>
      <c r="AU119" s="38"/>
      <c r="AV119" s="38"/>
      <c r="AW119" s="38"/>
      <c r="AX119" s="39"/>
      <c r="AY119" s="37"/>
      <c r="AZ119" s="38"/>
      <c r="BA119" s="38" t="s">
        <v>304</v>
      </c>
      <c r="BB119" s="38" t="s">
        <v>304</v>
      </c>
      <c r="BC119" s="38" t="s">
        <v>306</v>
      </c>
      <c r="BD119" s="38" t="s">
        <v>306</v>
      </c>
      <c r="BE119" s="38" t="s">
        <v>306</v>
      </c>
      <c r="BF119" s="38" t="s">
        <v>306</v>
      </c>
      <c r="BG119" s="38" t="s">
        <v>306</v>
      </c>
      <c r="BH119" s="38" t="s">
        <v>306</v>
      </c>
      <c r="BI119" s="38" t="s">
        <v>308</v>
      </c>
      <c r="BJ119" s="38" t="s">
        <v>308</v>
      </c>
      <c r="BK119" s="38" t="s">
        <v>304</v>
      </c>
      <c r="BL119" s="38" t="s">
        <v>304</v>
      </c>
      <c r="BM119" s="38" t="s">
        <v>304</v>
      </c>
      <c r="BN119" s="38" t="s">
        <v>304</v>
      </c>
      <c r="BO119" s="38" t="s">
        <v>304</v>
      </c>
      <c r="BP119" s="38" t="s">
        <v>304</v>
      </c>
      <c r="BQ119" s="38"/>
      <c r="BR119" s="38"/>
      <c r="BS119" s="38"/>
      <c r="BT119" s="39"/>
      <c r="BU119" s="37"/>
      <c r="BV119" s="38"/>
      <c r="BW119" s="38" t="s">
        <v>304</v>
      </c>
      <c r="BX119" s="38" t="s">
        <v>305</v>
      </c>
      <c r="BY119" s="38" t="s">
        <v>305</v>
      </c>
      <c r="BZ119" s="38" t="s">
        <v>305</v>
      </c>
      <c r="CA119" s="38" t="s">
        <v>305</v>
      </c>
      <c r="CB119" s="38" t="s">
        <v>305</v>
      </c>
      <c r="CC119" s="38"/>
      <c r="CD119" s="38"/>
      <c r="CE119" s="38" t="s">
        <v>304</v>
      </c>
      <c r="CF119" s="38" t="s">
        <v>304</v>
      </c>
      <c r="CG119" s="38" t="s">
        <v>304</v>
      </c>
      <c r="CH119" s="38" t="s">
        <v>304</v>
      </c>
      <c r="CI119" s="38" t="s">
        <v>304</v>
      </c>
      <c r="CJ119" s="38" t="s">
        <v>304</v>
      </c>
      <c r="CK119" s="38" t="s">
        <v>304</v>
      </c>
      <c r="CL119" s="38" t="s">
        <v>304</v>
      </c>
      <c r="CM119" s="38"/>
      <c r="CN119" s="38"/>
      <c r="CO119" s="38"/>
      <c r="CP119" s="39"/>
      <c r="CQ119" s="37"/>
      <c r="CR119" s="38"/>
      <c r="CS119" s="38" t="s">
        <v>307</v>
      </c>
      <c r="CT119" s="38" t="s">
        <v>307</v>
      </c>
      <c r="CU119" s="38" t="s">
        <v>307</v>
      </c>
      <c r="CV119" s="38" t="s">
        <v>307</v>
      </c>
      <c r="CW119" s="38" t="s">
        <v>307</v>
      </c>
      <c r="CX119" s="38" t="s">
        <v>307</v>
      </c>
      <c r="CY119" s="38"/>
      <c r="CZ119" s="38"/>
      <c r="DA119" s="38"/>
      <c r="DB119" s="38"/>
      <c r="DC119" s="38" t="s">
        <v>307</v>
      </c>
      <c r="DD119" s="38" t="s">
        <v>307</v>
      </c>
      <c r="DE119" s="38" t="s">
        <v>307</v>
      </c>
      <c r="DF119" s="38" t="s">
        <v>307</v>
      </c>
      <c r="DG119" s="38" t="s">
        <v>307</v>
      </c>
      <c r="DH119" s="38" t="s">
        <v>307</v>
      </c>
      <c r="DI119" s="38" t="s">
        <v>307</v>
      </c>
      <c r="DJ119" s="38" t="s">
        <v>307</v>
      </c>
      <c r="DK119" s="38"/>
      <c r="DL119" s="39"/>
      <c r="DM119" s="161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3"/>
      <c r="EI119" s="161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62"/>
      <c r="EV119" s="162"/>
      <c r="EW119" s="162"/>
      <c r="EX119" s="162"/>
      <c r="EY119" s="162"/>
      <c r="EZ119" s="162"/>
      <c r="FA119" s="162"/>
      <c r="FB119" s="162"/>
      <c r="FC119" s="162"/>
      <c r="FD119" s="163"/>
      <c r="FE119" s="40"/>
      <c r="FF119" s="41"/>
      <c r="FG119" s="40"/>
      <c r="FH119" s="102">
        <f t="shared" si="51"/>
        <v>0</v>
      </c>
      <c r="FI119" s="41"/>
      <c r="FJ119" s="45">
        <f t="shared" si="57"/>
        <v>3.5</v>
      </c>
      <c r="FK119" s="42"/>
      <c r="FL119" s="45"/>
      <c r="FM119" s="104"/>
      <c r="FN119" s="44">
        <f t="shared" si="58"/>
        <v>3.5</v>
      </c>
      <c r="FP119" s="77" t="str">
        <f t="shared" si="59"/>
        <v>Franck LUCAS</v>
      </c>
      <c r="FQ119" s="31">
        <v>5</v>
      </c>
    </row>
    <row r="120" spans="1:173" x14ac:dyDescent="0.25">
      <c r="A120" s="31">
        <v>6</v>
      </c>
      <c r="B120" s="32" t="str">
        <f t="shared" si="53"/>
        <v>Florent MULARD</v>
      </c>
      <c r="C120" s="33">
        <f t="shared" si="54"/>
        <v>3</v>
      </c>
      <c r="D120" s="34">
        <f t="shared" si="55"/>
        <v>0</v>
      </c>
      <c r="E120" s="35">
        <f t="shared" si="56"/>
        <v>32</v>
      </c>
      <c r="F120" s="36">
        <f t="shared" si="50"/>
        <v>35</v>
      </c>
      <c r="G120" s="50"/>
      <c r="H120" s="51"/>
      <c r="I120" s="51" t="s">
        <v>304</v>
      </c>
      <c r="J120" s="51" t="s">
        <v>304</v>
      </c>
      <c r="K120" s="51" t="s">
        <v>304</v>
      </c>
      <c r="L120" s="51" t="s">
        <v>304</v>
      </c>
      <c r="M120" s="51" t="s">
        <v>304</v>
      </c>
      <c r="N120" s="51" t="s">
        <v>304</v>
      </c>
      <c r="O120" s="51" t="s">
        <v>304</v>
      </c>
      <c r="P120" s="51"/>
      <c r="Q120" s="51"/>
      <c r="R120" s="51" t="s">
        <v>304</v>
      </c>
      <c r="S120" s="51" t="s">
        <v>304</v>
      </c>
      <c r="T120" s="51" t="s">
        <v>304</v>
      </c>
      <c r="U120" s="51" t="s">
        <v>304</v>
      </c>
      <c r="V120" s="51" t="s">
        <v>304</v>
      </c>
      <c r="W120" s="51" t="s">
        <v>304</v>
      </c>
      <c r="X120" s="51" t="s">
        <v>304</v>
      </c>
      <c r="Y120" s="51" t="s">
        <v>304</v>
      </c>
      <c r="Z120" s="51" t="s">
        <v>304</v>
      </c>
      <c r="AA120" s="51"/>
      <c r="AB120" s="52"/>
      <c r="AC120" s="50"/>
      <c r="AD120" s="51"/>
      <c r="AE120" s="51" t="s">
        <v>304</v>
      </c>
      <c r="AF120" s="51" t="s">
        <v>304</v>
      </c>
      <c r="AG120" s="51" t="s">
        <v>304</v>
      </c>
      <c r="AH120" s="51" t="s">
        <v>304</v>
      </c>
      <c r="AI120" s="51" t="s">
        <v>304</v>
      </c>
      <c r="AJ120" s="51" t="s">
        <v>304</v>
      </c>
      <c r="AK120" s="51" t="s">
        <v>304</v>
      </c>
      <c r="AL120" s="51"/>
      <c r="AM120" s="51"/>
      <c r="AN120" s="51" t="s">
        <v>304</v>
      </c>
      <c r="AO120" s="51" t="s">
        <v>304</v>
      </c>
      <c r="AP120" s="51" t="s">
        <v>304</v>
      </c>
      <c r="AQ120" s="51" t="s">
        <v>304</v>
      </c>
      <c r="AR120" s="51" t="s">
        <v>304</v>
      </c>
      <c r="AS120" s="51" t="s">
        <v>304</v>
      </c>
      <c r="AT120" s="51" t="s">
        <v>304</v>
      </c>
      <c r="AU120" s="51" t="s">
        <v>304</v>
      </c>
      <c r="AV120" s="51" t="s">
        <v>304</v>
      </c>
      <c r="AW120" s="51"/>
      <c r="AX120" s="52"/>
      <c r="AY120" s="50"/>
      <c r="AZ120" s="51"/>
      <c r="BA120" s="51" t="s">
        <v>304</v>
      </c>
      <c r="BB120" s="51" t="s">
        <v>304</v>
      </c>
      <c r="BC120" s="51" t="s">
        <v>304</v>
      </c>
      <c r="BD120" s="51" t="s">
        <v>304</v>
      </c>
      <c r="BE120" s="51" t="s">
        <v>304</v>
      </c>
      <c r="BF120" s="51" t="s">
        <v>304</v>
      </c>
      <c r="BG120" s="51" t="s">
        <v>304</v>
      </c>
      <c r="BH120" s="51"/>
      <c r="BI120" s="51"/>
      <c r="BJ120" s="51" t="s">
        <v>304</v>
      </c>
      <c r="BK120" s="51" t="s">
        <v>304</v>
      </c>
      <c r="BL120" s="51" t="s">
        <v>304</v>
      </c>
      <c r="BM120" s="51" t="s">
        <v>304</v>
      </c>
      <c r="BN120" s="51" t="s">
        <v>304</v>
      </c>
      <c r="BO120" s="51" t="s">
        <v>304</v>
      </c>
      <c r="BP120" s="51" t="s">
        <v>304</v>
      </c>
      <c r="BQ120" s="51" t="s">
        <v>304</v>
      </c>
      <c r="BR120" s="51" t="s">
        <v>304</v>
      </c>
      <c r="BS120" s="51"/>
      <c r="BT120" s="52"/>
      <c r="BU120" s="50"/>
      <c r="BV120" s="51"/>
      <c r="BW120" s="51" t="s">
        <v>304</v>
      </c>
      <c r="BX120" s="51" t="s">
        <v>312</v>
      </c>
      <c r="BY120" s="51" t="s">
        <v>312</v>
      </c>
      <c r="BZ120" s="51" t="s">
        <v>312</v>
      </c>
      <c r="CA120" s="51" t="s">
        <v>312</v>
      </c>
      <c r="CB120" s="51" t="s">
        <v>312</v>
      </c>
      <c r="CC120" s="51" t="s">
        <v>312</v>
      </c>
      <c r="CD120" s="51"/>
      <c r="CE120" s="51"/>
      <c r="CF120" s="51" t="s">
        <v>304</v>
      </c>
      <c r="CG120" s="51" t="s">
        <v>304</v>
      </c>
      <c r="CH120" s="51" t="s">
        <v>304</v>
      </c>
      <c r="CI120" s="51" t="s">
        <v>304</v>
      </c>
      <c r="CJ120" s="51" t="s">
        <v>304</v>
      </c>
      <c r="CK120" s="51" t="s">
        <v>304</v>
      </c>
      <c r="CL120" s="51" t="s">
        <v>304</v>
      </c>
      <c r="CM120" s="51" t="s">
        <v>304</v>
      </c>
      <c r="CN120" s="51" t="s">
        <v>304</v>
      </c>
      <c r="CO120" s="51"/>
      <c r="CP120" s="52"/>
      <c r="CQ120" s="164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6"/>
      <c r="DM120" s="164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6"/>
      <c r="EI120" s="50"/>
      <c r="EJ120" s="51"/>
      <c r="EK120" s="51"/>
      <c r="EL120" s="51"/>
      <c r="EM120" s="51" t="s">
        <v>305</v>
      </c>
      <c r="EN120" s="51" t="s">
        <v>305</v>
      </c>
      <c r="EO120" s="51" t="s">
        <v>305</v>
      </c>
      <c r="EP120" s="51" t="s">
        <v>305</v>
      </c>
      <c r="EQ120" s="51" t="s">
        <v>305</v>
      </c>
      <c r="ER120" s="51" t="s">
        <v>305</v>
      </c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2"/>
      <c r="FE120" s="53"/>
      <c r="FF120" s="41"/>
      <c r="FG120" s="53"/>
      <c r="FH120" s="102">
        <f t="shared" si="51"/>
        <v>3</v>
      </c>
      <c r="FI120" s="41"/>
      <c r="FJ120" s="45">
        <f t="shared" si="57"/>
        <v>0</v>
      </c>
      <c r="FK120" s="42">
        <f t="shared" si="52"/>
        <v>4.5</v>
      </c>
      <c r="FL120" s="45"/>
      <c r="FM120" s="104"/>
      <c r="FN120" s="44">
        <f t="shared" si="58"/>
        <v>4.5</v>
      </c>
      <c r="FP120" s="77" t="str">
        <f t="shared" si="59"/>
        <v>Florent MULARD</v>
      </c>
      <c r="FQ120" s="31">
        <v>6</v>
      </c>
    </row>
    <row r="121" spans="1:173" x14ac:dyDescent="0.25">
      <c r="A121" s="31">
        <v>7</v>
      </c>
      <c r="B121" s="32" t="str">
        <f t="shared" si="53"/>
        <v>Gautier ROSSO</v>
      </c>
      <c r="C121" s="33">
        <f t="shared" si="54"/>
        <v>0</v>
      </c>
      <c r="D121" s="34">
        <f t="shared" si="55"/>
        <v>0</v>
      </c>
      <c r="E121" s="35">
        <f t="shared" si="56"/>
        <v>0</v>
      </c>
      <c r="F121" s="36">
        <f t="shared" si="50"/>
        <v>0</v>
      </c>
      <c r="G121" s="153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5"/>
      <c r="AC121" s="153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5"/>
      <c r="AY121" s="153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  <c r="BS121" s="154"/>
      <c r="BT121" s="155"/>
      <c r="BU121" s="153"/>
      <c r="BV121" s="154"/>
      <c r="BW121" s="154"/>
      <c r="BX121" s="154"/>
      <c r="BY121" s="154"/>
      <c r="BZ121" s="154"/>
      <c r="CA121" s="154"/>
      <c r="CB121" s="154"/>
      <c r="CC121" s="154"/>
      <c r="CD121" s="154"/>
      <c r="CE121" s="154"/>
      <c r="CF121" s="154"/>
      <c r="CG121" s="154"/>
      <c r="CH121" s="154"/>
      <c r="CI121" s="154"/>
      <c r="CJ121" s="154"/>
      <c r="CK121" s="154"/>
      <c r="CL121" s="154"/>
      <c r="CM121" s="154"/>
      <c r="CN121" s="154"/>
      <c r="CO121" s="154"/>
      <c r="CP121" s="155"/>
      <c r="CQ121" s="153"/>
      <c r="CR121" s="154"/>
      <c r="CS121" s="154"/>
      <c r="CT121" s="154"/>
      <c r="CU121" s="154"/>
      <c r="CV121" s="154"/>
      <c r="CW121" s="154"/>
      <c r="CX121" s="154"/>
      <c r="CY121" s="154"/>
      <c r="CZ121" s="154"/>
      <c r="DA121" s="154"/>
      <c r="DB121" s="154"/>
      <c r="DC121" s="154"/>
      <c r="DD121" s="154"/>
      <c r="DE121" s="154"/>
      <c r="DF121" s="154"/>
      <c r="DG121" s="154"/>
      <c r="DH121" s="154"/>
      <c r="DI121" s="154"/>
      <c r="DJ121" s="154"/>
      <c r="DK121" s="154"/>
      <c r="DL121" s="155"/>
      <c r="DM121" s="153"/>
      <c r="DN121" s="154"/>
      <c r="DO121" s="154"/>
      <c r="DP121" s="154"/>
      <c r="DQ121" s="154"/>
      <c r="DR121" s="154"/>
      <c r="DS121" s="154"/>
      <c r="DT121" s="154"/>
      <c r="DU121" s="154"/>
      <c r="DV121" s="154"/>
      <c r="DW121" s="154"/>
      <c r="DX121" s="154"/>
      <c r="DY121" s="154"/>
      <c r="DZ121" s="154"/>
      <c r="EA121" s="154"/>
      <c r="EB121" s="154"/>
      <c r="EC121" s="154"/>
      <c r="ED121" s="154"/>
      <c r="EE121" s="154"/>
      <c r="EF121" s="154"/>
      <c r="EG121" s="154"/>
      <c r="EH121" s="155"/>
      <c r="EI121" s="153"/>
      <c r="EJ121" s="154"/>
      <c r="EK121" s="154"/>
      <c r="EL121" s="154"/>
      <c r="EM121" s="154"/>
      <c r="EN121" s="154"/>
      <c r="EO121" s="154"/>
      <c r="EP121" s="154"/>
      <c r="EQ121" s="154"/>
      <c r="ER121" s="154"/>
      <c r="ES121" s="154"/>
      <c r="ET121" s="154"/>
      <c r="EU121" s="154"/>
      <c r="EV121" s="154"/>
      <c r="EW121" s="154"/>
      <c r="EX121" s="154"/>
      <c r="EY121" s="154"/>
      <c r="EZ121" s="154"/>
      <c r="FA121" s="154"/>
      <c r="FB121" s="154"/>
      <c r="FC121" s="154"/>
      <c r="FD121" s="155"/>
      <c r="FE121" s="40"/>
      <c r="FF121" s="41"/>
      <c r="FG121" s="40"/>
      <c r="FH121" s="102">
        <f t="shared" si="51"/>
        <v>0</v>
      </c>
      <c r="FI121" s="41"/>
      <c r="FJ121" s="45">
        <f t="shared" si="57"/>
        <v>0</v>
      </c>
      <c r="FK121" s="42"/>
      <c r="FL121" s="45"/>
      <c r="FM121" s="104"/>
      <c r="FN121" s="44">
        <f t="shared" si="58"/>
        <v>0</v>
      </c>
      <c r="FP121" s="77" t="str">
        <f t="shared" si="59"/>
        <v>Gautier ROSSO</v>
      </c>
      <c r="FQ121" s="31">
        <v>7</v>
      </c>
    </row>
    <row r="122" spans="1:173" x14ac:dyDescent="0.25">
      <c r="A122" s="31">
        <v>8</v>
      </c>
      <c r="B122" s="32" t="str">
        <f t="shared" si="53"/>
        <v>Virginie TRAVERSIER</v>
      </c>
      <c r="C122" s="33">
        <f t="shared" si="54"/>
        <v>0</v>
      </c>
      <c r="D122" s="34">
        <f t="shared" si="55"/>
        <v>0</v>
      </c>
      <c r="E122" s="35">
        <f t="shared" si="56"/>
        <v>28</v>
      </c>
      <c r="F122" s="36">
        <f t="shared" si="50"/>
        <v>28</v>
      </c>
      <c r="G122" s="37"/>
      <c r="H122" s="38"/>
      <c r="I122" s="38" t="s">
        <v>304</v>
      </c>
      <c r="J122" s="38" t="s">
        <v>304</v>
      </c>
      <c r="K122" s="38" t="s">
        <v>304</v>
      </c>
      <c r="L122" s="38" t="s">
        <v>304</v>
      </c>
      <c r="M122" s="38" t="s">
        <v>304</v>
      </c>
      <c r="N122" s="38" t="s">
        <v>304</v>
      </c>
      <c r="O122" s="38" t="s">
        <v>304</v>
      </c>
      <c r="P122" s="38"/>
      <c r="Q122" s="38"/>
      <c r="R122" s="38" t="s">
        <v>304</v>
      </c>
      <c r="S122" s="38" t="s">
        <v>304</v>
      </c>
      <c r="T122" s="38" t="s">
        <v>304</v>
      </c>
      <c r="U122" s="38" t="s">
        <v>304</v>
      </c>
      <c r="V122" s="38" t="s">
        <v>304</v>
      </c>
      <c r="W122" s="38" t="s">
        <v>304</v>
      </c>
      <c r="X122" s="38" t="s">
        <v>304</v>
      </c>
      <c r="Y122" s="38"/>
      <c r="Z122" s="38"/>
      <c r="AA122" s="38"/>
      <c r="AB122" s="39"/>
      <c r="AC122" s="37"/>
      <c r="AD122" s="38"/>
      <c r="AE122" s="38" t="s">
        <v>304</v>
      </c>
      <c r="AF122" s="38" t="s">
        <v>304</v>
      </c>
      <c r="AG122" s="38" t="s">
        <v>304</v>
      </c>
      <c r="AH122" s="38" t="s">
        <v>304</v>
      </c>
      <c r="AI122" s="38" t="s">
        <v>304</v>
      </c>
      <c r="AJ122" s="38" t="s">
        <v>304</v>
      </c>
      <c r="AK122" s="38" t="s">
        <v>304</v>
      </c>
      <c r="AL122" s="38"/>
      <c r="AM122" s="38"/>
      <c r="AN122" s="38" t="s">
        <v>304</v>
      </c>
      <c r="AO122" s="38" t="s">
        <v>304</v>
      </c>
      <c r="AP122" s="38" t="s">
        <v>304</v>
      </c>
      <c r="AQ122" s="38" t="s">
        <v>304</v>
      </c>
      <c r="AR122" s="38" t="s">
        <v>304</v>
      </c>
      <c r="AS122" s="38" t="s">
        <v>304</v>
      </c>
      <c r="AT122" s="38" t="s">
        <v>304</v>
      </c>
      <c r="AU122" s="38"/>
      <c r="AV122" s="38"/>
      <c r="AW122" s="38"/>
      <c r="AX122" s="39"/>
      <c r="AY122" s="203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5"/>
      <c r="BU122" s="37"/>
      <c r="BV122" s="38"/>
      <c r="BW122" s="38" t="s">
        <v>304</v>
      </c>
      <c r="BX122" s="38" t="s">
        <v>312</v>
      </c>
      <c r="BY122" s="38" t="s">
        <v>312</v>
      </c>
      <c r="BZ122" s="38" t="s">
        <v>312</v>
      </c>
      <c r="CA122" s="38" t="s">
        <v>312</v>
      </c>
      <c r="CB122" s="38" t="s">
        <v>312</v>
      </c>
      <c r="CC122" s="38" t="s">
        <v>312</v>
      </c>
      <c r="CD122" s="38"/>
      <c r="CE122" s="38"/>
      <c r="CF122" s="38" t="s">
        <v>304</v>
      </c>
      <c r="CG122" s="38" t="s">
        <v>304</v>
      </c>
      <c r="CH122" s="38" t="s">
        <v>304</v>
      </c>
      <c r="CI122" s="38" t="s">
        <v>304</v>
      </c>
      <c r="CJ122" s="38" t="s">
        <v>304</v>
      </c>
      <c r="CK122" s="38" t="s">
        <v>304</v>
      </c>
      <c r="CL122" s="38" t="s">
        <v>304</v>
      </c>
      <c r="CM122" s="38"/>
      <c r="CN122" s="38"/>
      <c r="CO122" s="38"/>
      <c r="CP122" s="39"/>
      <c r="CQ122" s="37"/>
      <c r="CR122" s="38"/>
      <c r="CS122" s="38" t="s">
        <v>304</v>
      </c>
      <c r="CT122" s="38" t="s">
        <v>304</v>
      </c>
      <c r="CU122" s="38" t="s">
        <v>304</v>
      </c>
      <c r="CV122" s="38" t="s">
        <v>304</v>
      </c>
      <c r="CW122" s="38" t="s">
        <v>304</v>
      </c>
      <c r="CX122" s="38" t="s">
        <v>304</v>
      </c>
      <c r="CY122" s="38" t="s">
        <v>304</v>
      </c>
      <c r="CZ122" s="38"/>
      <c r="DA122" s="38"/>
      <c r="DB122" s="38" t="s">
        <v>304</v>
      </c>
      <c r="DC122" s="38" t="s">
        <v>304</v>
      </c>
      <c r="DD122" s="38" t="s">
        <v>304</v>
      </c>
      <c r="DE122" s="38" t="s">
        <v>304</v>
      </c>
      <c r="DF122" s="38" t="s">
        <v>304</v>
      </c>
      <c r="DG122" s="38" t="s">
        <v>304</v>
      </c>
      <c r="DH122" s="38" t="s">
        <v>304</v>
      </c>
      <c r="DI122" s="38"/>
      <c r="DJ122" s="38"/>
      <c r="DK122" s="38"/>
      <c r="DL122" s="39"/>
      <c r="DM122" s="161"/>
      <c r="DN122" s="162"/>
      <c r="DO122" s="162"/>
      <c r="DP122" s="162"/>
      <c r="DQ122" s="162"/>
      <c r="DR122" s="162"/>
      <c r="DS122" s="162"/>
      <c r="DT122" s="162"/>
      <c r="DU122" s="162"/>
      <c r="DV122" s="162"/>
      <c r="DW122" s="162"/>
      <c r="DX122" s="162"/>
      <c r="DY122" s="162"/>
      <c r="DZ122" s="162"/>
      <c r="EA122" s="162"/>
      <c r="EB122" s="162"/>
      <c r="EC122" s="162"/>
      <c r="ED122" s="162"/>
      <c r="EE122" s="162"/>
      <c r="EF122" s="162"/>
      <c r="EG122" s="162"/>
      <c r="EH122" s="163"/>
      <c r="EI122" s="161"/>
      <c r="EJ122" s="162"/>
      <c r="EK122" s="162"/>
      <c r="EL122" s="162"/>
      <c r="EM122" s="162"/>
      <c r="EN122" s="162"/>
      <c r="EO122" s="162"/>
      <c r="EP122" s="162"/>
      <c r="EQ122" s="162"/>
      <c r="ER122" s="162"/>
      <c r="ES122" s="162"/>
      <c r="ET122" s="162"/>
      <c r="EU122" s="162"/>
      <c r="EV122" s="162"/>
      <c r="EW122" s="162"/>
      <c r="EX122" s="162"/>
      <c r="EY122" s="162"/>
      <c r="EZ122" s="162"/>
      <c r="FA122" s="162"/>
      <c r="FB122" s="162"/>
      <c r="FC122" s="162"/>
      <c r="FD122" s="163"/>
      <c r="FE122" s="40"/>
      <c r="FF122" s="41"/>
      <c r="FG122" s="40"/>
      <c r="FH122" s="102">
        <f t="shared" si="51"/>
        <v>0</v>
      </c>
      <c r="FI122" s="41"/>
      <c r="FJ122" s="45">
        <f t="shared" si="57"/>
        <v>0</v>
      </c>
      <c r="FK122" s="42"/>
      <c r="FL122" s="45"/>
      <c r="FM122" s="104"/>
      <c r="FN122" s="44">
        <f t="shared" si="58"/>
        <v>0</v>
      </c>
      <c r="FP122" s="77" t="str">
        <f t="shared" si="59"/>
        <v>Virginie TRAVERSIER</v>
      </c>
      <c r="FQ122" s="31">
        <v>8</v>
      </c>
    </row>
    <row r="123" spans="1:173" x14ac:dyDescent="0.25">
      <c r="A123" s="31">
        <v>9</v>
      </c>
      <c r="B123" s="32" t="str">
        <f t="shared" si="53"/>
        <v>Thomas LAMBERT</v>
      </c>
      <c r="C123" s="33">
        <f t="shared" si="54"/>
        <v>0</v>
      </c>
      <c r="D123" s="34">
        <f t="shared" si="55"/>
        <v>0</v>
      </c>
      <c r="E123" s="35">
        <f t="shared" si="56"/>
        <v>0</v>
      </c>
      <c r="F123" s="36">
        <f t="shared" si="50"/>
        <v>16</v>
      </c>
      <c r="G123" s="169"/>
      <c r="H123" s="170"/>
      <c r="I123" s="170"/>
      <c r="J123" s="170"/>
      <c r="K123" s="170"/>
      <c r="L123" s="170"/>
      <c r="M123" s="170"/>
      <c r="N123" s="170"/>
      <c r="O123" s="170"/>
      <c r="P123" s="170" t="s">
        <v>340</v>
      </c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6"/>
      <c r="AC123" s="169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 t="s">
        <v>340</v>
      </c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6"/>
      <c r="AY123" s="169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 t="s">
        <v>340</v>
      </c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6"/>
      <c r="BU123" s="169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 t="s">
        <v>340</v>
      </c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6"/>
      <c r="CQ123" s="203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  <c r="DG123" s="204"/>
      <c r="DH123" s="204"/>
      <c r="DI123" s="204"/>
      <c r="DJ123" s="204"/>
      <c r="DK123" s="204"/>
      <c r="DL123" s="205"/>
      <c r="DM123" s="161"/>
      <c r="DN123" s="162"/>
      <c r="DO123" s="162"/>
      <c r="DP123" s="162"/>
      <c r="DQ123" s="162"/>
      <c r="DR123" s="162"/>
      <c r="DS123" s="162"/>
      <c r="DT123" s="162"/>
      <c r="DU123" s="162"/>
      <c r="DV123" s="162"/>
      <c r="DW123" s="162"/>
      <c r="DX123" s="162"/>
      <c r="DY123" s="162"/>
      <c r="DZ123" s="162"/>
      <c r="EA123" s="162"/>
      <c r="EB123" s="162"/>
      <c r="EC123" s="162"/>
      <c r="ED123" s="162"/>
      <c r="EE123" s="162"/>
      <c r="EF123" s="162"/>
      <c r="EG123" s="162"/>
      <c r="EH123" s="163"/>
      <c r="EI123" s="161"/>
      <c r="EJ123" s="162"/>
      <c r="EK123" s="162"/>
      <c r="EL123" s="162"/>
      <c r="EM123" s="162"/>
      <c r="EN123" s="162"/>
      <c r="EO123" s="162"/>
      <c r="EP123" s="162"/>
      <c r="EQ123" s="162"/>
      <c r="ER123" s="162"/>
      <c r="ES123" s="162"/>
      <c r="ET123" s="162"/>
      <c r="EU123" s="162"/>
      <c r="EV123" s="162"/>
      <c r="EW123" s="162"/>
      <c r="EX123" s="162"/>
      <c r="EY123" s="162"/>
      <c r="EZ123" s="162"/>
      <c r="FA123" s="162"/>
      <c r="FB123" s="162"/>
      <c r="FC123" s="162"/>
      <c r="FD123" s="163"/>
      <c r="FE123" s="40"/>
      <c r="FF123" s="41">
        <v>16</v>
      </c>
      <c r="FG123" s="40"/>
      <c r="FH123" s="102">
        <f t="shared" si="51"/>
        <v>0</v>
      </c>
      <c r="FI123" s="41"/>
      <c r="FJ123" s="45">
        <f t="shared" si="57"/>
        <v>6</v>
      </c>
      <c r="FK123" s="42"/>
      <c r="FL123" s="45"/>
      <c r="FM123" s="104"/>
      <c r="FN123" s="44">
        <f t="shared" si="58"/>
        <v>6</v>
      </c>
      <c r="FP123" s="77" t="str">
        <f t="shared" si="59"/>
        <v>Thomas LAMBERT</v>
      </c>
      <c r="FQ123" s="31">
        <v>9</v>
      </c>
    </row>
    <row r="124" spans="1:173" x14ac:dyDescent="0.25">
      <c r="A124" s="31">
        <v>10</v>
      </c>
      <c r="B124" s="32" t="str">
        <f t="shared" si="53"/>
        <v>Jacqueline AARNTS</v>
      </c>
      <c r="C124" s="33">
        <f t="shared" si="54"/>
        <v>34</v>
      </c>
      <c r="D124" s="34">
        <f t="shared" si="55"/>
        <v>0</v>
      </c>
      <c r="E124" s="35">
        <f t="shared" si="56"/>
        <v>1</v>
      </c>
      <c r="F124" s="36">
        <f t="shared" si="50"/>
        <v>35</v>
      </c>
      <c r="G124" s="161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3"/>
      <c r="AC124" s="37"/>
      <c r="AD124" s="38"/>
      <c r="AE124" s="38" t="s">
        <v>304</v>
      </c>
      <c r="AF124" s="38" t="s">
        <v>304</v>
      </c>
      <c r="AG124" s="38" t="s">
        <v>306</v>
      </c>
      <c r="AH124" s="38" t="s">
        <v>306</v>
      </c>
      <c r="AI124" s="38" t="s">
        <v>306</v>
      </c>
      <c r="AJ124" s="38" t="s">
        <v>306</v>
      </c>
      <c r="AK124" s="38" t="s">
        <v>306</v>
      </c>
      <c r="AL124" s="38" t="s">
        <v>306</v>
      </c>
      <c r="AM124" s="38"/>
      <c r="AN124" s="38"/>
      <c r="AO124" s="38" t="s">
        <v>306</v>
      </c>
      <c r="AP124" s="38" t="s">
        <v>306</v>
      </c>
      <c r="AQ124" s="38" t="s">
        <v>306</v>
      </c>
      <c r="AR124" s="38" t="s">
        <v>306</v>
      </c>
      <c r="AS124" s="38" t="s">
        <v>306</v>
      </c>
      <c r="AT124" s="38" t="s">
        <v>306</v>
      </c>
      <c r="AU124" s="38" t="s">
        <v>306</v>
      </c>
      <c r="AV124" s="38" t="s">
        <v>306</v>
      </c>
      <c r="AW124" s="38"/>
      <c r="AX124" s="39"/>
      <c r="AY124" s="37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 t="s">
        <v>306</v>
      </c>
      <c r="BL124" s="38" t="s">
        <v>306</v>
      </c>
      <c r="BM124" s="38" t="s">
        <v>306</v>
      </c>
      <c r="BN124" s="38" t="s">
        <v>306</v>
      </c>
      <c r="BO124" s="38" t="s">
        <v>306</v>
      </c>
      <c r="BP124" s="38" t="s">
        <v>306</v>
      </c>
      <c r="BQ124" s="38" t="s">
        <v>306</v>
      </c>
      <c r="BR124" s="38" t="s">
        <v>306</v>
      </c>
      <c r="BS124" s="38"/>
      <c r="BT124" s="39"/>
      <c r="BU124" s="37"/>
      <c r="BV124" s="38"/>
      <c r="BW124" s="38"/>
      <c r="BX124" s="38" t="s">
        <v>308</v>
      </c>
      <c r="BY124" s="38" t="s">
        <v>306</v>
      </c>
      <c r="BZ124" s="38" t="s">
        <v>306</v>
      </c>
      <c r="CA124" s="38" t="s">
        <v>306</v>
      </c>
      <c r="CB124" s="38" t="s">
        <v>306</v>
      </c>
      <c r="CC124" s="38" t="s">
        <v>306</v>
      </c>
      <c r="CD124" s="38" t="s">
        <v>306</v>
      </c>
      <c r="CE124" s="38"/>
      <c r="CF124" s="38"/>
      <c r="CG124" s="38" t="s">
        <v>306</v>
      </c>
      <c r="CH124" s="38" t="s">
        <v>306</v>
      </c>
      <c r="CI124" s="38" t="s">
        <v>306</v>
      </c>
      <c r="CJ124" s="38" t="s">
        <v>306</v>
      </c>
      <c r="CK124" s="38" t="s">
        <v>306</v>
      </c>
      <c r="CL124" s="38" t="s">
        <v>306</v>
      </c>
      <c r="CM124" s="38" t="s">
        <v>306</v>
      </c>
      <c r="CN124" s="38" t="s">
        <v>306</v>
      </c>
      <c r="CO124" s="38"/>
      <c r="CP124" s="39"/>
      <c r="CQ124" s="37"/>
      <c r="CR124" s="38"/>
      <c r="CS124" s="38"/>
      <c r="CT124" s="38" t="s">
        <v>308</v>
      </c>
      <c r="CU124" s="38" t="s">
        <v>306</v>
      </c>
      <c r="CV124" s="38" t="s">
        <v>306</v>
      </c>
      <c r="CW124" s="38" t="s">
        <v>306</v>
      </c>
      <c r="CX124" s="38" t="s">
        <v>306</v>
      </c>
      <c r="CY124" s="38" t="s">
        <v>306</v>
      </c>
      <c r="CZ124" s="38" t="s">
        <v>306</v>
      </c>
      <c r="DA124" s="38"/>
      <c r="DB124" s="38"/>
      <c r="DC124" s="38" t="s">
        <v>306</v>
      </c>
      <c r="DD124" s="38" t="s">
        <v>306</v>
      </c>
      <c r="DE124" s="38" t="s">
        <v>306</v>
      </c>
      <c r="DF124" s="38" t="s">
        <v>306</v>
      </c>
      <c r="DG124" s="38" t="s">
        <v>306</v>
      </c>
      <c r="DH124" s="38" t="s">
        <v>306</v>
      </c>
      <c r="DI124" s="38" t="s">
        <v>306</v>
      </c>
      <c r="DJ124" s="38" t="s">
        <v>306</v>
      </c>
      <c r="DK124" s="38" t="s">
        <v>306</v>
      </c>
      <c r="DL124" s="39" t="s">
        <v>306</v>
      </c>
      <c r="DM124" s="37"/>
      <c r="DN124" s="38"/>
      <c r="DO124" s="38"/>
      <c r="DP124" s="38" t="s">
        <v>308</v>
      </c>
      <c r="DQ124" s="38" t="s">
        <v>306</v>
      </c>
      <c r="DR124" s="38" t="s">
        <v>306</v>
      </c>
      <c r="DS124" s="38" t="s">
        <v>306</v>
      </c>
      <c r="DT124" s="38" t="s">
        <v>306</v>
      </c>
      <c r="DU124" s="38" t="s">
        <v>306</v>
      </c>
      <c r="DV124" s="38" t="s">
        <v>306</v>
      </c>
      <c r="DW124" s="38"/>
      <c r="DX124" s="38"/>
      <c r="DY124" s="38" t="s">
        <v>306</v>
      </c>
      <c r="DZ124" s="38" t="s">
        <v>306</v>
      </c>
      <c r="EA124" s="38" t="s">
        <v>306</v>
      </c>
      <c r="EB124" s="38" t="s">
        <v>306</v>
      </c>
      <c r="EC124" s="38" t="s">
        <v>306</v>
      </c>
      <c r="ED124" s="38" t="s">
        <v>306</v>
      </c>
      <c r="EE124" s="38" t="s">
        <v>306</v>
      </c>
      <c r="EF124" s="38" t="s">
        <v>306</v>
      </c>
      <c r="EG124" s="38" t="s">
        <v>306</v>
      </c>
      <c r="EH124" s="39" t="s">
        <v>306</v>
      </c>
      <c r="EI124" s="161"/>
      <c r="EJ124" s="162"/>
      <c r="EK124" s="162"/>
      <c r="EL124" s="162"/>
      <c r="EM124" s="162"/>
      <c r="EN124" s="162"/>
      <c r="EO124" s="162"/>
      <c r="EP124" s="162"/>
      <c r="EQ124" s="162"/>
      <c r="ER124" s="162"/>
      <c r="ES124" s="162"/>
      <c r="ET124" s="162"/>
      <c r="EU124" s="162"/>
      <c r="EV124" s="162"/>
      <c r="EW124" s="162"/>
      <c r="EX124" s="162"/>
      <c r="EY124" s="162"/>
      <c r="EZ124" s="162"/>
      <c r="FA124" s="162"/>
      <c r="FB124" s="162"/>
      <c r="FC124" s="162"/>
      <c r="FD124" s="163"/>
      <c r="FE124" s="40"/>
      <c r="FF124" s="41"/>
      <c r="FG124" s="40"/>
      <c r="FH124" s="102">
        <f t="shared" si="51"/>
        <v>0</v>
      </c>
      <c r="FI124" s="41"/>
      <c r="FJ124" s="45">
        <f t="shared" si="57"/>
        <v>3</v>
      </c>
      <c r="FK124" s="42"/>
      <c r="FL124" s="45"/>
      <c r="FM124" s="104"/>
      <c r="FN124" s="44">
        <f t="shared" si="58"/>
        <v>3</v>
      </c>
      <c r="FP124" s="77" t="str">
        <f t="shared" si="59"/>
        <v>Jacqueline AARNTS</v>
      </c>
      <c r="FQ124" s="31">
        <v>10</v>
      </c>
    </row>
    <row r="125" spans="1:173" x14ac:dyDescent="0.25">
      <c r="A125" s="31">
        <v>11</v>
      </c>
      <c r="B125" s="32" t="str">
        <f t="shared" si="53"/>
        <v>Adeline MOREL</v>
      </c>
      <c r="C125" s="33">
        <f t="shared" si="54"/>
        <v>32.5</v>
      </c>
      <c r="D125" s="34">
        <f t="shared" si="55"/>
        <v>0</v>
      </c>
      <c r="E125" s="35">
        <f t="shared" si="56"/>
        <v>4</v>
      </c>
      <c r="F125" s="36">
        <f t="shared" si="50"/>
        <v>36.5</v>
      </c>
      <c r="G125" s="161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3"/>
      <c r="AC125" s="37"/>
      <c r="AD125" s="38"/>
      <c r="AE125" s="38" t="s">
        <v>304</v>
      </c>
      <c r="AF125" s="38" t="s">
        <v>305</v>
      </c>
      <c r="AG125" s="38" t="s">
        <v>305</v>
      </c>
      <c r="AH125" s="38" t="s">
        <v>305</v>
      </c>
      <c r="AI125" s="38" t="s">
        <v>305</v>
      </c>
      <c r="AJ125" s="38" t="s">
        <v>305</v>
      </c>
      <c r="AK125" s="38"/>
      <c r="AL125" s="38"/>
      <c r="AM125" s="38"/>
      <c r="AN125" s="38"/>
      <c r="AO125" s="38" t="s">
        <v>305</v>
      </c>
      <c r="AP125" s="38" t="s">
        <v>305</v>
      </c>
      <c r="AQ125" s="38" t="s">
        <v>305</v>
      </c>
      <c r="AR125" s="38" t="s">
        <v>305</v>
      </c>
      <c r="AS125" s="38" t="s">
        <v>305</v>
      </c>
      <c r="AT125" s="38" t="s">
        <v>305</v>
      </c>
      <c r="AU125" s="38" t="s">
        <v>305</v>
      </c>
      <c r="AV125" s="38" t="s">
        <v>305</v>
      </c>
      <c r="AW125" s="38" t="s">
        <v>305</v>
      </c>
      <c r="AX125" s="39"/>
      <c r="AY125" s="37"/>
      <c r="AZ125" s="38"/>
      <c r="BA125" s="38" t="s">
        <v>304</v>
      </c>
      <c r="BB125" s="38" t="s">
        <v>305</v>
      </c>
      <c r="BC125" s="38" t="s">
        <v>305</v>
      </c>
      <c r="BD125" s="38" t="s">
        <v>305</v>
      </c>
      <c r="BE125" s="38" t="s">
        <v>305</v>
      </c>
      <c r="BF125" s="38" t="s">
        <v>305</v>
      </c>
      <c r="BG125" s="38"/>
      <c r="BH125" s="38"/>
      <c r="BI125" s="38"/>
      <c r="BJ125" s="38"/>
      <c r="BK125" s="38" t="s">
        <v>305</v>
      </c>
      <c r="BL125" s="38" t="s">
        <v>305</v>
      </c>
      <c r="BM125" s="38" t="s">
        <v>305</v>
      </c>
      <c r="BN125" s="38" t="s">
        <v>305</v>
      </c>
      <c r="BO125" s="38" t="s">
        <v>305</v>
      </c>
      <c r="BP125" s="38" t="s">
        <v>305</v>
      </c>
      <c r="BQ125" s="38" t="s">
        <v>305</v>
      </c>
      <c r="BR125" s="38" t="s">
        <v>305</v>
      </c>
      <c r="BS125" s="38" t="s">
        <v>305</v>
      </c>
      <c r="BT125" s="39"/>
      <c r="BU125" s="37"/>
      <c r="BV125" s="38"/>
      <c r="BW125" s="38"/>
      <c r="BX125" s="38" t="s">
        <v>312</v>
      </c>
      <c r="BY125" s="38" t="s">
        <v>312</v>
      </c>
      <c r="BZ125" s="38" t="s">
        <v>312</v>
      </c>
      <c r="CA125" s="38" t="s">
        <v>312</v>
      </c>
      <c r="CB125" s="38" t="s">
        <v>312</v>
      </c>
      <c r="CC125" s="38" t="s">
        <v>312</v>
      </c>
      <c r="CD125" s="38"/>
      <c r="CE125" s="38"/>
      <c r="CF125" s="38"/>
      <c r="CG125" s="38" t="s">
        <v>305</v>
      </c>
      <c r="CH125" s="38" t="s">
        <v>305</v>
      </c>
      <c r="CI125" s="38" t="s">
        <v>305</v>
      </c>
      <c r="CJ125" s="38" t="s">
        <v>305</v>
      </c>
      <c r="CK125" s="38" t="s">
        <v>305</v>
      </c>
      <c r="CL125" s="38" t="s">
        <v>305</v>
      </c>
      <c r="CM125" s="38" t="s">
        <v>305</v>
      </c>
      <c r="CN125" s="38" t="s">
        <v>305</v>
      </c>
      <c r="CO125" s="38" t="s">
        <v>305</v>
      </c>
      <c r="CP125" s="39"/>
      <c r="CQ125" s="37"/>
      <c r="CR125" s="38"/>
      <c r="CS125" s="38"/>
      <c r="CT125" s="38" t="s">
        <v>305</v>
      </c>
      <c r="CU125" s="38" t="s">
        <v>305</v>
      </c>
      <c r="CV125" s="38" t="s">
        <v>305</v>
      </c>
      <c r="CW125" s="38" t="s">
        <v>305</v>
      </c>
      <c r="CX125" s="38" t="s">
        <v>305</v>
      </c>
      <c r="CY125" s="38"/>
      <c r="CZ125" s="38"/>
      <c r="DA125" s="38"/>
      <c r="DB125" s="38"/>
      <c r="DC125" s="38" t="s">
        <v>305</v>
      </c>
      <c r="DD125" s="38" t="s">
        <v>305</v>
      </c>
      <c r="DE125" s="38" t="s">
        <v>305</v>
      </c>
      <c r="DF125" s="38" t="s">
        <v>305</v>
      </c>
      <c r="DG125" s="38" t="s">
        <v>305</v>
      </c>
      <c r="DH125" s="38" t="s">
        <v>305</v>
      </c>
      <c r="DI125" s="38" t="s">
        <v>305</v>
      </c>
      <c r="DJ125" s="38" t="s">
        <v>305</v>
      </c>
      <c r="DK125" s="38" t="s">
        <v>305</v>
      </c>
      <c r="DL125" s="39"/>
      <c r="DM125" s="37"/>
      <c r="DN125" s="38"/>
      <c r="DO125" s="38"/>
      <c r="DP125" s="38" t="s">
        <v>305</v>
      </c>
      <c r="DQ125" s="38" t="s">
        <v>305</v>
      </c>
      <c r="DR125" s="38" t="s">
        <v>305</v>
      </c>
      <c r="DS125" s="38" t="s">
        <v>305</v>
      </c>
      <c r="DT125" s="38" t="s">
        <v>305</v>
      </c>
      <c r="DU125" s="38"/>
      <c r="DV125" s="38"/>
      <c r="DW125" s="38"/>
      <c r="DX125" s="38"/>
      <c r="DY125" s="38" t="s">
        <v>305</v>
      </c>
      <c r="DZ125" s="38" t="s">
        <v>305</v>
      </c>
      <c r="EA125" s="38" t="s">
        <v>305</v>
      </c>
      <c r="EB125" s="38" t="s">
        <v>305</v>
      </c>
      <c r="EC125" s="38" t="s">
        <v>305</v>
      </c>
      <c r="ED125" s="38" t="s">
        <v>305</v>
      </c>
      <c r="EE125" s="38" t="s">
        <v>305</v>
      </c>
      <c r="EF125" s="38" t="s">
        <v>305</v>
      </c>
      <c r="EG125" s="38" t="s">
        <v>305</v>
      </c>
      <c r="EH125" s="39"/>
      <c r="EI125" s="161"/>
      <c r="EJ125" s="162"/>
      <c r="EK125" s="162"/>
      <c r="EL125" s="162"/>
      <c r="EM125" s="162"/>
      <c r="EN125" s="162"/>
      <c r="EO125" s="162"/>
      <c r="EP125" s="162"/>
      <c r="EQ125" s="162"/>
      <c r="ER125" s="162"/>
      <c r="ES125" s="162"/>
      <c r="ET125" s="162"/>
      <c r="EU125" s="162"/>
      <c r="EV125" s="162"/>
      <c r="EW125" s="162"/>
      <c r="EX125" s="162"/>
      <c r="EY125" s="162"/>
      <c r="EZ125" s="162"/>
      <c r="FA125" s="162"/>
      <c r="FB125" s="162"/>
      <c r="FC125" s="162"/>
      <c r="FD125" s="163"/>
      <c r="FE125" s="40"/>
      <c r="FF125" s="41"/>
      <c r="FG125" s="40"/>
      <c r="FH125" s="102">
        <f t="shared" si="51"/>
        <v>0</v>
      </c>
      <c r="FI125" s="41"/>
      <c r="FJ125" s="45">
        <f t="shared" si="57"/>
        <v>0</v>
      </c>
      <c r="FK125" s="42"/>
      <c r="FL125" s="45"/>
      <c r="FM125" s="104"/>
      <c r="FN125" s="44">
        <f t="shared" si="58"/>
        <v>0</v>
      </c>
      <c r="FP125" s="77" t="str">
        <f t="shared" si="59"/>
        <v>Adeline MOREL</v>
      </c>
      <c r="FQ125" s="31">
        <v>11</v>
      </c>
    </row>
    <row r="126" spans="1:173" x14ac:dyDescent="0.25">
      <c r="A126" s="31">
        <v>12</v>
      </c>
      <c r="B126" s="32" t="str">
        <f t="shared" si="53"/>
        <v>Priscilla COMBALBERT</v>
      </c>
      <c r="C126" s="33">
        <f>SUMIF($G126:$FD126,"A",$G$4:$FD$4)+SUMIF($G126:$FD126,"P",$G$4:$FD$4)</f>
        <v>0</v>
      </c>
      <c r="D126" s="34">
        <f>SUMIF($G126:$FD126,"R",$G$4:$FD$4)</f>
        <v>0</v>
      </c>
      <c r="E126" s="35">
        <f>SUMIF($G126:$FD126,"M",$G$4:$FD$4)+SUMIF($G126:$FD126,"F",$G$4:$FD$4)+SUMIF($G126:$FD126,"T",$G$4:$FD$4)</f>
        <v>28</v>
      </c>
      <c r="F126" s="36">
        <f>(SUM(C126:E126))+(SUMIF($G126:$FD126,"H",$G$4:$FD$4)+(SUMIF($G126:$FD126,"S",$G$4:$FD$4)+FF126))</f>
        <v>28</v>
      </c>
      <c r="G126" s="161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3"/>
      <c r="AC126" s="37"/>
      <c r="AD126" s="38"/>
      <c r="AE126" s="38" t="s">
        <v>304</v>
      </c>
      <c r="AF126" s="38" t="s">
        <v>304</v>
      </c>
      <c r="AG126" s="38" t="s">
        <v>304</v>
      </c>
      <c r="AH126" s="38" t="s">
        <v>304</v>
      </c>
      <c r="AI126" s="38" t="s">
        <v>304</v>
      </c>
      <c r="AJ126" s="38" t="s">
        <v>308</v>
      </c>
      <c r="AK126" s="38"/>
      <c r="AL126" s="38" t="s">
        <v>304</v>
      </c>
      <c r="AM126" s="38" t="s">
        <v>304</v>
      </c>
      <c r="AN126" s="38" t="s">
        <v>304</v>
      </c>
      <c r="AO126" s="38" t="s">
        <v>304</v>
      </c>
      <c r="AP126" s="38" t="s">
        <v>304</v>
      </c>
      <c r="AQ126" s="38" t="s">
        <v>304</v>
      </c>
      <c r="AR126" s="38" t="s">
        <v>304</v>
      </c>
      <c r="AS126" s="38" t="s">
        <v>304</v>
      </c>
      <c r="AT126" s="38" t="s">
        <v>304</v>
      </c>
      <c r="AU126" s="38"/>
      <c r="AV126" s="38"/>
      <c r="AW126" s="38"/>
      <c r="AX126" s="39"/>
      <c r="AY126" s="37"/>
      <c r="AZ126" s="38"/>
      <c r="BA126" s="38" t="s">
        <v>304</v>
      </c>
      <c r="BB126" s="38" t="s">
        <v>304</v>
      </c>
      <c r="BC126" s="38" t="s">
        <v>304</v>
      </c>
      <c r="BD126" s="38" t="s">
        <v>304</v>
      </c>
      <c r="BE126" s="38" t="s">
        <v>304</v>
      </c>
      <c r="BF126" s="38" t="s">
        <v>308</v>
      </c>
      <c r="BG126" s="38"/>
      <c r="BH126" s="38" t="s">
        <v>304</v>
      </c>
      <c r="BI126" s="38" t="s">
        <v>304</v>
      </c>
      <c r="BJ126" s="38" t="s">
        <v>304</v>
      </c>
      <c r="BK126" s="38" t="s">
        <v>304</v>
      </c>
      <c r="BL126" s="38" t="s">
        <v>304</v>
      </c>
      <c r="BM126" s="38" t="s">
        <v>304</v>
      </c>
      <c r="BN126" s="38" t="s">
        <v>304</v>
      </c>
      <c r="BO126" s="38" t="s">
        <v>304</v>
      </c>
      <c r="BP126" s="38" t="s">
        <v>304</v>
      </c>
      <c r="BQ126" s="38"/>
      <c r="BR126" s="38"/>
      <c r="BS126" s="38"/>
      <c r="BT126" s="39"/>
      <c r="BU126" s="37"/>
      <c r="BV126" s="38"/>
      <c r="BW126" s="38" t="s">
        <v>304</v>
      </c>
      <c r="BX126" s="38" t="s">
        <v>304</v>
      </c>
      <c r="BY126" s="38" t="s">
        <v>304</v>
      </c>
      <c r="BZ126" s="38" t="s">
        <v>304</v>
      </c>
      <c r="CA126" s="38" t="s">
        <v>304</v>
      </c>
      <c r="CB126" s="38" t="s">
        <v>308</v>
      </c>
      <c r="CC126" s="38"/>
      <c r="CD126" s="38" t="s">
        <v>304</v>
      </c>
      <c r="CE126" s="38" t="s">
        <v>304</v>
      </c>
      <c r="CF126" s="38" t="s">
        <v>304</v>
      </c>
      <c r="CG126" s="38" t="s">
        <v>304</v>
      </c>
      <c r="CH126" s="38" t="s">
        <v>304</v>
      </c>
      <c r="CI126" s="38" t="s">
        <v>304</v>
      </c>
      <c r="CJ126" s="38" t="s">
        <v>304</v>
      </c>
      <c r="CK126" s="38" t="s">
        <v>304</v>
      </c>
      <c r="CL126" s="38" t="s">
        <v>304</v>
      </c>
      <c r="CM126" s="38"/>
      <c r="CN126" s="38"/>
      <c r="CO126" s="38"/>
      <c r="CP126" s="39"/>
      <c r="CQ126" s="37"/>
      <c r="CR126" s="38"/>
      <c r="CS126" s="38" t="s">
        <v>304</v>
      </c>
      <c r="CT126" s="38" t="s">
        <v>304</v>
      </c>
      <c r="CU126" s="38" t="s">
        <v>304</v>
      </c>
      <c r="CV126" s="38" t="s">
        <v>304</v>
      </c>
      <c r="CW126" s="38" t="s">
        <v>304</v>
      </c>
      <c r="CX126" s="38" t="s">
        <v>308</v>
      </c>
      <c r="CY126" s="38"/>
      <c r="CZ126" s="38" t="s">
        <v>304</v>
      </c>
      <c r="DA126" s="38" t="s">
        <v>304</v>
      </c>
      <c r="DB126" s="38" t="s">
        <v>304</v>
      </c>
      <c r="DC126" s="38" t="s">
        <v>304</v>
      </c>
      <c r="DD126" s="38" t="s">
        <v>304</v>
      </c>
      <c r="DE126" s="38" t="s">
        <v>304</v>
      </c>
      <c r="DF126" s="38" t="s">
        <v>304</v>
      </c>
      <c r="DG126" s="38" t="s">
        <v>304</v>
      </c>
      <c r="DH126" s="38" t="s">
        <v>304</v>
      </c>
      <c r="DI126" s="38"/>
      <c r="DJ126" s="38"/>
      <c r="DK126" s="38"/>
      <c r="DL126" s="39"/>
      <c r="DM126" s="161"/>
      <c r="DN126" s="162"/>
      <c r="DO126" s="162"/>
      <c r="DP126" s="162"/>
      <c r="DQ126" s="162"/>
      <c r="DR126" s="162"/>
      <c r="DS126" s="162"/>
      <c r="DT126" s="162"/>
      <c r="DU126" s="162"/>
      <c r="DV126" s="162"/>
      <c r="DW126" s="162"/>
      <c r="DX126" s="162"/>
      <c r="DY126" s="162"/>
      <c r="DZ126" s="162"/>
      <c r="EA126" s="162"/>
      <c r="EB126" s="162"/>
      <c r="EC126" s="162"/>
      <c r="ED126" s="162"/>
      <c r="EE126" s="162"/>
      <c r="EF126" s="162"/>
      <c r="EG126" s="162"/>
      <c r="EH126" s="163"/>
      <c r="EI126" s="161"/>
      <c r="EJ126" s="162"/>
      <c r="EK126" s="162"/>
      <c r="EL126" s="162"/>
      <c r="EM126" s="162"/>
      <c r="EN126" s="162"/>
      <c r="EO126" s="162"/>
      <c r="EP126" s="162"/>
      <c r="EQ126" s="162"/>
      <c r="ER126" s="162"/>
      <c r="ES126" s="162"/>
      <c r="ET126" s="162"/>
      <c r="EU126" s="162"/>
      <c r="EV126" s="162"/>
      <c r="EW126" s="162"/>
      <c r="EX126" s="162"/>
      <c r="EY126" s="162"/>
      <c r="EZ126" s="162"/>
      <c r="FA126" s="162"/>
      <c r="FB126" s="162"/>
      <c r="FC126" s="162"/>
      <c r="FD126" s="163"/>
      <c r="FE126" s="40"/>
      <c r="FF126" s="41"/>
      <c r="FG126" s="40"/>
      <c r="FH126" s="102">
        <f t="shared" si="51"/>
        <v>0</v>
      </c>
      <c r="FI126" s="41"/>
      <c r="FJ126" s="45">
        <f t="shared" si="57"/>
        <v>0</v>
      </c>
      <c r="FK126" s="42"/>
      <c r="FL126" s="45"/>
      <c r="FM126" s="104"/>
      <c r="FN126" s="44">
        <f t="shared" si="58"/>
        <v>0</v>
      </c>
      <c r="FP126" s="77" t="str">
        <f t="shared" si="59"/>
        <v>Priscilla COMBALBERT</v>
      </c>
      <c r="FQ126" s="31">
        <v>12</v>
      </c>
    </row>
    <row r="127" spans="1:173" x14ac:dyDescent="0.25">
      <c r="A127" s="31">
        <v>13</v>
      </c>
      <c r="B127" s="32" t="str">
        <f t="shared" si="53"/>
        <v>Annabelle AMAN</v>
      </c>
      <c r="C127" s="33">
        <f t="shared" si="54"/>
        <v>14</v>
      </c>
      <c r="D127" s="34">
        <f t="shared" si="55"/>
        <v>14</v>
      </c>
      <c r="E127" s="35">
        <f t="shared" si="56"/>
        <v>7</v>
      </c>
      <c r="F127" s="36">
        <f t="shared" si="50"/>
        <v>35</v>
      </c>
      <c r="G127" s="37"/>
      <c r="H127" s="38"/>
      <c r="I127" s="38"/>
      <c r="J127" s="38" t="s">
        <v>305</v>
      </c>
      <c r="K127" s="38" t="s">
        <v>305</v>
      </c>
      <c r="L127" s="38" t="s">
        <v>305</v>
      </c>
      <c r="M127" s="38" t="s">
        <v>305</v>
      </c>
      <c r="N127" s="38" t="s">
        <v>305</v>
      </c>
      <c r="O127" s="38"/>
      <c r="P127" s="38"/>
      <c r="Q127" s="38"/>
      <c r="R127" s="38"/>
      <c r="S127" s="38" t="s">
        <v>305</v>
      </c>
      <c r="T127" s="38" t="s">
        <v>305</v>
      </c>
      <c r="U127" s="38" t="s">
        <v>305</v>
      </c>
      <c r="V127" s="38" t="s">
        <v>305</v>
      </c>
      <c r="W127" s="38" t="s">
        <v>305</v>
      </c>
      <c r="X127" s="38" t="s">
        <v>305</v>
      </c>
      <c r="Y127" s="38" t="s">
        <v>305</v>
      </c>
      <c r="Z127" s="38" t="s">
        <v>305</v>
      </c>
      <c r="AA127" s="38" t="s">
        <v>305</v>
      </c>
      <c r="AB127" s="39"/>
      <c r="AC127" s="37"/>
      <c r="AD127" s="38"/>
      <c r="AE127" s="38" t="s">
        <v>307</v>
      </c>
      <c r="AF127" s="38" t="s">
        <v>307</v>
      </c>
      <c r="AG127" s="38" t="s">
        <v>307</v>
      </c>
      <c r="AH127" s="38" t="s">
        <v>307</v>
      </c>
      <c r="AI127" s="38" t="s">
        <v>307</v>
      </c>
      <c r="AJ127" s="38" t="s">
        <v>307</v>
      </c>
      <c r="AK127" s="38"/>
      <c r="AL127" s="38"/>
      <c r="AM127" s="38"/>
      <c r="AN127" s="38"/>
      <c r="AO127" s="38" t="s">
        <v>307</v>
      </c>
      <c r="AP127" s="38" t="s">
        <v>307</v>
      </c>
      <c r="AQ127" s="38" t="s">
        <v>307</v>
      </c>
      <c r="AR127" s="38" t="s">
        <v>307</v>
      </c>
      <c r="AS127" s="38" t="s">
        <v>307</v>
      </c>
      <c r="AT127" s="38" t="s">
        <v>307</v>
      </c>
      <c r="AU127" s="38" t="s">
        <v>307</v>
      </c>
      <c r="AV127" s="38" t="s">
        <v>307</v>
      </c>
      <c r="AW127" s="38"/>
      <c r="AX127" s="39"/>
      <c r="AY127" s="37"/>
      <c r="AZ127" s="38"/>
      <c r="BA127" s="38" t="s">
        <v>304</v>
      </c>
      <c r="BB127" s="38" t="s">
        <v>304</v>
      </c>
      <c r="BC127" s="38" t="s">
        <v>304</v>
      </c>
      <c r="BD127" s="38" t="s">
        <v>304</v>
      </c>
      <c r="BE127" s="38" t="s">
        <v>304</v>
      </c>
      <c r="BF127" s="38" t="s">
        <v>304</v>
      </c>
      <c r="BG127" s="38" t="s">
        <v>304</v>
      </c>
      <c r="BH127" s="38"/>
      <c r="BI127" s="38"/>
      <c r="BJ127" s="38" t="s">
        <v>304</v>
      </c>
      <c r="BK127" s="38" t="s">
        <v>304</v>
      </c>
      <c r="BL127" s="38" t="s">
        <v>304</v>
      </c>
      <c r="BM127" s="38" t="s">
        <v>304</v>
      </c>
      <c r="BN127" s="38" t="s">
        <v>304</v>
      </c>
      <c r="BO127" s="38" t="s">
        <v>304</v>
      </c>
      <c r="BP127" s="38" t="s">
        <v>304</v>
      </c>
      <c r="BQ127" s="38"/>
      <c r="BR127" s="38"/>
      <c r="BS127" s="38"/>
      <c r="BT127" s="39"/>
      <c r="BU127" s="37"/>
      <c r="BV127" s="38"/>
      <c r="BW127" s="38" t="s">
        <v>307</v>
      </c>
      <c r="BX127" s="38" t="s">
        <v>307</v>
      </c>
      <c r="BY127" s="38" t="s">
        <v>307</v>
      </c>
      <c r="BZ127" s="38" t="s">
        <v>307</v>
      </c>
      <c r="CA127" s="38" t="s">
        <v>307</v>
      </c>
      <c r="CB127" s="38" t="s">
        <v>307</v>
      </c>
      <c r="CC127" s="38"/>
      <c r="CD127" s="38"/>
      <c r="CE127" s="38"/>
      <c r="CF127" s="38"/>
      <c r="CG127" s="38" t="s">
        <v>307</v>
      </c>
      <c r="CH127" s="38" t="s">
        <v>307</v>
      </c>
      <c r="CI127" s="38" t="s">
        <v>307</v>
      </c>
      <c r="CJ127" s="38" t="s">
        <v>307</v>
      </c>
      <c r="CK127" s="38" t="s">
        <v>307</v>
      </c>
      <c r="CL127" s="38" t="s">
        <v>307</v>
      </c>
      <c r="CM127" s="38" t="s">
        <v>307</v>
      </c>
      <c r="CN127" s="38" t="s">
        <v>307</v>
      </c>
      <c r="CO127" s="38"/>
      <c r="CP127" s="39"/>
      <c r="CQ127" s="161"/>
      <c r="CR127" s="162"/>
      <c r="CS127" s="162"/>
      <c r="CT127" s="162"/>
      <c r="CU127" s="162"/>
      <c r="CV127" s="162"/>
      <c r="CW127" s="162"/>
      <c r="CX127" s="162"/>
      <c r="CY127" s="162"/>
      <c r="CZ127" s="162"/>
      <c r="DA127" s="162"/>
      <c r="DB127" s="162"/>
      <c r="DC127" s="162"/>
      <c r="DD127" s="162"/>
      <c r="DE127" s="162"/>
      <c r="DF127" s="162"/>
      <c r="DG127" s="162"/>
      <c r="DH127" s="162"/>
      <c r="DI127" s="162"/>
      <c r="DJ127" s="162"/>
      <c r="DK127" s="162"/>
      <c r="DL127" s="163"/>
      <c r="DM127" s="161"/>
      <c r="DN127" s="162"/>
      <c r="DO127" s="162"/>
      <c r="DP127" s="162"/>
      <c r="DQ127" s="162"/>
      <c r="DR127" s="162"/>
      <c r="DS127" s="162"/>
      <c r="DT127" s="162"/>
      <c r="DU127" s="162"/>
      <c r="DV127" s="162"/>
      <c r="DW127" s="162"/>
      <c r="DX127" s="162"/>
      <c r="DY127" s="162"/>
      <c r="DZ127" s="162"/>
      <c r="EA127" s="162"/>
      <c r="EB127" s="162"/>
      <c r="EC127" s="162"/>
      <c r="ED127" s="162"/>
      <c r="EE127" s="162"/>
      <c r="EF127" s="162"/>
      <c r="EG127" s="162"/>
      <c r="EH127" s="163"/>
      <c r="EI127" s="37"/>
      <c r="EJ127" s="38"/>
      <c r="EK127" s="38"/>
      <c r="EL127" s="38"/>
      <c r="EM127" s="38" t="s">
        <v>306</v>
      </c>
      <c r="EN127" s="38" t="s">
        <v>306</v>
      </c>
      <c r="EO127" s="38" t="s">
        <v>306</v>
      </c>
      <c r="EP127" s="38" t="s">
        <v>306</v>
      </c>
      <c r="EQ127" s="38" t="s">
        <v>306</v>
      </c>
      <c r="ER127" s="38" t="s">
        <v>306</v>
      </c>
      <c r="ES127" s="38"/>
      <c r="ET127" s="38"/>
      <c r="EU127" s="38" t="s">
        <v>306</v>
      </c>
      <c r="EV127" s="38" t="s">
        <v>306</v>
      </c>
      <c r="EW127" s="38" t="s">
        <v>306</v>
      </c>
      <c r="EX127" s="38" t="s">
        <v>306</v>
      </c>
      <c r="EY127" s="38" t="s">
        <v>306</v>
      </c>
      <c r="EZ127" s="38" t="s">
        <v>306</v>
      </c>
      <c r="FA127" s="38" t="s">
        <v>306</v>
      </c>
      <c r="FB127" s="38" t="s">
        <v>306</v>
      </c>
      <c r="FC127" s="38"/>
      <c r="FD127" s="39"/>
      <c r="FE127" s="40"/>
      <c r="FF127" s="41"/>
      <c r="FG127" s="40"/>
      <c r="FH127" s="102">
        <f t="shared" si="51"/>
        <v>7</v>
      </c>
      <c r="FI127" s="41"/>
      <c r="FJ127" s="45">
        <f t="shared" si="57"/>
        <v>0</v>
      </c>
      <c r="FK127" s="42"/>
      <c r="FL127" s="45"/>
      <c r="FM127" s="104"/>
      <c r="FN127" s="44">
        <f t="shared" si="58"/>
        <v>0</v>
      </c>
      <c r="FP127" s="77" t="str">
        <f t="shared" si="59"/>
        <v>Annabelle AMAN</v>
      </c>
      <c r="FQ127" s="31">
        <v>13</v>
      </c>
    </row>
    <row r="128" spans="1:173" x14ac:dyDescent="0.25">
      <c r="A128" s="31">
        <v>14</v>
      </c>
      <c r="B128" s="32">
        <f t="shared" si="53"/>
        <v>0</v>
      </c>
      <c r="C128" s="33">
        <f t="shared" si="54"/>
        <v>0</v>
      </c>
      <c r="D128" s="34">
        <f t="shared" si="55"/>
        <v>0</v>
      </c>
      <c r="E128" s="35">
        <f t="shared" si="56"/>
        <v>0</v>
      </c>
      <c r="F128" s="36">
        <f t="shared" si="50"/>
        <v>0</v>
      </c>
      <c r="G128" s="37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7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9"/>
      <c r="AY128" s="37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9"/>
      <c r="BU128" s="37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9"/>
      <c r="CQ128" s="37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9"/>
      <c r="DM128" s="37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9"/>
      <c r="EI128" s="37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9"/>
      <c r="FE128" s="40"/>
      <c r="FF128" s="41"/>
      <c r="FG128" s="40"/>
      <c r="FH128" s="102">
        <f t="shared" si="51"/>
        <v>0</v>
      </c>
      <c r="FI128" s="41"/>
      <c r="FJ128" s="45">
        <f t="shared" si="57"/>
        <v>0</v>
      </c>
      <c r="FK128" s="42"/>
      <c r="FL128" s="45"/>
      <c r="FM128" s="104"/>
      <c r="FN128" s="44">
        <f t="shared" si="58"/>
        <v>0</v>
      </c>
      <c r="FP128" s="77">
        <f t="shared" si="59"/>
        <v>0</v>
      </c>
      <c r="FQ128" s="31">
        <v>14</v>
      </c>
    </row>
    <row r="129" spans="1:173" x14ac:dyDescent="0.25">
      <c r="A129" s="31">
        <v>15</v>
      </c>
      <c r="B129" s="32">
        <f t="shared" si="53"/>
        <v>0</v>
      </c>
      <c r="C129" s="33">
        <f t="shared" si="54"/>
        <v>0</v>
      </c>
      <c r="D129" s="34">
        <f t="shared" si="55"/>
        <v>0</v>
      </c>
      <c r="E129" s="35">
        <f t="shared" si="56"/>
        <v>0</v>
      </c>
      <c r="F129" s="36">
        <f t="shared" si="50"/>
        <v>0</v>
      </c>
      <c r="G129" s="37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9"/>
      <c r="AC129" s="37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9"/>
      <c r="AY129" s="37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9"/>
      <c r="BU129" s="37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9"/>
      <c r="CQ129" s="37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9"/>
      <c r="DM129" s="37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9"/>
      <c r="EI129" s="37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9"/>
      <c r="FE129" s="40"/>
      <c r="FF129" s="41"/>
      <c r="FG129" s="40"/>
      <c r="FH129" s="102">
        <f t="shared" si="51"/>
        <v>0</v>
      </c>
      <c r="FI129" s="41"/>
      <c r="FJ129" s="45">
        <f t="shared" si="57"/>
        <v>0</v>
      </c>
      <c r="FK129" s="42"/>
      <c r="FL129" s="45"/>
      <c r="FM129" s="104"/>
      <c r="FN129" s="44">
        <f t="shared" si="58"/>
        <v>0</v>
      </c>
      <c r="FP129" s="77">
        <f t="shared" si="59"/>
        <v>0</v>
      </c>
      <c r="FQ129" s="31">
        <v>15</v>
      </c>
    </row>
    <row r="130" spans="1:173" x14ac:dyDescent="0.25">
      <c r="A130" s="31">
        <v>16</v>
      </c>
      <c r="B130" s="32">
        <f t="shared" si="53"/>
        <v>0</v>
      </c>
      <c r="C130" s="33">
        <f t="shared" si="54"/>
        <v>0</v>
      </c>
      <c r="D130" s="34">
        <f t="shared" si="55"/>
        <v>0</v>
      </c>
      <c r="E130" s="35">
        <f t="shared" si="56"/>
        <v>0</v>
      </c>
      <c r="F130" s="36">
        <f t="shared" si="50"/>
        <v>0</v>
      </c>
      <c r="G130" s="37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9"/>
      <c r="AC130" s="37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9"/>
      <c r="AY130" s="37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9"/>
      <c r="BU130" s="37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9"/>
      <c r="CQ130" s="37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9"/>
      <c r="DM130" s="37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9"/>
      <c r="EI130" s="37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9"/>
      <c r="FE130" s="40"/>
      <c r="FF130" s="41"/>
      <c r="FG130" s="40"/>
      <c r="FH130" s="102">
        <f t="shared" si="51"/>
        <v>0</v>
      </c>
      <c r="FI130" s="41"/>
      <c r="FJ130" s="45">
        <f t="shared" si="57"/>
        <v>0</v>
      </c>
      <c r="FK130" s="42"/>
      <c r="FL130" s="45"/>
      <c r="FM130" s="104"/>
      <c r="FN130" s="44">
        <f t="shared" si="58"/>
        <v>0</v>
      </c>
      <c r="FP130" s="77">
        <f t="shared" si="59"/>
        <v>0</v>
      </c>
      <c r="FQ130" s="31">
        <v>16</v>
      </c>
    </row>
    <row r="131" spans="1:173" x14ac:dyDescent="0.25">
      <c r="A131" s="31">
        <v>17</v>
      </c>
      <c r="B131" s="32">
        <f t="shared" si="53"/>
        <v>0</v>
      </c>
      <c r="C131" s="33">
        <f t="shared" ref="C131" si="60">SUMIF($G131:$FK131,"A",$G$4:$FK$4)+SUMIF($G131:$FK131,"P",$G$4:$FK$4)</f>
        <v>0</v>
      </c>
      <c r="D131" s="34">
        <f t="shared" ref="D131" si="61">SUMIF($G131:$FK131,"R",$G$4:$FK$4)</f>
        <v>0</v>
      </c>
      <c r="E131" s="35">
        <f t="shared" ref="E131" si="62">SUMIF($G131:$FK131,"M",$G$4:$FK$4)+SUMIF($G131:$FK131,"F",$G$4:$FK$4)+SUMIF($G131:$FK131,"T",$G$4:$FK$4)</f>
        <v>0</v>
      </c>
      <c r="F131" s="36">
        <f t="shared" si="50"/>
        <v>0</v>
      </c>
      <c r="G131" s="37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9"/>
      <c r="AC131" s="37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9"/>
      <c r="AY131" s="37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9"/>
      <c r="BU131" s="37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9"/>
      <c r="CQ131" s="37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9"/>
      <c r="DM131" s="37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9"/>
      <c r="EI131" s="37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9"/>
      <c r="FE131" s="40"/>
      <c r="FF131" s="41"/>
      <c r="FG131" s="40"/>
      <c r="FH131" s="102">
        <f t="shared" si="51"/>
        <v>0</v>
      </c>
      <c r="FI131" s="41"/>
      <c r="FJ131" s="45">
        <f t="shared" si="57"/>
        <v>0</v>
      </c>
      <c r="FK131" s="42"/>
      <c r="FL131" s="45"/>
      <c r="FM131" s="104"/>
      <c r="FN131" s="44">
        <f t="shared" si="58"/>
        <v>0</v>
      </c>
      <c r="FP131" s="77">
        <f t="shared" si="59"/>
        <v>0</v>
      </c>
      <c r="FQ131" s="31">
        <v>17</v>
      </c>
    </row>
    <row r="132" spans="1:173" x14ac:dyDescent="0.25">
      <c r="G132" s="54" t="s">
        <v>51</v>
      </c>
      <c r="H132" s="268" t="s">
        <v>38</v>
      </c>
      <c r="I132" s="268"/>
      <c r="J132" s="268" t="s">
        <v>39</v>
      </c>
      <c r="K132" s="268"/>
      <c r="L132" s="268" t="s">
        <v>40</v>
      </c>
      <c r="M132" s="268"/>
      <c r="N132" s="268" t="s">
        <v>41</v>
      </c>
      <c r="O132" s="268"/>
      <c r="P132" s="268" t="s">
        <v>42</v>
      </c>
      <c r="Q132" s="268"/>
      <c r="R132" s="268" t="s">
        <v>43</v>
      </c>
      <c r="S132" s="268"/>
      <c r="T132" s="268" t="s">
        <v>44</v>
      </c>
      <c r="U132" s="268"/>
      <c r="V132" s="268" t="s">
        <v>45</v>
      </c>
      <c r="W132" s="268"/>
      <c r="X132" s="268" t="s">
        <v>46</v>
      </c>
      <c r="Y132" s="268"/>
      <c r="Z132" s="268" t="s">
        <v>47</v>
      </c>
      <c r="AA132" s="268"/>
      <c r="AB132" s="55">
        <v>19</v>
      </c>
      <c r="AC132" s="54" t="s">
        <v>51</v>
      </c>
      <c r="AD132" s="268" t="s">
        <v>38</v>
      </c>
      <c r="AE132" s="268"/>
      <c r="AF132" s="268" t="s">
        <v>39</v>
      </c>
      <c r="AG132" s="268"/>
      <c r="AH132" s="268" t="s">
        <v>40</v>
      </c>
      <c r="AI132" s="268"/>
      <c r="AJ132" s="268" t="s">
        <v>41</v>
      </c>
      <c r="AK132" s="268"/>
      <c r="AL132" s="268" t="s">
        <v>42</v>
      </c>
      <c r="AM132" s="268"/>
      <c r="AN132" s="268" t="s">
        <v>43</v>
      </c>
      <c r="AO132" s="268"/>
      <c r="AP132" s="268" t="s">
        <v>44</v>
      </c>
      <c r="AQ132" s="268"/>
      <c r="AR132" s="268" t="s">
        <v>45</v>
      </c>
      <c r="AS132" s="268"/>
      <c r="AT132" s="268" t="s">
        <v>46</v>
      </c>
      <c r="AU132" s="268"/>
      <c r="AV132" s="268" t="s">
        <v>47</v>
      </c>
      <c r="AW132" s="268"/>
      <c r="AX132" s="55">
        <v>19</v>
      </c>
      <c r="AY132" s="54" t="s">
        <v>51</v>
      </c>
      <c r="AZ132" s="268" t="s">
        <v>38</v>
      </c>
      <c r="BA132" s="268"/>
      <c r="BB132" s="268" t="s">
        <v>39</v>
      </c>
      <c r="BC132" s="268"/>
      <c r="BD132" s="268" t="s">
        <v>40</v>
      </c>
      <c r="BE132" s="268"/>
      <c r="BF132" s="268" t="s">
        <v>41</v>
      </c>
      <c r="BG132" s="268"/>
      <c r="BH132" s="268" t="s">
        <v>42</v>
      </c>
      <c r="BI132" s="268"/>
      <c r="BJ132" s="268" t="s">
        <v>43</v>
      </c>
      <c r="BK132" s="268"/>
      <c r="BL132" s="268" t="s">
        <v>44</v>
      </c>
      <c r="BM132" s="268"/>
      <c r="BN132" s="268" t="s">
        <v>45</v>
      </c>
      <c r="BO132" s="268"/>
      <c r="BP132" s="268" t="s">
        <v>46</v>
      </c>
      <c r="BQ132" s="268"/>
      <c r="BR132" s="268" t="s">
        <v>47</v>
      </c>
      <c r="BS132" s="268"/>
      <c r="BT132" s="55">
        <v>19</v>
      </c>
      <c r="BU132" s="54" t="s">
        <v>51</v>
      </c>
      <c r="BV132" s="268" t="s">
        <v>38</v>
      </c>
      <c r="BW132" s="268"/>
      <c r="BX132" s="268" t="s">
        <v>39</v>
      </c>
      <c r="BY132" s="268"/>
      <c r="BZ132" s="268" t="s">
        <v>40</v>
      </c>
      <c r="CA132" s="268"/>
      <c r="CB132" s="268" t="s">
        <v>41</v>
      </c>
      <c r="CC132" s="268"/>
      <c r="CD132" s="268" t="s">
        <v>42</v>
      </c>
      <c r="CE132" s="268"/>
      <c r="CF132" s="268" t="s">
        <v>43</v>
      </c>
      <c r="CG132" s="268"/>
      <c r="CH132" s="268" t="s">
        <v>44</v>
      </c>
      <c r="CI132" s="268"/>
      <c r="CJ132" s="268" t="s">
        <v>45</v>
      </c>
      <c r="CK132" s="268"/>
      <c r="CL132" s="268" t="s">
        <v>46</v>
      </c>
      <c r="CM132" s="268"/>
      <c r="CN132" s="268" t="s">
        <v>47</v>
      </c>
      <c r="CO132" s="268"/>
      <c r="CP132" s="55">
        <v>19</v>
      </c>
      <c r="CQ132" s="54" t="s">
        <v>51</v>
      </c>
      <c r="CR132" s="268" t="s">
        <v>38</v>
      </c>
      <c r="CS132" s="268"/>
      <c r="CT132" s="268" t="s">
        <v>39</v>
      </c>
      <c r="CU132" s="268"/>
      <c r="CV132" s="268" t="s">
        <v>40</v>
      </c>
      <c r="CW132" s="268"/>
      <c r="CX132" s="268" t="s">
        <v>41</v>
      </c>
      <c r="CY132" s="268"/>
      <c r="CZ132" s="268" t="s">
        <v>42</v>
      </c>
      <c r="DA132" s="268"/>
      <c r="DB132" s="268" t="s">
        <v>43</v>
      </c>
      <c r="DC132" s="268"/>
      <c r="DD132" s="268" t="s">
        <v>44</v>
      </c>
      <c r="DE132" s="268"/>
      <c r="DF132" s="268" t="s">
        <v>45</v>
      </c>
      <c r="DG132" s="268"/>
      <c r="DH132" s="268" t="s">
        <v>46</v>
      </c>
      <c r="DI132" s="268"/>
      <c r="DJ132" s="268" t="s">
        <v>47</v>
      </c>
      <c r="DK132" s="268"/>
      <c r="DL132" s="55">
        <v>19</v>
      </c>
      <c r="DM132" s="54" t="s">
        <v>51</v>
      </c>
      <c r="DN132" s="268" t="s">
        <v>38</v>
      </c>
      <c r="DO132" s="268"/>
      <c r="DP132" s="268" t="s">
        <v>39</v>
      </c>
      <c r="DQ132" s="268"/>
      <c r="DR132" s="268" t="s">
        <v>40</v>
      </c>
      <c r="DS132" s="268"/>
      <c r="DT132" s="268" t="s">
        <v>41</v>
      </c>
      <c r="DU132" s="268"/>
      <c r="DV132" s="268" t="s">
        <v>42</v>
      </c>
      <c r="DW132" s="268"/>
      <c r="DX132" s="268" t="s">
        <v>43</v>
      </c>
      <c r="DY132" s="268"/>
      <c r="DZ132" s="268" t="s">
        <v>44</v>
      </c>
      <c r="EA132" s="268"/>
      <c r="EB132" s="268" t="s">
        <v>45</v>
      </c>
      <c r="EC132" s="268"/>
      <c r="ED132" s="268" t="s">
        <v>46</v>
      </c>
      <c r="EE132" s="268"/>
      <c r="EF132" s="268" t="s">
        <v>47</v>
      </c>
      <c r="EG132" s="268"/>
      <c r="EH132" s="55">
        <v>19</v>
      </c>
      <c r="EI132" s="54" t="s">
        <v>51</v>
      </c>
      <c r="EJ132" s="268" t="s">
        <v>38</v>
      </c>
      <c r="EK132" s="268"/>
      <c r="EL132" s="268" t="s">
        <v>39</v>
      </c>
      <c r="EM132" s="268"/>
      <c r="EN132" s="268" t="s">
        <v>40</v>
      </c>
      <c r="EO132" s="268"/>
      <c r="EP132" s="268" t="s">
        <v>41</v>
      </c>
      <c r="EQ132" s="268"/>
      <c r="ER132" s="268" t="s">
        <v>42</v>
      </c>
      <c r="ES132" s="268"/>
      <c r="ET132" s="268" t="s">
        <v>43</v>
      </c>
      <c r="EU132" s="268"/>
      <c r="EV132" s="268" t="s">
        <v>44</v>
      </c>
      <c r="EW132" s="268"/>
      <c r="EX132" s="268" t="s">
        <v>45</v>
      </c>
      <c r="EY132" s="268"/>
      <c r="EZ132" s="268" t="s">
        <v>46</v>
      </c>
      <c r="FA132" s="268"/>
      <c r="FB132" s="268" t="s">
        <v>47</v>
      </c>
      <c r="FC132" s="268"/>
      <c r="FD132" s="55">
        <v>19</v>
      </c>
      <c r="FE132" s="17"/>
      <c r="FF132" s="17"/>
      <c r="FG132" s="17"/>
      <c r="FH132" s="17"/>
      <c r="FI132" s="17"/>
      <c r="FJ132" s="17"/>
      <c r="FK132" s="15"/>
    </row>
    <row r="133" spans="1:173" ht="15.75" thickBot="1" x14ac:dyDescent="0.3">
      <c r="G133" s="263" t="s">
        <v>21</v>
      </c>
      <c r="H133" s="261"/>
      <c r="I133" s="261" t="s">
        <v>22</v>
      </c>
      <c r="J133" s="261"/>
      <c r="K133" s="261" t="s">
        <v>23</v>
      </c>
      <c r="L133" s="261"/>
      <c r="M133" s="261" t="s">
        <v>24</v>
      </c>
      <c r="N133" s="261"/>
      <c r="O133" s="261" t="s">
        <v>25</v>
      </c>
      <c r="P133" s="261"/>
      <c r="Q133" s="261" t="s">
        <v>26</v>
      </c>
      <c r="R133" s="261"/>
      <c r="S133" s="261" t="s">
        <v>27</v>
      </c>
      <c r="T133" s="261"/>
      <c r="U133" s="261" t="s">
        <v>28</v>
      </c>
      <c r="V133" s="261"/>
      <c r="W133" s="261" t="s">
        <v>29</v>
      </c>
      <c r="X133" s="261"/>
      <c r="Y133" s="261" t="s">
        <v>30</v>
      </c>
      <c r="Z133" s="261"/>
      <c r="AA133" s="261" t="s">
        <v>31</v>
      </c>
      <c r="AB133" s="262"/>
      <c r="AC133" s="263" t="s">
        <v>21</v>
      </c>
      <c r="AD133" s="261"/>
      <c r="AE133" s="261" t="s">
        <v>22</v>
      </c>
      <c r="AF133" s="261"/>
      <c r="AG133" s="261" t="s">
        <v>23</v>
      </c>
      <c r="AH133" s="261"/>
      <c r="AI133" s="261" t="s">
        <v>24</v>
      </c>
      <c r="AJ133" s="261"/>
      <c r="AK133" s="261" t="s">
        <v>25</v>
      </c>
      <c r="AL133" s="261"/>
      <c r="AM133" s="261" t="s">
        <v>26</v>
      </c>
      <c r="AN133" s="261"/>
      <c r="AO133" s="261" t="s">
        <v>27</v>
      </c>
      <c r="AP133" s="261"/>
      <c r="AQ133" s="261" t="s">
        <v>28</v>
      </c>
      <c r="AR133" s="261"/>
      <c r="AS133" s="261" t="s">
        <v>29</v>
      </c>
      <c r="AT133" s="261"/>
      <c r="AU133" s="261" t="s">
        <v>30</v>
      </c>
      <c r="AV133" s="261"/>
      <c r="AW133" s="261" t="s">
        <v>31</v>
      </c>
      <c r="AX133" s="262"/>
      <c r="AY133" s="263" t="s">
        <v>21</v>
      </c>
      <c r="AZ133" s="261"/>
      <c r="BA133" s="261" t="s">
        <v>22</v>
      </c>
      <c r="BB133" s="261"/>
      <c r="BC133" s="261" t="s">
        <v>23</v>
      </c>
      <c r="BD133" s="261"/>
      <c r="BE133" s="261" t="s">
        <v>24</v>
      </c>
      <c r="BF133" s="261"/>
      <c r="BG133" s="261" t="s">
        <v>25</v>
      </c>
      <c r="BH133" s="261"/>
      <c r="BI133" s="261" t="s">
        <v>26</v>
      </c>
      <c r="BJ133" s="261"/>
      <c r="BK133" s="261" t="s">
        <v>27</v>
      </c>
      <c r="BL133" s="261"/>
      <c r="BM133" s="261" t="s">
        <v>28</v>
      </c>
      <c r="BN133" s="261"/>
      <c r="BO133" s="261" t="s">
        <v>29</v>
      </c>
      <c r="BP133" s="261"/>
      <c r="BQ133" s="261" t="s">
        <v>30</v>
      </c>
      <c r="BR133" s="261"/>
      <c r="BS133" s="261" t="s">
        <v>31</v>
      </c>
      <c r="BT133" s="262"/>
      <c r="BU133" s="263" t="s">
        <v>21</v>
      </c>
      <c r="BV133" s="261"/>
      <c r="BW133" s="261" t="s">
        <v>22</v>
      </c>
      <c r="BX133" s="261"/>
      <c r="BY133" s="261" t="s">
        <v>23</v>
      </c>
      <c r="BZ133" s="261"/>
      <c r="CA133" s="261" t="s">
        <v>24</v>
      </c>
      <c r="CB133" s="261"/>
      <c r="CC133" s="261" t="s">
        <v>25</v>
      </c>
      <c r="CD133" s="261"/>
      <c r="CE133" s="261" t="s">
        <v>26</v>
      </c>
      <c r="CF133" s="261"/>
      <c r="CG133" s="261" t="s">
        <v>27</v>
      </c>
      <c r="CH133" s="261"/>
      <c r="CI133" s="261" t="s">
        <v>28</v>
      </c>
      <c r="CJ133" s="261"/>
      <c r="CK133" s="261" t="s">
        <v>29</v>
      </c>
      <c r="CL133" s="261"/>
      <c r="CM133" s="261" t="s">
        <v>30</v>
      </c>
      <c r="CN133" s="261"/>
      <c r="CO133" s="261" t="s">
        <v>31</v>
      </c>
      <c r="CP133" s="262"/>
      <c r="CQ133" s="263" t="s">
        <v>21</v>
      </c>
      <c r="CR133" s="261"/>
      <c r="CS133" s="261" t="s">
        <v>22</v>
      </c>
      <c r="CT133" s="261"/>
      <c r="CU133" s="261" t="s">
        <v>23</v>
      </c>
      <c r="CV133" s="261"/>
      <c r="CW133" s="261" t="s">
        <v>24</v>
      </c>
      <c r="CX133" s="261"/>
      <c r="CY133" s="261" t="s">
        <v>25</v>
      </c>
      <c r="CZ133" s="261"/>
      <c r="DA133" s="261" t="s">
        <v>26</v>
      </c>
      <c r="DB133" s="261"/>
      <c r="DC133" s="261" t="s">
        <v>27</v>
      </c>
      <c r="DD133" s="261"/>
      <c r="DE133" s="261" t="s">
        <v>28</v>
      </c>
      <c r="DF133" s="261"/>
      <c r="DG133" s="261" t="s">
        <v>29</v>
      </c>
      <c r="DH133" s="261"/>
      <c r="DI133" s="261" t="s">
        <v>30</v>
      </c>
      <c r="DJ133" s="261"/>
      <c r="DK133" s="261" t="s">
        <v>31</v>
      </c>
      <c r="DL133" s="262"/>
      <c r="DM133" s="263" t="s">
        <v>21</v>
      </c>
      <c r="DN133" s="261"/>
      <c r="DO133" s="261" t="s">
        <v>22</v>
      </c>
      <c r="DP133" s="261"/>
      <c r="DQ133" s="261" t="s">
        <v>23</v>
      </c>
      <c r="DR133" s="261"/>
      <c r="DS133" s="261" t="s">
        <v>24</v>
      </c>
      <c r="DT133" s="261"/>
      <c r="DU133" s="261" t="s">
        <v>25</v>
      </c>
      <c r="DV133" s="261"/>
      <c r="DW133" s="261" t="s">
        <v>26</v>
      </c>
      <c r="DX133" s="261"/>
      <c r="DY133" s="261" t="s">
        <v>27</v>
      </c>
      <c r="DZ133" s="261"/>
      <c r="EA133" s="261" t="s">
        <v>28</v>
      </c>
      <c r="EB133" s="261"/>
      <c r="EC133" s="261" t="s">
        <v>29</v>
      </c>
      <c r="ED133" s="261"/>
      <c r="EE133" s="261" t="s">
        <v>30</v>
      </c>
      <c r="EF133" s="261"/>
      <c r="EG133" s="261" t="s">
        <v>31</v>
      </c>
      <c r="EH133" s="262"/>
      <c r="EI133" s="263" t="s">
        <v>21</v>
      </c>
      <c r="EJ133" s="261"/>
      <c r="EK133" s="261" t="s">
        <v>22</v>
      </c>
      <c r="EL133" s="261"/>
      <c r="EM133" s="261" t="s">
        <v>23</v>
      </c>
      <c r="EN133" s="261"/>
      <c r="EO133" s="261" t="s">
        <v>24</v>
      </c>
      <c r="EP133" s="261"/>
      <c r="EQ133" s="261" t="s">
        <v>25</v>
      </c>
      <c r="ER133" s="261"/>
      <c r="ES133" s="261" t="s">
        <v>26</v>
      </c>
      <c r="ET133" s="261"/>
      <c r="EU133" s="261" t="s">
        <v>27</v>
      </c>
      <c r="EV133" s="261"/>
      <c r="EW133" s="261" t="s">
        <v>28</v>
      </c>
      <c r="EX133" s="261"/>
      <c r="EY133" s="261" t="s">
        <v>29</v>
      </c>
      <c r="EZ133" s="261"/>
      <c r="FA133" s="261" t="s">
        <v>30</v>
      </c>
      <c r="FB133" s="261"/>
      <c r="FC133" s="261" t="s">
        <v>31</v>
      </c>
      <c r="FD133" s="262"/>
      <c r="FE133" s="17"/>
      <c r="FF133" s="17"/>
      <c r="FG133" s="17"/>
      <c r="FH133" s="17"/>
      <c r="FI133" s="17"/>
      <c r="FJ133" s="17"/>
      <c r="FK133" s="17"/>
    </row>
    <row r="135" spans="1:173" x14ac:dyDescent="0.25"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</row>
    <row r="136" spans="1:173" x14ac:dyDescent="0.25">
      <c r="H136" s="281" t="s">
        <v>52</v>
      </c>
      <c r="I136" s="282"/>
      <c r="J136" s="282"/>
      <c r="K136" s="282"/>
      <c r="L136" s="283"/>
      <c r="M136" s="278">
        <f>M1</f>
        <v>22</v>
      </c>
      <c r="N136" s="279"/>
      <c r="O136" s="280"/>
      <c r="P136" s="61"/>
      <c r="Q136" s="281" t="s">
        <v>52</v>
      </c>
      <c r="R136" s="282"/>
      <c r="S136" s="282"/>
      <c r="T136" s="282"/>
      <c r="U136" s="283"/>
      <c r="V136" s="278">
        <f>M28</f>
        <v>23</v>
      </c>
      <c r="W136" s="279"/>
      <c r="X136" s="280"/>
      <c r="Y136" s="61"/>
      <c r="Z136" s="281" t="s">
        <v>52</v>
      </c>
      <c r="AA136" s="282"/>
      <c r="AB136" s="282"/>
      <c r="AC136" s="282"/>
      <c r="AD136" s="283"/>
      <c r="AE136" s="278">
        <f>M55</f>
        <v>24</v>
      </c>
      <c r="AF136" s="279"/>
      <c r="AG136" s="280"/>
      <c r="AH136" s="61"/>
      <c r="AI136" s="281" t="s">
        <v>52</v>
      </c>
      <c r="AJ136" s="282"/>
      <c r="AK136" s="282"/>
      <c r="AL136" s="282"/>
      <c r="AM136" s="283"/>
      <c r="AN136" s="278">
        <f>M82</f>
        <v>25</v>
      </c>
      <c r="AO136" s="279"/>
      <c r="AP136" s="280"/>
      <c r="AQ136" s="61"/>
      <c r="AR136" s="151"/>
      <c r="AS136" s="151"/>
      <c r="AT136" s="151"/>
      <c r="AU136" s="61"/>
      <c r="AV136" s="281" t="s">
        <v>52</v>
      </c>
      <c r="AW136" s="282"/>
      <c r="AX136" s="282"/>
      <c r="AY136" s="282"/>
      <c r="AZ136" s="283"/>
      <c r="BA136" s="278">
        <f>M109</f>
        <v>26</v>
      </c>
      <c r="BB136" s="279"/>
      <c r="BC136" s="280"/>
      <c r="BD136" s="60"/>
      <c r="BE136" s="284" t="s">
        <v>53</v>
      </c>
      <c r="BF136" s="285"/>
      <c r="BG136" s="286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</row>
    <row r="137" spans="1:173" x14ac:dyDescent="0.25">
      <c r="G137" s="62"/>
      <c r="H137" s="274" t="s">
        <v>54</v>
      </c>
      <c r="I137" s="274"/>
      <c r="J137" s="274" t="s">
        <v>55</v>
      </c>
      <c r="K137" s="274"/>
      <c r="L137" s="274" t="s">
        <v>56</v>
      </c>
      <c r="M137" s="274"/>
      <c r="N137" s="274" t="s">
        <v>57</v>
      </c>
      <c r="O137" s="274"/>
      <c r="P137" s="61"/>
      <c r="Q137" s="274" t="s">
        <v>54</v>
      </c>
      <c r="R137" s="274"/>
      <c r="S137" s="274" t="s">
        <v>55</v>
      </c>
      <c r="T137" s="274"/>
      <c r="U137" s="274" t="s">
        <v>56</v>
      </c>
      <c r="V137" s="274"/>
      <c r="W137" s="274" t="s">
        <v>57</v>
      </c>
      <c r="X137" s="274"/>
      <c r="Y137" s="61"/>
      <c r="Z137" s="274" t="s">
        <v>54</v>
      </c>
      <c r="AA137" s="274"/>
      <c r="AB137" s="274" t="s">
        <v>55</v>
      </c>
      <c r="AC137" s="274"/>
      <c r="AD137" s="274" t="s">
        <v>56</v>
      </c>
      <c r="AE137" s="274"/>
      <c r="AF137" s="274" t="s">
        <v>57</v>
      </c>
      <c r="AG137" s="274"/>
      <c r="AH137" s="61"/>
      <c r="AI137" s="274" t="s">
        <v>54</v>
      </c>
      <c r="AJ137" s="274"/>
      <c r="AK137" s="274" t="s">
        <v>55</v>
      </c>
      <c r="AL137" s="274"/>
      <c r="AM137" s="274" t="s">
        <v>56</v>
      </c>
      <c r="AN137" s="274"/>
      <c r="AO137" s="274" t="s">
        <v>57</v>
      </c>
      <c r="AP137" s="274"/>
      <c r="AQ137" s="61"/>
      <c r="AR137" s="151"/>
      <c r="AS137" s="151"/>
      <c r="AT137" s="151"/>
      <c r="AU137" s="63"/>
      <c r="AV137" s="274" t="s">
        <v>54</v>
      </c>
      <c r="AW137" s="274"/>
      <c r="AX137" s="274" t="s">
        <v>55</v>
      </c>
      <c r="AY137" s="274"/>
      <c r="AZ137" s="274" t="s">
        <v>56</v>
      </c>
      <c r="BA137" s="274"/>
      <c r="BB137" s="274" t="s">
        <v>57</v>
      </c>
      <c r="BC137" s="274"/>
      <c r="BD137" s="60"/>
      <c r="BE137" s="275" t="s">
        <v>59</v>
      </c>
      <c r="BF137" s="276"/>
      <c r="BG137" s="277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</row>
    <row r="138" spans="1:173" x14ac:dyDescent="0.25">
      <c r="A138" s="31">
        <v>1</v>
      </c>
      <c r="B138" s="32" t="str">
        <f>B115</f>
        <v>Valérie BERNINI</v>
      </c>
      <c r="C138" s="64">
        <f>C7+C34+C61+C88+C115</f>
        <v>18</v>
      </c>
      <c r="D138" s="65">
        <f>D7+D34+D61+D88+D115</f>
        <v>56</v>
      </c>
      <c r="E138" s="66">
        <f>E7+E34+E61+E88+E115</f>
        <v>78</v>
      </c>
      <c r="G138" s="67"/>
      <c r="H138" s="269"/>
      <c r="I138" s="270"/>
      <c r="J138" s="269"/>
      <c r="K138" s="270"/>
      <c r="L138" s="269">
        <f>F7</f>
        <v>36</v>
      </c>
      <c r="M138" s="270"/>
      <c r="N138" s="269">
        <f>SUM(H138:M138)</f>
        <v>36</v>
      </c>
      <c r="O138" s="270"/>
      <c r="P138" s="61"/>
      <c r="Q138" s="269"/>
      <c r="R138" s="270"/>
      <c r="S138" s="269"/>
      <c r="T138" s="270"/>
      <c r="U138" s="269">
        <f>F34</f>
        <v>36</v>
      </c>
      <c r="V138" s="270"/>
      <c r="W138" s="269">
        <f>SUM(Q138:V138)</f>
        <v>36</v>
      </c>
      <c r="X138" s="270"/>
      <c r="Y138" s="61"/>
      <c r="Z138" s="269"/>
      <c r="AA138" s="270"/>
      <c r="AB138" s="269"/>
      <c r="AC138" s="270"/>
      <c r="AD138" s="269">
        <f>F61</f>
        <v>36</v>
      </c>
      <c r="AE138" s="270"/>
      <c r="AF138" s="269">
        <f>SUM(Z138:AE138)</f>
        <v>36</v>
      </c>
      <c r="AG138" s="270"/>
      <c r="AH138" s="61"/>
      <c r="AI138" s="269"/>
      <c r="AJ138" s="270"/>
      <c r="AK138" s="269"/>
      <c r="AL138" s="270"/>
      <c r="AM138" s="269">
        <f>F88</f>
        <v>31</v>
      </c>
      <c r="AN138" s="270"/>
      <c r="AO138" s="269">
        <f>SUM(AI138:AN138)</f>
        <v>31</v>
      </c>
      <c r="AP138" s="270"/>
      <c r="AQ138" s="61"/>
      <c r="AR138" s="152"/>
      <c r="AS138" s="152"/>
      <c r="AT138" s="152"/>
      <c r="AU138" s="61"/>
      <c r="AV138" s="269"/>
      <c r="AW138" s="270"/>
      <c r="AX138" s="269"/>
      <c r="AY138" s="270"/>
      <c r="AZ138" s="269">
        <f>F115</f>
        <v>36</v>
      </c>
      <c r="BA138" s="270"/>
      <c r="BB138" s="269">
        <f>SUM(AV138:BA138)</f>
        <v>36</v>
      </c>
      <c r="BC138" s="270"/>
      <c r="BD138" s="60"/>
      <c r="BE138" s="271">
        <f>(BB138+AO138+AF138+W138+N138)/5</f>
        <v>35</v>
      </c>
      <c r="BF138" s="272"/>
      <c r="BG138" s="273"/>
      <c r="BH138" s="60"/>
      <c r="BI138" s="309" t="str">
        <f>B138</f>
        <v>Valérie BERNINI</v>
      </c>
      <c r="BJ138" s="309"/>
      <c r="BK138" s="309"/>
      <c r="BL138" s="309"/>
      <c r="BM138" s="309"/>
      <c r="BN138" s="309"/>
      <c r="BO138" s="309"/>
      <c r="BP138" s="309"/>
      <c r="BQ138" s="310">
        <v>1</v>
      </c>
      <c r="BR138" s="31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</row>
    <row r="139" spans="1:173" x14ac:dyDescent="0.25">
      <c r="A139" s="31">
        <v>2</v>
      </c>
      <c r="B139" s="32" t="str">
        <f t="shared" ref="B139:B154" si="63">B116</f>
        <v>Mara BORNKAMP</v>
      </c>
      <c r="C139" s="64">
        <f t="shared" ref="C139:E154" si="64">C8+C35+C62+C89+C116</f>
        <v>0</v>
      </c>
      <c r="D139" s="65">
        <f t="shared" si="64"/>
        <v>0</v>
      </c>
      <c r="E139" s="66">
        <f t="shared" si="64"/>
        <v>0</v>
      </c>
      <c r="G139" s="67"/>
      <c r="H139" s="269">
        <v>14</v>
      </c>
      <c r="I139" s="270"/>
      <c r="J139" s="269"/>
      <c r="K139" s="270"/>
      <c r="L139" s="269">
        <f t="shared" ref="L139:L154" si="65">F8</f>
        <v>0</v>
      </c>
      <c r="M139" s="270"/>
      <c r="N139" s="269">
        <f t="shared" ref="N139:N154" si="66">SUM(H139:M139)</f>
        <v>14</v>
      </c>
      <c r="O139" s="270"/>
      <c r="P139" s="61"/>
      <c r="Q139" s="269"/>
      <c r="R139" s="270"/>
      <c r="S139" s="269"/>
      <c r="T139" s="270"/>
      <c r="U139" s="269">
        <f t="shared" ref="U139:U154" si="67">F35</f>
        <v>0</v>
      </c>
      <c r="V139" s="270"/>
      <c r="W139" s="269">
        <f t="shared" ref="W139:W154" si="68">SUM(Q139:V139)</f>
        <v>0</v>
      </c>
      <c r="X139" s="270"/>
      <c r="Y139" s="61"/>
      <c r="Z139" s="269"/>
      <c r="AA139" s="270"/>
      <c r="AB139" s="269"/>
      <c r="AC139" s="270"/>
      <c r="AD139" s="269">
        <f t="shared" ref="AD139:AD154" si="69">F62</f>
        <v>0</v>
      </c>
      <c r="AE139" s="270"/>
      <c r="AF139" s="269">
        <f t="shared" ref="AF139:AF154" si="70">SUM(Z139:AE139)</f>
        <v>0</v>
      </c>
      <c r="AG139" s="270"/>
      <c r="AH139" s="61"/>
      <c r="AI139" s="269"/>
      <c r="AJ139" s="270"/>
      <c r="AK139" s="269"/>
      <c r="AL139" s="270"/>
      <c r="AM139" s="269">
        <f t="shared" ref="AM139:AM154" si="71">F89</f>
        <v>0</v>
      </c>
      <c r="AN139" s="270"/>
      <c r="AO139" s="269">
        <f t="shared" ref="AO139:AO154" si="72">SUM(AI139:AN139)</f>
        <v>0</v>
      </c>
      <c r="AP139" s="270"/>
      <c r="AQ139" s="61"/>
      <c r="AR139" s="152"/>
      <c r="AS139" s="152"/>
      <c r="AT139" s="152"/>
      <c r="AU139" s="61"/>
      <c r="AV139" s="269"/>
      <c r="AW139" s="270"/>
      <c r="AX139" s="269"/>
      <c r="AY139" s="270"/>
      <c r="AZ139" s="269">
        <f t="shared" ref="AZ139:AZ154" si="73">F116</f>
        <v>0</v>
      </c>
      <c r="BA139" s="270"/>
      <c r="BB139" s="269">
        <f t="shared" ref="BB139:BB154" si="74">SUM(AV139:BA139)</f>
        <v>0</v>
      </c>
      <c r="BC139" s="270"/>
      <c r="BD139" s="60"/>
      <c r="BE139" s="271">
        <f t="shared" ref="BE139:BE154" si="75">(BB139+AO139+AF139+W139+N139)/5</f>
        <v>2.8</v>
      </c>
      <c r="BF139" s="272"/>
      <c r="BG139" s="273"/>
      <c r="BH139" s="60"/>
      <c r="BI139" s="309" t="str">
        <f t="shared" ref="BI139:BI154" si="76">B139</f>
        <v>Mara BORNKAMP</v>
      </c>
      <c r="BJ139" s="309"/>
      <c r="BK139" s="309"/>
      <c r="BL139" s="309"/>
      <c r="BM139" s="309"/>
      <c r="BN139" s="309"/>
      <c r="BO139" s="309"/>
      <c r="BP139" s="309"/>
      <c r="BQ139" s="310">
        <v>2</v>
      </c>
      <c r="BR139" s="31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</row>
    <row r="140" spans="1:173" x14ac:dyDescent="0.25">
      <c r="A140" s="31">
        <v>3</v>
      </c>
      <c r="B140" s="32" t="str">
        <f t="shared" si="63"/>
        <v>Hélène DROCHON</v>
      </c>
      <c r="C140" s="64">
        <f t="shared" si="64"/>
        <v>7</v>
      </c>
      <c r="D140" s="65">
        <f t="shared" si="64"/>
        <v>0</v>
      </c>
      <c r="E140" s="66">
        <f t="shared" si="64"/>
        <v>95</v>
      </c>
      <c r="G140" s="67"/>
      <c r="H140" s="269"/>
      <c r="I140" s="270"/>
      <c r="J140" s="269"/>
      <c r="K140" s="270"/>
      <c r="L140" s="269">
        <f t="shared" si="65"/>
        <v>35</v>
      </c>
      <c r="M140" s="270"/>
      <c r="N140" s="269">
        <f t="shared" si="66"/>
        <v>35</v>
      </c>
      <c r="O140" s="270"/>
      <c r="P140" s="61"/>
      <c r="Q140" s="269"/>
      <c r="R140" s="270"/>
      <c r="S140" s="269"/>
      <c r="T140" s="270"/>
      <c r="U140" s="269">
        <f t="shared" si="67"/>
        <v>37</v>
      </c>
      <c r="V140" s="270"/>
      <c r="W140" s="269">
        <f t="shared" si="68"/>
        <v>37</v>
      </c>
      <c r="X140" s="270"/>
      <c r="Y140" s="61"/>
      <c r="Z140" s="269"/>
      <c r="AA140" s="270"/>
      <c r="AB140" s="269"/>
      <c r="AC140" s="270"/>
      <c r="AD140" s="269">
        <f t="shared" si="69"/>
        <v>32</v>
      </c>
      <c r="AE140" s="270"/>
      <c r="AF140" s="269">
        <f t="shared" si="70"/>
        <v>32</v>
      </c>
      <c r="AG140" s="270"/>
      <c r="AH140" s="61"/>
      <c r="AI140" s="269"/>
      <c r="AJ140" s="270"/>
      <c r="AK140" s="269"/>
      <c r="AL140" s="270"/>
      <c r="AM140" s="269">
        <f t="shared" si="71"/>
        <v>35</v>
      </c>
      <c r="AN140" s="270"/>
      <c r="AO140" s="269">
        <f t="shared" si="72"/>
        <v>35</v>
      </c>
      <c r="AP140" s="270"/>
      <c r="AQ140" s="61"/>
      <c r="AR140" s="152"/>
      <c r="AS140" s="152"/>
      <c r="AT140" s="152"/>
      <c r="AU140" s="61"/>
      <c r="AV140" s="269"/>
      <c r="AW140" s="270"/>
      <c r="AX140" s="269"/>
      <c r="AY140" s="270"/>
      <c r="AZ140" s="269">
        <f t="shared" si="73"/>
        <v>35</v>
      </c>
      <c r="BA140" s="270"/>
      <c r="BB140" s="269">
        <f t="shared" si="74"/>
        <v>35</v>
      </c>
      <c r="BC140" s="270"/>
      <c r="BD140" s="60"/>
      <c r="BE140" s="271">
        <f t="shared" si="75"/>
        <v>34.799999999999997</v>
      </c>
      <c r="BF140" s="272"/>
      <c r="BG140" s="273"/>
      <c r="BH140" s="60"/>
      <c r="BI140" s="309" t="str">
        <f t="shared" si="76"/>
        <v>Hélène DROCHON</v>
      </c>
      <c r="BJ140" s="309"/>
      <c r="BK140" s="309"/>
      <c r="BL140" s="309"/>
      <c r="BM140" s="309"/>
      <c r="BN140" s="309"/>
      <c r="BO140" s="309"/>
      <c r="BP140" s="309"/>
      <c r="BQ140" s="310">
        <v>3</v>
      </c>
      <c r="BR140" s="31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</row>
    <row r="141" spans="1:173" x14ac:dyDescent="0.25">
      <c r="A141" s="31">
        <v>4</v>
      </c>
      <c r="B141" s="32" t="str">
        <f t="shared" si="63"/>
        <v>Audrey LAGES</v>
      </c>
      <c r="C141" s="64">
        <f t="shared" si="64"/>
        <v>10</v>
      </c>
      <c r="D141" s="65">
        <f t="shared" si="64"/>
        <v>21</v>
      </c>
      <c r="E141" s="66">
        <f t="shared" si="64"/>
        <v>102</v>
      </c>
      <c r="G141" s="67"/>
      <c r="H141" s="269"/>
      <c r="I141" s="270"/>
      <c r="J141" s="269"/>
      <c r="K141" s="270"/>
      <c r="L141" s="269">
        <f t="shared" si="65"/>
        <v>35.5</v>
      </c>
      <c r="M141" s="270"/>
      <c r="N141" s="269">
        <f t="shared" si="66"/>
        <v>35.5</v>
      </c>
      <c r="O141" s="270"/>
      <c r="P141" s="61"/>
      <c r="Q141" s="269"/>
      <c r="R141" s="270"/>
      <c r="S141" s="269"/>
      <c r="T141" s="270"/>
      <c r="U141" s="269">
        <f t="shared" si="67"/>
        <v>34.5</v>
      </c>
      <c r="V141" s="270"/>
      <c r="W141" s="269">
        <f t="shared" si="68"/>
        <v>34.5</v>
      </c>
      <c r="X141" s="270"/>
      <c r="Y141" s="61"/>
      <c r="Z141" s="269">
        <v>35</v>
      </c>
      <c r="AA141" s="270"/>
      <c r="AB141" s="269"/>
      <c r="AC141" s="270"/>
      <c r="AD141" s="269">
        <f t="shared" si="69"/>
        <v>0</v>
      </c>
      <c r="AE141" s="270"/>
      <c r="AF141" s="269">
        <f t="shared" si="70"/>
        <v>35</v>
      </c>
      <c r="AG141" s="270"/>
      <c r="AH141" s="61"/>
      <c r="AI141" s="269"/>
      <c r="AJ141" s="270"/>
      <c r="AK141" s="269"/>
      <c r="AL141" s="270"/>
      <c r="AM141" s="269">
        <f t="shared" si="71"/>
        <v>35</v>
      </c>
      <c r="AN141" s="270"/>
      <c r="AO141" s="269">
        <f t="shared" si="72"/>
        <v>35</v>
      </c>
      <c r="AP141" s="270"/>
      <c r="AQ141" s="61"/>
      <c r="AR141" s="152"/>
      <c r="AS141" s="152"/>
      <c r="AT141" s="152"/>
      <c r="AU141" s="61"/>
      <c r="AV141" s="269">
        <v>7</v>
      </c>
      <c r="AW141" s="270"/>
      <c r="AX141" s="269"/>
      <c r="AY141" s="270"/>
      <c r="AZ141" s="269">
        <f t="shared" si="73"/>
        <v>28</v>
      </c>
      <c r="BA141" s="270"/>
      <c r="BB141" s="269">
        <f t="shared" si="74"/>
        <v>35</v>
      </c>
      <c r="BC141" s="270"/>
      <c r="BD141" s="60"/>
      <c r="BE141" s="271">
        <f t="shared" si="75"/>
        <v>35</v>
      </c>
      <c r="BF141" s="272"/>
      <c r="BG141" s="273"/>
      <c r="BH141" s="60"/>
      <c r="BI141" s="309" t="str">
        <f t="shared" si="76"/>
        <v>Audrey LAGES</v>
      </c>
      <c r="BJ141" s="309"/>
      <c r="BK141" s="309"/>
      <c r="BL141" s="309"/>
      <c r="BM141" s="309"/>
      <c r="BN141" s="309"/>
      <c r="BO141" s="309"/>
      <c r="BP141" s="309"/>
      <c r="BQ141" s="310">
        <v>4</v>
      </c>
      <c r="BR141" s="31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</row>
    <row r="142" spans="1:173" x14ac:dyDescent="0.25">
      <c r="A142" s="31">
        <v>5</v>
      </c>
      <c r="B142" s="32" t="str">
        <f t="shared" si="63"/>
        <v>Franck LUCAS</v>
      </c>
      <c r="C142" s="64">
        <f t="shared" si="64"/>
        <v>15.5</v>
      </c>
      <c r="D142" s="65">
        <f t="shared" si="64"/>
        <v>21</v>
      </c>
      <c r="E142" s="66">
        <f t="shared" si="64"/>
        <v>115.5</v>
      </c>
      <c r="G142" s="67"/>
      <c r="H142" s="269"/>
      <c r="I142" s="270"/>
      <c r="J142" s="269"/>
      <c r="K142" s="270"/>
      <c r="L142" s="269">
        <f t="shared" si="65"/>
        <v>32</v>
      </c>
      <c r="M142" s="270"/>
      <c r="N142" s="269">
        <f t="shared" si="66"/>
        <v>32</v>
      </c>
      <c r="O142" s="270"/>
      <c r="P142" s="61"/>
      <c r="Q142" s="269">
        <v>21</v>
      </c>
      <c r="R142" s="270"/>
      <c r="S142" s="269"/>
      <c r="T142" s="270"/>
      <c r="U142" s="269">
        <f t="shared" si="67"/>
        <v>17.5</v>
      </c>
      <c r="V142" s="270"/>
      <c r="W142" s="269">
        <f t="shared" si="68"/>
        <v>38.5</v>
      </c>
      <c r="X142" s="270"/>
      <c r="Y142" s="61"/>
      <c r="Z142" s="269"/>
      <c r="AA142" s="270"/>
      <c r="AB142" s="269"/>
      <c r="AC142" s="270"/>
      <c r="AD142" s="269">
        <f t="shared" si="69"/>
        <v>35.5</v>
      </c>
      <c r="AE142" s="270"/>
      <c r="AF142" s="269">
        <f t="shared" si="70"/>
        <v>35.5</v>
      </c>
      <c r="AG142" s="270"/>
      <c r="AH142" s="61"/>
      <c r="AI142" s="269"/>
      <c r="AJ142" s="270"/>
      <c r="AK142" s="269"/>
      <c r="AL142" s="270"/>
      <c r="AM142" s="269">
        <f t="shared" si="71"/>
        <v>34</v>
      </c>
      <c r="AN142" s="270"/>
      <c r="AO142" s="269">
        <f t="shared" si="72"/>
        <v>34</v>
      </c>
      <c r="AP142" s="270"/>
      <c r="AQ142" s="61"/>
      <c r="AR142" s="152"/>
      <c r="AS142" s="152"/>
      <c r="AT142" s="152"/>
      <c r="AU142" s="61"/>
      <c r="AV142" s="269"/>
      <c r="AW142" s="270"/>
      <c r="AX142" s="269"/>
      <c r="AY142" s="270"/>
      <c r="AZ142" s="269">
        <f t="shared" si="73"/>
        <v>35</v>
      </c>
      <c r="BA142" s="270"/>
      <c r="BB142" s="269">
        <f t="shared" si="74"/>
        <v>35</v>
      </c>
      <c r="BC142" s="270"/>
      <c r="BD142" s="60"/>
      <c r="BE142" s="271">
        <f t="shared" si="75"/>
        <v>35</v>
      </c>
      <c r="BF142" s="272"/>
      <c r="BG142" s="273"/>
      <c r="BH142" s="60"/>
      <c r="BI142" s="309" t="str">
        <f t="shared" si="76"/>
        <v>Franck LUCAS</v>
      </c>
      <c r="BJ142" s="309"/>
      <c r="BK142" s="309"/>
      <c r="BL142" s="309"/>
      <c r="BM142" s="309"/>
      <c r="BN142" s="309"/>
      <c r="BO142" s="309"/>
      <c r="BP142" s="309"/>
      <c r="BQ142" s="310">
        <v>5</v>
      </c>
      <c r="BR142" s="31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</row>
    <row r="143" spans="1:173" x14ac:dyDescent="0.25">
      <c r="A143" s="31">
        <v>6</v>
      </c>
      <c r="B143" s="32" t="str">
        <f t="shared" si="63"/>
        <v>Florent MULARD</v>
      </c>
      <c r="C143" s="64">
        <f t="shared" si="64"/>
        <v>12.5</v>
      </c>
      <c r="D143" s="65">
        <f t="shared" si="64"/>
        <v>28</v>
      </c>
      <c r="E143" s="66">
        <f t="shared" si="64"/>
        <v>99.5</v>
      </c>
      <c r="G143" s="67"/>
      <c r="H143" s="269"/>
      <c r="I143" s="270"/>
      <c r="J143" s="269"/>
      <c r="K143" s="270"/>
      <c r="L143" s="269">
        <f t="shared" si="65"/>
        <v>35</v>
      </c>
      <c r="M143" s="270"/>
      <c r="N143" s="269">
        <f t="shared" si="66"/>
        <v>35</v>
      </c>
      <c r="O143" s="270"/>
      <c r="P143" s="61"/>
      <c r="Q143" s="269"/>
      <c r="R143" s="270"/>
      <c r="S143" s="269"/>
      <c r="T143" s="270"/>
      <c r="U143" s="269">
        <f t="shared" si="67"/>
        <v>35</v>
      </c>
      <c r="V143" s="270"/>
      <c r="W143" s="269">
        <f t="shared" si="68"/>
        <v>35</v>
      </c>
      <c r="X143" s="270"/>
      <c r="Y143" s="61"/>
      <c r="Z143" s="269">
        <v>35</v>
      </c>
      <c r="AA143" s="270"/>
      <c r="AB143" s="269"/>
      <c r="AC143" s="270"/>
      <c r="AD143" s="269">
        <f t="shared" si="69"/>
        <v>0</v>
      </c>
      <c r="AE143" s="270"/>
      <c r="AF143" s="269">
        <f t="shared" si="70"/>
        <v>35</v>
      </c>
      <c r="AG143" s="270"/>
      <c r="AH143" s="61"/>
      <c r="AI143" s="269"/>
      <c r="AJ143" s="270"/>
      <c r="AK143" s="269"/>
      <c r="AL143" s="270"/>
      <c r="AM143" s="269">
        <f t="shared" si="71"/>
        <v>35</v>
      </c>
      <c r="AN143" s="270"/>
      <c r="AO143" s="269">
        <f t="shared" si="72"/>
        <v>35</v>
      </c>
      <c r="AP143" s="270"/>
      <c r="AQ143" s="61"/>
      <c r="AR143" s="152"/>
      <c r="AS143" s="152"/>
      <c r="AT143" s="152"/>
      <c r="AU143" s="61"/>
      <c r="AV143" s="269"/>
      <c r="AW143" s="270"/>
      <c r="AX143" s="269"/>
      <c r="AY143" s="270"/>
      <c r="AZ143" s="269">
        <f t="shared" si="73"/>
        <v>35</v>
      </c>
      <c r="BA143" s="270"/>
      <c r="BB143" s="269">
        <f t="shared" si="74"/>
        <v>35</v>
      </c>
      <c r="BC143" s="270"/>
      <c r="BD143" s="60"/>
      <c r="BE143" s="271">
        <f t="shared" si="75"/>
        <v>35</v>
      </c>
      <c r="BF143" s="272"/>
      <c r="BG143" s="273"/>
      <c r="BH143" s="60"/>
      <c r="BI143" s="309" t="str">
        <f t="shared" si="76"/>
        <v>Florent MULARD</v>
      </c>
      <c r="BJ143" s="309"/>
      <c r="BK143" s="309"/>
      <c r="BL143" s="309"/>
      <c r="BM143" s="309"/>
      <c r="BN143" s="309"/>
      <c r="BO143" s="309"/>
      <c r="BP143" s="309"/>
      <c r="BQ143" s="310">
        <v>6</v>
      </c>
      <c r="BR143" s="31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</row>
    <row r="144" spans="1:173" x14ac:dyDescent="0.25">
      <c r="A144" s="31">
        <v>7</v>
      </c>
      <c r="B144" s="32" t="str">
        <f t="shared" si="63"/>
        <v>Gautier ROSSO</v>
      </c>
      <c r="C144" s="64">
        <f t="shared" si="64"/>
        <v>9.5</v>
      </c>
      <c r="D144" s="65">
        <f t="shared" si="64"/>
        <v>7.5</v>
      </c>
      <c r="E144" s="66">
        <f t="shared" si="64"/>
        <v>99</v>
      </c>
      <c r="G144" s="67"/>
      <c r="H144" s="269"/>
      <c r="I144" s="270"/>
      <c r="J144" s="269"/>
      <c r="K144" s="270"/>
      <c r="L144" s="269">
        <f t="shared" si="65"/>
        <v>35</v>
      </c>
      <c r="M144" s="270"/>
      <c r="N144" s="269">
        <f t="shared" si="66"/>
        <v>35</v>
      </c>
      <c r="O144" s="270"/>
      <c r="P144" s="61"/>
      <c r="Q144" s="269"/>
      <c r="R144" s="270"/>
      <c r="S144" s="269"/>
      <c r="T144" s="270"/>
      <c r="U144" s="269">
        <f t="shared" si="67"/>
        <v>37.5</v>
      </c>
      <c r="V144" s="270"/>
      <c r="W144" s="269">
        <f t="shared" si="68"/>
        <v>37.5</v>
      </c>
      <c r="X144" s="270"/>
      <c r="Y144" s="61"/>
      <c r="Z144" s="269"/>
      <c r="AA144" s="270"/>
      <c r="AB144" s="269"/>
      <c r="AC144" s="270"/>
      <c r="AD144" s="269">
        <f t="shared" si="69"/>
        <v>32.5</v>
      </c>
      <c r="AE144" s="270"/>
      <c r="AF144" s="269">
        <f t="shared" si="70"/>
        <v>32.5</v>
      </c>
      <c r="AG144" s="270"/>
      <c r="AH144" s="61"/>
      <c r="AI144" s="269"/>
      <c r="AJ144" s="270"/>
      <c r="AK144" s="269"/>
      <c r="AL144" s="270"/>
      <c r="AM144" s="269">
        <f t="shared" si="71"/>
        <v>35</v>
      </c>
      <c r="AN144" s="270"/>
      <c r="AO144" s="269">
        <f t="shared" si="72"/>
        <v>35</v>
      </c>
      <c r="AP144" s="270"/>
      <c r="AQ144" s="61"/>
      <c r="AR144" s="152"/>
      <c r="AS144" s="152"/>
      <c r="AT144" s="152"/>
      <c r="AU144" s="61"/>
      <c r="AV144" s="269">
        <v>35</v>
      </c>
      <c r="AW144" s="270"/>
      <c r="AX144" s="269"/>
      <c r="AY144" s="270"/>
      <c r="AZ144" s="269">
        <f t="shared" si="73"/>
        <v>0</v>
      </c>
      <c r="BA144" s="270"/>
      <c r="BB144" s="269">
        <f t="shared" si="74"/>
        <v>35</v>
      </c>
      <c r="BC144" s="270"/>
      <c r="BD144" s="60"/>
      <c r="BE144" s="271">
        <f t="shared" si="75"/>
        <v>35</v>
      </c>
      <c r="BF144" s="272"/>
      <c r="BG144" s="273"/>
      <c r="BH144" s="60"/>
      <c r="BI144" s="309" t="str">
        <f t="shared" si="76"/>
        <v>Gautier ROSSO</v>
      </c>
      <c r="BJ144" s="309"/>
      <c r="BK144" s="309"/>
      <c r="BL144" s="309"/>
      <c r="BM144" s="309"/>
      <c r="BN144" s="309"/>
      <c r="BO144" s="309"/>
      <c r="BP144" s="309"/>
      <c r="BQ144" s="310">
        <v>7</v>
      </c>
      <c r="BR144" s="31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</row>
    <row r="145" spans="1:81" x14ac:dyDescent="0.25">
      <c r="A145" s="31">
        <v>8</v>
      </c>
      <c r="B145" s="32" t="str">
        <f t="shared" si="63"/>
        <v>Virginie TRAVERSIER</v>
      </c>
      <c r="C145" s="64">
        <f t="shared" si="64"/>
        <v>23</v>
      </c>
      <c r="D145" s="65">
        <f t="shared" si="64"/>
        <v>11.5</v>
      </c>
      <c r="E145" s="66">
        <f t="shared" si="64"/>
        <v>105.5</v>
      </c>
      <c r="G145" s="67"/>
      <c r="H145" s="269"/>
      <c r="I145" s="270"/>
      <c r="J145" s="269"/>
      <c r="K145" s="270"/>
      <c r="L145" s="269">
        <f t="shared" si="65"/>
        <v>28</v>
      </c>
      <c r="M145" s="270"/>
      <c r="N145" s="269">
        <f t="shared" si="66"/>
        <v>28</v>
      </c>
      <c r="O145" s="270"/>
      <c r="P145" s="61"/>
      <c r="Q145" s="269"/>
      <c r="R145" s="270"/>
      <c r="S145" s="269"/>
      <c r="T145" s="270"/>
      <c r="U145" s="269">
        <f t="shared" si="67"/>
        <v>28</v>
      </c>
      <c r="V145" s="270"/>
      <c r="W145" s="269">
        <f t="shared" si="68"/>
        <v>28</v>
      </c>
      <c r="X145" s="270"/>
      <c r="Y145" s="61"/>
      <c r="Z145" s="269"/>
      <c r="AA145" s="270"/>
      <c r="AB145" s="269"/>
      <c r="AC145" s="270"/>
      <c r="AD145" s="269">
        <f t="shared" si="69"/>
        <v>28</v>
      </c>
      <c r="AE145" s="270"/>
      <c r="AF145" s="269">
        <f t="shared" si="70"/>
        <v>28</v>
      </c>
      <c r="AG145" s="270"/>
      <c r="AH145" s="61"/>
      <c r="AI145" s="269"/>
      <c r="AJ145" s="270"/>
      <c r="AK145" s="269"/>
      <c r="AL145" s="270"/>
      <c r="AM145" s="269">
        <f t="shared" si="71"/>
        <v>28</v>
      </c>
      <c r="AN145" s="270"/>
      <c r="AO145" s="269">
        <f t="shared" si="72"/>
        <v>28</v>
      </c>
      <c r="AP145" s="270"/>
      <c r="AQ145" s="61"/>
      <c r="AR145" s="152"/>
      <c r="AS145" s="152"/>
      <c r="AT145" s="152"/>
      <c r="AU145" s="61"/>
      <c r="AV145" s="269"/>
      <c r="AW145" s="270"/>
      <c r="AX145" s="269"/>
      <c r="AY145" s="270"/>
      <c r="AZ145" s="269">
        <f t="shared" si="73"/>
        <v>28</v>
      </c>
      <c r="BA145" s="270"/>
      <c r="BB145" s="269">
        <f t="shared" si="74"/>
        <v>28</v>
      </c>
      <c r="BC145" s="270"/>
      <c r="BD145" s="60"/>
      <c r="BE145" s="271">
        <f t="shared" si="75"/>
        <v>28</v>
      </c>
      <c r="BF145" s="272"/>
      <c r="BG145" s="273"/>
      <c r="BH145" s="60"/>
      <c r="BI145" s="309" t="str">
        <f t="shared" si="76"/>
        <v>Virginie TRAVERSIER</v>
      </c>
      <c r="BJ145" s="309"/>
      <c r="BK145" s="309"/>
      <c r="BL145" s="309"/>
      <c r="BM145" s="309"/>
      <c r="BN145" s="309"/>
      <c r="BO145" s="309"/>
      <c r="BP145" s="309"/>
      <c r="BQ145" s="310">
        <v>8</v>
      </c>
      <c r="BR145" s="31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</row>
    <row r="146" spans="1:81" x14ac:dyDescent="0.25">
      <c r="A146" s="31">
        <v>9</v>
      </c>
      <c r="B146" s="32" t="str">
        <f t="shared" si="63"/>
        <v>Thomas LAMBERT</v>
      </c>
      <c r="C146" s="64">
        <f t="shared" si="64"/>
        <v>7</v>
      </c>
      <c r="D146" s="65">
        <f t="shared" si="64"/>
        <v>18.5</v>
      </c>
      <c r="E146" s="66">
        <f t="shared" si="64"/>
        <v>3</v>
      </c>
      <c r="G146" s="67"/>
      <c r="H146" s="269"/>
      <c r="I146" s="270"/>
      <c r="J146" s="269"/>
      <c r="K146" s="270"/>
      <c r="L146" s="269">
        <f t="shared" si="65"/>
        <v>22</v>
      </c>
      <c r="M146" s="270"/>
      <c r="N146" s="269">
        <f t="shared" si="66"/>
        <v>22</v>
      </c>
      <c r="O146" s="270"/>
      <c r="P146" s="61"/>
      <c r="Q146" s="269">
        <v>20</v>
      </c>
      <c r="R146" s="270"/>
      <c r="S146" s="269"/>
      <c r="T146" s="270"/>
      <c r="U146" s="269">
        <f t="shared" si="67"/>
        <v>0</v>
      </c>
      <c r="V146" s="270"/>
      <c r="W146" s="269">
        <f t="shared" si="68"/>
        <v>20</v>
      </c>
      <c r="X146" s="270"/>
      <c r="Y146" s="61"/>
      <c r="Z146" s="269"/>
      <c r="AA146" s="270"/>
      <c r="AB146" s="269"/>
      <c r="AC146" s="270"/>
      <c r="AD146" s="269">
        <f t="shared" si="69"/>
        <v>26.5</v>
      </c>
      <c r="AE146" s="270"/>
      <c r="AF146" s="269">
        <f t="shared" si="70"/>
        <v>26.5</v>
      </c>
      <c r="AG146" s="270"/>
      <c r="AH146" s="61"/>
      <c r="AI146" s="269"/>
      <c r="AJ146" s="270"/>
      <c r="AK146" s="269"/>
      <c r="AL146" s="270"/>
      <c r="AM146" s="269">
        <f t="shared" si="71"/>
        <v>20</v>
      </c>
      <c r="AN146" s="270"/>
      <c r="AO146" s="269">
        <f t="shared" si="72"/>
        <v>20</v>
      </c>
      <c r="AP146" s="270"/>
      <c r="AQ146" s="61"/>
      <c r="AR146" s="152"/>
      <c r="AS146" s="152"/>
      <c r="AT146" s="152"/>
      <c r="AU146" s="61"/>
      <c r="AV146" s="269"/>
      <c r="AW146" s="270"/>
      <c r="AX146" s="269"/>
      <c r="AY146" s="270"/>
      <c r="AZ146" s="269">
        <f t="shared" si="73"/>
        <v>16</v>
      </c>
      <c r="BA146" s="270"/>
      <c r="BB146" s="269">
        <f t="shared" si="74"/>
        <v>16</v>
      </c>
      <c r="BC146" s="270"/>
      <c r="BD146" s="60"/>
      <c r="BE146" s="271">
        <f t="shared" si="75"/>
        <v>20.9</v>
      </c>
      <c r="BF146" s="272"/>
      <c r="BG146" s="273"/>
      <c r="BH146" s="60"/>
      <c r="BI146" s="309" t="str">
        <f t="shared" si="76"/>
        <v>Thomas LAMBERT</v>
      </c>
      <c r="BJ146" s="309"/>
      <c r="BK146" s="309"/>
      <c r="BL146" s="309"/>
      <c r="BM146" s="309"/>
      <c r="BN146" s="309"/>
      <c r="BO146" s="309"/>
      <c r="BP146" s="309"/>
      <c r="BQ146" s="310">
        <v>9</v>
      </c>
      <c r="BR146" s="31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</row>
    <row r="147" spans="1:81" x14ac:dyDescent="0.25">
      <c r="A147" s="31">
        <v>10</v>
      </c>
      <c r="B147" s="32" t="str">
        <f t="shared" si="63"/>
        <v>Jacqueline AARNTS</v>
      </c>
      <c r="C147" s="64">
        <f t="shared" si="64"/>
        <v>149</v>
      </c>
      <c r="D147" s="65">
        <f t="shared" si="64"/>
        <v>0</v>
      </c>
      <c r="E147" s="66">
        <f t="shared" si="64"/>
        <v>14</v>
      </c>
      <c r="G147" s="67"/>
      <c r="H147" s="269"/>
      <c r="I147" s="270"/>
      <c r="J147" s="269"/>
      <c r="K147" s="270"/>
      <c r="L147" s="269">
        <f t="shared" si="65"/>
        <v>31</v>
      </c>
      <c r="M147" s="270"/>
      <c r="N147" s="269">
        <f t="shared" si="66"/>
        <v>31</v>
      </c>
      <c r="O147" s="270"/>
      <c r="P147" s="61"/>
      <c r="Q147" s="269"/>
      <c r="R147" s="270"/>
      <c r="S147" s="269"/>
      <c r="T147" s="270"/>
      <c r="U147" s="269">
        <f t="shared" si="67"/>
        <v>31</v>
      </c>
      <c r="V147" s="270"/>
      <c r="W147" s="269">
        <f t="shared" si="68"/>
        <v>31</v>
      </c>
      <c r="X147" s="270"/>
      <c r="Y147" s="61"/>
      <c r="Z147" s="269"/>
      <c r="AA147" s="270"/>
      <c r="AB147" s="269"/>
      <c r="AC147" s="270"/>
      <c r="AD147" s="269">
        <f t="shared" si="69"/>
        <v>31</v>
      </c>
      <c r="AE147" s="270"/>
      <c r="AF147" s="269">
        <f t="shared" si="70"/>
        <v>31</v>
      </c>
      <c r="AG147" s="270"/>
      <c r="AH147" s="61"/>
      <c r="AI147" s="269"/>
      <c r="AJ147" s="270"/>
      <c r="AK147" s="269"/>
      <c r="AL147" s="270"/>
      <c r="AM147" s="269">
        <f t="shared" si="71"/>
        <v>35</v>
      </c>
      <c r="AN147" s="270"/>
      <c r="AO147" s="269">
        <f t="shared" si="72"/>
        <v>35</v>
      </c>
      <c r="AP147" s="270"/>
      <c r="AQ147" s="61"/>
      <c r="AR147" s="152"/>
      <c r="AS147" s="152"/>
      <c r="AT147" s="152"/>
      <c r="AU147" s="61"/>
      <c r="AV147" s="269"/>
      <c r="AW147" s="270"/>
      <c r="AX147" s="269"/>
      <c r="AY147" s="270"/>
      <c r="AZ147" s="269">
        <f t="shared" si="73"/>
        <v>35</v>
      </c>
      <c r="BA147" s="270"/>
      <c r="BB147" s="269">
        <f t="shared" si="74"/>
        <v>35</v>
      </c>
      <c r="BC147" s="270"/>
      <c r="BD147" s="60"/>
      <c r="BE147" s="271">
        <f t="shared" si="75"/>
        <v>32.6</v>
      </c>
      <c r="BF147" s="272"/>
      <c r="BG147" s="273"/>
      <c r="BH147" s="60"/>
      <c r="BI147" s="309" t="str">
        <f t="shared" si="76"/>
        <v>Jacqueline AARNTS</v>
      </c>
      <c r="BJ147" s="309"/>
      <c r="BK147" s="309"/>
      <c r="BL147" s="309"/>
      <c r="BM147" s="309"/>
      <c r="BN147" s="309"/>
      <c r="BO147" s="309"/>
      <c r="BP147" s="309"/>
      <c r="BQ147" s="310">
        <v>10</v>
      </c>
      <c r="BR147" s="31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</row>
    <row r="148" spans="1:81" x14ac:dyDescent="0.25">
      <c r="A148" s="31">
        <v>11</v>
      </c>
      <c r="B148" s="32" t="str">
        <f t="shared" si="63"/>
        <v>Adeline MOREL</v>
      </c>
      <c r="C148" s="64">
        <f t="shared" si="64"/>
        <v>145.5</v>
      </c>
      <c r="D148" s="65">
        <f t="shared" si="64"/>
        <v>0</v>
      </c>
      <c r="E148" s="66">
        <f t="shared" si="64"/>
        <v>22.5</v>
      </c>
      <c r="G148" s="67"/>
      <c r="H148" s="269"/>
      <c r="I148" s="270"/>
      <c r="J148" s="269"/>
      <c r="K148" s="270"/>
      <c r="L148" s="269">
        <f t="shared" si="65"/>
        <v>28</v>
      </c>
      <c r="M148" s="270"/>
      <c r="N148" s="269">
        <f t="shared" si="66"/>
        <v>28</v>
      </c>
      <c r="O148" s="270"/>
      <c r="P148" s="61"/>
      <c r="Q148" s="269"/>
      <c r="R148" s="270"/>
      <c r="S148" s="269"/>
      <c r="T148" s="270"/>
      <c r="U148" s="269">
        <f t="shared" si="67"/>
        <v>35</v>
      </c>
      <c r="V148" s="270"/>
      <c r="W148" s="269">
        <f t="shared" si="68"/>
        <v>35</v>
      </c>
      <c r="X148" s="270"/>
      <c r="Y148" s="61"/>
      <c r="Z148" s="269"/>
      <c r="AA148" s="270"/>
      <c r="AB148" s="269"/>
      <c r="AC148" s="270"/>
      <c r="AD148" s="269">
        <f t="shared" si="69"/>
        <v>35</v>
      </c>
      <c r="AE148" s="270"/>
      <c r="AF148" s="269">
        <f t="shared" si="70"/>
        <v>35</v>
      </c>
      <c r="AG148" s="270"/>
      <c r="AH148" s="61"/>
      <c r="AI148" s="269"/>
      <c r="AJ148" s="270"/>
      <c r="AK148" s="269"/>
      <c r="AL148" s="270"/>
      <c r="AM148" s="269">
        <f t="shared" si="71"/>
        <v>33.5</v>
      </c>
      <c r="AN148" s="270"/>
      <c r="AO148" s="269">
        <f t="shared" si="72"/>
        <v>33.5</v>
      </c>
      <c r="AP148" s="270"/>
      <c r="AQ148" s="61"/>
      <c r="AR148" s="152"/>
      <c r="AS148" s="152"/>
      <c r="AT148" s="152"/>
      <c r="AU148" s="61"/>
      <c r="AV148" s="269"/>
      <c r="AW148" s="270"/>
      <c r="AX148" s="269"/>
      <c r="AY148" s="270"/>
      <c r="AZ148" s="269">
        <f t="shared" si="73"/>
        <v>36.5</v>
      </c>
      <c r="BA148" s="270"/>
      <c r="BB148" s="269">
        <f t="shared" si="74"/>
        <v>36.5</v>
      </c>
      <c r="BC148" s="270"/>
      <c r="BD148" s="60"/>
      <c r="BE148" s="271">
        <f t="shared" si="75"/>
        <v>33.6</v>
      </c>
      <c r="BF148" s="272"/>
      <c r="BG148" s="273"/>
      <c r="BH148" s="60"/>
      <c r="BI148" s="309" t="str">
        <f t="shared" si="76"/>
        <v>Adeline MOREL</v>
      </c>
      <c r="BJ148" s="309"/>
      <c r="BK148" s="309"/>
      <c r="BL148" s="309"/>
      <c r="BM148" s="309"/>
      <c r="BN148" s="309"/>
      <c r="BO148" s="309"/>
      <c r="BP148" s="309"/>
      <c r="BQ148" s="310">
        <v>11</v>
      </c>
      <c r="BR148" s="31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</row>
    <row r="149" spans="1:81" x14ac:dyDescent="0.25">
      <c r="A149" s="31">
        <v>12</v>
      </c>
      <c r="B149" s="32" t="str">
        <f t="shared" si="63"/>
        <v>Priscilla COMBALBERT</v>
      </c>
      <c r="C149" s="64">
        <f t="shared" si="64"/>
        <v>0</v>
      </c>
      <c r="D149" s="65">
        <f t="shared" si="64"/>
        <v>0</v>
      </c>
      <c r="E149" s="66">
        <f t="shared" si="64"/>
        <v>112</v>
      </c>
      <c r="G149" s="67"/>
      <c r="H149" s="269"/>
      <c r="I149" s="270"/>
      <c r="J149" s="269"/>
      <c r="K149" s="270"/>
      <c r="L149" s="269">
        <f t="shared" si="65"/>
        <v>28</v>
      </c>
      <c r="M149" s="270"/>
      <c r="N149" s="269">
        <f t="shared" si="66"/>
        <v>28</v>
      </c>
      <c r="O149" s="270"/>
      <c r="P149" s="61"/>
      <c r="Q149" s="269"/>
      <c r="R149" s="270"/>
      <c r="S149" s="269"/>
      <c r="T149" s="270"/>
      <c r="U149" s="269">
        <f t="shared" si="67"/>
        <v>28</v>
      </c>
      <c r="V149" s="270"/>
      <c r="W149" s="269">
        <f t="shared" si="68"/>
        <v>28</v>
      </c>
      <c r="X149" s="270"/>
      <c r="Y149" s="61"/>
      <c r="Z149" s="269"/>
      <c r="AA149" s="270"/>
      <c r="AB149" s="269"/>
      <c r="AC149" s="270"/>
      <c r="AD149" s="269">
        <f t="shared" si="69"/>
        <v>28</v>
      </c>
      <c r="AE149" s="270"/>
      <c r="AF149" s="269">
        <f t="shared" si="70"/>
        <v>28</v>
      </c>
      <c r="AG149" s="270"/>
      <c r="AH149" s="61"/>
      <c r="AI149" s="269">
        <v>28</v>
      </c>
      <c r="AJ149" s="270"/>
      <c r="AK149" s="269"/>
      <c r="AL149" s="270"/>
      <c r="AM149" s="269">
        <f t="shared" si="71"/>
        <v>0</v>
      </c>
      <c r="AN149" s="270"/>
      <c r="AO149" s="269">
        <f t="shared" si="72"/>
        <v>28</v>
      </c>
      <c r="AP149" s="270"/>
      <c r="AQ149" s="61"/>
      <c r="AR149" s="152"/>
      <c r="AS149" s="152"/>
      <c r="AT149" s="152"/>
      <c r="AU149" s="61"/>
      <c r="AV149" s="269"/>
      <c r="AW149" s="270"/>
      <c r="AX149" s="269"/>
      <c r="AY149" s="270"/>
      <c r="AZ149" s="269">
        <f t="shared" si="73"/>
        <v>28</v>
      </c>
      <c r="BA149" s="270"/>
      <c r="BB149" s="269">
        <f t="shared" si="74"/>
        <v>28</v>
      </c>
      <c r="BC149" s="270"/>
      <c r="BD149" s="60"/>
      <c r="BE149" s="271">
        <f t="shared" si="75"/>
        <v>28</v>
      </c>
      <c r="BF149" s="272"/>
      <c r="BG149" s="273"/>
      <c r="BH149" s="60"/>
      <c r="BI149" s="309" t="str">
        <f t="shared" si="76"/>
        <v>Priscilla COMBALBERT</v>
      </c>
      <c r="BJ149" s="309"/>
      <c r="BK149" s="309"/>
      <c r="BL149" s="309"/>
      <c r="BM149" s="309"/>
      <c r="BN149" s="309"/>
      <c r="BO149" s="309"/>
      <c r="BP149" s="309"/>
      <c r="BQ149" s="310">
        <v>12</v>
      </c>
      <c r="BR149" s="31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</row>
    <row r="150" spans="1:81" x14ac:dyDescent="0.25">
      <c r="A150" s="31">
        <v>13</v>
      </c>
      <c r="B150" s="32" t="str">
        <f t="shared" si="63"/>
        <v>Annabelle AMAN</v>
      </c>
      <c r="C150" s="64">
        <f t="shared" si="64"/>
        <v>14</v>
      </c>
      <c r="D150" s="65">
        <f t="shared" si="64"/>
        <v>14</v>
      </c>
      <c r="E150" s="66">
        <f t="shared" si="64"/>
        <v>7</v>
      </c>
      <c r="G150" s="67"/>
      <c r="H150" s="269"/>
      <c r="I150" s="270"/>
      <c r="J150" s="269"/>
      <c r="K150" s="270"/>
      <c r="L150" s="269">
        <f t="shared" si="65"/>
        <v>0</v>
      </c>
      <c r="M150" s="270"/>
      <c r="N150" s="269">
        <f t="shared" si="66"/>
        <v>0</v>
      </c>
      <c r="O150" s="270"/>
      <c r="P150" s="61"/>
      <c r="Q150" s="269"/>
      <c r="R150" s="270"/>
      <c r="S150" s="269"/>
      <c r="T150" s="270"/>
      <c r="U150" s="269">
        <f t="shared" si="67"/>
        <v>0</v>
      </c>
      <c r="V150" s="270"/>
      <c r="W150" s="269">
        <f t="shared" si="68"/>
        <v>0</v>
      </c>
      <c r="X150" s="270"/>
      <c r="Y150" s="61"/>
      <c r="Z150" s="269"/>
      <c r="AA150" s="270"/>
      <c r="AB150" s="269"/>
      <c r="AC150" s="270"/>
      <c r="AD150" s="269">
        <f t="shared" si="69"/>
        <v>0</v>
      </c>
      <c r="AE150" s="270"/>
      <c r="AF150" s="269">
        <f t="shared" si="70"/>
        <v>0</v>
      </c>
      <c r="AG150" s="270"/>
      <c r="AH150" s="61"/>
      <c r="AI150" s="269"/>
      <c r="AJ150" s="270"/>
      <c r="AK150" s="269"/>
      <c r="AL150" s="270"/>
      <c r="AM150" s="269">
        <f t="shared" si="71"/>
        <v>0</v>
      </c>
      <c r="AN150" s="270"/>
      <c r="AO150" s="269">
        <f t="shared" si="72"/>
        <v>0</v>
      </c>
      <c r="AP150" s="270"/>
      <c r="AQ150" s="61"/>
      <c r="AR150" s="152"/>
      <c r="AS150" s="152"/>
      <c r="AT150" s="152"/>
      <c r="AU150" s="61"/>
      <c r="AV150" s="269"/>
      <c r="AW150" s="270"/>
      <c r="AX150" s="269"/>
      <c r="AY150" s="270"/>
      <c r="AZ150" s="269">
        <f t="shared" si="73"/>
        <v>35</v>
      </c>
      <c r="BA150" s="270"/>
      <c r="BB150" s="269">
        <f t="shared" si="74"/>
        <v>35</v>
      </c>
      <c r="BC150" s="270"/>
      <c r="BD150" s="60"/>
      <c r="BE150" s="271">
        <f t="shared" si="75"/>
        <v>7</v>
      </c>
      <c r="BF150" s="272"/>
      <c r="BG150" s="273"/>
      <c r="BH150" s="60"/>
      <c r="BI150" s="309" t="str">
        <f t="shared" si="76"/>
        <v>Annabelle AMAN</v>
      </c>
      <c r="BJ150" s="309"/>
      <c r="BK150" s="309"/>
      <c r="BL150" s="309"/>
      <c r="BM150" s="309"/>
      <c r="BN150" s="309"/>
      <c r="BO150" s="309"/>
      <c r="BP150" s="309"/>
      <c r="BQ150" s="310">
        <v>13</v>
      </c>
      <c r="BR150" s="31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</row>
    <row r="151" spans="1:81" x14ac:dyDescent="0.25">
      <c r="A151" s="31">
        <v>14</v>
      </c>
      <c r="B151" s="32">
        <f t="shared" si="63"/>
        <v>0</v>
      </c>
      <c r="C151" s="64">
        <f t="shared" si="64"/>
        <v>0</v>
      </c>
      <c r="D151" s="65">
        <f t="shared" si="64"/>
        <v>0</v>
      </c>
      <c r="E151" s="66">
        <f t="shared" si="64"/>
        <v>0</v>
      </c>
      <c r="G151" s="67"/>
      <c r="H151" s="269"/>
      <c r="I151" s="270"/>
      <c r="J151" s="269"/>
      <c r="K151" s="270"/>
      <c r="L151" s="269">
        <f t="shared" si="65"/>
        <v>0</v>
      </c>
      <c r="M151" s="270"/>
      <c r="N151" s="269">
        <f t="shared" si="66"/>
        <v>0</v>
      </c>
      <c r="O151" s="270"/>
      <c r="P151" s="61"/>
      <c r="Q151" s="269"/>
      <c r="R151" s="270"/>
      <c r="S151" s="269"/>
      <c r="T151" s="270"/>
      <c r="U151" s="269">
        <f t="shared" si="67"/>
        <v>0</v>
      </c>
      <c r="V151" s="270"/>
      <c r="W151" s="269">
        <f t="shared" si="68"/>
        <v>0</v>
      </c>
      <c r="X151" s="270"/>
      <c r="Y151" s="61"/>
      <c r="Z151" s="269"/>
      <c r="AA151" s="270"/>
      <c r="AB151" s="269"/>
      <c r="AC151" s="270"/>
      <c r="AD151" s="269">
        <f t="shared" si="69"/>
        <v>0</v>
      </c>
      <c r="AE151" s="270"/>
      <c r="AF151" s="269">
        <f t="shared" si="70"/>
        <v>0</v>
      </c>
      <c r="AG151" s="270"/>
      <c r="AH151" s="61"/>
      <c r="AI151" s="269"/>
      <c r="AJ151" s="270"/>
      <c r="AK151" s="269"/>
      <c r="AL151" s="270"/>
      <c r="AM151" s="269">
        <f t="shared" si="71"/>
        <v>0</v>
      </c>
      <c r="AN151" s="270"/>
      <c r="AO151" s="269">
        <f t="shared" si="72"/>
        <v>0</v>
      </c>
      <c r="AP151" s="270"/>
      <c r="AQ151" s="61"/>
      <c r="AR151" s="152"/>
      <c r="AS151" s="152"/>
      <c r="AT151" s="152"/>
      <c r="AU151" s="61"/>
      <c r="AV151" s="269"/>
      <c r="AW151" s="270"/>
      <c r="AX151" s="269"/>
      <c r="AY151" s="270"/>
      <c r="AZ151" s="269">
        <f t="shared" si="73"/>
        <v>0</v>
      </c>
      <c r="BA151" s="270"/>
      <c r="BB151" s="269">
        <f t="shared" si="74"/>
        <v>0</v>
      </c>
      <c r="BC151" s="270"/>
      <c r="BD151" s="60"/>
      <c r="BE151" s="271">
        <f t="shared" si="75"/>
        <v>0</v>
      </c>
      <c r="BF151" s="272"/>
      <c r="BG151" s="273"/>
      <c r="BH151" s="60"/>
      <c r="BI151" s="309">
        <f t="shared" si="76"/>
        <v>0</v>
      </c>
      <c r="BJ151" s="309"/>
      <c r="BK151" s="309"/>
      <c r="BL151" s="309"/>
      <c r="BM151" s="309"/>
      <c r="BN151" s="309"/>
      <c r="BO151" s="309"/>
      <c r="BP151" s="309"/>
      <c r="BQ151" s="310">
        <v>14</v>
      </c>
      <c r="BR151" s="31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</row>
    <row r="152" spans="1:81" x14ac:dyDescent="0.25">
      <c r="A152" s="31">
        <v>15</v>
      </c>
      <c r="B152" s="32">
        <f t="shared" si="63"/>
        <v>0</v>
      </c>
      <c r="C152" s="64">
        <f t="shared" si="64"/>
        <v>0</v>
      </c>
      <c r="D152" s="65">
        <f t="shared" si="64"/>
        <v>0</v>
      </c>
      <c r="E152" s="66">
        <f t="shared" si="64"/>
        <v>0</v>
      </c>
      <c r="G152" s="67"/>
      <c r="H152" s="269"/>
      <c r="I152" s="270"/>
      <c r="J152" s="269"/>
      <c r="K152" s="270"/>
      <c r="L152" s="269">
        <f t="shared" si="65"/>
        <v>0</v>
      </c>
      <c r="M152" s="270"/>
      <c r="N152" s="269">
        <f t="shared" si="66"/>
        <v>0</v>
      </c>
      <c r="O152" s="270"/>
      <c r="P152" s="61"/>
      <c r="Q152" s="269"/>
      <c r="R152" s="270"/>
      <c r="S152" s="269"/>
      <c r="T152" s="270"/>
      <c r="U152" s="269">
        <f t="shared" si="67"/>
        <v>0</v>
      </c>
      <c r="V152" s="270"/>
      <c r="W152" s="269">
        <f t="shared" si="68"/>
        <v>0</v>
      </c>
      <c r="X152" s="270"/>
      <c r="Y152" s="61"/>
      <c r="Z152" s="269"/>
      <c r="AA152" s="270"/>
      <c r="AB152" s="269"/>
      <c r="AC152" s="270"/>
      <c r="AD152" s="269">
        <f t="shared" si="69"/>
        <v>0</v>
      </c>
      <c r="AE152" s="270"/>
      <c r="AF152" s="269">
        <f t="shared" si="70"/>
        <v>0</v>
      </c>
      <c r="AG152" s="270"/>
      <c r="AH152" s="61"/>
      <c r="AI152" s="269"/>
      <c r="AJ152" s="270"/>
      <c r="AK152" s="269"/>
      <c r="AL152" s="270"/>
      <c r="AM152" s="269">
        <f t="shared" si="71"/>
        <v>0</v>
      </c>
      <c r="AN152" s="270"/>
      <c r="AO152" s="269">
        <f t="shared" si="72"/>
        <v>0</v>
      </c>
      <c r="AP152" s="270"/>
      <c r="AQ152" s="61"/>
      <c r="AR152" s="152"/>
      <c r="AS152" s="152"/>
      <c r="AT152" s="152"/>
      <c r="AU152" s="61"/>
      <c r="AV152" s="269"/>
      <c r="AW152" s="270"/>
      <c r="AX152" s="269"/>
      <c r="AY152" s="270"/>
      <c r="AZ152" s="269">
        <f t="shared" si="73"/>
        <v>0</v>
      </c>
      <c r="BA152" s="270"/>
      <c r="BB152" s="269">
        <f t="shared" si="74"/>
        <v>0</v>
      </c>
      <c r="BC152" s="270"/>
      <c r="BD152" s="60"/>
      <c r="BE152" s="271">
        <f t="shared" si="75"/>
        <v>0</v>
      </c>
      <c r="BF152" s="272"/>
      <c r="BG152" s="273"/>
      <c r="BH152" s="60"/>
      <c r="BI152" s="309">
        <f t="shared" si="76"/>
        <v>0</v>
      </c>
      <c r="BJ152" s="309"/>
      <c r="BK152" s="309"/>
      <c r="BL152" s="309"/>
      <c r="BM152" s="309"/>
      <c r="BN152" s="309"/>
      <c r="BO152" s="309"/>
      <c r="BP152" s="309"/>
      <c r="BQ152" s="310">
        <v>15</v>
      </c>
      <c r="BR152" s="31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</row>
    <row r="153" spans="1:81" x14ac:dyDescent="0.25">
      <c r="A153" s="31">
        <v>16</v>
      </c>
      <c r="B153" s="32">
        <f t="shared" si="63"/>
        <v>0</v>
      </c>
      <c r="C153" s="64">
        <f t="shared" si="64"/>
        <v>0</v>
      </c>
      <c r="D153" s="65">
        <f t="shared" si="64"/>
        <v>0</v>
      </c>
      <c r="E153" s="66">
        <f t="shared" si="64"/>
        <v>0</v>
      </c>
      <c r="G153" s="67"/>
      <c r="H153" s="269"/>
      <c r="I153" s="270"/>
      <c r="J153" s="269"/>
      <c r="K153" s="270"/>
      <c r="L153" s="269">
        <f t="shared" si="65"/>
        <v>0</v>
      </c>
      <c r="M153" s="270"/>
      <c r="N153" s="269">
        <f t="shared" si="66"/>
        <v>0</v>
      </c>
      <c r="O153" s="270"/>
      <c r="P153" s="61"/>
      <c r="Q153" s="269"/>
      <c r="R153" s="270"/>
      <c r="S153" s="269"/>
      <c r="T153" s="270"/>
      <c r="U153" s="269">
        <f t="shared" si="67"/>
        <v>0</v>
      </c>
      <c r="V153" s="270"/>
      <c r="W153" s="269">
        <f t="shared" si="68"/>
        <v>0</v>
      </c>
      <c r="X153" s="270"/>
      <c r="Y153" s="61"/>
      <c r="Z153" s="269"/>
      <c r="AA153" s="270"/>
      <c r="AB153" s="269"/>
      <c r="AC153" s="270"/>
      <c r="AD153" s="269">
        <f t="shared" si="69"/>
        <v>0</v>
      </c>
      <c r="AE153" s="270"/>
      <c r="AF153" s="269">
        <f t="shared" si="70"/>
        <v>0</v>
      </c>
      <c r="AG153" s="270"/>
      <c r="AH153" s="61"/>
      <c r="AI153" s="269"/>
      <c r="AJ153" s="270"/>
      <c r="AK153" s="269"/>
      <c r="AL153" s="270"/>
      <c r="AM153" s="269">
        <f t="shared" si="71"/>
        <v>0</v>
      </c>
      <c r="AN153" s="270"/>
      <c r="AO153" s="269">
        <f t="shared" si="72"/>
        <v>0</v>
      </c>
      <c r="AP153" s="270"/>
      <c r="AQ153" s="61"/>
      <c r="AR153" s="152"/>
      <c r="AS153" s="152"/>
      <c r="AT153" s="152"/>
      <c r="AU153" s="61"/>
      <c r="AV153" s="269"/>
      <c r="AW153" s="270"/>
      <c r="AX153" s="269"/>
      <c r="AY153" s="270"/>
      <c r="AZ153" s="269">
        <f t="shared" si="73"/>
        <v>0</v>
      </c>
      <c r="BA153" s="270"/>
      <c r="BB153" s="269">
        <f t="shared" si="74"/>
        <v>0</v>
      </c>
      <c r="BC153" s="270"/>
      <c r="BD153" s="60"/>
      <c r="BE153" s="271">
        <f t="shared" si="75"/>
        <v>0</v>
      </c>
      <c r="BF153" s="272"/>
      <c r="BG153" s="273"/>
      <c r="BH153" s="60"/>
      <c r="BI153" s="309">
        <f t="shared" si="76"/>
        <v>0</v>
      </c>
      <c r="BJ153" s="309"/>
      <c r="BK153" s="309"/>
      <c r="BL153" s="309"/>
      <c r="BM153" s="309"/>
      <c r="BN153" s="309"/>
      <c r="BO153" s="309"/>
      <c r="BP153" s="309"/>
      <c r="BQ153" s="310">
        <v>16</v>
      </c>
      <c r="BR153" s="31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</row>
    <row r="154" spans="1:81" x14ac:dyDescent="0.25">
      <c r="A154" s="31">
        <v>17</v>
      </c>
      <c r="B154" s="32">
        <f t="shared" si="63"/>
        <v>0</v>
      </c>
      <c r="C154" s="64">
        <f t="shared" si="64"/>
        <v>0</v>
      </c>
      <c r="D154" s="65">
        <f t="shared" si="64"/>
        <v>0</v>
      </c>
      <c r="E154" s="66">
        <f t="shared" si="64"/>
        <v>0</v>
      </c>
      <c r="G154" s="67"/>
      <c r="H154" s="269"/>
      <c r="I154" s="270"/>
      <c r="J154" s="269"/>
      <c r="K154" s="270"/>
      <c r="L154" s="269">
        <f t="shared" si="65"/>
        <v>0</v>
      </c>
      <c r="M154" s="270"/>
      <c r="N154" s="269">
        <f t="shared" si="66"/>
        <v>0</v>
      </c>
      <c r="O154" s="270"/>
      <c r="P154" s="61"/>
      <c r="Q154" s="269"/>
      <c r="R154" s="270"/>
      <c r="S154" s="269"/>
      <c r="T154" s="270"/>
      <c r="U154" s="269">
        <f t="shared" si="67"/>
        <v>0</v>
      </c>
      <c r="V154" s="270"/>
      <c r="W154" s="269">
        <f t="shared" si="68"/>
        <v>0</v>
      </c>
      <c r="X154" s="270"/>
      <c r="Y154" s="61"/>
      <c r="Z154" s="269"/>
      <c r="AA154" s="270"/>
      <c r="AB154" s="269"/>
      <c r="AC154" s="270"/>
      <c r="AD154" s="269">
        <f t="shared" si="69"/>
        <v>0</v>
      </c>
      <c r="AE154" s="270"/>
      <c r="AF154" s="269">
        <f t="shared" si="70"/>
        <v>0</v>
      </c>
      <c r="AG154" s="270"/>
      <c r="AH154" s="61"/>
      <c r="AI154" s="269"/>
      <c r="AJ154" s="270"/>
      <c r="AK154" s="269"/>
      <c r="AL154" s="270"/>
      <c r="AM154" s="269">
        <f t="shared" si="71"/>
        <v>0</v>
      </c>
      <c r="AN154" s="270"/>
      <c r="AO154" s="269">
        <f t="shared" si="72"/>
        <v>0</v>
      </c>
      <c r="AP154" s="270"/>
      <c r="AQ154" s="61"/>
      <c r="AR154" s="152"/>
      <c r="AS154" s="152"/>
      <c r="AT154" s="152"/>
      <c r="AU154" s="61"/>
      <c r="AV154" s="269"/>
      <c r="AW154" s="270"/>
      <c r="AX154" s="269"/>
      <c r="AY154" s="270"/>
      <c r="AZ154" s="269">
        <f t="shared" si="73"/>
        <v>0</v>
      </c>
      <c r="BA154" s="270"/>
      <c r="BB154" s="269">
        <f t="shared" si="74"/>
        <v>0</v>
      </c>
      <c r="BC154" s="270"/>
      <c r="BD154" s="60"/>
      <c r="BE154" s="271">
        <f t="shared" si="75"/>
        <v>0</v>
      </c>
      <c r="BF154" s="272"/>
      <c r="BG154" s="273"/>
      <c r="BH154" s="60"/>
      <c r="BI154" s="309">
        <f t="shared" si="76"/>
        <v>0</v>
      </c>
      <c r="BJ154" s="309"/>
      <c r="BK154" s="309"/>
      <c r="BL154" s="309"/>
      <c r="BM154" s="309"/>
      <c r="BN154" s="309"/>
      <c r="BO154" s="309"/>
      <c r="BP154" s="309"/>
      <c r="BQ154" s="310">
        <v>17</v>
      </c>
      <c r="BR154" s="31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</row>
    <row r="155" spans="1:81" x14ac:dyDescent="0.25"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1"/>
      <c r="T155" s="61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</row>
    <row r="156" spans="1:81" x14ac:dyDescent="0.25"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</row>
    <row r="157" spans="1:81" x14ac:dyDescent="0.25"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</row>
    <row r="158" spans="1:81" x14ac:dyDescent="0.25"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</row>
    <row r="159" spans="1:81" x14ac:dyDescent="0.25"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</row>
  </sheetData>
  <sheetProtection algorithmName="SHA-512" hashValue="6IV24tNS3AYj3uVAcbI0rIkSk2FZtjnIXUq8ioNTtrP/FBOcP5UleC/y4sW/RHeqGcCZJDNbpSYhcaB8+HdOig==" saltValue="3mABjhezYh1h2NwFJCsDGA==" spinCount="100000" sheet="1" selectLockedCells="1" selectUnlockedCells="1"/>
  <mergeCells count="2035">
    <mergeCell ref="G94:AB94"/>
    <mergeCell ref="AC94:AX94"/>
    <mergeCell ref="AY94:BT94"/>
    <mergeCell ref="AC15:AX15"/>
    <mergeCell ref="AY15:BT15"/>
    <mergeCell ref="BE154:BG154"/>
    <mergeCell ref="BI154:BP154"/>
    <mergeCell ref="BQ154:BR154"/>
    <mergeCell ref="AK154:AL154"/>
    <mergeCell ref="AM154:AN154"/>
    <mergeCell ref="Z152:AA152"/>
    <mergeCell ref="AB152:AC152"/>
    <mergeCell ref="AD152:AE152"/>
    <mergeCell ref="BE153:BG153"/>
    <mergeCell ref="BI153:BP153"/>
    <mergeCell ref="H154:I154"/>
    <mergeCell ref="J154:K154"/>
    <mergeCell ref="L154:M154"/>
    <mergeCell ref="N154:O154"/>
    <mergeCell ref="Q154:R154"/>
    <mergeCell ref="S154:T154"/>
    <mergeCell ref="U154:V154"/>
    <mergeCell ref="AZ154:BA154"/>
    <mergeCell ref="BB154:BC154"/>
    <mergeCell ref="BQ152:BR152"/>
    <mergeCell ref="H153:I153"/>
    <mergeCell ref="J153:K153"/>
    <mergeCell ref="L153:M153"/>
    <mergeCell ref="N153:O153"/>
    <mergeCell ref="Q153:R153"/>
    <mergeCell ref="AZ152:BA152"/>
    <mergeCell ref="BB152:BC152"/>
    <mergeCell ref="BE152:BG152"/>
    <mergeCell ref="BI152:BP152"/>
    <mergeCell ref="AF152:AG152"/>
    <mergeCell ref="AI152:AJ152"/>
    <mergeCell ref="BQ153:BR153"/>
    <mergeCell ref="AD154:AE154"/>
    <mergeCell ref="AF154:AG154"/>
    <mergeCell ref="AI154:AJ154"/>
    <mergeCell ref="H152:I152"/>
    <mergeCell ref="J152:K152"/>
    <mergeCell ref="L152:M152"/>
    <mergeCell ref="N152:O152"/>
    <mergeCell ref="Q152:R152"/>
    <mergeCell ref="AO153:AP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O154:AP154"/>
    <mergeCell ref="AV154:AW154"/>
    <mergeCell ref="AX154:AY154"/>
    <mergeCell ref="W154:X154"/>
    <mergeCell ref="Z154:AA154"/>
    <mergeCell ref="AB154:AC154"/>
    <mergeCell ref="AK152:AL152"/>
    <mergeCell ref="AM152:AN152"/>
    <mergeCell ref="AO152:AP152"/>
    <mergeCell ref="S152:T152"/>
    <mergeCell ref="U152:V152"/>
    <mergeCell ref="W152:X152"/>
    <mergeCell ref="AM151:AN151"/>
    <mergeCell ref="AO151:AP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AK151:AL151"/>
    <mergeCell ref="Z153:AA153"/>
    <mergeCell ref="AV152:AW152"/>
    <mergeCell ref="AX152:AY152"/>
    <mergeCell ref="S153:T153"/>
    <mergeCell ref="U153:V153"/>
    <mergeCell ref="W153:X153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E151:BG151"/>
    <mergeCell ref="BI151:BP151"/>
    <mergeCell ref="BQ151:BR151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E148:BG148"/>
    <mergeCell ref="BI148:BP148"/>
    <mergeCell ref="BQ148:BR148"/>
    <mergeCell ref="H149:I149"/>
    <mergeCell ref="J149:K149"/>
    <mergeCell ref="L149:M149"/>
    <mergeCell ref="N149:O149"/>
    <mergeCell ref="Q149:R149"/>
    <mergeCell ref="AK148:AL148"/>
    <mergeCell ref="AM148:AN148"/>
    <mergeCell ref="AO148:AP148"/>
    <mergeCell ref="AV148:AW148"/>
    <mergeCell ref="AX148:AY148"/>
    <mergeCell ref="W148:X148"/>
    <mergeCell ref="Z148:AA148"/>
    <mergeCell ref="AB148:AC148"/>
    <mergeCell ref="AD148:AE148"/>
    <mergeCell ref="AF148:AG148"/>
    <mergeCell ref="AI148:AJ148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AZ148:BA148"/>
    <mergeCell ref="BB148:BC148"/>
    <mergeCell ref="BQ146:BR146"/>
    <mergeCell ref="H147:I147"/>
    <mergeCell ref="J147:K147"/>
    <mergeCell ref="L147:M147"/>
    <mergeCell ref="N147:O147"/>
    <mergeCell ref="Q147:R147"/>
    <mergeCell ref="S147:T147"/>
    <mergeCell ref="U147:V147"/>
    <mergeCell ref="W147:X147"/>
    <mergeCell ref="Z147:AA147"/>
    <mergeCell ref="AV146:AW146"/>
    <mergeCell ref="AX146:AY146"/>
    <mergeCell ref="AZ146:BA146"/>
    <mergeCell ref="BB146:BC146"/>
    <mergeCell ref="BE146:BG146"/>
    <mergeCell ref="BI146:BP146"/>
    <mergeCell ref="AF146:AG146"/>
    <mergeCell ref="AI146:AJ146"/>
    <mergeCell ref="AK146:AL146"/>
    <mergeCell ref="AM146:AN146"/>
    <mergeCell ref="AO146:AP146"/>
    <mergeCell ref="S146:T146"/>
    <mergeCell ref="U146:V146"/>
    <mergeCell ref="W146:X146"/>
    <mergeCell ref="Z146:AA146"/>
    <mergeCell ref="AB146:AC146"/>
    <mergeCell ref="AD146:AE146"/>
    <mergeCell ref="BE147:BG147"/>
    <mergeCell ref="BI147:BP147"/>
    <mergeCell ref="BQ147:BR147"/>
    <mergeCell ref="H146:I146"/>
    <mergeCell ref="J146:K146"/>
    <mergeCell ref="L146:M146"/>
    <mergeCell ref="N146:O146"/>
    <mergeCell ref="Q146:R146"/>
    <mergeCell ref="AO147:AP147"/>
    <mergeCell ref="AV147:AW147"/>
    <mergeCell ref="AX147:AY147"/>
    <mergeCell ref="AZ147:BA147"/>
    <mergeCell ref="BB147:BC147"/>
    <mergeCell ref="AB147:AC147"/>
    <mergeCell ref="AD147:AE147"/>
    <mergeCell ref="AF147:AG147"/>
    <mergeCell ref="AI147:AJ147"/>
    <mergeCell ref="AK147:AL147"/>
    <mergeCell ref="AM147:AN147"/>
    <mergeCell ref="AK145:AL145"/>
    <mergeCell ref="AM145:AN145"/>
    <mergeCell ref="AO145:AP145"/>
    <mergeCell ref="AV145:AW145"/>
    <mergeCell ref="AX145:AY145"/>
    <mergeCell ref="W145:X145"/>
    <mergeCell ref="Z145:AA145"/>
    <mergeCell ref="AB145:AC145"/>
    <mergeCell ref="AD145:AE145"/>
    <mergeCell ref="AF145:AG145"/>
    <mergeCell ref="AI145:AJ145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AO144:AP144"/>
    <mergeCell ref="AV144:AW144"/>
    <mergeCell ref="AX144:AY144"/>
    <mergeCell ref="AZ144:BA144"/>
    <mergeCell ref="BB144:BC144"/>
    <mergeCell ref="AB144:AC144"/>
    <mergeCell ref="AD144:AE144"/>
    <mergeCell ref="AF144:AG144"/>
    <mergeCell ref="AI144:AJ144"/>
    <mergeCell ref="AK144:AL144"/>
    <mergeCell ref="AM144:AN144"/>
    <mergeCell ref="AZ145:BA145"/>
    <mergeCell ref="BB145:BC145"/>
    <mergeCell ref="BE145:BG145"/>
    <mergeCell ref="BI145:BP145"/>
    <mergeCell ref="BQ145:BR145"/>
    <mergeCell ref="H144:I144"/>
    <mergeCell ref="J144:K144"/>
    <mergeCell ref="L144:M144"/>
    <mergeCell ref="N144:O144"/>
    <mergeCell ref="Q144:R144"/>
    <mergeCell ref="S144:T144"/>
    <mergeCell ref="U144:V144"/>
    <mergeCell ref="W144:X144"/>
    <mergeCell ref="Z144:AA144"/>
    <mergeCell ref="AV143:AW143"/>
    <mergeCell ref="AX143:AY143"/>
    <mergeCell ref="AZ143:BA143"/>
    <mergeCell ref="BB143:BC143"/>
    <mergeCell ref="BE143:BG143"/>
    <mergeCell ref="BI143:BP143"/>
    <mergeCell ref="AF143:AG143"/>
    <mergeCell ref="AI143:AJ143"/>
    <mergeCell ref="AK143:AL143"/>
    <mergeCell ref="AM143:AN143"/>
    <mergeCell ref="AO143:AP143"/>
    <mergeCell ref="S143:T143"/>
    <mergeCell ref="U143:V143"/>
    <mergeCell ref="W143:X143"/>
    <mergeCell ref="Z143:AA143"/>
    <mergeCell ref="AB143:AC143"/>
    <mergeCell ref="AD143:AE143"/>
    <mergeCell ref="BE144:BG144"/>
    <mergeCell ref="BI144:BP144"/>
    <mergeCell ref="BE142:BG142"/>
    <mergeCell ref="BI142:BP142"/>
    <mergeCell ref="BQ142:BR142"/>
    <mergeCell ref="H143:I143"/>
    <mergeCell ref="J143:K143"/>
    <mergeCell ref="L143:M143"/>
    <mergeCell ref="N143:O143"/>
    <mergeCell ref="Q143:R143"/>
    <mergeCell ref="AK142:AL142"/>
    <mergeCell ref="AM142:AN142"/>
    <mergeCell ref="AO142:AP142"/>
    <mergeCell ref="AV142:AW142"/>
    <mergeCell ref="AX142:AY142"/>
    <mergeCell ref="W142:X142"/>
    <mergeCell ref="Z142:AA142"/>
    <mergeCell ref="AB142:AC142"/>
    <mergeCell ref="AD142:AE142"/>
    <mergeCell ref="AF142:AG142"/>
    <mergeCell ref="AI142:AJ142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AZ142:BA142"/>
    <mergeCell ref="BB142:BC142"/>
    <mergeCell ref="H141:I141"/>
    <mergeCell ref="J141:K141"/>
    <mergeCell ref="L141:M141"/>
    <mergeCell ref="N141:O141"/>
    <mergeCell ref="Q141:R141"/>
    <mergeCell ref="S141:T141"/>
    <mergeCell ref="U141:V141"/>
    <mergeCell ref="W141:X141"/>
    <mergeCell ref="Z141:AA141"/>
    <mergeCell ref="AV140:AW140"/>
    <mergeCell ref="AX140:AY140"/>
    <mergeCell ref="AZ140:BA140"/>
    <mergeCell ref="BB140:BC140"/>
    <mergeCell ref="BE140:BG140"/>
    <mergeCell ref="BI140:BP140"/>
    <mergeCell ref="AF140:AG140"/>
    <mergeCell ref="AI140:AJ140"/>
    <mergeCell ref="AK140:AL140"/>
    <mergeCell ref="AM140:AN140"/>
    <mergeCell ref="AO140:AP140"/>
    <mergeCell ref="S140:T140"/>
    <mergeCell ref="U140:V140"/>
    <mergeCell ref="W140:X140"/>
    <mergeCell ref="Z140:AA140"/>
    <mergeCell ref="AB140:AC140"/>
    <mergeCell ref="AD140:AE140"/>
    <mergeCell ref="BE141:BG141"/>
    <mergeCell ref="BI141:BP141"/>
    <mergeCell ref="H140:I140"/>
    <mergeCell ref="J140:K140"/>
    <mergeCell ref="L140:M140"/>
    <mergeCell ref="N140:O140"/>
    <mergeCell ref="Q140:R140"/>
    <mergeCell ref="AO141:AP141"/>
    <mergeCell ref="AV141:AW141"/>
    <mergeCell ref="AX141:AY141"/>
    <mergeCell ref="AZ141:BA141"/>
    <mergeCell ref="BB141:BC141"/>
    <mergeCell ref="AB141:AC141"/>
    <mergeCell ref="AD141:AE141"/>
    <mergeCell ref="AF141:AG141"/>
    <mergeCell ref="AI141:AJ141"/>
    <mergeCell ref="AK141:AL141"/>
    <mergeCell ref="AM141:AN141"/>
    <mergeCell ref="BE138:BG138"/>
    <mergeCell ref="BI138:BP138"/>
    <mergeCell ref="BQ138:BR138"/>
    <mergeCell ref="AI139:AJ139"/>
    <mergeCell ref="BQ140:BR140"/>
    <mergeCell ref="BQ141:BR141"/>
    <mergeCell ref="U139:V139"/>
    <mergeCell ref="AO138:AP138"/>
    <mergeCell ref="AV138:AW138"/>
    <mergeCell ref="AX138:AY138"/>
    <mergeCell ref="AZ138:BA138"/>
    <mergeCell ref="BB138:BC138"/>
    <mergeCell ref="AB138:AC138"/>
    <mergeCell ref="AD138:AE138"/>
    <mergeCell ref="AF138:AG138"/>
    <mergeCell ref="AI138:AJ138"/>
    <mergeCell ref="AZ139:BA139"/>
    <mergeCell ref="BB139:BC139"/>
    <mergeCell ref="BE139:BG139"/>
    <mergeCell ref="BI139:BP139"/>
    <mergeCell ref="AM137:AN137"/>
    <mergeCell ref="H137:I137"/>
    <mergeCell ref="J137:K137"/>
    <mergeCell ref="L137:M137"/>
    <mergeCell ref="N137:O137"/>
    <mergeCell ref="AK139:AL139"/>
    <mergeCell ref="AM139:AN139"/>
    <mergeCell ref="AO139:AP139"/>
    <mergeCell ref="AV139:AW139"/>
    <mergeCell ref="AX139:AY139"/>
    <mergeCell ref="W139:X139"/>
    <mergeCell ref="Z139:AA139"/>
    <mergeCell ref="AB139:AC139"/>
    <mergeCell ref="AD139:AE139"/>
    <mergeCell ref="AF139:AG139"/>
    <mergeCell ref="AK138:AL138"/>
    <mergeCell ref="AM138:AN138"/>
    <mergeCell ref="BQ139:BR139"/>
    <mergeCell ref="H138:I138"/>
    <mergeCell ref="J138:K138"/>
    <mergeCell ref="L138:M138"/>
    <mergeCell ref="N138:O138"/>
    <mergeCell ref="Q138:R138"/>
    <mergeCell ref="S138:T138"/>
    <mergeCell ref="U138:V138"/>
    <mergeCell ref="W138:X138"/>
    <mergeCell ref="Z138:AA138"/>
    <mergeCell ref="AO137:AP137"/>
    <mergeCell ref="AV137:AW137"/>
    <mergeCell ref="AX137:AY137"/>
    <mergeCell ref="AZ137:BA137"/>
    <mergeCell ref="BB137:BC137"/>
    <mergeCell ref="AB137:AC137"/>
    <mergeCell ref="AD137:AE137"/>
    <mergeCell ref="AF137:AG137"/>
    <mergeCell ref="AI137:AJ137"/>
    <mergeCell ref="Q137:R137"/>
    <mergeCell ref="H139:I139"/>
    <mergeCell ref="J139:K139"/>
    <mergeCell ref="L139:M139"/>
    <mergeCell ref="N139:O139"/>
    <mergeCell ref="Q139:R139"/>
    <mergeCell ref="S139:T139"/>
    <mergeCell ref="S137:T137"/>
    <mergeCell ref="U137:V137"/>
    <mergeCell ref="W137:X137"/>
    <mergeCell ref="Z137:AA137"/>
    <mergeCell ref="BE137:BG137"/>
    <mergeCell ref="AK137:AL137"/>
    <mergeCell ref="AI136:AM136"/>
    <mergeCell ref="AN136:AP136"/>
    <mergeCell ref="AV136:AZ136"/>
    <mergeCell ref="BA136:BC136"/>
    <mergeCell ref="AI133:AJ133"/>
    <mergeCell ref="AK133:AL133"/>
    <mergeCell ref="AM133:AN133"/>
    <mergeCell ref="AO133:AP133"/>
    <mergeCell ref="EW133:EX133"/>
    <mergeCell ref="EY133:EZ133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DA133:DB133"/>
    <mergeCell ref="FA133:FB133"/>
    <mergeCell ref="FC133:FD133"/>
    <mergeCell ref="H136:L136"/>
    <mergeCell ref="M136:O136"/>
    <mergeCell ref="Q136:U136"/>
    <mergeCell ref="V136:X136"/>
    <mergeCell ref="Z136:AD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DQ133:DR133"/>
    <mergeCell ref="DS133:DT133"/>
    <mergeCell ref="DU133:DV133"/>
    <mergeCell ref="CY133:CZ133"/>
    <mergeCell ref="BQ133:BR133"/>
    <mergeCell ref="DC133:DD133"/>
    <mergeCell ref="DE133:DF133"/>
    <mergeCell ref="DG133:DH133"/>
    <mergeCell ref="BE136:BG136"/>
    <mergeCell ref="AE136:AG136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BS133:BT133"/>
    <mergeCell ref="BU133:BV133"/>
    <mergeCell ref="BW133:BX133"/>
    <mergeCell ref="BY133:BZ133"/>
    <mergeCell ref="BC133:BD133"/>
    <mergeCell ref="BE133:BF133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S133:T133"/>
    <mergeCell ref="U133:V133"/>
    <mergeCell ref="W133:X133"/>
    <mergeCell ref="Y133:Z133"/>
    <mergeCell ref="AA133:AB133"/>
    <mergeCell ref="AC133:AD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DR132:DS132"/>
    <mergeCell ref="DT132:DU132"/>
    <mergeCell ref="CV132:CW132"/>
    <mergeCell ref="CX132:CY132"/>
    <mergeCell ref="CZ132:DA132"/>
    <mergeCell ref="DB132:DC132"/>
    <mergeCell ref="DQ113:DR113"/>
    <mergeCell ref="DS113:DT113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K113:CL113"/>
    <mergeCell ref="CM113:CN113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O111:ER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CA111:CD111"/>
    <mergeCell ref="CU111:CV111"/>
    <mergeCell ref="CW111:CZ111"/>
    <mergeCell ref="DQ111:DR111"/>
    <mergeCell ref="DS111:DV111"/>
    <mergeCell ref="EM111:EN111"/>
    <mergeCell ref="BQ113:BR113"/>
    <mergeCell ref="BS113:BT113"/>
    <mergeCell ref="BU113:BV113"/>
    <mergeCell ref="BW113:BX113"/>
    <mergeCell ref="CA109:CB110"/>
    <mergeCell ref="EI109:EN110"/>
    <mergeCell ref="EO109:EP110"/>
    <mergeCell ref="J111:K111"/>
    <mergeCell ref="M111:P111"/>
    <mergeCell ref="AF111:AG111"/>
    <mergeCell ref="AI111:AL111"/>
    <mergeCell ref="BC111:BD111"/>
    <mergeCell ref="BE111:BH111"/>
    <mergeCell ref="BX111:BY111"/>
    <mergeCell ref="FA106:FB106"/>
    <mergeCell ref="FC106:FD106"/>
    <mergeCell ref="A109:A114"/>
    <mergeCell ref="C109:C114"/>
    <mergeCell ref="D109:D114"/>
    <mergeCell ref="E109:E114"/>
    <mergeCell ref="F109:F114"/>
    <mergeCell ref="G109:L110"/>
    <mergeCell ref="M109:N110"/>
    <mergeCell ref="BU109:BZ110"/>
    <mergeCell ref="EO106:EP106"/>
    <mergeCell ref="EQ106:ER106"/>
    <mergeCell ref="ES106:ET106"/>
    <mergeCell ref="EU106:EV106"/>
    <mergeCell ref="EW106:EX106"/>
    <mergeCell ref="EY106:EZ106"/>
    <mergeCell ref="EC106:ED106"/>
    <mergeCell ref="EE106:EF106"/>
    <mergeCell ref="EG106:EH106"/>
    <mergeCell ref="EI106:EJ106"/>
    <mergeCell ref="EK106:EL106"/>
    <mergeCell ref="EM106:EN106"/>
    <mergeCell ref="DQ106:DR106"/>
    <mergeCell ref="DS106:DT106"/>
    <mergeCell ref="DU106:DV106"/>
    <mergeCell ref="DW106:DX106"/>
    <mergeCell ref="DY106:DZ106"/>
    <mergeCell ref="EA106:EB106"/>
    <mergeCell ref="DE106:DF106"/>
    <mergeCell ref="DG106:DH106"/>
    <mergeCell ref="DI106:DJ106"/>
    <mergeCell ref="DK106:DL106"/>
    <mergeCell ref="DM106:DN106"/>
    <mergeCell ref="DO106:DP106"/>
    <mergeCell ref="CS106:CT106"/>
    <mergeCell ref="CU106:CV106"/>
    <mergeCell ref="CW106:CX106"/>
    <mergeCell ref="CY106:CZ106"/>
    <mergeCell ref="DA106:DB106"/>
    <mergeCell ref="DC106:DD106"/>
    <mergeCell ref="CG106:CH106"/>
    <mergeCell ref="CI106:CJ106"/>
    <mergeCell ref="CK106:CL106"/>
    <mergeCell ref="CM106:CN106"/>
    <mergeCell ref="CO106:CP106"/>
    <mergeCell ref="CQ106:CR106"/>
    <mergeCell ref="BU106:BV106"/>
    <mergeCell ref="BW106:BX106"/>
    <mergeCell ref="BY106:BZ106"/>
    <mergeCell ref="CA106:CB106"/>
    <mergeCell ref="CC106:CD106"/>
    <mergeCell ref="CE106:CF106"/>
    <mergeCell ref="BI106:BJ106"/>
    <mergeCell ref="BK106:BL106"/>
    <mergeCell ref="BM106:BN106"/>
    <mergeCell ref="BO106:BP106"/>
    <mergeCell ref="BQ106:BR106"/>
    <mergeCell ref="BS106:BT106"/>
    <mergeCell ref="AW106:AX106"/>
    <mergeCell ref="AY106:AZ106"/>
    <mergeCell ref="BA106:BB106"/>
    <mergeCell ref="BC106:BD106"/>
    <mergeCell ref="BE106:BF106"/>
    <mergeCell ref="BG106:BH106"/>
    <mergeCell ref="AK106:AL106"/>
    <mergeCell ref="AM106:AN106"/>
    <mergeCell ref="AO106:AP106"/>
    <mergeCell ref="AQ106:AR106"/>
    <mergeCell ref="AS106:AT106"/>
    <mergeCell ref="AU106:AV106"/>
    <mergeCell ref="Y106:Z106"/>
    <mergeCell ref="AA106:AB106"/>
    <mergeCell ref="AC106:AD106"/>
    <mergeCell ref="AE106:AF106"/>
    <mergeCell ref="AG106:AH106"/>
    <mergeCell ref="AI106:AJ106"/>
    <mergeCell ref="FB105:FC105"/>
    <mergeCell ref="G106:H106"/>
    <mergeCell ref="I106:J106"/>
    <mergeCell ref="K106:L106"/>
    <mergeCell ref="M106:N106"/>
    <mergeCell ref="O106:P106"/>
    <mergeCell ref="Q106:R106"/>
    <mergeCell ref="S106:T106"/>
    <mergeCell ref="U106:V106"/>
    <mergeCell ref="W106:X106"/>
    <mergeCell ref="EP105:EQ105"/>
    <mergeCell ref="ER105:ES105"/>
    <mergeCell ref="ET105:EU105"/>
    <mergeCell ref="EV105:EW105"/>
    <mergeCell ref="EX105:EY105"/>
    <mergeCell ref="EZ105:FA105"/>
    <mergeCell ref="EB105:EC105"/>
    <mergeCell ref="ED105:EE105"/>
    <mergeCell ref="EF105:EG105"/>
    <mergeCell ref="EJ105:EK105"/>
    <mergeCell ref="EL105:EM105"/>
    <mergeCell ref="EN105:EO105"/>
    <mergeCell ref="DP105:DQ105"/>
    <mergeCell ref="DR105:DS105"/>
    <mergeCell ref="DT105:DU105"/>
    <mergeCell ref="DV105:DW105"/>
    <mergeCell ref="DX105:DY105"/>
    <mergeCell ref="DZ105:EA105"/>
    <mergeCell ref="DB105:DC105"/>
    <mergeCell ref="DD105:DE105"/>
    <mergeCell ref="DF105:DG105"/>
    <mergeCell ref="DH105:DI105"/>
    <mergeCell ref="DJ105:DK105"/>
    <mergeCell ref="DN105:DO105"/>
    <mergeCell ref="CN105:CO105"/>
    <mergeCell ref="CR105:CS105"/>
    <mergeCell ref="CT105:CU105"/>
    <mergeCell ref="CV105:CW105"/>
    <mergeCell ref="CX105:CY105"/>
    <mergeCell ref="CZ105:DA105"/>
    <mergeCell ref="CB105:CC105"/>
    <mergeCell ref="CD105:CE105"/>
    <mergeCell ref="CF105:CG105"/>
    <mergeCell ref="CH105:CI105"/>
    <mergeCell ref="CJ105:CK105"/>
    <mergeCell ref="CL105:CM105"/>
    <mergeCell ref="BN105:BO105"/>
    <mergeCell ref="BP105:BQ105"/>
    <mergeCell ref="BR105:BS105"/>
    <mergeCell ref="BV105:BW105"/>
    <mergeCell ref="BX105:BY105"/>
    <mergeCell ref="BZ105:CA105"/>
    <mergeCell ref="BB105:BC105"/>
    <mergeCell ref="BD105:BE105"/>
    <mergeCell ref="BF105:BG105"/>
    <mergeCell ref="BH105:BI105"/>
    <mergeCell ref="BJ105:BK105"/>
    <mergeCell ref="BL105:BM105"/>
    <mergeCell ref="AN105:AO105"/>
    <mergeCell ref="AP105:AQ105"/>
    <mergeCell ref="AR105:AS105"/>
    <mergeCell ref="AT105:AU105"/>
    <mergeCell ref="AV105:AW105"/>
    <mergeCell ref="AZ105:BA105"/>
    <mergeCell ref="Z105:AA105"/>
    <mergeCell ref="AD105:AE105"/>
    <mergeCell ref="AF105:AG105"/>
    <mergeCell ref="AH105:AI105"/>
    <mergeCell ref="AJ105:AK105"/>
    <mergeCell ref="AL105:AM105"/>
    <mergeCell ref="FB87:FC87"/>
    <mergeCell ref="H105:I105"/>
    <mergeCell ref="J105:K105"/>
    <mergeCell ref="L105:M105"/>
    <mergeCell ref="N105:O105"/>
    <mergeCell ref="P105:Q105"/>
    <mergeCell ref="R105:S105"/>
    <mergeCell ref="T105:U105"/>
    <mergeCell ref="V105:W105"/>
    <mergeCell ref="X105:Y105"/>
    <mergeCell ref="EP87:EQ87"/>
    <mergeCell ref="ER87:ES87"/>
    <mergeCell ref="ET87:EU87"/>
    <mergeCell ref="EV87:EW87"/>
    <mergeCell ref="EX87:EY87"/>
    <mergeCell ref="EZ87:FA87"/>
    <mergeCell ref="EB87:EC87"/>
    <mergeCell ref="ED87:EE87"/>
    <mergeCell ref="EF87:EG87"/>
    <mergeCell ref="EJ87:EK87"/>
    <mergeCell ref="EL87:EM87"/>
    <mergeCell ref="EN87:EO87"/>
    <mergeCell ref="DP87:DQ87"/>
    <mergeCell ref="DR87:DS87"/>
    <mergeCell ref="DT87:DU87"/>
    <mergeCell ref="DV87:DW87"/>
    <mergeCell ref="DX87:DY87"/>
    <mergeCell ref="DZ87:EA87"/>
    <mergeCell ref="DB87:DC87"/>
    <mergeCell ref="DD87:DE87"/>
    <mergeCell ref="DF87:DG87"/>
    <mergeCell ref="DH87:DI87"/>
    <mergeCell ref="DJ87:DK87"/>
    <mergeCell ref="DN87:DO87"/>
    <mergeCell ref="CN87:CO87"/>
    <mergeCell ref="CR87:CS87"/>
    <mergeCell ref="CT87:CU87"/>
    <mergeCell ref="CV87:CW87"/>
    <mergeCell ref="CX87:CY87"/>
    <mergeCell ref="CZ87:DA87"/>
    <mergeCell ref="CB87:CC87"/>
    <mergeCell ref="CD87:CE87"/>
    <mergeCell ref="CF87:CG87"/>
    <mergeCell ref="CH87:CI87"/>
    <mergeCell ref="CJ87:CK87"/>
    <mergeCell ref="CL87:CM87"/>
    <mergeCell ref="BN87:BO87"/>
    <mergeCell ref="BP87:BQ87"/>
    <mergeCell ref="BR87:BS87"/>
    <mergeCell ref="BV87:BW87"/>
    <mergeCell ref="BX87:BY87"/>
    <mergeCell ref="BZ87:CA87"/>
    <mergeCell ref="BB87:BC87"/>
    <mergeCell ref="BD87:BE87"/>
    <mergeCell ref="BF87:BG87"/>
    <mergeCell ref="BH87:BI87"/>
    <mergeCell ref="BJ87:BK87"/>
    <mergeCell ref="BL87:BM87"/>
    <mergeCell ref="AN87:AO87"/>
    <mergeCell ref="AP87:AQ87"/>
    <mergeCell ref="AR87:AS87"/>
    <mergeCell ref="AT87:AU87"/>
    <mergeCell ref="AV87:AW87"/>
    <mergeCell ref="AZ87:BA87"/>
    <mergeCell ref="Z87:AA87"/>
    <mergeCell ref="AD87:AE87"/>
    <mergeCell ref="AF87:AG87"/>
    <mergeCell ref="AH87:AI87"/>
    <mergeCell ref="AJ87:AK87"/>
    <mergeCell ref="AL87:AM87"/>
    <mergeCell ref="N87:O87"/>
    <mergeCell ref="P87:Q87"/>
    <mergeCell ref="R87:S87"/>
    <mergeCell ref="T87:U87"/>
    <mergeCell ref="V87:W87"/>
    <mergeCell ref="X87:Y87"/>
    <mergeCell ref="ES86:ET86"/>
    <mergeCell ref="EU86:EV86"/>
    <mergeCell ref="EW86:EX86"/>
    <mergeCell ref="EY86:EZ86"/>
    <mergeCell ref="FA86:FB86"/>
    <mergeCell ref="FC86:FD86"/>
    <mergeCell ref="EG86:EH86"/>
    <mergeCell ref="EI86:EJ86"/>
    <mergeCell ref="EK86:EL86"/>
    <mergeCell ref="EM86:EN86"/>
    <mergeCell ref="EO86:EP86"/>
    <mergeCell ref="EQ86:ER86"/>
    <mergeCell ref="DU86:DV86"/>
    <mergeCell ref="DW86:DX86"/>
    <mergeCell ref="DY86:DZ86"/>
    <mergeCell ref="EA86:EB86"/>
    <mergeCell ref="EC86:ED86"/>
    <mergeCell ref="EE86:EF86"/>
    <mergeCell ref="DI86:DJ86"/>
    <mergeCell ref="DK86:DL86"/>
    <mergeCell ref="DM86:DN86"/>
    <mergeCell ref="DO86:DP86"/>
    <mergeCell ref="DQ86:DR86"/>
    <mergeCell ref="DS86:DT86"/>
    <mergeCell ref="CW86:CX86"/>
    <mergeCell ref="CY86:CZ86"/>
    <mergeCell ref="CM86:CN86"/>
    <mergeCell ref="CO86:CP86"/>
    <mergeCell ref="CQ86:CR86"/>
    <mergeCell ref="CS86:CT86"/>
    <mergeCell ref="CU86:CV86"/>
    <mergeCell ref="BY86:BZ86"/>
    <mergeCell ref="CA86:CB86"/>
    <mergeCell ref="CC86:CD86"/>
    <mergeCell ref="CE86:CF86"/>
    <mergeCell ref="CG86:CH86"/>
    <mergeCell ref="CI86:CJ86"/>
    <mergeCell ref="BM86:BN86"/>
    <mergeCell ref="BO86:BP86"/>
    <mergeCell ref="BQ86:BR86"/>
    <mergeCell ref="BS86:BT86"/>
    <mergeCell ref="BU86:BV86"/>
    <mergeCell ref="BW86:BX86"/>
    <mergeCell ref="FF84:FF87"/>
    <mergeCell ref="FH84:FN84"/>
    <mergeCell ref="G86:H86"/>
    <mergeCell ref="I86:J86"/>
    <mergeCell ref="K86:L86"/>
    <mergeCell ref="M86:N86"/>
    <mergeCell ref="O86:P86"/>
    <mergeCell ref="BE84:BH84"/>
    <mergeCell ref="BX84:BY84"/>
    <mergeCell ref="CA84:CD84"/>
    <mergeCell ref="CU84:CV84"/>
    <mergeCell ref="CW84:CZ84"/>
    <mergeCell ref="DQ84:DR84"/>
    <mergeCell ref="BA86:BB86"/>
    <mergeCell ref="BC86:BD86"/>
    <mergeCell ref="BE86:BF86"/>
    <mergeCell ref="BG86:BH86"/>
    <mergeCell ref="BI86:BJ86"/>
    <mergeCell ref="BK86:BL86"/>
    <mergeCell ref="AO86:AP86"/>
    <mergeCell ref="AQ86:AR86"/>
    <mergeCell ref="AS86:AT86"/>
    <mergeCell ref="AU86:AV86"/>
    <mergeCell ref="AW86:AX86"/>
    <mergeCell ref="AY86:AZ86"/>
    <mergeCell ref="AC86:AD86"/>
    <mergeCell ref="AE86:AF86"/>
    <mergeCell ref="AG86:AH86"/>
    <mergeCell ref="AI86:AJ86"/>
    <mergeCell ref="AK86:AL86"/>
    <mergeCell ref="AM86:AN86"/>
    <mergeCell ref="DA86:DB86"/>
    <mergeCell ref="M82:N83"/>
    <mergeCell ref="BU82:BZ83"/>
    <mergeCell ref="CA82:CB83"/>
    <mergeCell ref="EI82:EN83"/>
    <mergeCell ref="EO82:EP83"/>
    <mergeCell ref="J84:K84"/>
    <mergeCell ref="M84:P84"/>
    <mergeCell ref="AF84:AG84"/>
    <mergeCell ref="AI84:AL84"/>
    <mergeCell ref="BC84:BD84"/>
    <mergeCell ref="A82:A87"/>
    <mergeCell ref="C82:C87"/>
    <mergeCell ref="D82:D87"/>
    <mergeCell ref="E82:E87"/>
    <mergeCell ref="F82:F87"/>
    <mergeCell ref="G82:L83"/>
    <mergeCell ref="H87:I87"/>
    <mergeCell ref="J87:K87"/>
    <mergeCell ref="L87:M87"/>
    <mergeCell ref="Q86:R86"/>
    <mergeCell ref="S86:T86"/>
    <mergeCell ref="U86:V86"/>
    <mergeCell ref="W86:X86"/>
    <mergeCell ref="Y86:Z86"/>
    <mergeCell ref="AA86:AB86"/>
    <mergeCell ref="DS84:DV84"/>
    <mergeCell ref="EM84:EN84"/>
    <mergeCell ref="EO84:ER84"/>
    <mergeCell ref="DC86:DD86"/>
    <mergeCell ref="DE86:DF86"/>
    <mergeCell ref="DG86:DH86"/>
    <mergeCell ref="CK86:CL86"/>
    <mergeCell ref="ES79:ET79"/>
    <mergeCell ref="EU79:EV79"/>
    <mergeCell ref="EW79:EX79"/>
    <mergeCell ref="EY79:EZ79"/>
    <mergeCell ref="FA79:FB79"/>
    <mergeCell ref="FC79:FD79"/>
    <mergeCell ref="EG79:EH79"/>
    <mergeCell ref="EI79:EJ79"/>
    <mergeCell ref="EK79:EL79"/>
    <mergeCell ref="EM79:EN79"/>
    <mergeCell ref="EO79:EP79"/>
    <mergeCell ref="EQ79:ER79"/>
    <mergeCell ref="DU79:DV79"/>
    <mergeCell ref="DW79:DX79"/>
    <mergeCell ref="DY79:DZ79"/>
    <mergeCell ref="EA79:EB79"/>
    <mergeCell ref="EC79:ED79"/>
    <mergeCell ref="EE79:EF79"/>
    <mergeCell ref="DK79:DL79"/>
    <mergeCell ref="DM79:DN79"/>
    <mergeCell ref="DO79:DP79"/>
    <mergeCell ref="DQ79:DR79"/>
    <mergeCell ref="DS79:DT79"/>
    <mergeCell ref="CW79:CX79"/>
    <mergeCell ref="CY79:CZ79"/>
    <mergeCell ref="DA79:DB79"/>
    <mergeCell ref="DC79:DD79"/>
    <mergeCell ref="DE79:DF79"/>
    <mergeCell ref="DG79:DH79"/>
    <mergeCell ref="CK79:CL79"/>
    <mergeCell ref="CM79:CN79"/>
    <mergeCell ref="CO79:CP79"/>
    <mergeCell ref="CQ79:CR79"/>
    <mergeCell ref="CS79:CT79"/>
    <mergeCell ref="CU79:CV79"/>
    <mergeCell ref="CC79:CD79"/>
    <mergeCell ref="CE79:CF79"/>
    <mergeCell ref="CG79:CH79"/>
    <mergeCell ref="CI79:CJ79"/>
    <mergeCell ref="BM79:BN79"/>
    <mergeCell ref="BO79:BP79"/>
    <mergeCell ref="BQ79:BR79"/>
    <mergeCell ref="BS79:BT79"/>
    <mergeCell ref="BU79:BV79"/>
    <mergeCell ref="BW79:BX79"/>
    <mergeCell ref="BA79:BB79"/>
    <mergeCell ref="BC79:BD79"/>
    <mergeCell ref="BE79:BF79"/>
    <mergeCell ref="BG79:BH79"/>
    <mergeCell ref="BI79:BJ79"/>
    <mergeCell ref="BK79:BL79"/>
    <mergeCell ref="DI79:DJ79"/>
    <mergeCell ref="AU79:AV79"/>
    <mergeCell ref="AW79:AX79"/>
    <mergeCell ref="AY79:AZ79"/>
    <mergeCell ref="AC79:AD79"/>
    <mergeCell ref="AE79:AF79"/>
    <mergeCell ref="AG79:AH79"/>
    <mergeCell ref="AI79:AJ79"/>
    <mergeCell ref="AK79:AL79"/>
    <mergeCell ref="AM79:AN79"/>
    <mergeCell ref="Q79:R79"/>
    <mergeCell ref="S79:T79"/>
    <mergeCell ref="U79:V79"/>
    <mergeCell ref="W79:X79"/>
    <mergeCell ref="Y79:Z79"/>
    <mergeCell ref="AA79:AB79"/>
    <mergeCell ref="BY79:BZ79"/>
    <mergeCell ref="CA79:CB79"/>
    <mergeCell ref="EZ78:FA78"/>
    <mergeCell ref="FB78:FC78"/>
    <mergeCell ref="G79:H79"/>
    <mergeCell ref="I79:J79"/>
    <mergeCell ref="K79:L79"/>
    <mergeCell ref="M79:N79"/>
    <mergeCell ref="O79:P79"/>
    <mergeCell ref="EF78:EG78"/>
    <mergeCell ref="EJ78:EK78"/>
    <mergeCell ref="EL78:EM78"/>
    <mergeCell ref="EN78:EO78"/>
    <mergeCell ref="EP78:EQ78"/>
    <mergeCell ref="ER78:ES78"/>
    <mergeCell ref="DT78:DU78"/>
    <mergeCell ref="DV78:DW78"/>
    <mergeCell ref="DX78:DY78"/>
    <mergeCell ref="DZ78:EA78"/>
    <mergeCell ref="EB78:EC78"/>
    <mergeCell ref="ED78:EE78"/>
    <mergeCell ref="DF78:DG78"/>
    <mergeCell ref="DH78:DI78"/>
    <mergeCell ref="DJ78:DK78"/>
    <mergeCell ref="DN78:DO78"/>
    <mergeCell ref="DP78:DQ78"/>
    <mergeCell ref="DR78:DS78"/>
    <mergeCell ref="CT78:CU78"/>
    <mergeCell ref="CV78:CW78"/>
    <mergeCell ref="CX78:CY78"/>
    <mergeCell ref="CZ78:DA78"/>
    <mergeCell ref="AO79:AP79"/>
    <mergeCell ref="AQ79:AR79"/>
    <mergeCell ref="AS79:AT79"/>
    <mergeCell ref="CB78:CC78"/>
    <mergeCell ref="CD78:CE78"/>
    <mergeCell ref="BF78:BG78"/>
    <mergeCell ref="BH78:BI78"/>
    <mergeCell ref="BJ78:BK78"/>
    <mergeCell ref="BL78:BM78"/>
    <mergeCell ref="BN78:BO78"/>
    <mergeCell ref="BP78:BQ78"/>
    <mergeCell ref="AR78:AS78"/>
    <mergeCell ref="AT78:AU78"/>
    <mergeCell ref="AV78:AW78"/>
    <mergeCell ref="AZ78:BA78"/>
    <mergeCell ref="BB78:BC78"/>
    <mergeCell ref="BD78:BE78"/>
    <mergeCell ref="ET78:EU78"/>
    <mergeCell ref="EV78:EW78"/>
    <mergeCell ref="EX78:EY78"/>
    <mergeCell ref="AL78:AM78"/>
    <mergeCell ref="AN78:AO78"/>
    <mergeCell ref="AP78:AQ78"/>
    <mergeCell ref="CB60:CC60"/>
    <mergeCell ref="CD60:CE60"/>
    <mergeCell ref="BF60:BG60"/>
    <mergeCell ref="BH60:BI60"/>
    <mergeCell ref="BJ60:BK60"/>
    <mergeCell ref="BL60:BM60"/>
    <mergeCell ref="BN60:BO60"/>
    <mergeCell ref="BP60:BQ60"/>
    <mergeCell ref="ET60:EU60"/>
    <mergeCell ref="EV60:EW60"/>
    <mergeCell ref="EX60:EY60"/>
    <mergeCell ref="R78:S78"/>
    <mergeCell ref="T78:U78"/>
    <mergeCell ref="V78:W78"/>
    <mergeCell ref="X78:Y78"/>
    <mergeCell ref="Z78:AA78"/>
    <mergeCell ref="AD78:AE78"/>
    <mergeCell ref="DB78:DC78"/>
    <mergeCell ref="DD78:DE78"/>
    <mergeCell ref="CF78:CG78"/>
    <mergeCell ref="CH78:CI78"/>
    <mergeCell ref="CJ78:CK78"/>
    <mergeCell ref="CL78:CM78"/>
    <mergeCell ref="CN78:CO78"/>
    <mergeCell ref="CR78:CS78"/>
    <mergeCell ref="BR78:BS78"/>
    <mergeCell ref="BV78:BW78"/>
    <mergeCell ref="BX78:BY78"/>
    <mergeCell ref="BZ78:CA78"/>
    <mergeCell ref="EZ60:FA60"/>
    <mergeCell ref="FB60:FC60"/>
    <mergeCell ref="H78:I78"/>
    <mergeCell ref="J78:K78"/>
    <mergeCell ref="L78:M78"/>
    <mergeCell ref="N78:O78"/>
    <mergeCell ref="P78:Q78"/>
    <mergeCell ref="EF60:EG60"/>
    <mergeCell ref="EJ60:EK60"/>
    <mergeCell ref="EL60:EM60"/>
    <mergeCell ref="EN60:EO60"/>
    <mergeCell ref="EP60:EQ60"/>
    <mergeCell ref="ER60:ES60"/>
    <mergeCell ref="DT60:DU60"/>
    <mergeCell ref="DV60:DW60"/>
    <mergeCell ref="DX60:DY60"/>
    <mergeCell ref="DZ60:EA60"/>
    <mergeCell ref="EB60:EC60"/>
    <mergeCell ref="ED60:EE60"/>
    <mergeCell ref="DF60:DG60"/>
    <mergeCell ref="DH60:DI60"/>
    <mergeCell ref="DJ60:DK60"/>
    <mergeCell ref="DN60:DO60"/>
    <mergeCell ref="DP60:DQ60"/>
    <mergeCell ref="DR60:DS60"/>
    <mergeCell ref="CT60:CU60"/>
    <mergeCell ref="CV60:CW60"/>
    <mergeCell ref="CX60:CY60"/>
    <mergeCell ref="CZ60:DA60"/>
    <mergeCell ref="AF78:AG78"/>
    <mergeCell ref="AH78:AI78"/>
    <mergeCell ref="AJ78:AK78"/>
    <mergeCell ref="DC59:DD59"/>
    <mergeCell ref="DE59:DF59"/>
    <mergeCell ref="AR60:AS60"/>
    <mergeCell ref="AT60:AU60"/>
    <mergeCell ref="AV60:AW60"/>
    <mergeCell ref="AZ60:BA60"/>
    <mergeCell ref="BB60:BC60"/>
    <mergeCell ref="BD60:BE60"/>
    <mergeCell ref="AF60:AG60"/>
    <mergeCell ref="AH60:AI60"/>
    <mergeCell ref="AJ60:AK60"/>
    <mergeCell ref="AL60:AM60"/>
    <mergeCell ref="AN60:AO60"/>
    <mergeCell ref="AP60:AQ60"/>
    <mergeCell ref="R60:S60"/>
    <mergeCell ref="T60:U60"/>
    <mergeCell ref="V60:W60"/>
    <mergeCell ref="X60:Y60"/>
    <mergeCell ref="Z60:AA60"/>
    <mergeCell ref="AD60:AE60"/>
    <mergeCell ref="DB60:DC60"/>
    <mergeCell ref="DD60:DE60"/>
    <mergeCell ref="CF60:CG60"/>
    <mergeCell ref="CH60:CI60"/>
    <mergeCell ref="CJ60:CK60"/>
    <mergeCell ref="CL60:CM60"/>
    <mergeCell ref="CN60:CO60"/>
    <mergeCell ref="CR60:CS60"/>
    <mergeCell ref="BR60:BS60"/>
    <mergeCell ref="BV60:BW60"/>
    <mergeCell ref="BX60:BY60"/>
    <mergeCell ref="BZ60:CA60"/>
    <mergeCell ref="BW59:BX59"/>
    <mergeCell ref="BY59:BZ59"/>
    <mergeCell ref="EU59:EV59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EI59:EJ59"/>
    <mergeCell ref="EK59:EL59"/>
    <mergeCell ref="EM59:EN59"/>
    <mergeCell ref="EO59:EP59"/>
    <mergeCell ref="EQ59:ER59"/>
    <mergeCell ref="ES59:ET59"/>
    <mergeCell ref="DW59:DX59"/>
    <mergeCell ref="DY59:DZ59"/>
    <mergeCell ref="EA59:EB59"/>
    <mergeCell ref="EC59:ED59"/>
    <mergeCell ref="EE59:EF59"/>
    <mergeCell ref="EG59:EH59"/>
    <mergeCell ref="DK59:DL59"/>
    <mergeCell ref="DM59:DN59"/>
    <mergeCell ref="DO59:DP59"/>
    <mergeCell ref="DQ59:DR59"/>
    <mergeCell ref="DS59:DT59"/>
    <mergeCell ref="DU59:DV59"/>
    <mergeCell ref="CY59:CZ59"/>
    <mergeCell ref="DA59:DB59"/>
    <mergeCell ref="BK59:BL59"/>
    <mergeCell ref="BM59:BN59"/>
    <mergeCell ref="AQ59:AR59"/>
    <mergeCell ref="AS59:AT59"/>
    <mergeCell ref="AU59:AV59"/>
    <mergeCell ref="AW59:AX59"/>
    <mergeCell ref="AY59:AZ59"/>
    <mergeCell ref="BA59:BB59"/>
    <mergeCell ref="AE59:AF59"/>
    <mergeCell ref="AG59:AH59"/>
    <mergeCell ref="AI59:AJ59"/>
    <mergeCell ref="AK59:AL59"/>
    <mergeCell ref="AM59:AN59"/>
    <mergeCell ref="AO59:AP59"/>
    <mergeCell ref="DG59:DH59"/>
    <mergeCell ref="DI59:DJ59"/>
    <mergeCell ref="CM59:CN59"/>
    <mergeCell ref="CO59:CP59"/>
    <mergeCell ref="CQ59:CR59"/>
    <mergeCell ref="CS59:CT59"/>
    <mergeCell ref="CU59:CV59"/>
    <mergeCell ref="CW59:CX59"/>
    <mergeCell ref="CA59:CB59"/>
    <mergeCell ref="CC59:CD59"/>
    <mergeCell ref="CE59:CF59"/>
    <mergeCell ref="CG59:CH59"/>
    <mergeCell ref="CI59:CJ59"/>
    <mergeCell ref="CK59:CL59"/>
    <mergeCell ref="BO59:BP59"/>
    <mergeCell ref="BQ59:BR59"/>
    <mergeCell ref="BS59:BT59"/>
    <mergeCell ref="BU59:BV59"/>
    <mergeCell ref="S59:T59"/>
    <mergeCell ref="U59:V59"/>
    <mergeCell ref="W59:X59"/>
    <mergeCell ref="Y59:Z59"/>
    <mergeCell ref="AA59:AB59"/>
    <mergeCell ref="AC59:AD59"/>
    <mergeCell ref="EM57:EN57"/>
    <mergeCell ref="EO57:ER57"/>
    <mergeCell ref="FF57:FF60"/>
    <mergeCell ref="FH57:FN57"/>
    <mergeCell ref="G59:H59"/>
    <mergeCell ref="I59:J59"/>
    <mergeCell ref="K59:L59"/>
    <mergeCell ref="M59:N59"/>
    <mergeCell ref="O59:P59"/>
    <mergeCell ref="Q59:R59"/>
    <mergeCell ref="BX57:BY57"/>
    <mergeCell ref="CA57:CD57"/>
    <mergeCell ref="CU57:CV57"/>
    <mergeCell ref="CW57:CZ57"/>
    <mergeCell ref="DQ57:DR57"/>
    <mergeCell ref="DS57:DV57"/>
    <mergeCell ref="J57:K57"/>
    <mergeCell ref="M57:P57"/>
    <mergeCell ref="AF57:AG57"/>
    <mergeCell ref="AI57:AL57"/>
    <mergeCell ref="BC57:BD57"/>
    <mergeCell ref="BE57:BH57"/>
    <mergeCell ref="BC59:BD59"/>
    <mergeCell ref="BE59:BF59"/>
    <mergeCell ref="BG59:BH59"/>
    <mergeCell ref="BI59:BJ59"/>
    <mergeCell ref="G55:L56"/>
    <mergeCell ref="M55:N56"/>
    <mergeCell ref="BU55:BZ56"/>
    <mergeCell ref="CA55:CB56"/>
    <mergeCell ref="EI55:EN56"/>
    <mergeCell ref="EO55:EP56"/>
    <mergeCell ref="EU52:EV52"/>
    <mergeCell ref="EW52:EX52"/>
    <mergeCell ref="EY52:EZ52"/>
    <mergeCell ref="FA52:FB52"/>
    <mergeCell ref="FC52:FD52"/>
    <mergeCell ref="A55:A60"/>
    <mergeCell ref="C55:C60"/>
    <mergeCell ref="D55:D60"/>
    <mergeCell ref="E55:E60"/>
    <mergeCell ref="F55:F60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BC52:BD52"/>
    <mergeCell ref="BE52:BF52"/>
    <mergeCell ref="BG52:BH52"/>
    <mergeCell ref="BI52:BJ52"/>
    <mergeCell ref="BK52:BL52"/>
    <mergeCell ref="BM52:BN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S52:T52"/>
    <mergeCell ref="U52:V52"/>
    <mergeCell ref="W52:X52"/>
    <mergeCell ref="Y52:Z52"/>
    <mergeCell ref="AA52:AB52"/>
    <mergeCell ref="AC52:AD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DR51:DS51"/>
    <mergeCell ref="DT51:DU51"/>
    <mergeCell ref="CV51:CW51"/>
    <mergeCell ref="CX51:CY51"/>
    <mergeCell ref="CZ51:DA51"/>
    <mergeCell ref="DB51:DC51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EV33:EW33"/>
    <mergeCell ref="EX33:EY33"/>
    <mergeCell ref="EZ33:FA33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BV51:BW51"/>
    <mergeCell ref="BX51:BY51"/>
    <mergeCell ref="BZ51:CA51"/>
    <mergeCell ref="CB51:CC51"/>
    <mergeCell ref="CD51:CE51"/>
    <mergeCell ref="CF51:CG51"/>
    <mergeCell ref="BH51:BI51"/>
    <mergeCell ref="BJ51:BK51"/>
    <mergeCell ref="BL51:BM51"/>
    <mergeCell ref="BN51:BO51"/>
    <mergeCell ref="BP51:BQ51"/>
    <mergeCell ref="BR51:BS51"/>
    <mergeCell ref="DF33:DG33"/>
    <mergeCell ref="CH33:CI33"/>
    <mergeCell ref="CJ33:CK33"/>
    <mergeCell ref="CL33:CM33"/>
    <mergeCell ref="CN33:CO33"/>
    <mergeCell ref="CR33:CS33"/>
    <mergeCell ref="CT33:CU33"/>
    <mergeCell ref="AH51:AI51"/>
    <mergeCell ref="AJ51:AK51"/>
    <mergeCell ref="AL51:AM51"/>
    <mergeCell ref="AN51:AO51"/>
    <mergeCell ref="AP51:AQ51"/>
    <mergeCell ref="AR51:AS51"/>
    <mergeCell ref="T51:U51"/>
    <mergeCell ref="V51:W51"/>
    <mergeCell ref="X51:Y51"/>
    <mergeCell ref="Z51:AA51"/>
    <mergeCell ref="AD51:AE51"/>
    <mergeCell ref="AF51:AG51"/>
    <mergeCell ref="AT51:AU51"/>
    <mergeCell ref="AV51:AW51"/>
    <mergeCell ref="AZ51:BA51"/>
    <mergeCell ref="BB51:BC51"/>
    <mergeCell ref="BD51:BE51"/>
    <mergeCell ref="BF51:BG51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BV33:BW33"/>
    <mergeCell ref="BX33:BY33"/>
    <mergeCell ref="BZ33:CA33"/>
    <mergeCell ref="CB33:CC33"/>
    <mergeCell ref="CD33:CE33"/>
    <mergeCell ref="CF33:CG33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CY32:CZ32"/>
    <mergeCell ref="AH33:AI33"/>
    <mergeCell ref="AJ33:AK33"/>
    <mergeCell ref="AL33:AM33"/>
    <mergeCell ref="AN33:AO33"/>
    <mergeCell ref="AP33:AQ33"/>
    <mergeCell ref="AR33:AS33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BD33:BE33"/>
    <mergeCell ref="BF33:BG33"/>
    <mergeCell ref="ED33:EE33"/>
    <mergeCell ref="EF33:EG33"/>
    <mergeCell ref="DH33:DI33"/>
    <mergeCell ref="DJ33:DK33"/>
    <mergeCell ref="DN33:DO33"/>
    <mergeCell ref="DP33:DQ33"/>
    <mergeCell ref="DR33:DS33"/>
    <mergeCell ref="DT33:DU33"/>
    <mergeCell ref="CV33:CW33"/>
    <mergeCell ref="CX33:CY33"/>
    <mergeCell ref="CZ33:DA33"/>
    <mergeCell ref="DB33:DC33"/>
    <mergeCell ref="DD33:DE33"/>
    <mergeCell ref="CM32:CN32"/>
    <mergeCell ref="BQ32:BR32"/>
    <mergeCell ref="BS32:BT32"/>
    <mergeCell ref="BU32:BV32"/>
    <mergeCell ref="BW32:BX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EG32:EH32"/>
    <mergeCell ref="EI32:EJ32"/>
    <mergeCell ref="DM32:DN32"/>
    <mergeCell ref="DO32:DP32"/>
    <mergeCell ref="DQ32:DR32"/>
    <mergeCell ref="DS32:DT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CC32:CD32"/>
    <mergeCell ref="CE32:CF32"/>
    <mergeCell ref="CG32:CH32"/>
    <mergeCell ref="CI32:CJ32"/>
    <mergeCell ref="CK32:CL32"/>
    <mergeCell ref="EO30:ER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CA30:CD30"/>
    <mergeCell ref="CU30:CV30"/>
    <mergeCell ref="CW30:CZ30"/>
    <mergeCell ref="DQ30:DR30"/>
    <mergeCell ref="DS30:DV30"/>
    <mergeCell ref="EM30:EN30"/>
    <mergeCell ref="CA28:CB29"/>
    <mergeCell ref="EI28:EN29"/>
    <mergeCell ref="EO28:EP29"/>
    <mergeCell ref="J30:K30"/>
    <mergeCell ref="M30:P30"/>
    <mergeCell ref="AF30:AG30"/>
    <mergeCell ref="AI30:AL30"/>
    <mergeCell ref="BC30:BD30"/>
    <mergeCell ref="BE30:BH30"/>
    <mergeCell ref="BX30:BY30"/>
    <mergeCell ref="AS32:AT32"/>
    <mergeCell ref="AU32:AV32"/>
    <mergeCell ref="AW32:AX32"/>
    <mergeCell ref="AY32:AZ32"/>
    <mergeCell ref="BA32:BB32"/>
    <mergeCell ref="BC32:BD32"/>
    <mergeCell ref="FA25:FB25"/>
    <mergeCell ref="FC25:FD25"/>
    <mergeCell ref="A28:A33"/>
    <mergeCell ref="C28:C33"/>
    <mergeCell ref="D28:D33"/>
    <mergeCell ref="E28:E33"/>
    <mergeCell ref="F28:F33"/>
    <mergeCell ref="G28:L29"/>
    <mergeCell ref="M28:N29"/>
    <mergeCell ref="BU28:BZ29"/>
    <mergeCell ref="EO25:EP25"/>
    <mergeCell ref="EQ25:ER25"/>
    <mergeCell ref="ES25:ET25"/>
    <mergeCell ref="EU25:EV25"/>
    <mergeCell ref="EW25:EX25"/>
    <mergeCell ref="EY25:EZ25"/>
    <mergeCell ref="EC25:ED25"/>
    <mergeCell ref="EE25:EF25"/>
    <mergeCell ref="EG25:EH25"/>
    <mergeCell ref="EI25:EJ25"/>
    <mergeCell ref="EK25:EL25"/>
    <mergeCell ref="EM25:EN25"/>
    <mergeCell ref="DQ25:DR25"/>
    <mergeCell ref="DS25:DT25"/>
    <mergeCell ref="DU25:DV25"/>
    <mergeCell ref="DW25:DX25"/>
    <mergeCell ref="DY25:DZ25"/>
    <mergeCell ref="EA25:EB25"/>
    <mergeCell ref="DE25:DF25"/>
    <mergeCell ref="DG25:DH25"/>
    <mergeCell ref="DI25:DJ25"/>
    <mergeCell ref="DK25:DL25"/>
    <mergeCell ref="DM25:DN25"/>
    <mergeCell ref="DO25:DP25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FB24:FC24"/>
    <mergeCell ref="G25:H25"/>
    <mergeCell ref="I25:J25"/>
    <mergeCell ref="K25:L25"/>
    <mergeCell ref="M25:N25"/>
    <mergeCell ref="O25:P25"/>
    <mergeCell ref="Q25:R25"/>
    <mergeCell ref="S25:T25"/>
    <mergeCell ref="U25:V25"/>
    <mergeCell ref="W25:X25"/>
    <mergeCell ref="EP24:EQ24"/>
    <mergeCell ref="ER24:ES24"/>
    <mergeCell ref="ET24:EU24"/>
    <mergeCell ref="EV24:EW24"/>
    <mergeCell ref="EX24:EY24"/>
    <mergeCell ref="EZ24:FA24"/>
    <mergeCell ref="EB24:EC24"/>
    <mergeCell ref="ED24:EE24"/>
    <mergeCell ref="EF24:EG24"/>
    <mergeCell ref="EJ24:EK24"/>
    <mergeCell ref="EL24:EM24"/>
    <mergeCell ref="EN24:EO24"/>
    <mergeCell ref="DP24:DQ24"/>
    <mergeCell ref="DR24:DS24"/>
    <mergeCell ref="DT24:DU24"/>
    <mergeCell ref="DV24:DW24"/>
    <mergeCell ref="AN24:AO24"/>
    <mergeCell ref="AP24:AQ24"/>
    <mergeCell ref="AR24:AS24"/>
    <mergeCell ref="AT24:AU24"/>
    <mergeCell ref="AV24:AW24"/>
    <mergeCell ref="AZ24:BA24"/>
    <mergeCell ref="DX24:DY24"/>
    <mergeCell ref="DZ24:EA24"/>
    <mergeCell ref="DB24:DC24"/>
    <mergeCell ref="DD24:DE24"/>
    <mergeCell ref="DF24:DG24"/>
    <mergeCell ref="DH24:DI24"/>
    <mergeCell ref="DJ24:DK24"/>
    <mergeCell ref="DN24:DO24"/>
    <mergeCell ref="CN24:CO24"/>
    <mergeCell ref="CR24:CS24"/>
    <mergeCell ref="CT24:CU24"/>
    <mergeCell ref="CV24:CW24"/>
    <mergeCell ref="CX24:CY24"/>
    <mergeCell ref="CZ24:DA24"/>
    <mergeCell ref="CB24:CC24"/>
    <mergeCell ref="CD24:CE24"/>
    <mergeCell ref="CF24:CG24"/>
    <mergeCell ref="CH24:CI24"/>
    <mergeCell ref="CJ24:CK24"/>
    <mergeCell ref="CL24:CM24"/>
    <mergeCell ref="BN24:BO24"/>
    <mergeCell ref="BP24:BQ24"/>
    <mergeCell ref="BR24:BS24"/>
    <mergeCell ref="BV24:BW24"/>
    <mergeCell ref="BX24:BY24"/>
    <mergeCell ref="BZ24:CA24"/>
    <mergeCell ref="BB24:BC24"/>
    <mergeCell ref="BD24:BE24"/>
    <mergeCell ref="BF24:BG24"/>
    <mergeCell ref="BH24:BI24"/>
    <mergeCell ref="BJ24:BK24"/>
    <mergeCell ref="BL24:BM24"/>
    <mergeCell ref="CB6:CC6"/>
    <mergeCell ref="CD6:CE6"/>
    <mergeCell ref="CF6:CG6"/>
    <mergeCell ref="CH6:CI6"/>
    <mergeCell ref="CJ6:CK6"/>
    <mergeCell ref="BX6:BY6"/>
    <mergeCell ref="BZ6:CA6"/>
    <mergeCell ref="BB6:BC6"/>
    <mergeCell ref="BD6:BE6"/>
    <mergeCell ref="BF6:BG6"/>
    <mergeCell ref="BH6:BI6"/>
    <mergeCell ref="BJ6:BK6"/>
    <mergeCell ref="BL6:BM6"/>
    <mergeCell ref="Z24:AA24"/>
    <mergeCell ref="AD24:AE24"/>
    <mergeCell ref="AF24:AG24"/>
    <mergeCell ref="AH24:AI24"/>
    <mergeCell ref="AJ24:AK24"/>
    <mergeCell ref="AL24:AM24"/>
    <mergeCell ref="FB6:FC6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EP6:EQ6"/>
    <mergeCell ref="ER6:ES6"/>
    <mergeCell ref="ET6:EU6"/>
    <mergeCell ref="EV6:EW6"/>
    <mergeCell ref="EX6:EY6"/>
    <mergeCell ref="EZ6:FA6"/>
    <mergeCell ref="EB6:EC6"/>
    <mergeCell ref="ED6:EE6"/>
    <mergeCell ref="EF6:EG6"/>
    <mergeCell ref="EJ6:EK6"/>
    <mergeCell ref="V6:W6"/>
    <mergeCell ref="X6:Y6"/>
    <mergeCell ref="BN6:BO6"/>
    <mergeCell ref="BP6:BQ6"/>
    <mergeCell ref="BR6:BS6"/>
    <mergeCell ref="BV6:BW6"/>
    <mergeCell ref="CL6:CM6"/>
    <mergeCell ref="AO5:AP5"/>
    <mergeCell ref="AQ5:AR5"/>
    <mergeCell ref="AS5:AT5"/>
    <mergeCell ref="AU5:AV5"/>
    <mergeCell ref="AN6:AO6"/>
    <mergeCell ref="CW5:CX5"/>
    <mergeCell ref="CY5:CZ5"/>
    <mergeCell ref="DA5:DB5"/>
    <mergeCell ref="DG5:DH5"/>
    <mergeCell ref="CK5:CL5"/>
    <mergeCell ref="CM5:CN5"/>
    <mergeCell ref="CO5:CP5"/>
    <mergeCell ref="CQ5:CR5"/>
    <mergeCell ref="CS5:CT5"/>
    <mergeCell ref="CU5:CV5"/>
    <mergeCell ref="BY5:BZ5"/>
    <mergeCell ref="CA5:CB5"/>
    <mergeCell ref="CC5:CD5"/>
    <mergeCell ref="DX6:DY6"/>
    <mergeCell ref="DZ6:EA6"/>
    <mergeCell ref="DB6:DC6"/>
    <mergeCell ref="DD6:DE6"/>
    <mergeCell ref="DF6:DG6"/>
    <mergeCell ref="DH6:DI6"/>
    <mergeCell ref="DJ6:DK6"/>
    <mergeCell ref="DN6:DO6"/>
    <mergeCell ref="CN6:CO6"/>
    <mergeCell ref="CR6:CS6"/>
    <mergeCell ref="CT6:CU6"/>
    <mergeCell ref="CV6:CW6"/>
    <mergeCell ref="CX6:CY6"/>
    <mergeCell ref="CZ6:DA6"/>
    <mergeCell ref="EU5:EV5"/>
    <mergeCell ref="EL6:EM6"/>
    <mergeCell ref="EN6:EO6"/>
    <mergeCell ref="DP6:DQ6"/>
    <mergeCell ref="DR6:DS6"/>
    <mergeCell ref="DT6:DU6"/>
    <mergeCell ref="DV6:DW6"/>
    <mergeCell ref="DM5:DN5"/>
    <mergeCell ref="DO5:DP5"/>
    <mergeCell ref="DQ5:DR5"/>
    <mergeCell ref="DS5:DT5"/>
    <mergeCell ref="ES5:ET5"/>
    <mergeCell ref="DK5:DL5"/>
    <mergeCell ref="EA5:EB5"/>
    <mergeCell ref="EC5:ED5"/>
    <mergeCell ref="EE5:EF5"/>
    <mergeCell ref="DI5:DJ5"/>
    <mergeCell ref="FF3:FF6"/>
    <mergeCell ref="FH3:FN3"/>
    <mergeCell ref="CE5:CF5"/>
    <mergeCell ref="CG5:CH5"/>
    <mergeCell ref="CI5:CJ5"/>
    <mergeCell ref="BM5:BN5"/>
    <mergeCell ref="BO5:BP5"/>
    <mergeCell ref="BQ5:BR5"/>
    <mergeCell ref="BS5:BT5"/>
    <mergeCell ref="BU5:BV5"/>
    <mergeCell ref="BW5:BX5"/>
    <mergeCell ref="BA5:BB5"/>
    <mergeCell ref="BC5:BD5"/>
    <mergeCell ref="BE5:BF5"/>
    <mergeCell ref="BG5:BH5"/>
    <mergeCell ref="BI5:BJ5"/>
    <mergeCell ref="BK5:BL5"/>
    <mergeCell ref="FC5:FD5"/>
    <mergeCell ref="EG5:EH5"/>
    <mergeCell ref="EI5:EJ5"/>
    <mergeCell ref="EK5:EL5"/>
    <mergeCell ref="EM5:EN5"/>
    <mergeCell ref="EO5:EP5"/>
    <mergeCell ref="EQ5:ER5"/>
    <mergeCell ref="DU5:DV5"/>
    <mergeCell ref="DW5:DX5"/>
    <mergeCell ref="DY5:DZ5"/>
    <mergeCell ref="EW5:EX5"/>
    <mergeCell ref="EY5:EZ5"/>
    <mergeCell ref="FA5:FB5"/>
    <mergeCell ref="DC5:DD5"/>
    <mergeCell ref="DE5:DF5"/>
    <mergeCell ref="R6:S6"/>
    <mergeCell ref="T6:U6"/>
    <mergeCell ref="CU3:CV3"/>
    <mergeCell ref="CW3:CZ3"/>
    <mergeCell ref="DQ3:DR3"/>
    <mergeCell ref="M1:N2"/>
    <mergeCell ref="BU1:BZ2"/>
    <mergeCell ref="CA1:CB2"/>
    <mergeCell ref="EI1:EN2"/>
    <mergeCell ref="EO1:EP2"/>
    <mergeCell ref="J3:K3"/>
    <mergeCell ref="M3:P3"/>
    <mergeCell ref="AF3:AG3"/>
    <mergeCell ref="AI3:AL3"/>
    <mergeCell ref="BC3:BD3"/>
    <mergeCell ref="AC5:AD5"/>
    <mergeCell ref="AE5:AF5"/>
    <mergeCell ref="AG5:AH5"/>
    <mergeCell ref="AI5:AJ5"/>
    <mergeCell ref="AK5:AL5"/>
    <mergeCell ref="AM5:AN5"/>
    <mergeCell ref="Q5:R5"/>
    <mergeCell ref="S5:T5"/>
    <mergeCell ref="U5:V5"/>
    <mergeCell ref="W5:X5"/>
    <mergeCell ref="Y5:Z5"/>
    <mergeCell ref="AA5:AB5"/>
    <mergeCell ref="DS3:DV3"/>
    <mergeCell ref="EM3:EN3"/>
    <mergeCell ref="EO3:ER3"/>
    <mergeCell ref="AP6:AQ6"/>
    <mergeCell ref="AR6:AS6"/>
    <mergeCell ref="BW61:CB61"/>
    <mergeCell ref="CS61:CX61"/>
    <mergeCell ref="A1:A6"/>
    <mergeCell ref="C1:C6"/>
    <mergeCell ref="D1:D6"/>
    <mergeCell ref="E1:E6"/>
    <mergeCell ref="F1:F6"/>
    <mergeCell ref="G1:L2"/>
    <mergeCell ref="H6:I6"/>
    <mergeCell ref="J6:K6"/>
    <mergeCell ref="L6:M6"/>
    <mergeCell ref="G5:H5"/>
    <mergeCell ref="I5:J5"/>
    <mergeCell ref="K5:L5"/>
    <mergeCell ref="M5:N5"/>
    <mergeCell ref="O5:P5"/>
    <mergeCell ref="BE3:BH3"/>
    <mergeCell ref="BX3:BY3"/>
    <mergeCell ref="CA3:CD3"/>
    <mergeCell ref="AW5:AX5"/>
    <mergeCell ref="AY5:AZ5"/>
    <mergeCell ref="AT6:AU6"/>
    <mergeCell ref="AV6:AW6"/>
    <mergeCell ref="AZ6:BA6"/>
    <mergeCell ref="Z6:AA6"/>
    <mergeCell ref="AD6:AE6"/>
    <mergeCell ref="AF6:AG6"/>
    <mergeCell ref="AH6:AI6"/>
    <mergeCell ref="AJ6:AK6"/>
    <mergeCell ref="AL6:AM6"/>
    <mergeCell ref="N6:O6"/>
    <mergeCell ref="P6:Q6"/>
  </mergeCells>
  <conditionalFormatting sqref="G121:FD121 G128:FD131 BU115 AY115 DM115:FD115 G125:AB125 EI124:FD125 BU118:CP118 DM117:FD119 CQ120:FD120 AY122:BT122 DM122:FD123">
    <cfRule type="containsText" dxfId="5827" priority="2121" operator="containsText" text="T">
      <formula>NOT(ISERROR(SEARCH("T",G115)))</formula>
    </cfRule>
    <cfRule type="containsText" dxfId="5826" priority="2122" operator="containsText" text="H">
      <formula>NOT(ISERROR(SEARCH("H",G115)))</formula>
    </cfRule>
    <cfRule type="containsText" dxfId="5825" priority="2123" operator="containsText" text="F">
      <formula>NOT(ISERROR(SEARCH("F",G115)))</formula>
    </cfRule>
    <cfRule type="containsText" dxfId="5824" priority="2124" operator="containsText" text="M">
      <formula>NOT(ISERROR(SEARCH("M",G115)))</formula>
    </cfRule>
    <cfRule type="containsText" dxfId="5823" priority="2125" operator="containsText" text="R">
      <formula>NOT(ISERROR(SEARCH("R",G115)))</formula>
    </cfRule>
    <cfRule type="containsText" dxfId="5822" priority="2126" operator="containsText" text="P">
      <formula>NOT(ISERROR(SEARCH("P",G115)))</formula>
    </cfRule>
    <cfRule type="containsText" dxfId="5821" priority="2127" operator="containsText" text="A">
      <formula>NOT(ISERROR(SEARCH("A",G115)))</formula>
    </cfRule>
  </conditionalFormatting>
  <conditionalFormatting sqref="H138:I154 Q138:R154 Z138:AA154 AI138:AJ154 AV138:AW154">
    <cfRule type="cellIs" dxfId="5820" priority="2099" operator="greaterThan">
      <formula>0</formula>
    </cfRule>
  </conditionalFormatting>
  <conditionalFormatting sqref="J138:K154 S138:T154 AB138:AC154 AK138:AL154 AX138:AY154">
    <cfRule type="cellIs" dxfId="5819" priority="2098" operator="greaterThan">
      <formula>0</formula>
    </cfRule>
  </conditionalFormatting>
  <conditionalFormatting sqref="FF7:FF23 FF34:FF50 FF61:FF77 FF88:FF104 FF115:FF131">
    <cfRule type="cellIs" dxfId="5818" priority="2097" operator="greaterThan">
      <formula>0</formula>
    </cfRule>
  </conditionalFormatting>
  <conditionalFormatting sqref="DM10:FD10 G19:FD23 G17:AX17 G16:FD16 G15:AB15 DM15:FD15 G8:FD9 G11:FD11 G10:CP10 G13:FD14 G12:AB12 AY12:FD12 AC7:FD7 DM17:FD18">
    <cfRule type="cellIs" dxfId="5817" priority="2082" operator="equal">
      <formula>"S"</formula>
    </cfRule>
    <cfRule type="cellIs" dxfId="5816" priority="2090" operator="equal">
      <formula>"H"</formula>
    </cfRule>
    <cfRule type="cellIs" dxfId="5815" priority="2091" operator="equal">
      <formula>"T"</formula>
    </cfRule>
    <cfRule type="cellIs" dxfId="5814" priority="2092" operator="equal">
      <formula>"F"</formula>
    </cfRule>
    <cfRule type="cellIs" dxfId="5813" priority="2093" operator="equal">
      <formula>"M"</formula>
    </cfRule>
    <cfRule type="cellIs" dxfId="5812" priority="2094" operator="equal">
      <formula>"R"</formula>
    </cfRule>
    <cfRule type="cellIs" dxfId="5811" priority="2095" operator="equal">
      <formula>"P"</formula>
    </cfRule>
    <cfRule type="cellIs" dxfId="5810" priority="2096" operator="equal">
      <formula>"A"</formula>
    </cfRule>
  </conditionalFormatting>
  <conditionalFormatting sqref="G62:FD62 G47:FD50 G74:FD77 AE99:AT99 G100:FD104 DM34:FD34 CC61:CD61 CY61:CZ61 G43:AX43 G71:AN71 G70:AM70 EI71:FD71 EI97:FD98 EI43:FD44 AC69:AL69 EI61:FD61 AK44:AX44 G42:FD42 AC41:AF41 AY69:BT69 G35:FD35 G89:FD89 AC39:AX39 CQ69:FD69 AC68:BT68 G88:AX88 DM88:FD88 AC38:FD38 AY41:BT41 CQ37:FD37 BU61:BW61 G66:FD66 DM65:FD65 AC36:AN37 BU36:CP36 AC63:AN64 DM63:FD63 AV36:AX36 AC90:BV90 CQ61:CS61 CQ64:FD64 AV64:AX64 DM90:FD91 DM36:FD36 EI41:FD41 AY40:CP40 CQ92:FD92 DM39:FD40 DM67:FD68 AC91:AX93 DM93:FD96 AX71 AC15 CC90:CP90 AC94 G97:AX98 AC95:BT95 AC96:BA96 BG96:BT96 DM70:FD70">
    <cfRule type="cellIs" dxfId="5809" priority="2083" operator="equal">
      <formula>"H"</formula>
    </cfRule>
    <cfRule type="cellIs" dxfId="5808" priority="2084" operator="equal">
      <formula>"T"</formula>
    </cfRule>
    <cfRule type="cellIs" dxfId="5807" priority="2085" operator="equal">
      <formula>"F"</formula>
    </cfRule>
    <cfRule type="cellIs" dxfId="5806" priority="2086" operator="equal">
      <formula>"M"</formula>
    </cfRule>
    <cfRule type="cellIs" dxfId="5805" priority="2087" operator="equal">
      <formula>"R"</formula>
    </cfRule>
    <cfRule type="cellIs" dxfId="5804" priority="2088" operator="equal">
      <formula>"P"</formula>
    </cfRule>
    <cfRule type="cellIs" dxfId="5803" priority="2089" operator="equal">
      <formula>"A"</formula>
    </cfRule>
  </conditionalFormatting>
  <conditionalFormatting sqref="G47:FD50 DM34:FD34 AY115 G43:AX43 EI43:FD44 AK44:AX44 G42:FD42 AC41:AF41 G35:FD35 AC39:AX39 AC38:FD38 AY41:BT41 CQ37:FD37 AC36:AN37 BU36:CP36 AV36:AX36 DM36:FD36 EI41:FD41 AY40:CP40 DM39:FD40 AC15 AV98:AX98 AC95:BT95 AC96:BA96 BG96:BT96">
    <cfRule type="cellIs" dxfId="5802" priority="2081" operator="equal">
      <formula>"S"</formula>
    </cfRule>
  </conditionalFormatting>
  <conditionalFormatting sqref="G62:FD62 G74:FD77 CC61:CD61 CY61:CZ61 G71:AN71 G70:AM70 EI71:FD71 AC69:AL69 EI61:FD61 AY69:BT69 CQ69:FD69 AC68:BT68 BU61:BW61 G66:FD66 DM65:FD65 AC63:AN64 DM63:FD63 CQ61:CS61 CQ64:FD64 AV64:AX64 DM67:FD68 AX71 DM70:FD70">
    <cfRule type="cellIs" dxfId="5801" priority="2080" operator="equal">
      <formula>"S"</formula>
    </cfRule>
  </conditionalFormatting>
  <conditionalFormatting sqref="AE99:AT99 G100:FD104 G97:AX97 EI97:FD98 G89:FD89 G88:AX88 DM88:FD88 AC90:BV90 DM90:FD91 CQ92:FD92 AC91:AX93 DM93:FD96 CC90:CP90 AC94 G98:AU98">
    <cfRule type="cellIs" dxfId="5800" priority="2079" operator="equal">
      <formula>"S"</formula>
    </cfRule>
  </conditionalFormatting>
  <conditionalFormatting sqref="G121:FD121 G128:FD131 BU115 DM115:FD115 G125:AB125 EI124:FD125 BU118:CP118 DM117:FD119 CQ120:FD120 AY122:BT122 DM122:FD123">
    <cfRule type="cellIs" dxfId="5799" priority="2078" operator="equal">
      <formula>"S"</formula>
    </cfRule>
  </conditionalFormatting>
  <conditionalFormatting sqref="N138:O144 W138:X144 AF138:AG144 AO138:AP144 BB138:BC144 BB146:BC154 AO146:AP154 AF146:AG154 W146:X154 N146:O154">
    <cfRule type="cellIs" dxfId="5798" priority="2075" operator="between">
      <formula>35.5</formula>
      <formula>39</formula>
    </cfRule>
    <cfRule type="cellIs" dxfId="5797" priority="2076" operator="between">
      <formula>31</formula>
      <formula>34.5</formula>
    </cfRule>
    <cfRule type="cellIs" dxfId="5796" priority="2077" operator="equal">
      <formula>35</formula>
    </cfRule>
  </conditionalFormatting>
  <conditionalFormatting sqref="BE138:BG144 BE146:BG154">
    <cfRule type="cellIs" dxfId="5795" priority="2069" operator="between">
      <formula>0.5</formula>
      <formula>34.9</formula>
    </cfRule>
    <cfRule type="cellIs" dxfId="5794" priority="2073" operator="equal">
      <formula>35</formula>
    </cfRule>
    <cfRule type="cellIs" dxfId="5793" priority="2074" operator="greaterThan">
      <formula>35</formula>
    </cfRule>
  </conditionalFormatting>
  <conditionalFormatting sqref="AR138:AT144 AR146:AT154">
    <cfRule type="cellIs" dxfId="5792" priority="2070" operator="between">
      <formula>0.5</formula>
      <formula>34.9</formula>
    </cfRule>
    <cfRule type="cellIs" dxfId="5791" priority="2071" operator="equal">
      <formula>35</formula>
    </cfRule>
    <cfRule type="cellIs" dxfId="5790" priority="2072" operator="greaterThan">
      <formula>35</formula>
    </cfRule>
  </conditionalFormatting>
  <conditionalFormatting sqref="FI7:FI23">
    <cfRule type="cellIs" dxfId="5789" priority="2068" operator="greaterThan">
      <formula>0</formula>
    </cfRule>
  </conditionalFormatting>
  <conditionalFormatting sqref="FL7:FL23">
    <cfRule type="cellIs" dxfId="5788" priority="2067" operator="greaterThan">
      <formula>0</formula>
    </cfRule>
  </conditionalFormatting>
  <conditionalFormatting sqref="FM7:FM23">
    <cfRule type="cellIs" dxfId="5787" priority="2066" operator="greaterThan">
      <formula>0</formula>
    </cfRule>
  </conditionalFormatting>
  <conditionalFormatting sqref="FN7:FN23">
    <cfRule type="cellIs" dxfId="5786" priority="2065" operator="greaterThan">
      <formula>0</formula>
    </cfRule>
  </conditionalFormatting>
  <conditionalFormatting sqref="FH35 FH40:FH50 FH37:FH38">
    <cfRule type="cellIs" dxfId="5785" priority="2064" operator="greaterThan">
      <formula>0</formula>
    </cfRule>
  </conditionalFormatting>
  <conditionalFormatting sqref="FI34:FI50">
    <cfRule type="cellIs" dxfId="5784" priority="2063" operator="greaterThan">
      <formula>0</formula>
    </cfRule>
  </conditionalFormatting>
  <conditionalFormatting sqref="FN34:FN50">
    <cfRule type="cellIs" dxfId="5783" priority="2062" operator="greaterThan">
      <formula>0</formula>
    </cfRule>
  </conditionalFormatting>
  <conditionalFormatting sqref="FH62 FH67:FH77 FH64:FH65">
    <cfRule type="cellIs" dxfId="5782" priority="2061" operator="greaterThan">
      <formula>0</formula>
    </cfRule>
  </conditionalFormatting>
  <conditionalFormatting sqref="FI61:FI77">
    <cfRule type="cellIs" dxfId="5781" priority="2060" operator="greaterThan">
      <formula>0</formula>
    </cfRule>
  </conditionalFormatting>
  <conditionalFormatting sqref="FN61:FN77">
    <cfRule type="cellIs" dxfId="5780" priority="2059" operator="greaterThan">
      <formula>0</formula>
    </cfRule>
  </conditionalFormatting>
  <conditionalFormatting sqref="FL34:FM50">
    <cfRule type="cellIs" dxfId="5779" priority="2058" operator="greaterThan">
      <formula>0</formula>
    </cfRule>
  </conditionalFormatting>
  <conditionalFormatting sqref="FL61:FM77">
    <cfRule type="cellIs" dxfId="5778" priority="2057" operator="greaterThan">
      <formula>0</formula>
    </cfRule>
  </conditionalFormatting>
  <conditionalFormatting sqref="FH89 FH94:FH104 FH91:FH92">
    <cfRule type="cellIs" dxfId="5777" priority="2056" operator="greaterThan">
      <formula>0</formula>
    </cfRule>
  </conditionalFormatting>
  <conditionalFormatting sqref="FI88:FI104">
    <cfRule type="cellIs" dxfId="5776" priority="2055" operator="greaterThan">
      <formula>0</formula>
    </cfRule>
  </conditionalFormatting>
  <conditionalFormatting sqref="FL88:FM104">
    <cfRule type="cellIs" dxfId="5775" priority="2054" operator="greaterThan">
      <formula>0</formula>
    </cfRule>
  </conditionalFormatting>
  <conditionalFormatting sqref="FN88:FN104">
    <cfRule type="cellIs" dxfId="5774" priority="2053" operator="greaterThan">
      <formula>0</formula>
    </cfRule>
  </conditionalFormatting>
  <conditionalFormatting sqref="FH116 FH121:FH131 FH118:FH119">
    <cfRule type="cellIs" dxfId="5773" priority="2052" operator="greaterThan">
      <formula>0</formula>
    </cfRule>
  </conditionalFormatting>
  <conditionalFormatting sqref="FI115:FI131">
    <cfRule type="cellIs" dxfId="5772" priority="2051" operator="greaterThan">
      <formula>0</formula>
    </cfRule>
  </conditionalFormatting>
  <conditionalFormatting sqref="FL115:FM131">
    <cfRule type="cellIs" dxfId="5771" priority="2050" operator="greaterThan">
      <formula>0</formula>
    </cfRule>
  </conditionalFormatting>
  <conditionalFormatting sqref="FN115:FN131">
    <cfRule type="cellIs" dxfId="5770" priority="2049" operator="greaterThan">
      <formula>0</formula>
    </cfRule>
  </conditionalFormatting>
  <conditionalFormatting sqref="N145:O145 W145:X145 AF145:AG145 AO145:AP145 BB145:BC145">
    <cfRule type="cellIs" dxfId="5769" priority="2046" operator="between">
      <formula>28.1</formula>
      <formula>31</formula>
    </cfRule>
    <cfRule type="cellIs" dxfId="5768" priority="2047" operator="between">
      <formula>25</formula>
      <formula>27.9</formula>
    </cfRule>
    <cfRule type="cellIs" dxfId="5767" priority="2048" operator="equal">
      <formula>28</formula>
    </cfRule>
  </conditionalFormatting>
  <conditionalFormatting sqref="AR145:AT145 BE145:BG145">
    <cfRule type="cellIs" dxfId="5766" priority="2043" operator="greaterThan">
      <formula>28</formula>
    </cfRule>
    <cfRule type="cellIs" dxfId="5765" priority="2044" operator="between">
      <formula>0.5</formula>
      <formula>27.9</formula>
    </cfRule>
    <cfRule type="cellIs" dxfId="5764" priority="2045" operator="equal">
      <formula>28</formula>
    </cfRule>
  </conditionalFormatting>
  <conditionalFormatting sqref="FH8 FH13:FH23 FH10:FH11">
    <cfRule type="cellIs" dxfId="5763" priority="2042" operator="greaterThan">
      <formula>0</formula>
    </cfRule>
  </conditionalFormatting>
  <conditionalFormatting sqref="FH7">
    <cfRule type="cellIs" dxfId="5762" priority="2041" operator="greaterThan">
      <formula>0</formula>
    </cfRule>
  </conditionalFormatting>
  <conditionalFormatting sqref="FH12">
    <cfRule type="cellIs" dxfId="5761" priority="2040" operator="greaterThan">
      <formula>0</formula>
    </cfRule>
  </conditionalFormatting>
  <conditionalFormatting sqref="FH34">
    <cfRule type="cellIs" dxfId="5760" priority="2039" operator="greaterThan">
      <formula>0</formula>
    </cfRule>
  </conditionalFormatting>
  <conditionalFormatting sqref="FH39">
    <cfRule type="cellIs" dxfId="5759" priority="2038" operator="greaterThan">
      <formula>0</formula>
    </cfRule>
  </conditionalFormatting>
  <conditionalFormatting sqref="FH61">
    <cfRule type="cellIs" dxfId="5758" priority="2037" operator="greaterThan">
      <formula>0</formula>
    </cfRule>
  </conditionalFormatting>
  <conditionalFormatting sqref="FH66">
    <cfRule type="cellIs" dxfId="5757" priority="2036" operator="greaterThan">
      <formula>0</formula>
    </cfRule>
  </conditionalFormatting>
  <conditionalFormatting sqref="FH88">
    <cfRule type="cellIs" dxfId="5756" priority="2035" operator="greaterThan">
      <formula>0</formula>
    </cfRule>
  </conditionalFormatting>
  <conditionalFormatting sqref="FH93">
    <cfRule type="cellIs" dxfId="5755" priority="2034" operator="greaterThan">
      <formula>0</formula>
    </cfRule>
  </conditionalFormatting>
  <conditionalFormatting sqref="FH115">
    <cfRule type="cellIs" dxfId="5754" priority="2033" operator="greaterThan">
      <formula>0</formula>
    </cfRule>
  </conditionalFormatting>
  <conditionalFormatting sqref="FH120">
    <cfRule type="cellIs" dxfId="5753" priority="2032" operator="greaterThan">
      <formula>0</formula>
    </cfRule>
  </conditionalFormatting>
  <conditionalFormatting sqref="FH9">
    <cfRule type="cellIs" dxfId="5752" priority="2031" operator="greaterThan">
      <formula>0</formula>
    </cfRule>
  </conditionalFormatting>
  <conditionalFormatting sqref="FH36">
    <cfRule type="cellIs" dxfId="5751" priority="2030" operator="greaterThan">
      <formula>0</formula>
    </cfRule>
  </conditionalFormatting>
  <conditionalFormatting sqref="FH63">
    <cfRule type="cellIs" dxfId="5750" priority="2029" operator="greaterThan">
      <formula>0</formula>
    </cfRule>
  </conditionalFormatting>
  <conditionalFormatting sqref="FH90">
    <cfRule type="cellIs" dxfId="5749" priority="2028" operator="greaterThan">
      <formula>0</formula>
    </cfRule>
  </conditionalFormatting>
  <conditionalFormatting sqref="FH117">
    <cfRule type="cellIs" dxfId="5748" priority="2027" operator="greaterThan">
      <formula>0</formula>
    </cfRule>
  </conditionalFormatting>
  <conditionalFormatting sqref="FJ7:FJ23">
    <cfRule type="cellIs" dxfId="5747" priority="2026" operator="greaterThan">
      <formula>0</formula>
    </cfRule>
  </conditionalFormatting>
  <conditionalFormatting sqref="FJ34:FJ50">
    <cfRule type="cellIs" dxfId="5746" priority="2025" operator="greaterThan">
      <formula>0</formula>
    </cfRule>
  </conditionalFormatting>
  <conditionalFormatting sqref="FJ61:FJ77">
    <cfRule type="cellIs" dxfId="5745" priority="2024" operator="greaterThan">
      <formula>0</formula>
    </cfRule>
  </conditionalFormatting>
  <conditionalFormatting sqref="FJ88:FJ104">
    <cfRule type="cellIs" dxfId="5744" priority="2023" operator="greaterThan">
      <formula>0</formula>
    </cfRule>
  </conditionalFormatting>
  <conditionalFormatting sqref="FJ115:FJ131">
    <cfRule type="cellIs" dxfId="5743" priority="2022" operator="greaterThan">
      <formula>0</formula>
    </cfRule>
  </conditionalFormatting>
  <conditionalFormatting sqref="G62:FD62">
    <cfRule type="cellIs" dxfId="5742" priority="2021" operator="equal">
      <formula>"S"</formula>
    </cfRule>
  </conditionalFormatting>
  <conditionalFormatting sqref="G89:FD89">
    <cfRule type="cellIs" dxfId="5741" priority="2020" operator="equal">
      <formula>"S"</formula>
    </cfRule>
  </conditionalFormatting>
  <conditionalFormatting sqref="G116:FD116">
    <cfRule type="cellIs" dxfId="5740" priority="2013" operator="equal">
      <formula>"H"</formula>
    </cfRule>
    <cfRule type="cellIs" dxfId="5739" priority="2014" operator="equal">
      <formula>"T"</formula>
    </cfRule>
    <cfRule type="cellIs" dxfId="5738" priority="2015" operator="equal">
      <formula>"F"</formula>
    </cfRule>
    <cfRule type="cellIs" dxfId="5737" priority="2016" operator="equal">
      <formula>"M"</formula>
    </cfRule>
    <cfRule type="cellIs" dxfId="5736" priority="2017" operator="equal">
      <formula>"R"</formula>
    </cfRule>
    <cfRule type="cellIs" dxfId="5735" priority="2018" operator="equal">
      <formula>"P"</formula>
    </cfRule>
    <cfRule type="cellIs" dxfId="5734" priority="2019" operator="equal">
      <formula>"A"</formula>
    </cfRule>
  </conditionalFormatting>
  <conditionalFormatting sqref="G116:FD116">
    <cfRule type="cellIs" dxfId="5733" priority="2012" operator="equal">
      <formula>"S"</formula>
    </cfRule>
  </conditionalFormatting>
  <conditionalFormatting sqref="G18:AB18">
    <cfRule type="cellIs" dxfId="5732" priority="2004" operator="equal">
      <formula>"S"</formula>
    </cfRule>
    <cfRule type="cellIs" dxfId="5731" priority="2005" operator="equal">
      <formula>"H"</formula>
    </cfRule>
    <cfRule type="cellIs" dxfId="5730" priority="2006" operator="equal">
      <formula>"T"</formula>
    </cfRule>
    <cfRule type="cellIs" dxfId="5729" priority="2007" operator="equal">
      <formula>"F"</formula>
    </cfRule>
    <cfRule type="cellIs" dxfId="5728" priority="2008" operator="equal">
      <formula>"M"</formula>
    </cfRule>
    <cfRule type="cellIs" dxfId="5727" priority="2009" operator="equal">
      <formula>"R"</formula>
    </cfRule>
    <cfRule type="cellIs" dxfId="5726" priority="2010" operator="equal">
      <formula>"P"</formula>
    </cfRule>
    <cfRule type="cellIs" dxfId="5725" priority="2011" operator="equal">
      <formula>"A"</formula>
    </cfRule>
  </conditionalFormatting>
  <conditionalFormatting sqref="AC18:AX18">
    <cfRule type="cellIs" dxfId="5724" priority="1996" operator="equal">
      <formula>"S"</formula>
    </cfRule>
    <cfRule type="cellIs" dxfId="5723" priority="1997" operator="equal">
      <formula>"H"</formula>
    </cfRule>
    <cfRule type="cellIs" dxfId="5722" priority="1998" operator="equal">
      <formula>"T"</formula>
    </cfRule>
    <cfRule type="cellIs" dxfId="5721" priority="1999" operator="equal">
      <formula>"F"</formula>
    </cfRule>
    <cfRule type="cellIs" dxfId="5720" priority="2000" operator="equal">
      <formula>"M"</formula>
    </cfRule>
    <cfRule type="cellIs" dxfId="5719" priority="2001" operator="equal">
      <formula>"R"</formula>
    </cfRule>
    <cfRule type="cellIs" dxfId="5718" priority="2002" operator="equal">
      <formula>"P"</formula>
    </cfRule>
    <cfRule type="cellIs" dxfId="5717" priority="2003" operator="equal">
      <formula>"A"</formula>
    </cfRule>
  </conditionalFormatting>
  <conditionalFormatting sqref="AY18:BT18">
    <cfRule type="cellIs" dxfId="5716" priority="1988" operator="equal">
      <formula>"S"</formula>
    </cfRule>
    <cfRule type="cellIs" dxfId="5715" priority="1989" operator="equal">
      <formula>"H"</formula>
    </cfRule>
    <cfRule type="cellIs" dxfId="5714" priority="1990" operator="equal">
      <formula>"T"</formula>
    </cfRule>
    <cfRule type="cellIs" dxfId="5713" priority="1991" operator="equal">
      <formula>"F"</formula>
    </cfRule>
    <cfRule type="cellIs" dxfId="5712" priority="1992" operator="equal">
      <formula>"M"</formula>
    </cfRule>
    <cfRule type="cellIs" dxfId="5711" priority="1993" operator="equal">
      <formula>"R"</formula>
    </cfRule>
    <cfRule type="cellIs" dxfId="5710" priority="1994" operator="equal">
      <formula>"P"</formula>
    </cfRule>
    <cfRule type="cellIs" dxfId="5709" priority="1995" operator="equal">
      <formula>"A"</formula>
    </cfRule>
  </conditionalFormatting>
  <conditionalFormatting sqref="DM99:FD99">
    <cfRule type="cellIs" dxfId="5708" priority="1892" operator="equal">
      <formula>"S"</formula>
    </cfRule>
    <cfRule type="cellIs" dxfId="5707" priority="1893" operator="equal">
      <formula>"H"</formula>
    </cfRule>
    <cfRule type="cellIs" dxfId="5706" priority="1894" operator="equal">
      <formula>"T"</formula>
    </cfRule>
    <cfRule type="cellIs" dxfId="5705" priority="1895" operator="equal">
      <formula>"F"</formula>
    </cfRule>
    <cfRule type="cellIs" dxfId="5704" priority="1896" operator="equal">
      <formula>"M"</formula>
    </cfRule>
    <cfRule type="cellIs" dxfId="5703" priority="1897" operator="equal">
      <formula>"R"</formula>
    </cfRule>
    <cfRule type="cellIs" dxfId="5702" priority="1898" operator="equal">
      <formula>"P"</formula>
    </cfRule>
    <cfRule type="cellIs" dxfId="5701" priority="1899" operator="equal">
      <formula>"A"</formula>
    </cfRule>
  </conditionalFormatting>
  <conditionalFormatting sqref="G99:AB99">
    <cfRule type="cellIs" dxfId="5700" priority="1884" operator="equal">
      <formula>"S"</formula>
    </cfRule>
    <cfRule type="cellIs" dxfId="5699" priority="1885" operator="equal">
      <formula>"H"</formula>
    </cfRule>
    <cfRule type="cellIs" dxfId="5698" priority="1886" operator="equal">
      <formula>"T"</formula>
    </cfRule>
    <cfRule type="cellIs" dxfId="5697" priority="1887" operator="equal">
      <formula>"F"</formula>
    </cfRule>
    <cfRule type="cellIs" dxfId="5696" priority="1888" operator="equal">
      <formula>"M"</formula>
    </cfRule>
    <cfRule type="cellIs" dxfId="5695" priority="1889" operator="equal">
      <formula>"R"</formula>
    </cfRule>
    <cfRule type="cellIs" dxfId="5694" priority="1890" operator="equal">
      <formula>"P"</formula>
    </cfRule>
    <cfRule type="cellIs" dxfId="5693" priority="1891" operator="equal">
      <formula>"A"</formula>
    </cfRule>
  </conditionalFormatting>
  <conditionalFormatting sqref="AC99:AD99 AU99:AX99">
    <cfRule type="cellIs" dxfId="5692" priority="1876" operator="equal">
      <formula>"S"</formula>
    </cfRule>
    <cfRule type="cellIs" dxfId="5691" priority="1877" operator="equal">
      <formula>"H"</formula>
    </cfRule>
    <cfRule type="cellIs" dxfId="5690" priority="1878" operator="equal">
      <formula>"T"</formula>
    </cfRule>
    <cfRule type="cellIs" dxfId="5689" priority="1879" operator="equal">
      <formula>"F"</formula>
    </cfRule>
    <cfRule type="cellIs" dxfId="5688" priority="1880" operator="equal">
      <formula>"M"</formula>
    </cfRule>
    <cfRule type="cellIs" dxfId="5687" priority="1881" operator="equal">
      <formula>"R"</formula>
    </cfRule>
    <cfRule type="cellIs" dxfId="5686" priority="1882" operator="equal">
      <formula>"P"</formula>
    </cfRule>
    <cfRule type="cellIs" dxfId="5685" priority="1883" operator="equal">
      <formula>"A"</formula>
    </cfRule>
  </conditionalFormatting>
  <conditionalFormatting sqref="AY99:BT99">
    <cfRule type="cellIs" dxfId="5684" priority="1868" operator="equal">
      <formula>"S"</formula>
    </cfRule>
    <cfRule type="cellIs" dxfId="5683" priority="1869" operator="equal">
      <formula>"H"</formula>
    </cfRule>
    <cfRule type="cellIs" dxfId="5682" priority="1870" operator="equal">
      <formula>"T"</formula>
    </cfRule>
    <cfRule type="cellIs" dxfId="5681" priority="1871" operator="equal">
      <formula>"F"</formula>
    </cfRule>
    <cfRule type="cellIs" dxfId="5680" priority="1872" operator="equal">
      <formula>"M"</formula>
    </cfRule>
    <cfRule type="cellIs" dxfId="5679" priority="1873" operator="equal">
      <formula>"R"</formula>
    </cfRule>
    <cfRule type="cellIs" dxfId="5678" priority="1874" operator="equal">
      <formula>"P"</formula>
    </cfRule>
    <cfRule type="cellIs" dxfId="5677" priority="1875" operator="equal">
      <formula>"A"</formula>
    </cfRule>
  </conditionalFormatting>
  <conditionalFormatting sqref="CQ99:DL99">
    <cfRule type="cellIs" dxfId="5676" priority="1860" operator="equal">
      <formula>"S"</formula>
    </cfRule>
    <cfRule type="cellIs" dxfId="5675" priority="1861" operator="equal">
      <formula>"H"</formula>
    </cfRule>
    <cfRule type="cellIs" dxfId="5674" priority="1862" operator="equal">
      <formula>"T"</formula>
    </cfRule>
    <cfRule type="cellIs" dxfId="5673" priority="1863" operator="equal">
      <formula>"F"</formula>
    </cfRule>
    <cfRule type="cellIs" dxfId="5672" priority="1864" operator="equal">
      <formula>"M"</formula>
    </cfRule>
    <cfRule type="cellIs" dxfId="5671" priority="1865" operator="equal">
      <formula>"R"</formula>
    </cfRule>
    <cfRule type="cellIs" dxfId="5670" priority="1866" operator="equal">
      <formula>"P"</formula>
    </cfRule>
    <cfRule type="cellIs" dxfId="5669" priority="1867" operator="equal">
      <formula>"A"</formula>
    </cfRule>
  </conditionalFormatting>
  <conditionalFormatting sqref="DM126:FD126">
    <cfRule type="cellIs" dxfId="5668" priority="1852" operator="equal">
      <formula>"S"</formula>
    </cfRule>
    <cfRule type="cellIs" dxfId="5667" priority="1853" operator="equal">
      <formula>"H"</formula>
    </cfRule>
    <cfRule type="cellIs" dxfId="5666" priority="1854" operator="equal">
      <formula>"T"</formula>
    </cfRule>
    <cfRule type="cellIs" dxfId="5665" priority="1855" operator="equal">
      <formula>"F"</formula>
    </cfRule>
    <cfRule type="cellIs" dxfId="5664" priority="1856" operator="equal">
      <formula>"M"</formula>
    </cfRule>
    <cfRule type="cellIs" dxfId="5663" priority="1857" operator="equal">
      <formula>"R"</formula>
    </cfRule>
    <cfRule type="cellIs" dxfId="5662" priority="1858" operator="equal">
      <formula>"P"</formula>
    </cfRule>
    <cfRule type="cellIs" dxfId="5661" priority="1859" operator="equal">
      <formula>"A"</formula>
    </cfRule>
  </conditionalFormatting>
  <conditionalFormatting sqref="G126:AB126">
    <cfRule type="cellIs" dxfId="5660" priority="1844" operator="equal">
      <formula>"S"</formula>
    </cfRule>
    <cfRule type="cellIs" dxfId="5659" priority="1845" operator="equal">
      <formula>"H"</formula>
    </cfRule>
    <cfRule type="cellIs" dxfId="5658" priority="1846" operator="equal">
      <formula>"T"</formula>
    </cfRule>
    <cfRule type="cellIs" dxfId="5657" priority="1847" operator="equal">
      <formula>"F"</formula>
    </cfRule>
    <cfRule type="cellIs" dxfId="5656" priority="1848" operator="equal">
      <formula>"M"</formula>
    </cfRule>
    <cfRule type="cellIs" dxfId="5655" priority="1849" operator="equal">
      <formula>"R"</formula>
    </cfRule>
    <cfRule type="cellIs" dxfId="5654" priority="1850" operator="equal">
      <formula>"P"</formula>
    </cfRule>
    <cfRule type="cellIs" dxfId="5653" priority="1851" operator="equal">
      <formula>"A"</formula>
    </cfRule>
  </conditionalFormatting>
  <conditionalFormatting sqref="AC117:AX117">
    <cfRule type="cellIs" dxfId="5652" priority="1788" operator="equal">
      <formula>"S"</formula>
    </cfRule>
  </conditionalFormatting>
  <conditionalFormatting sqref="G117:AB117">
    <cfRule type="cellIs" dxfId="5651" priority="1797" operator="equal">
      <formula>"H"</formula>
    </cfRule>
    <cfRule type="cellIs" dxfId="5650" priority="1798" operator="equal">
      <formula>"T"</formula>
    </cfRule>
    <cfRule type="cellIs" dxfId="5649" priority="1799" operator="equal">
      <formula>"F"</formula>
    </cfRule>
    <cfRule type="cellIs" dxfId="5648" priority="1800" operator="equal">
      <formula>"M"</formula>
    </cfRule>
    <cfRule type="cellIs" dxfId="5647" priority="1801" operator="equal">
      <formula>"R"</formula>
    </cfRule>
    <cfRule type="cellIs" dxfId="5646" priority="1802" operator="equal">
      <formula>"P"</formula>
    </cfRule>
    <cfRule type="cellIs" dxfId="5645" priority="1803" operator="equal">
      <formula>"A"</formula>
    </cfRule>
  </conditionalFormatting>
  <conditionalFormatting sqref="G117:AB117">
    <cfRule type="cellIs" dxfId="5644" priority="1796" operator="equal">
      <formula>"S"</formula>
    </cfRule>
  </conditionalFormatting>
  <conditionalFormatting sqref="AC117:AX117">
    <cfRule type="cellIs" dxfId="5643" priority="1789" operator="equal">
      <formula>"H"</formula>
    </cfRule>
    <cfRule type="cellIs" dxfId="5642" priority="1790" operator="equal">
      <formula>"T"</formula>
    </cfRule>
    <cfRule type="cellIs" dxfId="5641" priority="1791" operator="equal">
      <formula>"F"</formula>
    </cfRule>
    <cfRule type="cellIs" dxfId="5640" priority="1792" operator="equal">
      <formula>"M"</formula>
    </cfRule>
    <cfRule type="cellIs" dxfId="5639" priority="1793" operator="equal">
      <formula>"R"</formula>
    </cfRule>
    <cfRule type="cellIs" dxfId="5638" priority="1794" operator="equal">
      <formula>"P"</formula>
    </cfRule>
    <cfRule type="cellIs" dxfId="5637" priority="1795" operator="equal">
      <formula>"A"</formula>
    </cfRule>
  </conditionalFormatting>
  <conditionalFormatting sqref="AY43:BT43">
    <cfRule type="cellIs" dxfId="5636" priority="1780" operator="equal">
      <formula>"S"</formula>
    </cfRule>
    <cfRule type="cellIs" dxfId="5635" priority="1781" operator="equal">
      <formula>"H"</formula>
    </cfRule>
    <cfRule type="cellIs" dxfId="5634" priority="1782" operator="equal">
      <formula>"T"</formula>
    </cfRule>
    <cfRule type="cellIs" dxfId="5633" priority="1783" operator="equal">
      <formula>"F"</formula>
    </cfRule>
    <cfRule type="cellIs" dxfId="5632" priority="1784" operator="equal">
      <formula>"M"</formula>
    </cfRule>
    <cfRule type="cellIs" dxfId="5631" priority="1785" operator="equal">
      <formula>"R"</formula>
    </cfRule>
    <cfRule type="cellIs" dxfId="5630" priority="1786" operator="equal">
      <formula>"P"</formula>
    </cfRule>
    <cfRule type="cellIs" dxfId="5629" priority="1787" operator="equal">
      <formula>"A"</formula>
    </cfRule>
  </conditionalFormatting>
  <conditionalFormatting sqref="BU43:CP43">
    <cfRule type="cellIs" dxfId="5628" priority="1772" operator="equal">
      <formula>"S"</formula>
    </cfRule>
    <cfRule type="cellIs" dxfId="5627" priority="1773" operator="equal">
      <formula>"H"</formula>
    </cfRule>
    <cfRule type="cellIs" dxfId="5626" priority="1774" operator="equal">
      <formula>"T"</formula>
    </cfRule>
    <cfRule type="cellIs" dxfId="5625" priority="1775" operator="equal">
      <formula>"F"</formula>
    </cfRule>
    <cfRule type="cellIs" dxfId="5624" priority="1776" operator="equal">
      <formula>"M"</formula>
    </cfRule>
    <cfRule type="cellIs" dxfId="5623" priority="1777" operator="equal">
      <formula>"R"</formula>
    </cfRule>
    <cfRule type="cellIs" dxfId="5622" priority="1778" operator="equal">
      <formula>"P"</formula>
    </cfRule>
    <cfRule type="cellIs" dxfId="5621" priority="1779" operator="equal">
      <formula>"A"</formula>
    </cfRule>
  </conditionalFormatting>
  <conditionalFormatting sqref="CQ43:DL43">
    <cfRule type="cellIs" dxfId="5620" priority="1764" operator="equal">
      <formula>"S"</formula>
    </cfRule>
    <cfRule type="cellIs" dxfId="5619" priority="1765" operator="equal">
      <formula>"H"</formula>
    </cfRule>
    <cfRule type="cellIs" dxfId="5618" priority="1766" operator="equal">
      <formula>"T"</formula>
    </cfRule>
    <cfRule type="cellIs" dxfId="5617" priority="1767" operator="equal">
      <formula>"F"</formula>
    </cfRule>
    <cfRule type="cellIs" dxfId="5616" priority="1768" operator="equal">
      <formula>"M"</formula>
    </cfRule>
    <cfRule type="cellIs" dxfId="5615" priority="1769" operator="equal">
      <formula>"R"</formula>
    </cfRule>
    <cfRule type="cellIs" dxfId="5614" priority="1770" operator="equal">
      <formula>"P"</formula>
    </cfRule>
    <cfRule type="cellIs" dxfId="5613" priority="1771" operator="equal">
      <formula>"A"</formula>
    </cfRule>
  </conditionalFormatting>
  <conditionalFormatting sqref="DM43:EH43">
    <cfRule type="cellIs" dxfId="5612" priority="1756" operator="equal">
      <formula>"S"</formula>
    </cfRule>
    <cfRule type="cellIs" dxfId="5611" priority="1757" operator="equal">
      <formula>"H"</formula>
    </cfRule>
    <cfRule type="cellIs" dxfId="5610" priority="1758" operator="equal">
      <formula>"T"</formula>
    </cfRule>
    <cfRule type="cellIs" dxfId="5609" priority="1759" operator="equal">
      <formula>"F"</formula>
    </cfRule>
    <cfRule type="cellIs" dxfId="5608" priority="1760" operator="equal">
      <formula>"M"</formula>
    </cfRule>
    <cfRule type="cellIs" dxfId="5607" priority="1761" operator="equal">
      <formula>"R"</formula>
    </cfRule>
    <cfRule type="cellIs" dxfId="5606" priority="1762" operator="equal">
      <formula>"P"</formula>
    </cfRule>
    <cfRule type="cellIs" dxfId="5605" priority="1763" operator="equal">
      <formula>"A"</formula>
    </cfRule>
  </conditionalFormatting>
  <conditionalFormatting sqref="AY70:BT70">
    <cfRule type="cellIs" dxfId="5604" priority="1748" operator="equal">
      <formula>"S"</formula>
    </cfRule>
    <cfRule type="cellIs" dxfId="5603" priority="1749" operator="equal">
      <formula>"H"</formula>
    </cfRule>
    <cfRule type="cellIs" dxfId="5602" priority="1750" operator="equal">
      <formula>"T"</formula>
    </cfRule>
    <cfRule type="cellIs" dxfId="5601" priority="1751" operator="equal">
      <formula>"F"</formula>
    </cfRule>
    <cfRule type="cellIs" dxfId="5600" priority="1752" operator="equal">
      <formula>"M"</formula>
    </cfRule>
    <cfRule type="cellIs" dxfId="5599" priority="1753" operator="equal">
      <formula>"R"</formula>
    </cfRule>
    <cfRule type="cellIs" dxfId="5598" priority="1754" operator="equal">
      <formula>"P"</formula>
    </cfRule>
    <cfRule type="cellIs" dxfId="5597" priority="1755" operator="equal">
      <formula>"A"</formula>
    </cfRule>
  </conditionalFormatting>
  <conditionalFormatting sqref="BU70:CP70">
    <cfRule type="cellIs" dxfId="5596" priority="1740" operator="equal">
      <formula>"S"</formula>
    </cfRule>
    <cfRule type="cellIs" dxfId="5595" priority="1741" operator="equal">
      <formula>"H"</formula>
    </cfRule>
    <cfRule type="cellIs" dxfId="5594" priority="1742" operator="equal">
      <formula>"T"</formula>
    </cfRule>
    <cfRule type="cellIs" dxfId="5593" priority="1743" operator="equal">
      <formula>"F"</formula>
    </cfRule>
    <cfRule type="cellIs" dxfId="5592" priority="1744" operator="equal">
      <formula>"M"</formula>
    </cfRule>
    <cfRule type="cellIs" dxfId="5591" priority="1745" operator="equal">
      <formula>"R"</formula>
    </cfRule>
    <cfRule type="cellIs" dxfId="5590" priority="1746" operator="equal">
      <formula>"P"</formula>
    </cfRule>
    <cfRule type="cellIs" dxfId="5589" priority="1747" operator="equal">
      <formula>"A"</formula>
    </cfRule>
  </conditionalFormatting>
  <conditionalFormatting sqref="CQ70:DL70">
    <cfRule type="cellIs" dxfId="5588" priority="1732" operator="equal">
      <formula>"S"</formula>
    </cfRule>
    <cfRule type="cellIs" dxfId="5587" priority="1733" operator="equal">
      <formula>"H"</formula>
    </cfRule>
    <cfRule type="cellIs" dxfId="5586" priority="1734" operator="equal">
      <formula>"T"</formula>
    </cfRule>
    <cfRule type="cellIs" dxfId="5585" priority="1735" operator="equal">
      <formula>"F"</formula>
    </cfRule>
    <cfRule type="cellIs" dxfId="5584" priority="1736" operator="equal">
      <formula>"M"</formula>
    </cfRule>
    <cfRule type="cellIs" dxfId="5583" priority="1737" operator="equal">
      <formula>"R"</formula>
    </cfRule>
    <cfRule type="cellIs" dxfId="5582" priority="1738" operator="equal">
      <formula>"P"</formula>
    </cfRule>
    <cfRule type="cellIs" dxfId="5581" priority="1739" operator="equal">
      <formula>"A"</formula>
    </cfRule>
  </conditionalFormatting>
  <conditionalFormatting sqref="AN70:AX70">
    <cfRule type="cellIs" dxfId="5580" priority="1724" operator="equal">
      <formula>"S"</formula>
    </cfRule>
    <cfRule type="cellIs" dxfId="5579" priority="1725" operator="equal">
      <formula>"H"</formula>
    </cfRule>
    <cfRule type="cellIs" dxfId="5578" priority="1726" operator="equal">
      <formula>"T"</formula>
    </cfRule>
    <cfRule type="cellIs" dxfId="5577" priority="1727" operator="equal">
      <formula>"F"</formula>
    </cfRule>
    <cfRule type="cellIs" dxfId="5576" priority="1728" operator="equal">
      <formula>"M"</formula>
    </cfRule>
    <cfRule type="cellIs" dxfId="5575" priority="1729" operator="equal">
      <formula>"R"</formula>
    </cfRule>
    <cfRule type="cellIs" dxfId="5574" priority="1730" operator="equal">
      <formula>"P"</formula>
    </cfRule>
    <cfRule type="cellIs" dxfId="5573" priority="1731" operator="equal">
      <formula>"A"</formula>
    </cfRule>
  </conditionalFormatting>
  <conditionalFormatting sqref="AY97:BT97">
    <cfRule type="cellIs" dxfId="5572" priority="1716" operator="equal">
      <formula>"S"</formula>
    </cfRule>
    <cfRule type="cellIs" dxfId="5571" priority="1717" operator="equal">
      <formula>"H"</formula>
    </cfRule>
    <cfRule type="cellIs" dxfId="5570" priority="1718" operator="equal">
      <formula>"T"</formula>
    </cfRule>
    <cfRule type="cellIs" dxfId="5569" priority="1719" operator="equal">
      <formula>"F"</formula>
    </cfRule>
    <cfRule type="cellIs" dxfId="5568" priority="1720" operator="equal">
      <formula>"M"</formula>
    </cfRule>
    <cfRule type="cellIs" dxfId="5567" priority="1721" operator="equal">
      <formula>"R"</formula>
    </cfRule>
    <cfRule type="cellIs" dxfId="5566" priority="1722" operator="equal">
      <formula>"P"</formula>
    </cfRule>
    <cfRule type="cellIs" dxfId="5565" priority="1723" operator="equal">
      <formula>"A"</formula>
    </cfRule>
  </conditionalFormatting>
  <conditionalFormatting sqref="BU97:BV97 CC97:CP97">
    <cfRule type="cellIs" dxfId="5564" priority="1708" operator="equal">
      <formula>"S"</formula>
    </cfRule>
    <cfRule type="cellIs" dxfId="5563" priority="1709" operator="equal">
      <formula>"H"</formula>
    </cfRule>
    <cfRule type="cellIs" dxfId="5562" priority="1710" operator="equal">
      <formula>"T"</formula>
    </cfRule>
    <cfRule type="cellIs" dxfId="5561" priority="1711" operator="equal">
      <formula>"F"</formula>
    </cfRule>
    <cfRule type="cellIs" dxfId="5560" priority="1712" operator="equal">
      <formula>"M"</formula>
    </cfRule>
    <cfRule type="cellIs" dxfId="5559" priority="1713" operator="equal">
      <formula>"R"</formula>
    </cfRule>
    <cfRule type="cellIs" dxfId="5558" priority="1714" operator="equal">
      <formula>"P"</formula>
    </cfRule>
    <cfRule type="cellIs" dxfId="5557" priority="1715" operator="equal">
      <formula>"A"</formula>
    </cfRule>
  </conditionalFormatting>
  <conditionalFormatting sqref="CQ97:DL97">
    <cfRule type="cellIs" dxfId="5556" priority="1700" operator="equal">
      <formula>"S"</formula>
    </cfRule>
    <cfRule type="cellIs" dxfId="5555" priority="1701" operator="equal">
      <formula>"H"</formula>
    </cfRule>
    <cfRule type="cellIs" dxfId="5554" priority="1702" operator="equal">
      <formula>"T"</formula>
    </cfRule>
    <cfRule type="cellIs" dxfId="5553" priority="1703" operator="equal">
      <formula>"F"</formula>
    </cfRule>
    <cfRule type="cellIs" dxfId="5552" priority="1704" operator="equal">
      <formula>"M"</formula>
    </cfRule>
    <cfRule type="cellIs" dxfId="5551" priority="1705" operator="equal">
      <formula>"R"</formula>
    </cfRule>
    <cfRule type="cellIs" dxfId="5550" priority="1706" operator="equal">
      <formula>"P"</formula>
    </cfRule>
    <cfRule type="cellIs" dxfId="5549" priority="1707" operator="equal">
      <formula>"A"</formula>
    </cfRule>
  </conditionalFormatting>
  <conditionalFormatting sqref="DM97:EH97">
    <cfRule type="cellIs" dxfId="5548" priority="1692" operator="equal">
      <formula>"S"</formula>
    </cfRule>
    <cfRule type="cellIs" dxfId="5547" priority="1693" operator="equal">
      <formula>"H"</formula>
    </cfRule>
    <cfRule type="cellIs" dxfId="5546" priority="1694" operator="equal">
      <formula>"T"</formula>
    </cfRule>
    <cfRule type="cellIs" dxfId="5545" priority="1695" operator="equal">
      <formula>"F"</formula>
    </cfRule>
    <cfRule type="cellIs" dxfId="5544" priority="1696" operator="equal">
      <formula>"M"</formula>
    </cfRule>
    <cfRule type="cellIs" dxfId="5543" priority="1697" operator="equal">
      <formula>"R"</formula>
    </cfRule>
    <cfRule type="cellIs" dxfId="5542" priority="1698" operator="equal">
      <formula>"P"</formula>
    </cfRule>
    <cfRule type="cellIs" dxfId="5541" priority="1699" operator="equal">
      <formula>"A"</formula>
    </cfRule>
  </conditionalFormatting>
  <conditionalFormatting sqref="G124:AB124">
    <cfRule type="cellIs" dxfId="5540" priority="1684" operator="equal">
      <formula>"S"</formula>
    </cfRule>
    <cfRule type="cellIs" dxfId="5539" priority="1685" operator="equal">
      <formula>"H"</formula>
    </cfRule>
    <cfRule type="cellIs" dxfId="5538" priority="1686" operator="equal">
      <formula>"T"</formula>
    </cfRule>
    <cfRule type="cellIs" dxfId="5537" priority="1687" operator="equal">
      <formula>"F"</formula>
    </cfRule>
    <cfRule type="cellIs" dxfId="5536" priority="1688" operator="equal">
      <formula>"M"</formula>
    </cfRule>
    <cfRule type="cellIs" dxfId="5535" priority="1689" operator="equal">
      <formula>"R"</formula>
    </cfRule>
    <cfRule type="cellIs" dxfId="5534" priority="1690" operator="equal">
      <formula>"P"</formula>
    </cfRule>
    <cfRule type="cellIs" dxfId="5533" priority="1691" operator="equal">
      <formula>"A"</formula>
    </cfRule>
  </conditionalFormatting>
  <conditionalFormatting sqref="AC124:AX124">
    <cfRule type="cellIs" dxfId="5532" priority="1676" operator="equal">
      <formula>"S"</formula>
    </cfRule>
    <cfRule type="cellIs" dxfId="5531" priority="1677" operator="equal">
      <formula>"H"</formula>
    </cfRule>
    <cfRule type="cellIs" dxfId="5530" priority="1678" operator="equal">
      <formula>"T"</formula>
    </cfRule>
    <cfRule type="cellIs" dxfId="5529" priority="1679" operator="equal">
      <formula>"F"</formula>
    </cfRule>
    <cfRule type="cellIs" dxfId="5528" priority="1680" operator="equal">
      <formula>"M"</formula>
    </cfRule>
    <cfRule type="cellIs" dxfId="5527" priority="1681" operator="equal">
      <formula>"R"</formula>
    </cfRule>
    <cfRule type="cellIs" dxfId="5526" priority="1682" operator="equal">
      <formula>"P"</formula>
    </cfRule>
    <cfRule type="cellIs" dxfId="5525" priority="1683" operator="equal">
      <formula>"A"</formula>
    </cfRule>
  </conditionalFormatting>
  <conditionalFormatting sqref="AY124:BT124">
    <cfRule type="cellIs" dxfId="5524" priority="1668" operator="equal">
      <formula>"S"</formula>
    </cfRule>
    <cfRule type="cellIs" dxfId="5523" priority="1669" operator="equal">
      <formula>"H"</formula>
    </cfRule>
    <cfRule type="cellIs" dxfId="5522" priority="1670" operator="equal">
      <formula>"T"</formula>
    </cfRule>
    <cfRule type="cellIs" dxfId="5521" priority="1671" operator="equal">
      <formula>"F"</formula>
    </cfRule>
    <cfRule type="cellIs" dxfId="5520" priority="1672" operator="equal">
      <formula>"M"</formula>
    </cfRule>
    <cfRule type="cellIs" dxfId="5519" priority="1673" operator="equal">
      <formula>"R"</formula>
    </cfRule>
    <cfRule type="cellIs" dxfId="5518" priority="1674" operator="equal">
      <formula>"P"</formula>
    </cfRule>
    <cfRule type="cellIs" dxfId="5517" priority="1675" operator="equal">
      <formula>"A"</formula>
    </cfRule>
  </conditionalFormatting>
  <conditionalFormatting sqref="BU124:CP124">
    <cfRule type="cellIs" dxfId="5516" priority="1660" operator="equal">
      <formula>"S"</formula>
    </cfRule>
    <cfRule type="cellIs" dxfId="5515" priority="1661" operator="equal">
      <formula>"H"</formula>
    </cfRule>
    <cfRule type="cellIs" dxfId="5514" priority="1662" operator="equal">
      <formula>"T"</formula>
    </cfRule>
    <cfRule type="cellIs" dxfId="5513" priority="1663" operator="equal">
      <formula>"F"</formula>
    </cfRule>
    <cfRule type="cellIs" dxfId="5512" priority="1664" operator="equal">
      <formula>"M"</formula>
    </cfRule>
    <cfRule type="cellIs" dxfId="5511" priority="1665" operator="equal">
      <formula>"R"</formula>
    </cfRule>
    <cfRule type="cellIs" dxfId="5510" priority="1666" operator="equal">
      <formula>"P"</formula>
    </cfRule>
    <cfRule type="cellIs" dxfId="5509" priority="1667" operator="equal">
      <formula>"A"</formula>
    </cfRule>
  </conditionalFormatting>
  <conditionalFormatting sqref="CQ124:DL124">
    <cfRule type="cellIs" dxfId="5508" priority="1652" operator="equal">
      <formula>"S"</formula>
    </cfRule>
    <cfRule type="cellIs" dxfId="5507" priority="1653" operator="equal">
      <formula>"H"</formula>
    </cfRule>
    <cfRule type="cellIs" dxfId="5506" priority="1654" operator="equal">
      <formula>"T"</formula>
    </cfRule>
    <cfRule type="cellIs" dxfId="5505" priority="1655" operator="equal">
      <formula>"F"</formula>
    </cfRule>
    <cfRule type="cellIs" dxfId="5504" priority="1656" operator="equal">
      <formula>"M"</formula>
    </cfRule>
    <cfRule type="cellIs" dxfId="5503" priority="1657" operator="equal">
      <formula>"R"</formula>
    </cfRule>
    <cfRule type="cellIs" dxfId="5502" priority="1658" operator="equal">
      <formula>"P"</formula>
    </cfRule>
    <cfRule type="cellIs" dxfId="5501" priority="1659" operator="equal">
      <formula>"A"</formula>
    </cfRule>
  </conditionalFormatting>
  <conditionalFormatting sqref="DM124:EH124">
    <cfRule type="cellIs" dxfId="5500" priority="1644" operator="equal">
      <formula>"S"</formula>
    </cfRule>
    <cfRule type="cellIs" dxfId="5499" priority="1645" operator="equal">
      <formula>"H"</formula>
    </cfRule>
    <cfRule type="cellIs" dxfId="5498" priority="1646" operator="equal">
      <formula>"T"</formula>
    </cfRule>
    <cfRule type="cellIs" dxfId="5497" priority="1647" operator="equal">
      <formula>"F"</formula>
    </cfRule>
    <cfRule type="cellIs" dxfId="5496" priority="1648" operator="equal">
      <formula>"M"</formula>
    </cfRule>
    <cfRule type="cellIs" dxfId="5495" priority="1649" operator="equal">
      <formula>"R"</formula>
    </cfRule>
    <cfRule type="cellIs" dxfId="5494" priority="1650" operator="equal">
      <formula>"P"</formula>
    </cfRule>
    <cfRule type="cellIs" dxfId="5493" priority="1651" operator="equal">
      <formula>"A"</formula>
    </cfRule>
  </conditionalFormatting>
  <conditionalFormatting sqref="EI98:FD98">
    <cfRule type="cellIs" dxfId="5492" priority="1643" operator="equal">
      <formula>"S"</formula>
    </cfRule>
  </conditionalFormatting>
  <conditionalFormatting sqref="DM44:EH44">
    <cfRule type="cellIs" dxfId="5491" priority="1636" operator="equal">
      <formula>"H"</formula>
    </cfRule>
    <cfRule type="cellIs" dxfId="5490" priority="1637" operator="equal">
      <formula>"T"</formula>
    </cfRule>
    <cfRule type="cellIs" dxfId="5489" priority="1638" operator="equal">
      <formula>"F"</formula>
    </cfRule>
    <cfRule type="cellIs" dxfId="5488" priority="1639" operator="equal">
      <formula>"M"</formula>
    </cfRule>
    <cfRule type="cellIs" dxfId="5487" priority="1640" operator="equal">
      <formula>"R"</formula>
    </cfRule>
    <cfRule type="cellIs" dxfId="5486" priority="1641" operator="equal">
      <formula>"P"</formula>
    </cfRule>
    <cfRule type="cellIs" dxfId="5485" priority="1642" operator="equal">
      <formula>"A"</formula>
    </cfRule>
  </conditionalFormatting>
  <conditionalFormatting sqref="DM44:EH44">
    <cfRule type="cellIs" dxfId="5484" priority="1635" operator="equal">
      <formula>"S"</formula>
    </cfRule>
  </conditionalFormatting>
  <conditionalFormatting sqref="DM71:EH71">
    <cfRule type="cellIs" dxfId="5483" priority="1628" operator="equal">
      <formula>"H"</formula>
    </cfRule>
    <cfRule type="cellIs" dxfId="5482" priority="1629" operator="equal">
      <formula>"T"</formula>
    </cfRule>
    <cfRule type="cellIs" dxfId="5481" priority="1630" operator="equal">
      <formula>"F"</formula>
    </cfRule>
    <cfRule type="cellIs" dxfId="5480" priority="1631" operator="equal">
      <formula>"M"</formula>
    </cfRule>
    <cfRule type="cellIs" dxfId="5479" priority="1632" operator="equal">
      <formula>"R"</formula>
    </cfRule>
    <cfRule type="cellIs" dxfId="5478" priority="1633" operator="equal">
      <formula>"P"</formula>
    </cfRule>
    <cfRule type="cellIs" dxfId="5477" priority="1634" operator="equal">
      <formula>"A"</formula>
    </cfRule>
  </conditionalFormatting>
  <conditionalFormatting sqref="DM71:EH71">
    <cfRule type="cellIs" dxfId="5476" priority="1627" operator="equal">
      <formula>"S"</formula>
    </cfRule>
  </conditionalFormatting>
  <conditionalFormatting sqref="DM98:EH98">
    <cfRule type="cellIs" dxfId="5475" priority="1620" operator="equal">
      <formula>"H"</formula>
    </cfRule>
    <cfRule type="cellIs" dxfId="5474" priority="1621" operator="equal">
      <formula>"T"</formula>
    </cfRule>
    <cfRule type="cellIs" dxfId="5473" priority="1622" operator="equal">
      <formula>"F"</formula>
    </cfRule>
    <cfRule type="cellIs" dxfId="5472" priority="1623" operator="equal">
      <formula>"M"</formula>
    </cfRule>
    <cfRule type="cellIs" dxfId="5471" priority="1624" operator="equal">
      <formula>"R"</formula>
    </cfRule>
    <cfRule type="cellIs" dxfId="5470" priority="1625" operator="equal">
      <formula>"P"</formula>
    </cfRule>
    <cfRule type="cellIs" dxfId="5469" priority="1626" operator="equal">
      <formula>"A"</formula>
    </cfRule>
  </conditionalFormatting>
  <conditionalFormatting sqref="DM98:EH98">
    <cfRule type="cellIs" dxfId="5468" priority="1619" operator="equal">
      <formula>"S"</formula>
    </cfRule>
  </conditionalFormatting>
  <conditionalFormatting sqref="DM125:EH125">
    <cfRule type="cellIs" dxfId="5467" priority="1612" operator="equal">
      <formula>"H"</formula>
    </cfRule>
    <cfRule type="cellIs" dxfId="5466" priority="1613" operator="equal">
      <formula>"T"</formula>
    </cfRule>
    <cfRule type="cellIs" dxfId="5465" priority="1614" operator="equal">
      <formula>"F"</formula>
    </cfRule>
    <cfRule type="cellIs" dxfId="5464" priority="1615" operator="equal">
      <formula>"M"</formula>
    </cfRule>
    <cfRule type="cellIs" dxfId="5463" priority="1616" operator="equal">
      <formula>"R"</formula>
    </cfRule>
    <cfRule type="cellIs" dxfId="5462" priority="1617" operator="equal">
      <formula>"P"</formula>
    </cfRule>
    <cfRule type="cellIs" dxfId="5461" priority="1618" operator="equal">
      <formula>"A"</formula>
    </cfRule>
  </conditionalFormatting>
  <conditionalFormatting sqref="DM125:EH125">
    <cfRule type="cellIs" dxfId="5460" priority="1611" operator="equal">
      <formula>"S"</formula>
    </cfRule>
  </conditionalFormatting>
  <conditionalFormatting sqref="AY17:BT17">
    <cfRule type="cellIs" dxfId="5459" priority="1604" operator="equal">
      <formula>"H"</formula>
    </cfRule>
    <cfRule type="cellIs" dxfId="5458" priority="1605" operator="equal">
      <formula>"T"</formula>
    </cfRule>
    <cfRule type="cellIs" dxfId="5457" priority="1606" operator="equal">
      <formula>"F"</formula>
    </cfRule>
    <cfRule type="cellIs" dxfId="5456" priority="1607" operator="equal">
      <formula>"M"</formula>
    </cfRule>
    <cfRule type="cellIs" dxfId="5455" priority="1608" operator="equal">
      <formula>"R"</formula>
    </cfRule>
    <cfRule type="cellIs" dxfId="5454" priority="1609" operator="equal">
      <formula>"P"</formula>
    </cfRule>
    <cfRule type="cellIs" dxfId="5453" priority="1610" operator="equal">
      <formula>"A"</formula>
    </cfRule>
  </conditionalFormatting>
  <conditionalFormatting sqref="AY17:BT17">
    <cfRule type="cellIs" dxfId="5452" priority="1603" operator="equal">
      <formula>"S"</formula>
    </cfRule>
  </conditionalFormatting>
  <conditionalFormatting sqref="BU17:CP17">
    <cfRule type="cellIs" dxfId="5451" priority="1596" operator="equal">
      <formula>"H"</formula>
    </cfRule>
    <cfRule type="cellIs" dxfId="5450" priority="1597" operator="equal">
      <formula>"T"</formula>
    </cfRule>
    <cfRule type="cellIs" dxfId="5449" priority="1598" operator="equal">
      <formula>"F"</formula>
    </cfRule>
    <cfRule type="cellIs" dxfId="5448" priority="1599" operator="equal">
      <formula>"M"</formula>
    </cfRule>
    <cfRule type="cellIs" dxfId="5447" priority="1600" operator="equal">
      <formula>"R"</formula>
    </cfRule>
    <cfRule type="cellIs" dxfId="5446" priority="1601" operator="equal">
      <formula>"P"</formula>
    </cfRule>
    <cfRule type="cellIs" dxfId="5445" priority="1602" operator="equal">
      <formula>"A"</formula>
    </cfRule>
  </conditionalFormatting>
  <conditionalFormatting sqref="BU17:CP17">
    <cfRule type="cellIs" dxfId="5444" priority="1595" operator="equal">
      <formula>"S"</formula>
    </cfRule>
  </conditionalFormatting>
  <conditionalFormatting sqref="CQ17:DL17">
    <cfRule type="cellIs" dxfId="5443" priority="1588" operator="equal">
      <formula>"H"</formula>
    </cfRule>
    <cfRule type="cellIs" dxfId="5442" priority="1589" operator="equal">
      <formula>"T"</formula>
    </cfRule>
    <cfRule type="cellIs" dxfId="5441" priority="1590" operator="equal">
      <formula>"F"</formula>
    </cfRule>
    <cfRule type="cellIs" dxfId="5440" priority="1591" operator="equal">
      <formula>"M"</formula>
    </cfRule>
    <cfRule type="cellIs" dxfId="5439" priority="1592" operator="equal">
      <formula>"R"</formula>
    </cfRule>
    <cfRule type="cellIs" dxfId="5438" priority="1593" operator="equal">
      <formula>"P"</formula>
    </cfRule>
    <cfRule type="cellIs" dxfId="5437" priority="1594" operator="equal">
      <formula>"A"</formula>
    </cfRule>
  </conditionalFormatting>
  <conditionalFormatting sqref="CQ17:DL17">
    <cfRule type="cellIs" dxfId="5436" priority="1587" operator="equal">
      <formula>"S"</formula>
    </cfRule>
  </conditionalFormatting>
  <conditionalFormatting sqref="AY44:BT44">
    <cfRule type="cellIs" dxfId="5435" priority="1580" operator="equal">
      <formula>"H"</formula>
    </cfRule>
    <cfRule type="cellIs" dxfId="5434" priority="1581" operator="equal">
      <formula>"T"</formula>
    </cfRule>
    <cfRule type="cellIs" dxfId="5433" priority="1582" operator="equal">
      <formula>"F"</formula>
    </cfRule>
    <cfRule type="cellIs" dxfId="5432" priority="1583" operator="equal">
      <formula>"M"</formula>
    </cfRule>
    <cfRule type="cellIs" dxfId="5431" priority="1584" operator="equal">
      <formula>"R"</formula>
    </cfRule>
    <cfRule type="cellIs" dxfId="5430" priority="1585" operator="equal">
      <formula>"P"</formula>
    </cfRule>
    <cfRule type="cellIs" dxfId="5429" priority="1586" operator="equal">
      <formula>"A"</formula>
    </cfRule>
  </conditionalFormatting>
  <conditionalFormatting sqref="AY44:BT44">
    <cfRule type="cellIs" dxfId="5428" priority="1579" operator="equal">
      <formula>"S"</formula>
    </cfRule>
  </conditionalFormatting>
  <conditionalFormatting sqref="BU44:CP44">
    <cfRule type="cellIs" dxfId="5427" priority="1572" operator="equal">
      <formula>"H"</formula>
    </cfRule>
    <cfRule type="cellIs" dxfId="5426" priority="1573" operator="equal">
      <formula>"T"</formula>
    </cfRule>
    <cfRule type="cellIs" dxfId="5425" priority="1574" operator="equal">
      <formula>"F"</formula>
    </cfRule>
    <cfRule type="cellIs" dxfId="5424" priority="1575" operator="equal">
      <formula>"M"</formula>
    </cfRule>
    <cfRule type="cellIs" dxfId="5423" priority="1576" operator="equal">
      <formula>"R"</formula>
    </cfRule>
    <cfRule type="cellIs" dxfId="5422" priority="1577" operator="equal">
      <formula>"P"</formula>
    </cfRule>
    <cfRule type="cellIs" dxfId="5421" priority="1578" operator="equal">
      <formula>"A"</formula>
    </cfRule>
  </conditionalFormatting>
  <conditionalFormatting sqref="BU44:CP44">
    <cfRule type="cellIs" dxfId="5420" priority="1571" operator="equal">
      <formula>"S"</formula>
    </cfRule>
  </conditionalFormatting>
  <conditionalFormatting sqref="CQ44:DL44">
    <cfRule type="cellIs" dxfId="5419" priority="1564" operator="equal">
      <formula>"H"</formula>
    </cfRule>
    <cfRule type="cellIs" dxfId="5418" priority="1565" operator="equal">
      <formula>"T"</formula>
    </cfRule>
    <cfRule type="cellIs" dxfId="5417" priority="1566" operator="equal">
      <formula>"F"</formula>
    </cfRule>
    <cfRule type="cellIs" dxfId="5416" priority="1567" operator="equal">
      <formula>"M"</formula>
    </cfRule>
    <cfRule type="cellIs" dxfId="5415" priority="1568" operator="equal">
      <formula>"R"</formula>
    </cfRule>
    <cfRule type="cellIs" dxfId="5414" priority="1569" operator="equal">
      <formula>"P"</formula>
    </cfRule>
    <cfRule type="cellIs" dxfId="5413" priority="1570" operator="equal">
      <formula>"A"</formula>
    </cfRule>
  </conditionalFormatting>
  <conditionalFormatting sqref="CQ44:DL44">
    <cfRule type="cellIs" dxfId="5412" priority="1563" operator="equal">
      <formula>"S"</formula>
    </cfRule>
  </conditionalFormatting>
  <conditionalFormatting sqref="G69:AB69">
    <cfRule type="cellIs" dxfId="5411" priority="1548" operator="equal">
      <formula>"H"</formula>
    </cfRule>
    <cfRule type="cellIs" dxfId="5410" priority="1549" operator="equal">
      <formula>"T"</formula>
    </cfRule>
    <cfRule type="cellIs" dxfId="5409" priority="1550" operator="equal">
      <formula>"F"</formula>
    </cfRule>
    <cfRule type="cellIs" dxfId="5408" priority="1551" operator="equal">
      <formula>"M"</formula>
    </cfRule>
    <cfRule type="cellIs" dxfId="5407" priority="1552" operator="equal">
      <formula>"R"</formula>
    </cfRule>
    <cfRule type="cellIs" dxfId="5406" priority="1553" operator="equal">
      <formula>"P"</formula>
    </cfRule>
    <cfRule type="cellIs" dxfId="5405" priority="1554" operator="equal">
      <formula>"A"</formula>
    </cfRule>
  </conditionalFormatting>
  <conditionalFormatting sqref="G69:AB69">
    <cfRule type="cellIs" dxfId="5404" priority="1547" operator="equal">
      <formula>"S"</formula>
    </cfRule>
  </conditionalFormatting>
  <conditionalFormatting sqref="G7:AB7">
    <cfRule type="cellIs" dxfId="5403" priority="1540" operator="equal">
      <formula>"H"</formula>
    </cfRule>
    <cfRule type="cellIs" dxfId="5402" priority="1541" operator="equal">
      <formula>"T"</formula>
    </cfRule>
    <cfRule type="cellIs" dxfId="5401" priority="1542" operator="equal">
      <formula>"F"</formula>
    </cfRule>
    <cfRule type="cellIs" dxfId="5400" priority="1543" operator="equal">
      <formula>"M"</formula>
    </cfRule>
    <cfRule type="cellIs" dxfId="5399" priority="1544" operator="equal">
      <formula>"R"</formula>
    </cfRule>
    <cfRule type="cellIs" dxfId="5398" priority="1545" operator="equal">
      <formula>"P"</formula>
    </cfRule>
    <cfRule type="cellIs" dxfId="5397" priority="1546" operator="equal">
      <formula>"A"</formula>
    </cfRule>
  </conditionalFormatting>
  <conditionalFormatting sqref="G7:AB7">
    <cfRule type="cellIs" dxfId="5396" priority="1539" operator="equal">
      <formula>"S"</formula>
    </cfRule>
  </conditionalFormatting>
  <conditionalFormatting sqref="G34:AB34">
    <cfRule type="cellIs" dxfId="5395" priority="1532" operator="equal">
      <formula>"H"</formula>
    </cfRule>
    <cfRule type="cellIs" dxfId="5394" priority="1533" operator="equal">
      <formula>"T"</formula>
    </cfRule>
    <cfRule type="cellIs" dxfId="5393" priority="1534" operator="equal">
      <formula>"F"</formula>
    </cfRule>
    <cfRule type="cellIs" dxfId="5392" priority="1535" operator="equal">
      <formula>"M"</formula>
    </cfRule>
    <cfRule type="cellIs" dxfId="5391" priority="1536" operator="equal">
      <formula>"R"</formula>
    </cfRule>
    <cfRule type="cellIs" dxfId="5390" priority="1537" operator="equal">
      <formula>"P"</formula>
    </cfRule>
    <cfRule type="cellIs" dxfId="5389" priority="1538" operator="equal">
      <formula>"A"</formula>
    </cfRule>
  </conditionalFormatting>
  <conditionalFormatting sqref="G34:AB34">
    <cfRule type="cellIs" dxfId="5388" priority="1531" operator="equal">
      <formula>"S"</formula>
    </cfRule>
  </conditionalFormatting>
  <conditionalFormatting sqref="DM61:EH61">
    <cfRule type="cellIs" dxfId="5387" priority="1523" operator="equal">
      <formula>"S"</formula>
    </cfRule>
    <cfRule type="cellIs" dxfId="5386" priority="1524" operator="equal">
      <formula>"H"</formula>
    </cfRule>
    <cfRule type="cellIs" dxfId="5385" priority="1525" operator="equal">
      <formula>"T"</formula>
    </cfRule>
    <cfRule type="cellIs" dxfId="5384" priority="1526" operator="equal">
      <formula>"F"</formula>
    </cfRule>
    <cfRule type="cellIs" dxfId="5383" priority="1527" operator="equal">
      <formula>"M"</formula>
    </cfRule>
    <cfRule type="cellIs" dxfId="5382" priority="1528" operator="equal">
      <formula>"R"</formula>
    </cfRule>
    <cfRule type="cellIs" dxfId="5381" priority="1529" operator="equal">
      <formula>"P"</formula>
    </cfRule>
    <cfRule type="cellIs" dxfId="5380" priority="1530" operator="equal">
      <formula>"A"</formula>
    </cfRule>
  </conditionalFormatting>
  <conditionalFormatting sqref="AC44:AJ44">
    <cfRule type="cellIs" dxfId="5379" priority="1516" operator="equal">
      <formula>"H"</formula>
    </cfRule>
    <cfRule type="cellIs" dxfId="5378" priority="1517" operator="equal">
      <formula>"T"</formula>
    </cfRule>
    <cfRule type="cellIs" dxfId="5377" priority="1518" operator="equal">
      <formula>"F"</formula>
    </cfRule>
    <cfRule type="cellIs" dxfId="5376" priority="1519" operator="equal">
      <formula>"M"</formula>
    </cfRule>
    <cfRule type="cellIs" dxfId="5375" priority="1520" operator="equal">
      <formula>"R"</formula>
    </cfRule>
    <cfRule type="cellIs" dxfId="5374" priority="1521" operator="equal">
      <formula>"P"</formula>
    </cfRule>
    <cfRule type="cellIs" dxfId="5373" priority="1522" operator="equal">
      <formula>"A"</formula>
    </cfRule>
  </conditionalFormatting>
  <conditionalFormatting sqref="AC44:AJ44">
    <cfRule type="cellIs" dxfId="5372" priority="1515" operator="equal">
      <formula>"S"</formula>
    </cfRule>
  </conditionalFormatting>
  <conditionalFormatting sqref="AM41:AX41">
    <cfRule type="cellIs" dxfId="5371" priority="1508" operator="equal">
      <formula>"H"</formula>
    </cfRule>
    <cfRule type="cellIs" dxfId="5370" priority="1509" operator="equal">
      <formula>"T"</formula>
    </cfRule>
    <cfRule type="cellIs" dxfId="5369" priority="1510" operator="equal">
      <formula>"F"</formula>
    </cfRule>
    <cfRule type="cellIs" dxfId="5368" priority="1511" operator="equal">
      <formula>"M"</formula>
    </cfRule>
    <cfRule type="cellIs" dxfId="5367" priority="1512" operator="equal">
      <formula>"R"</formula>
    </cfRule>
    <cfRule type="cellIs" dxfId="5366" priority="1513" operator="equal">
      <formula>"P"</formula>
    </cfRule>
    <cfRule type="cellIs" dxfId="5365" priority="1514" operator="equal">
      <formula>"A"</formula>
    </cfRule>
  </conditionalFormatting>
  <conditionalFormatting sqref="AM41:AX41">
    <cfRule type="cellIs" dxfId="5364" priority="1507" operator="equal">
      <formula>"S"</formula>
    </cfRule>
  </conditionalFormatting>
  <conditionalFormatting sqref="AM69:AN69 AW69:AX69">
    <cfRule type="cellIs" dxfId="5363" priority="1500" operator="equal">
      <formula>"H"</formula>
    </cfRule>
    <cfRule type="cellIs" dxfId="5362" priority="1501" operator="equal">
      <formula>"T"</formula>
    </cfRule>
    <cfRule type="cellIs" dxfId="5361" priority="1502" operator="equal">
      <formula>"F"</formula>
    </cfRule>
    <cfRule type="cellIs" dxfId="5360" priority="1503" operator="equal">
      <formula>"M"</formula>
    </cfRule>
    <cfRule type="cellIs" dxfId="5359" priority="1504" operator="equal">
      <formula>"R"</formula>
    </cfRule>
    <cfRule type="cellIs" dxfId="5358" priority="1505" operator="equal">
      <formula>"P"</formula>
    </cfRule>
    <cfRule type="cellIs" dxfId="5357" priority="1506" operator="equal">
      <formula>"A"</formula>
    </cfRule>
  </conditionalFormatting>
  <conditionalFormatting sqref="AM69:AN69 AW69:AX69">
    <cfRule type="cellIs" dxfId="5356" priority="1499" operator="equal">
      <formula>"S"</formula>
    </cfRule>
  </conditionalFormatting>
  <conditionalFormatting sqref="G96:AB96">
    <cfRule type="cellIs" dxfId="5355" priority="1492" operator="equal">
      <formula>"H"</formula>
    </cfRule>
    <cfRule type="cellIs" dxfId="5354" priority="1493" operator="equal">
      <formula>"T"</formula>
    </cfRule>
    <cfRule type="cellIs" dxfId="5353" priority="1494" operator="equal">
      <formula>"F"</formula>
    </cfRule>
    <cfRule type="cellIs" dxfId="5352" priority="1495" operator="equal">
      <formula>"M"</formula>
    </cfRule>
    <cfRule type="cellIs" dxfId="5351" priority="1496" operator="equal">
      <formula>"R"</formula>
    </cfRule>
    <cfRule type="cellIs" dxfId="5350" priority="1497" operator="equal">
      <formula>"P"</formula>
    </cfRule>
    <cfRule type="cellIs" dxfId="5349" priority="1498" operator="equal">
      <formula>"A"</formula>
    </cfRule>
  </conditionalFormatting>
  <conditionalFormatting sqref="G96:AB96">
    <cfRule type="cellIs" dxfId="5348" priority="1491" operator="equal">
      <formula>"S"</formula>
    </cfRule>
  </conditionalFormatting>
  <conditionalFormatting sqref="AY69:BT69">
    <cfRule type="cellIs" dxfId="5347" priority="1474" operator="equal">
      <formula>"S"</formula>
    </cfRule>
  </conditionalFormatting>
  <conditionalFormatting sqref="AY123:BT123">
    <cfRule type="cellIs" dxfId="5346" priority="1459" operator="equal">
      <formula>"H"</formula>
    </cfRule>
    <cfRule type="cellIs" dxfId="5345" priority="1460" operator="equal">
      <formula>"T"</formula>
    </cfRule>
    <cfRule type="cellIs" dxfId="5344" priority="1461" operator="equal">
      <formula>"F"</formula>
    </cfRule>
    <cfRule type="cellIs" dxfId="5343" priority="1462" operator="equal">
      <formula>"M"</formula>
    </cfRule>
    <cfRule type="cellIs" dxfId="5342" priority="1463" operator="equal">
      <formula>"R"</formula>
    </cfRule>
    <cfRule type="cellIs" dxfId="5341" priority="1464" operator="equal">
      <formula>"P"</formula>
    </cfRule>
    <cfRule type="cellIs" dxfId="5340" priority="1465" operator="equal">
      <formula>"A"</formula>
    </cfRule>
  </conditionalFormatting>
  <conditionalFormatting sqref="AY123:BT123">
    <cfRule type="cellIs" dxfId="5339" priority="1458" operator="equal">
      <formula>"S"</formula>
    </cfRule>
  </conditionalFormatting>
  <conditionalFormatting sqref="AC40:AX40">
    <cfRule type="cellIs" dxfId="5338" priority="1450" operator="equal">
      <formula>"S"</formula>
    </cfRule>
    <cfRule type="cellIs" dxfId="5337" priority="1451" operator="equal">
      <formula>"H"</formula>
    </cfRule>
    <cfRule type="cellIs" dxfId="5336" priority="1452" operator="equal">
      <formula>"T"</formula>
    </cfRule>
    <cfRule type="cellIs" dxfId="5335" priority="1453" operator="equal">
      <formula>"F"</formula>
    </cfRule>
    <cfRule type="cellIs" dxfId="5334" priority="1454" operator="equal">
      <formula>"M"</formula>
    </cfRule>
    <cfRule type="cellIs" dxfId="5333" priority="1455" operator="equal">
      <formula>"R"</formula>
    </cfRule>
    <cfRule type="cellIs" dxfId="5332" priority="1456" operator="equal">
      <formula>"P"</formula>
    </cfRule>
    <cfRule type="cellIs" dxfId="5331" priority="1457" operator="equal">
      <formula>"A"</formula>
    </cfRule>
  </conditionalFormatting>
  <conditionalFormatting sqref="AY71:BT71">
    <cfRule type="cellIs" dxfId="5330" priority="1443" operator="equal">
      <formula>"H"</formula>
    </cfRule>
    <cfRule type="cellIs" dxfId="5329" priority="1444" operator="equal">
      <formula>"T"</formula>
    </cfRule>
    <cfRule type="cellIs" dxfId="5328" priority="1445" operator="equal">
      <formula>"F"</formula>
    </cfRule>
    <cfRule type="cellIs" dxfId="5327" priority="1446" operator="equal">
      <formula>"M"</formula>
    </cfRule>
    <cfRule type="cellIs" dxfId="5326" priority="1447" operator="equal">
      <formula>"R"</formula>
    </cfRule>
    <cfRule type="cellIs" dxfId="5325" priority="1448" operator="equal">
      <formula>"P"</formula>
    </cfRule>
    <cfRule type="cellIs" dxfId="5324" priority="1449" operator="equal">
      <formula>"A"</formula>
    </cfRule>
  </conditionalFormatting>
  <conditionalFormatting sqref="AY71:BT71">
    <cfRule type="cellIs" dxfId="5323" priority="1442" operator="equal">
      <formula>"S"</formula>
    </cfRule>
  </conditionalFormatting>
  <conditionalFormatting sqref="BU71:CP71">
    <cfRule type="cellIs" dxfId="5322" priority="1435" operator="equal">
      <formula>"H"</formula>
    </cfRule>
    <cfRule type="cellIs" dxfId="5321" priority="1436" operator="equal">
      <formula>"T"</formula>
    </cfRule>
    <cfRule type="cellIs" dxfId="5320" priority="1437" operator="equal">
      <formula>"F"</formula>
    </cfRule>
    <cfRule type="cellIs" dxfId="5319" priority="1438" operator="equal">
      <formula>"M"</formula>
    </cfRule>
    <cfRule type="cellIs" dxfId="5318" priority="1439" operator="equal">
      <formula>"R"</formula>
    </cfRule>
    <cfRule type="cellIs" dxfId="5317" priority="1440" operator="equal">
      <formula>"P"</formula>
    </cfRule>
    <cfRule type="cellIs" dxfId="5316" priority="1441" operator="equal">
      <formula>"A"</formula>
    </cfRule>
  </conditionalFormatting>
  <conditionalFormatting sqref="BU71:CP71">
    <cfRule type="cellIs" dxfId="5315" priority="1434" operator="equal">
      <formula>"S"</formula>
    </cfRule>
  </conditionalFormatting>
  <conditionalFormatting sqref="CQ71:DL71">
    <cfRule type="cellIs" dxfId="5314" priority="1427" operator="equal">
      <formula>"H"</formula>
    </cfRule>
    <cfRule type="cellIs" dxfId="5313" priority="1428" operator="equal">
      <formula>"T"</formula>
    </cfRule>
    <cfRule type="cellIs" dxfId="5312" priority="1429" operator="equal">
      <formula>"F"</formula>
    </cfRule>
    <cfRule type="cellIs" dxfId="5311" priority="1430" operator="equal">
      <formula>"M"</formula>
    </cfRule>
    <cfRule type="cellIs" dxfId="5310" priority="1431" operator="equal">
      <formula>"R"</formula>
    </cfRule>
    <cfRule type="cellIs" dxfId="5309" priority="1432" operator="equal">
      <formula>"P"</formula>
    </cfRule>
    <cfRule type="cellIs" dxfId="5308" priority="1433" operator="equal">
      <formula>"A"</formula>
    </cfRule>
  </conditionalFormatting>
  <conditionalFormatting sqref="CQ71:DL71">
    <cfRule type="cellIs" dxfId="5307" priority="1426" operator="equal">
      <formula>"S"</formula>
    </cfRule>
  </conditionalFormatting>
  <conditionalFormatting sqref="AY98:BT98">
    <cfRule type="cellIs" dxfId="5306" priority="1419" operator="equal">
      <formula>"H"</formula>
    </cfRule>
    <cfRule type="cellIs" dxfId="5305" priority="1420" operator="equal">
      <formula>"T"</formula>
    </cfRule>
    <cfRule type="cellIs" dxfId="5304" priority="1421" operator="equal">
      <formula>"F"</formula>
    </cfRule>
    <cfRule type="cellIs" dxfId="5303" priority="1422" operator="equal">
      <formula>"M"</formula>
    </cfRule>
    <cfRule type="cellIs" dxfId="5302" priority="1423" operator="equal">
      <formula>"R"</formula>
    </cfRule>
    <cfRule type="cellIs" dxfId="5301" priority="1424" operator="equal">
      <formula>"P"</formula>
    </cfRule>
    <cfRule type="cellIs" dxfId="5300" priority="1425" operator="equal">
      <formula>"A"</formula>
    </cfRule>
  </conditionalFormatting>
  <conditionalFormatting sqref="AY98:BT98">
    <cfRule type="cellIs" dxfId="5299" priority="1418" operator="equal">
      <formula>"S"</formula>
    </cfRule>
  </conditionalFormatting>
  <conditionalFormatting sqref="EI92:FD92">
    <cfRule type="cellIs" dxfId="5298" priority="1417" operator="equal">
      <formula>"S"</formula>
    </cfRule>
  </conditionalFormatting>
  <conditionalFormatting sqref="G123:AB123">
    <cfRule type="cellIs" dxfId="5297" priority="1410" operator="equal">
      <formula>"H"</formula>
    </cfRule>
    <cfRule type="cellIs" dxfId="5296" priority="1411" operator="equal">
      <formula>"T"</formula>
    </cfRule>
    <cfRule type="cellIs" dxfId="5295" priority="1412" operator="equal">
      <formula>"F"</formula>
    </cfRule>
    <cfRule type="cellIs" dxfId="5294" priority="1413" operator="equal">
      <formula>"M"</formula>
    </cfRule>
    <cfRule type="cellIs" dxfId="5293" priority="1414" operator="equal">
      <formula>"R"</formula>
    </cfRule>
    <cfRule type="cellIs" dxfId="5292" priority="1415" operator="equal">
      <formula>"P"</formula>
    </cfRule>
    <cfRule type="cellIs" dxfId="5291" priority="1416" operator="equal">
      <formula>"A"</formula>
    </cfRule>
  </conditionalFormatting>
  <conditionalFormatting sqref="G123:AB123">
    <cfRule type="cellIs" dxfId="5290" priority="1409" operator="equal">
      <formula>"S"</formula>
    </cfRule>
  </conditionalFormatting>
  <conditionalFormatting sqref="AC125:AX125">
    <cfRule type="cellIs" dxfId="5289" priority="1402" operator="equal">
      <formula>"H"</formula>
    </cfRule>
    <cfRule type="cellIs" dxfId="5288" priority="1403" operator="equal">
      <formula>"T"</formula>
    </cfRule>
    <cfRule type="cellIs" dxfId="5287" priority="1404" operator="equal">
      <formula>"F"</formula>
    </cfRule>
    <cfRule type="cellIs" dxfId="5286" priority="1405" operator="equal">
      <formula>"M"</formula>
    </cfRule>
    <cfRule type="cellIs" dxfId="5285" priority="1406" operator="equal">
      <formula>"R"</formula>
    </cfRule>
    <cfRule type="cellIs" dxfId="5284" priority="1407" operator="equal">
      <formula>"P"</formula>
    </cfRule>
    <cfRule type="cellIs" dxfId="5283" priority="1408" operator="equal">
      <formula>"A"</formula>
    </cfRule>
  </conditionalFormatting>
  <conditionalFormatting sqref="AC125:AX125">
    <cfRule type="cellIs" dxfId="5282" priority="1401" operator="equal">
      <formula>"S"</formula>
    </cfRule>
  </conditionalFormatting>
  <conditionalFormatting sqref="AY125:BT125">
    <cfRule type="cellIs" dxfId="5281" priority="1394" operator="equal">
      <formula>"H"</formula>
    </cfRule>
    <cfRule type="cellIs" dxfId="5280" priority="1395" operator="equal">
      <formula>"T"</formula>
    </cfRule>
    <cfRule type="cellIs" dxfId="5279" priority="1396" operator="equal">
      <formula>"F"</formula>
    </cfRule>
    <cfRule type="cellIs" dxfId="5278" priority="1397" operator="equal">
      <formula>"M"</formula>
    </cfRule>
    <cfRule type="cellIs" dxfId="5277" priority="1398" operator="equal">
      <formula>"R"</formula>
    </cfRule>
    <cfRule type="cellIs" dxfId="5276" priority="1399" operator="equal">
      <formula>"P"</formula>
    </cfRule>
    <cfRule type="cellIs" dxfId="5275" priority="1400" operator="equal">
      <formula>"A"</formula>
    </cfRule>
  </conditionalFormatting>
  <conditionalFormatting sqref="AY125:BT125">
    <cfRule type="cellIs" dxfId="5274" priority="1393" operator="equal">
      <formula>"S"</formula>
    </cfRule>
  </conditionalFormatting>
  <conditionalFormatting sqref="BU125:CP125">
    <cfRule type="cellIs" dxfId="5273" priority="1386" operator="equal">
      <formula>"H"</formula>
    </cfRule>
    <cfRule type="cellIs" dxfId="5272" priority="1387" operator="equal">
      <formula>"T"</formula>
    </cfRule>
    <cfRule type="cellIs" dxfId="5271" priority="1388" operator="equal">
      <formula>"F"</formula>
    </cfRule>
    <cfRule type="cellIs" dxfId="5270" priority="1389" operator="equal">
      <formula>"M"</formula>
    </cfRule>
    <cfRule type="cellIs" dxfId="5269" priority="1390" operator="equal">
      <formula>"R"</formula>
    </cfRule>
    <cfRule type="cellIs" dxfId="5268" priority="1391" operator="equal">
      <formula>"P"</formula>
    </cfRule>
    <cfRule type="cellIs" dxfId="5267" priority="1392" operator="equal">
      <formula>"A"</formula>
    </cfRule>
  </conditionalFormatting>
  <conditionalFormatting sqref="BU125:CP125">
    <cfRule type="cellIs" dxfId="5266" priority="1385" operator="equal">
      <formula>"S"</formula>
    </cfRule>
  </conditionalFormatting>
  <conditionalFormatting sqref="CQ125:DL125">
    <cfRule type="cellIs" dxfId="5265" priority="1378" operator="equal">
      <formula>"H"</formula>
    </cfRule>
    <cfRule type="cellIs" dxfId="5264" priority="1379" operator="equal">
      <formula>"T"</formula>
    </cfRule>
    <cfRule type="cellIs" dxfId="5263" priority="1380" operator="equal">
      <formula>"F"</formula>
    </cfRule>
    <cfRule type="cellIs" dxfId="5262" priority="1381" operator="equal">
      <formula>"M"</formula>
    </cfRule>
    <cfRule type="cellIs" dxfId="5261" priority="1382" operator="equal">
      <formula>"R"</formula>
    </cfRule>
    <cfRule type="cellIs" dxfId="5260" priority="1383" operator="equal">
      <formula>"P"</formula>
    </cfRule>
    <cfRule type="cellIs" dxfId="5259" priority="1384" operator="equal">
      <formula>"A"</formula>
    </cfRule>
  </conditionalFormatting>
  <conditionalFormatting sqref="CQ125:DL125">
    <cfRule type="cellIs" dxfId="5258" priority="1377" operator="equal">
      <formula>"S"</formula>
    </cfRule>
  </conditionalFormatting>
  <conditionalFormatting sqref="AC34:AX34">
    <cfRule type="cellIs" dxfId="5257" priority="1361" operator="equal">
      <formula>"S"</formula>
    </cfRule>
    <cfRule type="cellIs" dxfId="5256" priority="1362" operator="equal">
      <formula>"H"</formula>
    </cfRule>
    <cfRule type="cellIs" dxfId="5255" priority="1363" operator="equal">
      <formula>"T"</formula>
    </cfRule>
    <cfRule type="cellIs" dxfId="5254" priority="1364" operator="equal">
      <formula>"F"</formula>
    </cfRule>
    <cfRule type="cellIs" dxfId="5253" priority="1365" operator="equal">
      <formula>"M"</formula>
    </cfRule>
    <cfRule type="cellIs" dxfId="5252" priority="1366" operator="equal">
      <formula>"R"</formula>
    </cfRule>
    <cfRule type="cellIs" dxfId="5251" priority="1367" operator="equal">
      <formula>"P"</formula>
    </cfRule>
    <cfRule type="cellIs" dxfId="5250" priority="1368" operator="equal">
      <formula>"A"</formula>
    </cfRule>
  </conditionalFormatting>
  <conditionalFormatting sqref="BU69:CP69">
    <cfRule type="cellIs" dxfId="5249" priority="1353" operator="equal">
      <formula>"S"</formula>
    </cfRule>
    <cfRule type="cellIs" dxfId="5248" priority="1354" operator="equal">
      <formula>"H"</formula>
    </cfRule>
    <cfRule type="cellIs" dxfId="5247" priority="1355" operator="equal">
      <formula>"T"</formula>
    </cfRule>
    <cfRule type="cellIs" dxfId="5246" priority="1356" operator="equal">
      <formula>"F"</formula>
    </cfRule>
    <cfRule type="cellIs" dxfId="5245" priority="1357" operator="equal">
      <formula>"M"</formula>
    </cfRule>
    <cfRule type="cellIs" dxfId="5244" priority="1358" operator="equal">
      <formula>"R"</formula>
    </cfRule>
    <cfRule type="cellIs" dxfId="5243" priority="1359" operator="equal">
      <formula>"P"</formula>
    </cfRule>
    <cfRule type="cellIs" dxfId="5242" priority="1360" operator="equal">
      <formula>"A"</formula>
    </cfRule>
  </conditionalFormatting>
  <conditionalFormatting sqref="BU98:BV98 CC98:CP98">
    <cfRule type="cellIs" dxfId="5241" priority="1346" operator="equal">
      <formula>"H"</formula>
    </cfRule>
    <cfRule type="cellIs" dxfId="5240" priority="1347" operator="equal">
      <formula>"T"</formula>
    </cfRule>
    <cfRule type="cellIs" dxfId="5239" priority="1348" operator="equal">
      <formula>"F"</formula>
    </cfRule>
    <cfRule type="cellIs" dxfId="5238" priority="1349" operator="equal">
      <formula>"M"</formula>
    </cfRule>
    <cfRule type="cellIs" dxfId="5237" priority="1350" operator="equal">
      <formula>"R"</formula>
    </cfRule>
    <cfRule type="cellIs" dxfId="5236" priority="1351" operator="equal">
      <formula>"P"</formula>
    </cfRule>
    <cfRule type="cellIs" dxfId="5235" priority="1352" operator="equal">
      <formula>"A"</formula>
    </cfRule>
  </conditionalFormatting>
  <conditionalFormatting sqref="BU98:BV98 CC98:CP98">
    <cfRule type="cellIs" dxfId="5234" priority="1345" operator="equal">
      <formula>"S"</formula>
    </cfRule>
  </conditionalFormatting>
  <conditionalFormatting sqref="CQ98:DL98">
    <cfRule type="cellIs" dxfId="5233" priority="1338" operator="equal">
      <formula>"H"</formula>
    </cfRule>
    <cfRule type="cellIs" dxfId="5232" priority="1339" operator="equal">
      <formula>"T"</formula>
    </cfRule>
    <cfRule type="cellIs" dxfId="5231" priority="1340" operator="equal">
      <formula>"F"</formula>
    </cfRule>
    <cfRule type="cellIs" dxfId="5230" priority="1341" operator="equal">
      <formula>"M"</formula>
    </cfRule>
    <cfRule type="cellIs" dxfId="5229" priority="1342" operator="equal">
      <formula>"R"</formula>
    </cfRule>
    <cfRule type="cellIs" dxfId="5228" priority="1343" operator="equal">
      <formula>"P"</formula>
    </cfRule>
    <cfRule type="cellIs" dxfId="5227" priority="1344" operator="equal">
      <formula>"A"</formula>
    </cfRule>
  </conditionalFormatting>
  <conditionalFormatting sqref="CQ98:DL98">
    <cfRule type="cellIs" dxfId="5226" priority="1337" operator="equal">
      <formula>"S"</formula>
    </cfRule>
  </conditionalFormatting>
  <conditionalFormatting sqref="BU96:BV96 CC96:CP96">
    <cfRule type="cellIs" dxfId="5225" priority="1329" operator="equal">
      <formula>"S"</formula>
    </cfRule>
    <cfRule type="cellIs" dxfId="5224" priority="1330" operator="equal">
      <formula>"H"</formula>
    </cfRule>
    <cfRule type="cellIs" dxfId="5223" priority="1331" operator="equal">
      <formula>"T"</formula>
    </cfRule>
    <cfRule type="cellIs" dxfId="5222" priority="1332" operator="equal">
      <formula>"F"</formula>
    </cfRule>
    <cfRule type="cellIs" dxfId="5221" priority="1333" operator="equal">
      <formula>"M"</formula>
    </cfRule>
    <cfRule type="cellIs" dxfId="5220" priority="1334" operator="equal">
      <formula>"R"</formula>
    </cfRule>
    <cfRule type="cellIs" dxfId="5219" priority="1335" operator="equal">
      <formula>"P"</formula>
    </cfRule>
    <cfRule type="cellIs" dxfId="5218" priority="1336" operator="equal">
      <formula>"A"</formula>
    </cfRule>
  </conditionalFormatting>
  <conditionalFormatting sqref="CQ96:DL96">
    <cfRule type="cellIs" dxfId="5217" priority="1321" operator="equal">
      <formula>"S"</formula>
    </cfRule>
    <cfRule type="cellIs" dxfId="5216" priority="1322" operator="equal">
      <formula>"H"</formula>
    </cfRule>
    <cfRule type="cellIs" dxfId="5215" priority="1323" operator="equal">
      <formula>"T"</formula>
    </cfRule>
    <cfRule type="cellIs" dxfId="5214" priority="1324" operator="equal">
      <formula>"F"</formula>
    </cfRule>
    <cfRule type="cellIs" dxfId="5213" priority="1325" operator="equal">
      <formula>"M"</formula>
    </cfRule>
    <cfRule type="cellIs" dxfId="5212" priority="1326" operator="equal">
      <formula>"R"</formula>
    </cfRule>
    <cfRule type="cellIs" dxfId="5211" priority="1327" operator="equal">
      <formula>"P"</formula>
    </cfRule>
    <cfRule type="cellIs" dxfId="5210" priority="1328" operator="equal">
      <formula>"A"</formula>
    </cfRule>
  </conditionalFormatting>
  <conditionalFormatting sqref="AC123:AX123">
    <cfRule type="cellIs" dxfId="5209" priority="1313" operator="equal">
      <formula>"S"</formula>
    </cfRule>
    <cfRule type="cellIs" dxfId="5208" priority="1314" operator="equal">
      <formula>"H"</formula>
    </cfRule>
    <cfRule type="cellIs" dxfId="5207" priority="1315" operator="equal">
      <formula>"T"</formula>
    </cfRule>
    <cfRule type="cellIs" dxfId="5206" priority="1316" operator="equal">
      <formula>"F"</formula>
    </cfRule>
    <cfRule type="cellIs" dxfId="5205" priority="1317" operator="equal">
      <formula>"M"</formula>
    </cfRule>
    <cfRule type="cellIs" dxfId="5204" priority="1318" operator="equal">
      <formula>"R"</formula>
    </cfRule>
    <cfRule type="cellIs" dxfId="5203" priority="1319" operator="equal">
      <formula>"P"</formula>
    </cfRule>
    <cfRule type="cellIs" dxfId="5202" priority="1320" operator="equal">
      <formula>"A"</formula>
    </cfRule>
  </conditionalFormatting>
  <conditionalFormatting sqref="BU123:CP123">
    <cfRule type="cellIs" dxfId="5201" priority="1305" operator="equal">
      <formula>"S"</formula>
    </cfRule>
    <cfRule type="cellIs" dxfId="5200" priority="1306" operator="equal">
      <formula>"H"</formula>
    </cfRule>
    <cfRule type="cellIs" dxfId="5199" priority="1307" operator="equal">
      <formula>"T"</formula>
    </cfRule>
    <cfRule type="cellIs" dxfId="5198" priority="1308" operator="equal">
      <formula>"F"</formula>
    </cfRule>
    <cfRule type="cellIs" dxfId="5197" priority="1309" operator="equal">
      <formula>"M"</formula>
    </cfRule>
    <cfRule type="cellIs" dxfId="5196" priority="1310" operator="equal">
      <formula>"R"</formula>
    </cfRule>
    <cfRule type="cellIs" dxfId="5195" priority="1311" operator="equal">
      <formula>"P"</formula>
    </cfRule>
    <cfRule type="cellIs" dxfId="5194" priority="1312" operator="equal">
      <formula>"A"</formula>
    </cfRule>
  </conditionalFormatting>
  <conditionalFormatting sqref="CQ123:DL123">
    <cfRule type="cellIs" dxfId="5193" priority="1297" operator="equal">
      <formula>"S"</formula>
    </cfRule>
    <cfRule type="cellIs" dxfId="5192" priority="1298" operator="equal">
      <formula>"H"</formula>
    </cfRule>
    <cfRule type="cellIs" dxfId="5191" priority="1299" operator="equal">
      <formula>"T"</formula>
    </cfRule>
    <cfRule type="cellIs" dxfId="5190" priority="1300" operator="equal">
      <formula>"F"</formula>
    </cfRule>
    <cfRule type="cellIs" dxfId="5189" priority="1301" operator="equal">
      <formula>"M"</formula>
    </cfRule>
    <cfRule type="cellIs" dxfId="5188" priority="1302" operator="equal">
      <formula>"R"</formula>
    </cfRule>
    <cfRule type="cellIs" dxfId="5187" priority="1303" operator="equal">
      <formula>"P"</formula>
    </cfRule>
    <cfRule type="cellIs" dxfId="5186" priority="1304" operator="equal">
      <formula>"A"</formula>
    </cfRule>
  </conditionalFormatting>
  <conditionalFormatting sqref="G61:AB61">
    <cfRule type="cellIs" dxfId="5185" priority="1289" operator="equal">
      <formula>"S"</formula>
    </cfRule>
    <cfRule type="cellIs" dxfId="5184" priority="1290" operator="equal">
      <formula>"H"</formula>
    </cfRule>
    <cfRule type="cellIs" dxfId="5183" priority="1291" operator="equal">
      <formula>"T"</formula>
    </cfRule>
    <cfRule type="cellIs" dxfId="5182" priority="1292" operator="equal">
      <formula>"F"</formula>
    </cfRule>
    <cfRule type="cellIs" dxfId="5181" priority="1293" operator="equal">
      <formula>"M"</formula>
    </cfRule>
    <cfRule type="cellIs" dxfId="5180" priority="1294" operator="equal">
      <formula>"R"</formula>
    </cfRule>
    <cfRule type="cellIs" dxfId="5179" priority="1295" operator="equal">
      <formula>"P"</formula>
    </cfRule>
    <cfRule type="cellIs" dxfId="5178" priority="1296" operator="equal">
      <formula>"A"</formula>
    </cfRule>
  </conditionalFormatting>
  <conditionalFormatting sqref="CQ68:DL68">
    <cfRule type="cellIs" dxfId="5177" priority="1281" operator="equal">
      <formula>"S"</formula>
    </cfRule>
    <cfRule type="cellIs" dxfId="5176" priority="1282" operator="equal">
      <formula>"H"</formula>
    </cfRule>
    <cfRule type="cellIs" dxfId="5175" priority="1283" operator="equal">
      <formula>"T"</formula>
    </cfRule>
    <cfRule type="cellIs" dxfId="5174" priority="1284" operator="equal">
      <formula>"F"</formula>
    </cfRule>
    <cfRule type="cellIs" dxfId="5173" priority="1285" operator="equal">
      <formula>"M"</formula>
    </cfRule>
    <cfRule type="cellIs" dxfId="5172" priority="1286" operator="equal">
      <formula>"R"</formula>
    </cfRule>
    <cfRule type="cellIs" dxfId="5171" priority="1287" operator="equal">
      <formula>"P"</formula>
    </cfRule>
    <cfRule type="cellIs" dxfId="5170" priority="1288" operator="equal">
      <formula>"A"</formula>
    </cfRule>
  </conditionalFormatting>
  <conditionalFormatting sqref="AY88:BT88">
    <cfRule type="cellIs" dxfId="5169" priority="1265" operator="equal">
      <formula>"S"</formula>
    </cfRule>
    <cfRule type="cellIs" dxfId="5168" priority="1266" operator="equal">
      <formula>"H"</formula>
    </cfRule>
    <cfRule type="cellIs" dxfId="5167" priority="1267" operator="equal">
      <formula>"T"</formula>
    </cfRule>
    <cfRule type="cellIs" dxfId="5166" priority="1268" operator="equal">
      <formula>"F"</formula>
    </cfRule>
    <cfRule type="cellIs" dxfId="5165" priority="1269" operator="equal">
      <formula>"M"</formula>
    </cfRule>
    <cfRule type="cellIs" dxfId="5164" priority="1270" operator="equal">
      <formula>"R"</formula>
    </cfRule>
    <cfRule type="cellIs" dxfId="5163" priority="1271" operator="equal">
      <formula>"P"</formula>
    </cfRule>
    <cfRule type="cellIs" dxfId="5162" priority="1272" operator="equal">
      <formula>"A"</formula>
    </cfRule>
  </conditionalFormatting>
  <conditionalFormatting sqref="G115:AB115">
    <cfRule type="cellIs" dxfId="5161" priority="1257" operator="equal">
      <formula>"S"</formula>
    </cfRule>
    <cfRule type="cellIs" dxfId="5160" priority="1258" operator="equal">
      <formula>"H"</formula>
    </cfRule>
    <cfRule type="cellIs" dxfId="5159" priority="1259" operator="equal">
      <formula>"T"</formula>
    </cfRule>
    <cfRule type="cellIs" dxfId="5158" priority="1260" operator="equal">
      <formula>"F"</formula>
    </cfRule>
    <cfRule type="cellIs" dxfId="5157" priority="1261" operator="equal">
      <formula>"M"</formula>
    </cfRule>
    <cfRule type="cellIs" dxfId="5156" priority="1262" operator="equal">
      <formula>"R"</formula>
    </cfRule>
    <cfRule type="cellIs" dxfId="5155" priority="1263" operator="equal">
      <formula>"P"</formula>
    </cfRule>
    <cfRule type="cellIs" dxfId="5154" priority="1264" operator="equal">
      <formula>"A"</formula>
    </cfRule>
  </conditionalFormatting>
  <conditionalFormatting sqref="AY118:BT118">
    <cfRule type="cellIs" dxfId="5153" priority="1249" operator="equal">
      <formula>"S"</formula>
    </cfRule>
    <cfRule type="cellIs" dxfId="5152" priority="1250" operator="equal">
      <formula>"H"</formula>
    </cfRule>
    <cfRule type="cellIs" dxfId="5151" priority="1251" operator="equal">
      <formula>"T"</formula>
    </cfRule>
    <cfRule type="cellIs" dxfId="5150" priority="1252" operator="equal">
      <formula>"F"</formula>
    </cfRule>
    <cfRule type="cellIs" dxfId="5149" priority="1253" operator="equal">
      <formula>"M"</formula>
    </cfRule>
    <cfRule type="cellIs" dxfId="5148" priority="1254" operator="equal">
      <formula>"R"</formula>
    </cfRule>
    <cfRule type="cellIs" dxfId="5147" priority="1255" operator="equal">
      <formula>"P"</formula>
    </cfRule>
    <cfRule type="cellIs" dxfId="5146" priority="1256" operator="equal">
      <formula>"A"</formula>
    </cfRule>
  </conditionalFormatting>
  <conditionalFormatting sqref="AY39:BT39">
    <cfRule type="cellIs" dxfId="5145" priority="1241" operator="equal">
      <formula>"S"</formula>
    </cfRule>
    <cfRule type="cellIs" dxfId="5144" priority="1242" operator="equal">
      <formula>"H"</formula>
    </cfRule>
    <cfRule type="cellIs" dxfId="5143" priority="1243" operator="equal">
      <formula>"T"</formula>
    </cfRule>
    <cfRule type="cellIs" dxfId="5142" priority="1244" operator="equal">
      <formula>"F"</formula>
    </cfRule>
    <cfRule type="cellIs" dxfId="5141" priority="1245" operator="equal">
      <formula>"M"</formula>
    </cfRule>
    <cfRule type="cellIs" dxfId="5140" priority="1246" operator="equal">
      <formula>"R"</formula>
    </cfRule>
    <cfRule type="cellIs" dxfId="5139" priority="1247" operator="equal">
      <formula>"P"</formula>
    </cfRule>
    <cfRule type="cellIs" dxfId="5138" priority="1248" operator="equal">
      <formula>"A"</formula>
    </cfRule>
  </conditionalFormatting>
  <conditionalFormatting sqref="G38:AB38">
    <cfRule type="cellIs" dxfId="5137" priority="1233" operator="equal">
      <formula>"S"</formula>
    </cfRule>
    <cfRule type="cellIs" dxfId="5136" priority="1234" operator="equal">
      <formula>"H"</formula>
    </cfRule>
    <cfRule type="cellIs" dxfId="5135" priority="1235" operator="equal">
      <formula>"T"</formula>
    </cfRule>
    <cfRule type="cellIs" dxfId="5134" priority="1236" operator="equal">
      <formula>"F"</formula>
    </cfRule>
    <cfRule type="cellIs" dxfId="5133" priority="1237" operator="equal">
      <formula>"M"</formula>
    </cfRule>
    <cfRule type="cellIs" dxfId="5132" priority="1238" operator="equal">
      <formula>"R"</formula>
    </cfRule>
    <cfRule type="cellIs" dxfId="5131" priority="1239" operator="equal">
      <formula>"P"</formula>
    </cfRule>
    <cfRule type="cellIs" dxfId="5130" priority="1240" operator="equal">
      <formula>"A"</formula>
    </cfRule>
  </conditionalFormatting>
  <conditionalFormatting sqref="BU41:CP41">
    <cfRule type="cellIs" dxfId="5129" priority="1225" operator="equal">
      <formula>"S"</formula>
    </cfRule>
    <cfRule type="cellIs" dxfId="5128" priority="1226" operator="equal">
      <formula>"H"</formula>
    </cfRule>
    <cfRule type="cellIs" dxfId="5127" priority="1227" operator="equal">
      <formula>"T"</formula>
    </cfRule>
    <cfRule type="cellIs" dxfId="5126" priority="1228" operator="equal">
      <formula>"F"</formula>
    </cfRule>
    <cfRule type="cellIs" dxfId="5125" priority="1229" operator="equal">
      <formula>"M"</formula>
    </cfRule>
    <cfRule type="cellIs" dxfId="5124" priority="1230" operator="equal">
      <formula>"R"</formula>
    </cfRule>
    <cfRule type="cellIs" dxfId="5123" priority="1231" operator="equal">
      <formula>"P"</formula>
    </cfRule>
    <cfRule type="cellIs" dxfId="5122" priority="1232" operator="equal">
      <formula>"A"</formula>
    </cfRule>
  </conditionalFormatting>
  <conditionalFormatting sqref="BU37:CP37">
    <cfRule type="cellIs" dxfId="5121" priority="1217" operator="equal">
      <formula>"S"</formula>
    </cfRule>
    <cfRule type="cellIs" dxfId="5120" priority="1218" operator="equal">
      <formula>"H"</formula>
    </cfRule>
    <cfRule type="cellIs" dxfId="5119" priority="1219" operator="equal">
      <formula>"T"</formula>
    </cfRule>
    <cfRule type="cellIs" dxfId="5118" priority="1220" operator="equal">
      <formula>"F"</formula>
    </cfRule>
    <cfRule type="cellIs" dxfId="5117" priority="1221" operator="equal">
      <formula>"M"</formula>
    </cfRule>
    <cfRule type="cellIs" dxfId="5116" priority="1222" operator="equal">
      <formula>"R"</formula>
    </cfRule>
    <cfRule type="cellIs" dxfId="5115" priority="1223" operator="equal">
      <formula>"P"</formula>
    </cfRule>
    <cfRule type="cellIs" dxfId="5114" priority="1224" operator="equal">
      <formula>"A"</formula>
    </cfRule>
  </conditionalFormatting>
  <conditionalFormatting sqref="CQ41:DL41">
    <cfRule type="cellIs" dxfId="5113" priority="1209" operator="equal">
      <formula>"S"</formula>
    </cfRule>
    <cfRule type="cellIs" dxfId="5112" priority="1210" operator="equal">
      <formula>"H"</formula>
    </cfRule>
    <cfRule type="cellIs" dxfId="5111" priority="1211" operator="equal">
      <formula>"T"</formula>
    </cfRule>
    <cfRule type="cellIs" dxfId="5110" priority="1212" operator="equal">
      <formula>"F"</formula>
    </cfRule>
    <cfRule type="cellIs" dxfId="5109" priority="1213" operator="equal">
      <formula>"M"</formula>
    </cfRule>
    <cfRule type="cellIs" dxfId="5108" priority="1214" operator="equal">
      <formula>"R"</formula>
    </cfRule>
    <cfRule type="cellIs" dxfId="5107" priority="1215" operator="equal">
      <formula>"P"</formula>
    </cfRule>
    <cfRule type="cellIs" dxfId="5106" priority="1216" operator="equal">
      <formula>"A"</formula>
    </cfRule>
  </conditionalFormatting>
  <conditionalFormatting sqref="G36:AB36">
    <cfRule type="cellIs" dxfId="5105" priority="1185" operator="equal">
      <formula>"S"</formula>
    </cfRule>
    <cfRule type="cellIs" dxfId="5104" priority="1186" operator="equal">
      <formula>"H"</formula>
    </cfRule>
    <cfRule type="cellIs" dxfId="5103" priority="1187" operator="equal">
      <formula>"T"</formula>
    </cfRule>
    <cfRule type="cellIs" dxfId="5102" priority="1188" operator="equal">
      <formula>"F"</formula>
    </cfRule>
    <cfRule type="cellIs" dxfId="5101" priority="1189" operator="equal">
      <formula>"M"</formula>
    </cfRule>
    <cfRule type="cellIs" dxfId="5100" priority="1190" operator="equal">
      <formula>"R"</formula>
    </cfRule>
    <cfRule type="cellIs" dxfId="5099" priority="1191" operator="equal">
      <formula>"P"</formula>
    </cfRule>
    <cfRule type="cellIs" dxfId="5098" priority="1192" operator="equal">
      <formula>"A"</formula>
    </cfRule>
  </conditionalFormatting>
  <conditionalFormatting sqref="AY36:BT36">
    <cfRule type="cellIs" dxfId="5097" priority="1177" operator="equal">
      <formula>"S"</formula>
    </cfRule>
    <cfRule type="cellIs" dxfId="5096" priority="1178" operator="equal">
      <formula>"H"</formula>
    </cfRule>
    <cfRule type="cellIs" dxfId="5095" priority="1179" operator="equal">
      <formula>"T"</formula>
    </cfRule>
    <cfRule type="cellIs" dxfId="5094" priority="1180" operator="equal">
      <formula>"F"</formula>
    </cfRule>
    <cfRule type="cellIs" dxfId="5093" priority="1181" operator="equal">
      <formula>"M"</formula>
    </cfRule>
    <cfRule type="cellIs" dxfId="5092" priority="1182" operator="equal">
      <formula>"R"</formula>
    </cfRule>
    <cfRule type="cellIs" dxfId="5091" priority="1183" operator="equal">
      <formula>"P"</formula>
    </cfRule>
    <cfRule type="cellIs" dxfId="5090" priority="1184" operator="equal">
      <formula>"A"</formula>
    </cfRule>
  </conditionalFormatting>
  <conditionalFormatting sqref="CQ36:DL36">
    <cfRule type="cellIs" dxfId="5089" priority="1169" operator="equal">
      <formula>"S"</formula>
    </cfRule>
    <cfRule type="cellIs" dxfId="5088" priority="1170" operator="equal">
      <formula>"H"</formula>
    </cfRule>
    <cfRule type="cellIs" dxfId="5087" priority="1171" operator="equal">
      <formula>"T"</formula>
    </cfRule>
    <cfRule type="cellIs" dxfId="5086" priority="1172" operator="equal">
      <formula>"F"</formula>
    </cfRule>
    <cfRule type="cellIs" dxfId="5085" priority="1173" operator="equal">
      <formula>"M"</formula>
    </cfRule>
    <cfRule type="cellIs" dxfId="5084" priority="1174" operator="equal">
      <formula>"R"</formula>
    </cfRule>
    <cfRule type="cellIs" dxfId="5083" priority="1175" operator="equal">
      <formula>"P"</formula>
    </cfRule>
    <cfRule type="cellIs" dxfId="5082" priority="1176" operator="equal">
      <formula>"A"</formula>
    </cfRule>
  </conditionalFormatting>
  <conditionalFormatting sqref="G63:AB63">
    <cfRule type="cellIs" dxfId="5081" priority="1161" operator="equal">
      <formula>"S"</formula>
    </cfRule>
    <cfRule type="cellIs" dxfId="5080" priority="1162" operator="equal">
      <formula>"H"</formula>
    </cfRule>
    <cfRule type="cellIs" dxfId="5079" priority="1163" operator="equal">
      <formula>"T"</formula>
    </cfRule>
    <cfRule type="cellIs" dxfId="5078" priority="1164" operator="equal">
      <formula>"F"</formula>
    </cfRule>
    <cfRule type="cellIs" dxfId="5077" priority="1165" operator="equal">
      <formula>"M"</formula>
    </cfRule>
    <cfRule type="cellIs" dxfId="5076" priority="1166" operator="equal">
      <formula>"R"</formula>
    </cfRule>
    <cfRule type="cellIs" dxfId="5075" priority="1167" operator="equal">
      <formula>"P"</formula>
    </cfRule>
    <cfRule type="cellIs" dxfId="5074" priority="1168" operator="equal">
      <formula>"A"</formula>
    </cfRule>
  </conditionalFormatting>
  <conditionalFormatting sqref="AY63:BT63">
    <cfRule type="cellIs" dxfId="5073" priority="1153" operator="equal">
      <formula>"S"</formula>
    </cfRule>
    <cfRule type="cellIs" dxfId="5072" priority="1154" operator="equal">
      <formula>"H"</formula>
    </cfRule>
    <cfRule type="cellIs" dxfId="5071" priority="1155" operator="equal">
      <formula>"T"</formula>
    </cfRule>
    <cfRule type="cellIs" dxfId="5070" priority="1156" operator="equal">
      <formula>"F"</formula>
    </cfRule>
    <cfRule type="cellIs" dxfId="5069" priority="1157" operator="equal">
      <formula>"M"</formula>
    </cfRule>
    <cfRule type="cellIs" dxfId="5068" priority="1158" operator="equal">
      <formula>"R"</formula>
    </cfRule>
    <cfRule type="cellIs" dxfId="5067" priority="1159" operator="equal">
      <formula>"P"</formula>
    </cfRule>
    <cfRule type="cellIs" dxfId="5066" priority="1160" operator="equal">
      <formula>"A"</formula>
    </cfRule>
  </conditionalFormatting>
  <conditionalFormatting sqref="BU63:CP63">
    <cfRule type="cellIs" dxfId="5065" priority="1145" operator="equal">
      <formula>"S"</formula>
    </cfRule>
    <cfRule type="cellIs" dxfId="5064" priority="1146" operator="equal">
      <formula>"H"</formula>
    </cfRule>
    <cfRule type="cellIs" dxfId="5063" priority="1147" operator="equal">
      <formula>"T"</formula>
    </cfRule>
    <cfRule type="cellIs" dxfId="5062" priority="1148" operator="equal">
      <formula>"F"</formula>
    </cfRule>
    <cfRule type="cellIs" dxfId="5061" priority="1149" operator="equal">
      <formula>"M"</formula>
    </cfRule>
    <cfRule type="cellIs" dxfId="5060" priority="1150" operator="equal">
      <formula>"R"</formula>
    </cfRule>
    <cfRule type="cellIs" dxfId="5059" priority="1151" operator="equal">
      <formula>"P"</formula>
    </cfRule>
    <cfRule type="cellIs" dxfId="5058" priority="1152" operator="equal">
      <formula>"A"</formula>
    </cfRule>
  </conditionalFormatting>
  <conditionalFormatting sqref="CQ63:DL63">
    <cfRule type="cellIs" dxfId="5057" priority="1137" operator="equal">
      <formula>"S"</formula>
    </cfRule>
    <cfRule type="cellIs" dxfId="5056" priority="1138" operator="equal">
      <formula>"H"</formula>
    </cfRule>
    <cfRule type="cellIs" dxfId="5055" priority="1139" operator="equal">
      <formula>"T"</formula>
    </cfRule>
    <cfRule type="cellIs" dxfId="5054" priority="1140" operator="equal">
      <formula>"F"</formula>
    </cfRule>
    <cfRule type="cellIs" dxfId="5053" priority="1141" operator="equal">
      <formula>"M"</formula>
    </cfRule>
    <cfRule type="cellIs" dxfId="5052" priority="1142" operator="equal">
      <formula>"R"</formula>
    </cfRule>
    <cfRule type="cellIs" dxfId="5051" priority="1143" operator="equal">
      <formula>"P"</formula>
    </cfRule>
    <cfRule type="cellIs" dxfId="5050" priority="1144" operator="equal">
      <formula>"A"</formula>
    </cfRule>
  </conditionalFormatting>
  <conditionalFormatting sqref="AO63:AX63">
    <cfRule type="cellIs" dxfId="5049" priority="1129" operator="equal">
      <formula>"S"</formula>
    </cfRule>
    <cfRule type="cellIs" dxfId="5048" priority="1130" operator="equal">
      <formula>"H"</formula>
    </cfRule>
    <cfRule type="cellIs" dxfId="5047" priority="1131" operator="equal">
      <formula>"T"</formula>
    </cfRule>
    <cfRule type="cellIs" dxfId="5046" priority="1132" operator="equal">
      <formula>"F"</formula>
    </cfRule>
    <cfRule type="cellIs" dxfId="5045" priority="1133" operator="equal">
      <formula>"M"</formula>
    </cfRule>
    <cfRule type="cellIs" dxfId="5044" priority="1134" operator="equal">
      <formula>"R"</formula>
    </cfRule>
    <cfRule type="cellIs" dxfId="5043" priority="1135" operator="equal">
      <formula>"P"</formula>
    </cfRule>
    <cfRule type="cellIs" dxfId="5042" priority="1136" operator="equal">
      <formula>"A"</formula>
    </cfRule>
  </conditionalFormatting>
  <conditionalFormatting sqref="AO36:AU36">
    <cfRule type="cellIs" dxfId="5041" priority="1121" operator="equal">
      <formula>"S"</formula>
    </cfRule>
    <cfRule type="cellIs" dxfId="5040" priority="1122" operator="equal">
      <formula>"H"</formula>
    </cfRule>
    <cfRule type="cellIs" dxfId="5039" priority="1123" operator="equal">
      <formula>"T"</formula>
    </cfRule>
    <cfRule type="cellIs" dxfId="5038" priority="1124" operator="equal">
      <formula>"F"</formula>
    </cfRule>
    <cfRule type="cellIs" dxfId="5037" priority="1125" operator="equal">
      <formula>"M"</formula>
    </cfRule>
    <cfRule type="cellIs" dxfId="5036" priority="1126" operator="equal">
      <formula>"R"</formula>
    </cfRule>
    <cfRule type="cellIs" dxfId="5035" priority="1127" operator="equal">
      <formula>"P"</formula>
    </cfRule>
    <cfRule type="cellIs" dxfId="5034" priority="1128" operator="equal">
      <formula>"A"</formula>
    </cfRule>
  </conditionalFormatting>
  <conditionalFormatting sqref="G90:AB90">
    <cfRule type="cellIs" dxfId="5033" priority="1113" operator="equal">
      <formula>"S"</formula>
    </cfRule>
    <cfRule type="cellIs" dxfId="5032" priority="1114" operator="equal">
      <formula>"H"</formula>
    </cfRule>
    <cfRule type="cellIs" dxfId="5031" priority="1115" operator="equal">
      <formula>"T"</formula>
    </cfRule>
    <cfRule type="cellIs" dxfId="5030" priority="1116" operator="equal">
      <formula>"F"</formula>
    </cfRule>
    <cfRule type="cellIs" dxfId="5029" priority="1117" operator="equal">
      <formula>"M"</formula>
    </cfRule>
    <cfRule type="cellIs" dxfId="5028" priority="1118" operator="equal">
      <formula>"R"</formula>
    </cfRule>
    <cfRule type="cellIs" dxfId="5027" priority="1119" operator="equal">
      <formula>"P"</formula>
    </cfRule>
    <cfRule type="cellIs" dxfId="5026" priority="1120" operator="equal">
      <formula>"A"</formula>
    </cfRule>
  </conditionalFormatting>
  <conditionalFormatting sqref="CQ90:DL90">
    <cfRule type="cellIs" dxfId="5025" priority="1105" operator="equal">
      <formula>"S"</formula>
    </cfRule>
    <cfRule type="cellIs" dxfId="5024" priority="1106" operator="equal">
      <formula>"H"</formula>
    </cfRule>
    <cfRule type="cellIs" dxfId="5023" priority="1107" operator="equal">
      <formula>"T"</formula>
    </cfRule>
    <cfRule type="cellIs" dxfId="5022" priority="1108" operator="equal">
      <formula>"F"</formula>
    </cfRule>
    <cfRule type="cellIs" dxfId="5021" priority="1109" operator="equal">
      <formula>"M"</formula>
    </cfRule>
    <cfRule type="cellIs" dxfId="5020" priority="1110" operator="equal">
      <formula>"R"</formula>
    </cfRule>
    <cfRule type="cellIs" dxfId="5019" priority="1111" operator="equal">
      <formula>"P"</formula>
    </cfRule>
    <cfRule type="cellIs" dxfId="5018" priority="1112" operator="equal">
      <formula>"A"</formula>
    </cfRule>
  </conditionalFormatting>
  <conditionalFormatting sqref="AY117:BT117">
    <cfRule type="cellIs" dxfId="5017" priority="1097" operator="equal">
      <formula>"S"</formula>
    </cfRule>
    <cfRule type="cellIs" dxfId="5016" priority="1098" operator="equal">
      <formula>"H"</formula>
    </cfRule>
    <cfRule type="cellIs" dxfId="5015" priority="1099" operator="equal">
      <formula>"T"</formula>
    </cfRule>
    <cfRule type="cellIs" dxfId="5014" priority="1100" operator="equal">
      <formula>"F"</formula>
    </cfRule>
    <cfRule type="cellIs" dxfId="5013" priority="1101" operator="equal">
      <formula>"M"</formula>
    </cfRule>
    <cfRule type="cellIs" dxfId="5012" priority="1102" operator="equal">
      <formula>"R"</formula>
    </cfRule>
    <cfRule type="cellIs" dxfId="5011" priority="1103" operator="equal">
      <formula>"P"</formula>
    </cfRule>
    <cfRule type="cellIs" dxfId="5010" priority="1104" operator="equal">
      <formula>"A"</formula>
    </cfRule>
  </conditionalFormatting>
  <conditionalFormatting sqref="BU117:CP117">
    <cfRule type="cellIs" dxfId="5009" priority="1089" operator="equal">
      <formula>"S"</formula>
    </cfRule>
    <cfRule type="cellIs" dxfId="5008" priority="1090" operator="equal">
      <formula>"H"</formula>
    </cfRule>
    <cfRule type="cellIs" dxfId="5007" priority="1091" operator="equal">
      <formula>"T"</formula>
    </cfRule>
    <cfRule type="cellIs" dxfId="5006" priority="1092" operator="equal">
      <formula>"F"</formula>
    </cfRule>
    <cfRule type="cellIs" dxfId="5005" priority="1093" operator="equal">
      <formula>"M"</formula>
    </cfRule>
    <cfRule type="cellIs" dxfId="5004" priority="1094" operator="equal">
      <formula>"R"</formula>
    </cfRule>
    <cfRule type="cellIs" dxfId="5003" priority="1095" operator="equal">
      <formula>"P"</formula>
    </cfRule>
    <cfRule type="cellIs" dxfId="5002" priority="1096" operator="equal">
      <formula>"A"</formula>
    </cfRule>
  </conditionalFormatting>
  <conditionalFormatting sqref="CQ117:DL117">
    <cfRule type="cellIs" dxfId="5001" priority="1081" operator="equal">
      <formula>"S"</formula>
    </cfRule>
    <cfRule type="cellIs" dxfId="5000" priority="1082" operator="equal">
      <formula>"H"</formula>
    </cfRule>
    <cfRule type="cellIs" dxfId="4999" priority="1083" operator="equal">
      <formula>"T"</formula>
    </cfRule>
    <cfRule type="cellIs" dxfId="4998" priority="1084" operator="equal">
      <formula>"F"</formula>
    </cfRule>
    <cfRule type="cellIs" dxfId="4997" priority="1085" operator="equal">
      <formula>"M"</formula>
    </cfRule>
    <cfRule type="cellIs" dxfId="4996" priority="1086" operator="equal">
      <formula>"R"</formula>
    </cfRule>
    <cfRule type="cellIs" dxfId="4995" priority="1087" operator="equal">
      <formula>"P"</formula>
    </cfRule>
    <cfRule type="cellIs" dxfId="4994" priority="1088" operator="equal">
      <formula>"A"</formula>
    </cfRule>
  </conditionalFormatting>
  <conditionalFormatting sqref="CQ119:DL119">
    <cfRule type="cellIs" dxfId="4993" priority="1073" operator="equal">
      <formula>"S"</formula>
    </cfRule>
    <cfRule type="cellIs" dxfId="4992" priority="1074" operator="equal">
      <formula>"H"</formula>
    </cfRule>
    <cfRule type="cellIs" dxfId="4991" priority="1075" operator="equal">
      <formula>"T"</formula>
    </cfRule>
    <cfRule type="cellIs" dxfId="4990" priority="1076" operator="equal">
      <formula>"F"</formula>
    </cfRule>
    <cfRule type="cellIs" dxfId="4989" priority="1077" operator="equal">
      <formula>"M"</formula>
    </cfRule>
    <cfRule type="cellIs" dxfId="4988" priority="1078" operator="equal">
      <formula>"R"</formula>
    </cfRule>
    <cfRule type="cellIs" dxfId="4987" priority="1079" operator="equal">
      <formula>"P"</formula>
    </cfRule>
    <cfRule type="cellIs" dxfId="4986" priority="1080" operator="equal">
      <formula>"A"</formula>
    </cfRule>
  </conditionalFormatting>
  <conditionalFormatting sqref="AY34:BT34">
    <cfRule type="cellIs" dxfId="4985" priority="1065" operator="equal">
      <formula>"S"</formula>
    </cfRule>
    <cfRule type="cellIs" dxfId="4984" priority="1066" operator="equal">
      <formula>"H"</formula>
    </cfRule>
    <cfRule type="cellIs" dxfId="4983" priority="1067" operator="equal">
      <formula>"T"</formula>
    </cfRule>
    <cfRule type="cellIs" dxfId="4982" priority="1068" operator="equal">
      <formula>"F"</formula>
    </cfRule>
    <cfRule type="cellIs" dxfId="4981" priority="1069" operator="equal">
      <formula>"M"</formula>
    </cfRule>
    <cfRule type="cellIs" dxfId="4980" priority="1070" operator="equal">
      <formula>"R"</formula>
    </cfRule>
    <cfRule type="cellIs" dxfId="4979" priority="1071" operator="equal">
      <formula>"P"</formula>
    </cfRule>
    <cfRule type="cellIs" dxfId="4978" priority="1072" operator="equal">
      <formula>"A"</formula>
    </cfRule>
  </conditionalFormatting>
  <conditionalFormatting sqref="BU34:CP34">
    <cfRule type="cellIs" dxfId="4977" priority="1057" operator="equal">
      <formula>"S"</formula>
    </cfRule>
    <cfRule type="cellIs" dxfId="4976" priority="1058" operator="equal">
      <formula>"H"</formula>
    </cfRule>
    <cfRule type="cellIs" dxfId="4975" priority="1059" operator="equal">
      <formula>"T"</formula>
    </cfRule>
    <cfRule type="cellIs" dxfId="4974" priority="1060" operator="equal">
      <formula>"F"</formula>
    </cfRule>
    <cfRule type="cellIs" dxfId="4973" priority="1061" operator="equal">
      <formula>"M"</formula>
    </cfRule>
    <cfRule type="cellIs" dxfId="4972" priority="1062" operator="equal">
      <formula>"R"</formula>
    </cfRule>
    <cfRule type="cellIs" dxfId="4971" priority="1063" operator="equal">
      <formula>"P"</formula>
    </cfRule>
    <cfRule type="cellIs" dxfId="4970" priority="1064" operator="equal">
      <formula>"A"</formula>
    </cfRule>
  </conditionalFormatting>
  <conditionalFormatting sqref="BU88:CP88">
    <cfRule type="cellIs" dxfId="4969" priority="1049" operator="equal">
      <formula>"S"</formula>
    </cfRule>
    <cfRule type="cellIs" dxfId="4968" priority="1050" operator="equal">
      <formula>"H"</formula>
    </cfRule>
    <cfRule type="cellIs" dxfId="4967" priority="1051" operator="equal">
      <formula>"T"</formula>
    </cfRule>
    <cfRule type="cellIs" dxfId="4966" priority="1052" operator="equal">
      <formula>"F"</formula>
    </cfRule>
    <cfRule type="cellIs" dxfId="4965" priority="1053" operator="equal">
      <formula>"M"</formula>
    </cfRule>
    <cfRule type="cellIs" dxfId="4964" priority="1054" operator="equal">
      <formula>"R"</formula>
    </cfRule>
    <cfRule type="cellIs" dxfId="4963" priority="1055" operator="equal">
      <formula>"P"</formula>
    </cfRule>
    <cfRule type="cellIs" dxfId="4962" priority="1056" operator="equal">
      <formula>"A"</formula>
    </cfRule>
  </conditionalFormatting>
  <conditionalFormatting sqref="AC115:AX115">
    <cfRule type="cellIs" dxfId="4961" priority="1033" operator="equal">
      <formula>"S"</formula>
    </cfRule>
    <cfRule type="cellIs" dxfId="4960" priority="1034" operator="equal">
      <formula>"H"</formula>
    </cfRule>
    <cfRule type="cellIs" dxfId="4959" priority="1035" operator="equal">
      <formula>"T"</formula>
    </cfRule>
    <cfRule type="cellIs" dxfId="4958" priority="1036" operator="equal">
      <formula>"F"</formula>
    </cfRule>
    <cfRule type="cellIs" dxfId="4957" priority="1037" operator="equal">
      <formula>"M"</formula>
    </cfRule>
    <cfRule type="cellIs" dxfId="4956" priority="1038" operator="equal">
      <formula>"R"</formula>
    </cfRule>
    <cfRule type="cellIs" dxfId="4955" priority="1039" operator="equal">
      <formula>"P"</formula>
    </cfRule>
    <cfRule type="cellIs" dxfId="4954" priority="1040" operator="equal">
      <formula>"A"</formula>
    </cfRule>
  </conditionalFormatting>
  <conditionalFormatting sqref="CQ115:DL115">
    <cfRule type="cellIs" dxfId="4953" priority="1025" operator="equal">
      <formula>"S"</formula>
    </cfRule>
    <cfRule type="cellIs" dxfId="4952" priority="1026" operator="equal">
      <formula>"H"</formula>
    </cfRule>
    <cfRule type="cellIs" dxfId="4951" priority="1027" operator="equal">
      <formula>"T"</formula>
    </cfRule>
    <cfRule type="cellIs" dxfId="4950" priority="1028" operator="equal">
      <formula>"F"</formula>
    </cfRule>
    <cfRule type="cellIs" dxfId="4949" priority="1029" operator="equal">
      <formula>"M"</formula>
    </cfRule>
    <cfRule type="cellIs" dxfId="4948" priority="1030" operator="equal">
      <formula>"R"</formula>
    </cfRule>
    <cfRule type="cellIs" dxfId="4947" priority="1031" operator="equal">
      <formula>"P"</formula>
    </cfRule>
    <cfRule type="cellIs" dxfId="4946" priority="1032" operator="equal">
      <formula>"A"</formula>
    </cfRule>
  </conditionalFormatting>
  <conditionalFormatting sqref="CE61:CP61">
    <cfRule type="cellIs" dxfId="4945" priority="1017" operator="equal">
      <formula>"S"</formula>
    </cfRule>
    <cfRule type="cellIs" dxfId="4944" priority="1018" operator="equal">
      <formula>"H"</formula>
    </cfRule>
    <cfRule type="cellIs" dxfId="4943" priority="1019" operator="equal">
      <formula>"T"</formula>
    </cfRule>
    <cfRule type="cellIs" dxfId="4942" priority="1020" operator="equal">
      <formula>"F"</formula>
    </cfRule>
    <cfRule type="cellIs" dxfId="4941" priority="1021" operator="equal">
      <formula>"M"</formula>
    </cfRule>
    <cfRule type="cellIs" dxfId="4940" priority="1022" operator="equal">
      <formula>"R"</formula>
    </cfRule>
    <cfRule type="cellIs" dxfId="4939" priority="1023" operator="equal">
      <formula>"P"</formula>
    </cfRule>
    <cfRule type="cellIs" dxfId="4938" priority="1024" operator="equal">
      <formula>"A"</formula>
    </cfRule>
  </conditionalFormatting>
  <conditionalFormatting sqref="DA61:DL61">
    <cfRule type="cellIs" dxfId="4937" priority="1009" operator="equal">
      <formula>"S"</formula>
    </cfRule>
    <cfRule type="cellIs" dxfId="4936" priority="1010" operator="equal">
      <formula>"H"</formula>
    </cfRule>
    <cfRule type="cellIs" dxfId="4935" priority="1011" operator="equal">
      <formula>"T"</formula>
    </cfRule>
    <cfRule type="cellIs" dxfId="4934" priority="1012" operator="equal">
      <formula>"F"</formula>
    </cfRule>
    <cfRule type="cellIs" dxfId="4933" priority="1013" operator="equal">
      <formula>"M"</formula>
    </cfRule>
    <cfRule type="cellIs" dxfId="4932" priority="1014" operator="equal">
      <formula>"R"</formula>
    </cfRule>
    <cfRule type="cellIs" dxfId="4931" priority="1015" operator="equal">
      <formula>"P"</formula>
    </cfRule>
    <cfRule type="cellIs" dxfId="4930" priority="1016" operator="equal">
      <formula>"A"</formula>
    </cfRule>
  </conditionalFormatting>
  <conditionalFormatting sqref="BU65:CF65 CO65:CP65">
    <cfRule type="cellIs" dxfId="4929" priority="985" operator="equal">
      <formula>"S"</formula>
    </cfRule>
    <cfRule type="cellIs" dxfId="4928" priority="986" operator="equal">
      <formula>"H"</formula>
    </cfRule>
    <cfRule type="cellIs" dxfId="4927" priority="987" operator="equal">
      <formula>"T"</formula>
    </cfRule>
    <cfRule type="cellIs" dxfId="4926" priority="988" operator="equal">
      <formula>"F"</formula>
    </cfRule>
    <cfRule type="cellIs" dxfId="4925" priority="989" operator="equal">
      <formula>"M"</formula>
    </cfRule>
    <cfRule type="cellIs" dxfId="4924" priority="990" operator="equal">
      <formula>"R"</formula>
    </cfRule>
    <cfRule type="cellIs" dxfId="4923" priority="991" operator="equal">
      <formula>"P"</formula>
    </cfRule>
    <cfRule type="cellIs" dxfId="4922" priority="992" operator="equal">
      <formula>"A"</formula>
    </cfRule>
  </conditionalFormatting>
  <conditionalFormatting sqref="AC65:AX65">
    <cfRule type="cellIs" dxfId="4921" priority="993" operator="equal">
      <formula>"S"</formula>
    </cfRule>
    <cfRule type="cellIs" dxfId="4920" priority="994" operator="equal">
      <formula>"H"</formula>
    </cfRule>
    <cfRule type="cellIs" dxfId="4919" priority="995" operator="equal">
      <formula>"T"</formula>
    </cfRule>
    <cfRule type="cellIs" dxfId="4918" priority="996" operator="equal">
      <formula>"F"</formula>
    </cfRule>
    <cfRule type="cellIs" dxfId="4917" priority="997" operator="equal">
      <formula>"M"</formula>
    </cfRule>
    <cfRule type="cellIs" dxfId="4916" priority="998" operator="equal">
      <formula>"R"</formula>
    </cfRule>
    <cfRule type="cellIs" dxfId="4915" priority="999" operator="equal">
      <formula>"P"</formula>
    </cfRule>
    <cfRule type="cellIs" dxfId="4914" priority="1000" operator="equal">
      <formula>"A"</formula>
    </cfRule>
  </conditionalFormatting>
  <conditionalFormatting sqref="CQ65:DL65">
    <cfRule type="cellIs" dxfId="4913" priority="977" operator="equal">
      <formula>"S"</formula>
    </cfRule>
    <cfRule type="cellIs" dxfId="4912" priority="978" operator="equal">
      <formula>"H"</formula>
    </cfRule>
    <cfRule type="cellIs" dxfId="4911" priority="979" operator="equal">
      <formula>"T"</formula>
    </cfRule>
    <cfRule type="cellIs" dxfId="4910" priority="980" operator="equal">
      <formula>"F"</formula>
    </cfRule>
    <cfRule type="cellIs" dxfId="4909" priority="981" operator="equal">
      <formula>"M"</formula>
    </cfRule>
    <cfRule type="cellIs" dxfId="4908" priority="982" operator="equal">
      <formula>"R"</formula>
    </cfRule>
    <cfRule type="cellIs" dxfId="4907" priority="983" operator="equal">
      <formula>"P"</formula>
    </cfRule>
    <cfRule type="cellIs" dxfId="4906" priority="984" operator="equal">
      <formula>"A"</formula>
    </cfRule>
  </conditionalFormatting>
  <conditionalFormatting sqref="AY92:BT92">
    <cfRule type="cellIs" dxfId="4905" priority="969" operator="equal">
      <formula>"S"</formula>
    </cfRule>
    <cfRule type="cellIs" dxfId="4904" priority="970" operator="equal">
      <formula>"H"</formula>
    </cfRule>
    <cfRule type="cellIs" dxfId="4903" priority="971" operator="equal">
      <formula>"T"</formula>
    </cfRule>
    <cfRule type="cellIs" dxfId="4902" priority="972" operator="equal">
      <formula>"F"</formula>
    </cfRule>
    <cfRule type="cellIs" dxfId="4901" priority="973" operator="equal">
      <formula>"M"</formula>
    </cfRule>
    <cfRule type="cellIs" dxfId="4900" priority="974" operator="equal">
      <formula>"R"</formula>
    </cfRule>
    <cfRule type="cellIs" dxfId="4899" priority="975" operator="equal">
      <formula>"P"</formula>
    </cfRule>
    <cfRule type="cellIs" dxfId="4898" priority="976" operator="equal">
      <formula>"A"</formula>
    </cfRule>
  </conditionalFormatting>
  <conditionalFormatting sqref="BU92:BV92 CC92:CP92">
    <cfRule type="cellIs" dxfId="4897" priority="961" operator="equal">
      <formula>"S"</formula>
    </cfRule>
    <cfRule type="cellIs" dxfId="4896" priority="962" operator="equal">
      <formula>"H"</formula>
    </cfRule>
    <cfRule type="cellIs" dxfId="4895" priority="963" operator="equal">
      <formula>"T"</formula>
    </cfRule>
    <cfRule type="cellIs" dxfId="4894" priority="964" operator="equal">
      <formula>"F"</formula>
    </cfRule>
    <cfRule type="cellIs" dxfId="4893" priority="965" operator="equal">
      <formula>"M"</formula>
    </cfRule>
    <cfRule type="cellIs" dxfId="4892" priority="966" operator="equal">
      <formula>"R"</formula>
    </cfRule>
    <cfRule type="cellIs" dxfId="4891" priority="967" operator="equal">
      <formula>"P"</formula>
    </cfRule>
    <cfRule type="cellIs" dxfId="4890" priority="968" operator="equal">
      <formula>"A"</formula>
    </cfRule>
  </conditionalFormatting>
  <conditionalFormatting sqref="G119:AB119">
    <cfRule type="cellIs" dxfId="4889" priority="953" operator="equal">
      <formula>"S"</formula>
    </cfRule>
    <cfRule type="cellIs" dxfId="4888" priority="954" operator="equal">
      <formula>"H"</formula>
    </cfRule>
    <cfRule type="cellIs" dxfId="4887" priority="955" operator="equal">
      <formula>"T"</formula>
    </cfRule>
    <cfRule type="cellIs" dxfId="4886" priority="956" operator="equal">
      <formula>"F"</formula>
    </cfRule>
    <cfRule type="cellIs" dxfId="4885" priority="957" operator="equal">
      <formula>"M"</formula>
    </cfRule>
    <cfRule type="cellIs" dxfId="4884" priority="958" operator="equal">
      <formula>"R"</formula>
    </cfRule>
    <cfRule type="cellIs" dxfId="4883" priority="959" operator="equal">
      <formula>"P"</formula>
    </cfRule>
    <cfRule type="cellIs" dxfId="4882" priority="960" operator="equal">
      <formula>"A"</formula>
    </cfRule>
  </conditionalFormatting>
  <conditionalFormatting sqref="AC119:AF119 AK119:AX119">
    <cfRule type="cellIs" dxfId="4881" priority="945" operator="equal">
      <formula>"S"</formula>
    </cfRule>
    <cfRule type="cellIs" dxfId="4880" priority="946" operator="equal">
      <formula>"H"</formula>
    </cfRule>
    <cfRule type="cellIs" dxfId="4879" priority="947" operator="equal">
      <formula>"T"</formula>
    </cfRule>
    <cfRule type="cellIs" dxfId="4878" priority="948" operator="equal">
      <formula>"F"</formula>
    </cfRule>
    <cfRule type="cellIs" dxfId="4877" priority="949" operator="equal">
      <formula>"M"</formula>
    </cfRule>
    <cfRule type="cellIs" dxfId="4876" priority="950" operator="equal">
      <formula>"R"</formula>
    </cfRule>
    <cfRule type="cellIs" dxfId="4875" priority="951" operator="equal">
      <formula>"P"</formula>
    </cfRule>
    <cfRule type="cellIs" dxfId="4874" priority="952" operator="equal">
      <formula>"A"</formula>
    </cfRule>
  </conditionalFormatting>
  <conditionalFormatting sqref="AY119:BT119">
    <cfRule type="cellIs" dxfId="4873" priority="937" operator="equal">
      <formula>"S"</formula>
    </cfRule>
    <cfRule type="cellIs" dxfId="4872" priority="938" operator="equal">
      <formula>"H"</formula>
    </cfRule>
    <cfRule type="cellIs" dxfId="4871" priority="939" operator="equal">
      <formula>"T"</formula>
    </cfRule>
    <cfRule type="cellIs" dxfId="4870" priority="940" operator="equal">
      <formula>"F"</formula>
    </cfRule>
    <cfRule type="cellIs" dxfId="4869" priority="941" operator="equal">
      <formula>"M"</formula>
    </cfRule>
    <cfRule type="cellIs" dxfId="4868" priority="942" operator="equal">
      <formula>"R"</formula>
    </cfRule>
    <cfRule type="cellIs" dxfId="4867" priority="943" operator="equal">
      <formula>"P"</formula>
    </cfRule>
    <cfRule type="cellIs" dxfId="4866" priority="944" operator="equal">
      <formula>"A"</formula>
    </cfRule>
  </conditionalFormatting>
  <conditionalFormatting sqref="BU119:CP119">
    <cfRule type="cellIs" dxfId="4865" priority="929" operator="equal">
      <formula>"S"</formula>
    </cfRule>
    <cfRule type="cellIs" dxfId="4864" priority="930" operator="equal">
      <formula>"H"</formula>
    </cfRule>
    <cfRule type="cellIs" dxfId="4863" priority="931" operator="equal">
      <formula>"T"</formula>
    </cfRule>
    <cfRule type="cellIs" dxfId="4862" priority="932" operator="equal">
      <formula>"F"</formula>
    </cfRule>
    <cfRule type="cellIs" dxfId="4861" priority="933" operator="equal">
      <formula>"M"</formula>
    </cfRule>
    <cfRule type="cellIs" dxfId="4860" priority="934" operator="equal">
      <formula>"R"</formula>
    </cfRule>
    <cfRule type="cellIs" dxfId="4859" priority="935" operator="equal">
      <formula>"P"</formula>
    </cfRule>
    <cfRule type="cellIs" dxfId="4858" priority="936" operator="equal">
      <formula>"A"</formula>
    </cfRule>
  </conditionalFormatting>
  <conditionalFormatting sqref="G37:AB37">
    <cfRule type="cellIs" dxfId="4857" priority="921" operator="equal">
      <formula>"S"</formula>
    </cfRule>
    <cfRule type="cellIs" dxfId="4856" priority="922" operator="equal">
      <formula>"H"</formula>
    </cfRule>
    <cfRule type="cellIs" dxfId="4855" priority="923" operator="equal">
      <formula>"T"</formula>
    </cfRule>
    <cfRule type="cellIs" dxfId="4854" priority="924" operator="equal">
      <formula>"F"</formula>
    </cfRule>
    <cfRule type="cellIs" dxfId="4853" priority="925" operator="equal">
      <formula>"M"</formula>
    </cfRule>
    <cfRule type="cellIs" dxfId="4852" priority="926" operator="equal">
      <formula>"R"</formula>
    </cfRule>
    <cfRule type="cellIs" dxfId="4851" priority="927" operator="equal">
      <formula>"P"</formula>
    </cfRule>
    <cfRule type="cellIs" dxfId="4850" priority="928" operator="equal">
      <formula>"A"</formula>
    </cfRule>
  </conditionalFormatting>
  <conditionalFormatting sqref="AY37:BT37">
    <cfRule type="cellIs" dxfId="4849" priority="913" operator="equal">
      <formula>"S"</formula>
    </cfRule>
    <cfRule type="cellIs" dxfId="4848" priority="914" operator="equal">
      <formula>"H"</formula>
    </cfRule>
    <cfRule type="cellIs" dxfId="4847" priority="915" operator="equal">
      <formula>"T"</formula>
    </cfRule>
    <cfRule type="cellIs" dxfId="4846" priority="916" operator="equal">
      <formula>"F"</formula>
    </cfRule>
    <cfRule type="cellIs" dxfId="4845" priority="917" operator="equal">
      <formula>"M"</formula>
    </cfRule>
    <cfRule type="cellIs" dxfId="4844" priority="918" operator="equal">
      <formula>"R"</formula>
    </cfRule>
    <cfRule type="cellIs" dxfId="4843" priority="919" operator="equal">
      <formula>"P"</formula>
    </cfRule>
    <cfRule type="cellIs" dxfId="4842" priority="920" operator="equal">
      <formula>"A"</formula>
    </cfRule>
  </conditionalFormatting>
  <conditionalFormatting sqref="G64:AB64">
    <cfRule type="cellIs" dxfId="4841" priority="905" operator="equal">
      <formula>"S"</formula>
    </cfRule>
    <cfRule type="cellIs" dxfId="4840" priority="906" operator="equal">
      <formula>"H"</formula>
    </cfRule>
    <cfRule type="cellIs" dxfId="4839" priority="907" operator="equal">
      <formula>"T"</formula>
    </cfRule>
    <cfRule type="cellIs" dxfId="4838" priority="908" operator="equal">
      <formula>"F"</formula>
    </cfRule>
    <cfRule type="cellIs" dxfId="4837" priority="909" operator="equal">
      <formula>"M"</formula>
    </cfRule>
    <cfRule type="cellIs" dxfId="4836" priority="910" operator="equal">
      <formula>"R"</formula>
    </cfRule>
    <cfRule type="cellIs" dxfId="4835" priority="911" operator="equal">
      <formula>"P"</formula>
    </cfRule>
    <cfRule type="cellIs" dxfId="4834" priority="912" operator="equal">
      <formula>"A"</formula>
    </cfRule>
  </conditionalFormatting>
  <conditionalFormatting sqref="AW37:AX37">
    <cfRule type="cellIs" dxfId="4833" priority="897" operator="equal">
      <formula>"S"</formula>
    </cfRule>
    <cfRule type="cellIs" dxfId="4832" priority="898" operator="equal">
      <formula>"H"</formula>
    </cfRule>
    <cfRule type="cellIs" dxfId="4831" priority="899" operator="equal">
      <formula>"T"</formula>
    </cfRule>
    <cfRule type="cellIs" dxfId="4830" priority="900" operator="equal">
      <formula>"F"</formula>
    </cfRule>
    <cfRule type="cellIs" dxfId="4829" priority="901" operator="equal">
      <formula>"M"</formula>
    </cfRule>
    <cfRule type="cellIs" dxfId="4828" priority="902" operator="equal">
      <formula>"R"</formula>
    </cfRule>
    <cfRule type="cellIs" dxfId="4827" priority="903" operator="equal">
      <formula>"P"</formula>
    </cfRule>
    <cfRule type="cellIs" dxfId="4826" priority="904" operator="equal">
      <formula>"A"</formula>
    </cfRule>
  </conditionalFormatting>
  <conditionalFormatting sqref="AY64:BT64">
    <cfRule type="cellIs" dxfId="4825" priority="889" operator="equal">
      <formula>"S"</formula>
    </cfRule>
    <cfRule type="cellIs" dxfId="4824" priority="890" operator="equal">
      <formula>"H"</formula>
    </cfRule>
    <cfRule type="cellIs" dxfId="4823" priority="891" operator="equal">
      <formula>"T"</formula>
    </cfRule>
    <cfRule type="cellIs" dxfId="4822" priority="892" operator="equal">
      <formula>"F"</formula>
    </cfRule>
    <cfRule type="cellIs" dxfId="4821" priority="893" operator="equal">
      <formula>"M"</formula>
    </cfRule>
    <cfRule type="cellIs" dxfId="4820" priority="894" operator="equal">
      <formula>"R"</formula>
    </cfRule>
    <cfRule type="cellIs" dxfId="4819" priority="895" operator="equal">
      <formula>"P"</formula>
    </cfRule>
    <cfRule type="cellIs" dxfId="4818" priority="896" operator="equal">
      <formula>"A"</formula>
    </cfRule>
  </conditionalFormatting>
  <conditionalFormatting sqref="BU64:CP64">
    <cfRule type="cellIs" dxfId="4817" priority="881" operator="equal">
      <formula>"S"</formula>
    </cfRule>
    <cfRule type="cellIs" dxfId="4816" priority="882" operator="equal">
      <formula>"H"</formula>
    </cfRule>
    <cfRule type="cellIs" dxfId="4815" priority="883" operator="equal">
      <formula>"T"</formula>
    </cfRule>
    <cfRule type="cellIs" dxfId="4814" priority="884" operator="equal">
      <formula>"F"</formula>
    </cfRule>
    <cfRule type="cellIs" dxfId="4813" priority="885" operator="equal">
      <formula>"M"</formula>
    </cfRule>
    <cfRule type="cellIs" dxfId="4812" priority="886" operator="equal">
      <formula>"R"</formula>
    </cfRule>
    <cfRule type="cellIs" dxfId="4811" priority="887" operator="equal">
      <formula>"P"</formula>
    </cfRule>
    <cfRule type="cellIs" dxfId="4810" priority="888" operator="equal">
      <formula>"A"</formula>
    </cfRule>
  </conditionalFormatting>
  <conditionalFormatting sqref="AO64:AU64">
    <cfRule type="cellIs" dxfId="4809" priority="873" operator="equal">
      <formula>"S"</formula>
    </cfRule>
    <cfRule type="cellIs" dxfId="4808" priority="874" operator="equal">
      <formula>"H"</formula>
    </cfRule>
    <cfRule type="cellIs" dxfId="4807" priority="875" operator="equal">
      <formula>"T"</formula>
    </cfRule>
    <cfRule type="cellIs" dxfId="4806" priority="876" operator="equal">
      <formula>"F"</formula>
    </cfRule>
    <cfRule type="cellIs" dxfId="4805" priority="877" operator="equal">
      <formula>"M"</formula>
    </cfRule>
    <cfRule type="cellIs" dxfId="4804" priority="878" operator="equal">
      <formula>"R"</formula>
    </cfRule>
    <cfRule type="cellIs" dxfId="4803" priority="879" operator="equal">
      <formula>"P"</formula>
    </cfRule>
    <cfRule type="cellIs" dxfId="4802" priority="880" operator="equal">
      <formula>"A"</formula>
    </cfRule>
  </conditionalFormatting>
  <conditionalFormatting sqref="G91:R91 Z91:AB91">
    <cfRule type="cellIs" dxfId="4801" priority="866" operator="equal">
      <formula>"H"</formula>
    </cfRule>
    <cfRule type="cellIs" dxfId="4800" priority="867" operator="equal">
      <formula>"T"</formula>
    </cfRule>
    <cfRule type="cellIs" dxfId="4799" priority="868" operator="equal">
      <formula>"F"</formula>
    </cfRule>
    <cfRule type="cellIs" dxfId="4798" priority="869" operator="equal">
      <formula>"M"</formula>
    </cfRule>
    <cfRule type="cellIs" dxfId="4797" priority="870" operator="equal">
      <formula>"R"</formula>
    </cfRule>
    <cfRule type="cellIs" dxfId="4796" priority="871" operator="equal">
      <formula>"P"</formula>
    </cfRule>
    <cfRule type="cellIs" dxfId="4795" priority="872" operator="equal">
      <formula>"A"</formula>
    </cfRule>
  </conditionalFormatting>
  <conditionalFormatting sqref="G91:R91 Z91:AB91">
    <cfRule type="cellIs" dxfId="4794" priority="865" operator="equal">
      <formula>"S"</formula>
    </cfRule>
  </conditionalFormatting>
  <conditionalFormatting sqref="S91:Y91">
    <cfRule type="cellIs" dxfId="4793" priority="857" operator="equal">
      <formula>"S"</formula>
    </cfRule>
    <cfRule type="cellIs" dxfId="4792" priority="858" operator="equal">
      <formula>"H"</formula>
    </cfRule>
    <cfRule type="cellIs" dxfId="4791" priority="859" operator="equal">
      <formula>"T"</formula>
    </cfRule>
    <cfRule type="cellIs" dxfId="4790" priority="860" operator="equal">
      <formula>"F"</formula>
    </cfRule>
    <cfRule type="cellIs" dxfId="4789" priority="861" operator="equal">
      <formula>"M"</formula>
    </cfRule>
    <cfRule type="cellIs" dxfId="4788" priority="862" operator="equal">
      <formula>"R"</formula>
    </cfRule>
    <cfRule type="cellIs" dxfId="4787" priority="863" operator="equal">
      <formula>"P"</formula>
    </cfRule>
    <cfRule type="cellIs" dxfId="4786" priority="864" operator="equal">
      <formula>"A"</formula>
    </cfRule>
  </conditionalFormatting>
  <conditionalFormatting sqref="AY91:BJ91 BR91:BT91">
    <cfRule type="cellIs" dxfId="4785" priority="850" operator="equal">
      <formula>"H"</formula>
    </cfRule>
    <cfRule type="cellIs" dxfId="4784" priority="851" operator="equal">
      <formula>"T"</formula>
    </cfRule>
    <cfRule type="cellIs" dxfId="4783" priority="852" operator="equal">
      <formula>"F"</formula>
    </cfRule>
    <cfRule type="cellIs" dxfId="4782" priority="853" operator="equal">
      <formula>"M"</formula>
    </cfRule>
    <cfRule type="cellIs" dxfId="4781" priority="854" operator="equal">
      <formula>"R"</formula>
    </cfRule>
    <cfRule type="cellIs" dxfId="4780" priority="855" operator="equal">
      <formula>"P"</formula>
    </cfRule>
    <cfRule type="cellIs" dxfId="4779" priority="856" operator="equal">
      <formula>"A"</formula>
    </cfRule>
  </conditionalFormatting>
  <conditionalFormatting sqref="AY91:BJ91 BR91:BT91">
    <cfRule type="cellIs" dxfId="4778" priority="849" operator="equal">
      <formula>"S"</formula>
    </cfRule>
  </conditionalFormatting>
  <conditionalFormatting sqref="BK91:BQ91">
    <cfRule type="cellIs" dxfId="4777" priority="841" operator="equal">
      <formula>"S"</formula>
    </cfRule>
    <cfRule type="cellIs" dxfId="4776" priority="842" operator="equal">
      <formula>"H"</formula>
    </cfRule>
    <cfRule type="cellIs" dxfId="4775" priority="843" operator="equal">
      <formula>"T"</formula>
    </cfRule>
    <cfRule type="cellIs" dxfId="4774" priority="844" operator="equal">
      <formula>"F"</formula>
    </cfRule>
    <cfRule type="cellIs" dxfId="4773" priority="845" operator="equal">
      <formula>"M"</formula>
    </cfRule>
    <cfRule type="cellIs" dxfId="4772" priority="846" operator="equal">
      <formula>"R"</formula>
    </cfRule>
    <cfRule type="cellIs" dxfId="4771" priority="847" operator="equal">
      <formula>"P"</formula>
    </cfRule>
    <cfRule type="cellIs" dxfId="4770" priority="848" operator="equal">
      <formula>"A"</formula>
    </cfRule>
  </conditionalFormatting>
  <conditionalFormatting sqref="BU91:BV91 CN91:CP91 CC91:CF91">
    <cfRule type="cellIs" dxfId="4769" priority="834" operator="equal">
      <formula>"H"</formula>
    </cfRule>
    <cfRule type="cellIs" dxfId="4768" priority="835" operator="equal">
      <formula>"T"</formula>
    </cfRule>
    <cfRule type="cellIs" dxfId="4767" priority="836" operator="equal">
      <formula>"F"</formula>
    </cfRule>
    <cfRule type="cellIs" dxfId="4766" priority="837" operator="equal">
      <formula>"M"</formula>
    </cfRule>
    <cfRule type="cellIs" dxfId="4765" priority="838" operator="equal">
      <formula>"R"</formula>
    </cfRule>
    <cfRule type="cellIs" dxfId="4764" priority="839" operator="equal">
      <formula>"P"</formula>
    </cfRule>
    <cfRule type="cellIs" dxfId="4763" priority="840" operator="equal">
      <formula>"A"</formula>
    </cfRule>
  </conditionalFormatting>
  <conditionalFormatting sqref="BU91:BV91 CN91:CP91 CC91:CF91">
    <cfRule type="cellIs" dxfId="4762" priority="833" operator="equal">
      <formula>"S"</formula>
    </cfRule>
  </conditionalFormatting>
  <conditionalFormatting sqref="CG91:CM91">
    <cfRule type="cellIs" dxfId="4761" priority="825" operator="equal">
      <formula>"S"</formula>
    </cfRule>
    <cfRule type="cellIs" dxfId="4760" priority="826" operator="equal">
      <formula>"H"</formula>
    </cfRule>
    <cfRule type="cellIs" dxfId="4759" priority="827" operator="equal">
      <formula>"T"</formula>
    </cfRule>
    <cfRule type="cellIs" dxfId="4758" priority="828" operator="equal">
      <formula>"F"</formula>
    </cfRule>
    <cfRule type="cellIs" dxfId="4757" priority="829" operator="equal">
      <formula>"M"</formula>
    </cfRule>
    <cfRule type="cellIs" dxfId="4756" priority="830" operator="equal">
      <formula>"R"</formula>
    </cfRule>
    <cfRule type="cellIs" dxfId="4755" priority="831" operator="equal">
      <formula>"P"</formula>
    </cfRule>
    <cfRule type="cellIs" dxfId="4754" priority="832" operator="equal">
      <formula>"A"</formula>
    </cfRule>
  </conditionalFormatting>
  <conditionalFormatting sqref="CQ91:DB91 DJ91:DL91">
    <cfRule type="cellIs" dxfId="4753" priority="818" operator="equal">
      <formula>"H"</formula>
    </cfRule>
    <cfRule type="cellIs" dxfId="4752" priority="819" operator="equal">
      <formula>"T"</formula>
    </cfRule>
    <cfRule type="cellIs" dxfId="4751" priority="820" operator="equal">
      <formula>"F"</formula>
    </cfRule>
    <cfRule type="cellIs" dxfId="4750" priority="821" operator="equal">
      <formula>"M"</formula>
    </cfRule>
    <cfRule type="cellIs" dxfId="4749" priority="822" operator="equal">
      <formula>"R"</formula>
    </cfRule>
    <cfRule type="cellIs" dxfId="4748" priority="823" operator="equal">
      <formula>"P"</formula>
    </cfRule>
    <cfRule type="cellIs" dxfId="4747" priority="824" operator="equal">
      <formula>"A"</formula>
    </cfRule>
  </conditionalFormatting>
  <conditionalFormatting sqref="CQ91:DB91 DJ91:DL91">
    <cfRule type="cellIs" dxfId="4746" priority="817" operator="equal">
      <formula>"S"</formula>
    </cfRule>
  </conditionalFormatting>
  <conditionalFormatting sqref="DC91:DI91">
    <cfRule type="cellIs" dxfId="4745" priority="809" operator="equal">
      <formula>"S"</formula>
    </cfRule>
    <cfRule type="cellIs" dxfId="4744" priority="810" operator="equal">
      <formula>"H"</formula>
    </cfRule>
    <cfRule type="cellIs" dxfId="4743" priority="811" operator="equal">
      <formula>"T"</formula>
    </cfRule>
    <cfRule type="cellIs" dxfId="4742" priority="812" operator="equal">
      <formula>"F"</formula>
    </cfRule>
    <cfRule type="cellIs" dxfId="4741" priority="813" operator="equal">
      <formula>"M"</formula>
    </cfRule>
    <cfRule type="cellIs" dxfId="4740" priority="814" operator="equal">
      <formula>"R"</formula>
    </cfRule>
    <cfRule type="cellIs" dxfId="4739" priority="815" operator="equal">
      <formula>"P"</formula>
    </cfRule>
    <cfRule type="cellIs" dxfId="4738" priority="816" operator="equal">
      <formula>"A"</formula>
    </cfRule>
  </conditionalFormatting>
  <conditionalFormatting sqref="G118:R118 Z118:AB118">
    <cfRule type="cellIs" dxfId="4737" priority="802" operator="equal">
      <formula>"H"</formula>
    </cfRule>
    <cfRule type="cellIs" dxfId="4736" priority="803" operator="equal">
      <formula>"T"</formula>
    </cfRule>
    <cfRule type="cellIs" dxfId="4735" priority="804" operator="equal">
      <formula>"F"</formula>
    </cfRule>
    <cfRule type="cellIs" dxfId="4734" priority="805" operator="equal">
      <formula>"M"</formula>
    </cfRule>
    <cfRule type="cellIs" dxfId="4733" priority="806" operator="equal">
      <formula>"R"</formula>
    </cfRule>
    <cfRule type="cellIs" dxfId="4732" priority="807" operator="equal">
      <formula>"P"</formula>
    </cfRule>
    <cfRule type="cellIs" dxfId="4731" priority="808" operator="equal">
      <formula>"A"</formula>
    </cfRule>
  </conditionalFormatting>
  <conditionalFormatting sqref="G118:R118 Z118:AB118">
    <cfRule type="cellIs" dxfId="4730" priority="801" operator="equal">
      <formula>"S"</formula>
    </cfRule>
  </conditionalFormatting>
  <conditionalFormatting sqref="S118:Y118">
    <cfRule type="cellIs" dxfId="4729" priority="793" operator="equal">
      <formula>"S"</formula>
    </cfRule>
    <cfRule type="cellIs" dxfId="4728" priority="794" operator="equal">
      <formula>"H"</formula>
    </cfRule>
    <cfRule type="cellIs" dxfId="4727" priority="795" operator="equal">
      <formula>"T"</formula>
    </cfRule>
    <cfRule type="cellIs" dxfId="4726" priority="796" operator="equal">
      <formula>"F"</formula>
    </cfRule>
    <cfRule type="cellIs" dxfId="4725" priority="797" operator="equal">
      <formula>"M"</formula>
    </cfRule>
    <cfRule type="cellIs" dxfId="4724" priority="798" operator="equal">
      <formula>"R"</formula>
    </cfRule>
    <cfRule type="cellIs" dxfId="4723" priority="799" operator="equal">
      <formula>"P"</formula>
    </cfRule>
    <cfRule type="cellIs" dxfId="4722" priority="800" operator="equal">
      <formula>"A"</formula>
    </cfRule>
  </conditionalFormatting>
  <conditionalFormatting sqref="AC118:AN118 AV118:AX118">
    <cfRule type="cellIs" dxfId="4721" priority="786" operator="equal">
      <formula>"H"</formula>
    </cfRule>
    <cfRule type="cellIs" dxfId="4720" priority="787" operator="equal">
      <formula>"T"</formula>
    </cfRule>
    <cfRule type="cellIs" dxfId="4719" priority="788" operator="equal">
      <formula>"F"</formula>
    </cfRule>
    <cfRule type="cellIs" dxfId="4718" priority="789" operator="equal">
      <formula>"M"</formula>
    </cfRule>
    <cfRule type="cellIs" dxfId="4717" priority="790" operator="equal">
      <formula>"R"</formula>
    </cfRule>
    <cfRule type="cellIs" dxfId="4716" priority="791" operator="equal">
      <formula>"P"</formula>
    </cfRule>
    <cfRule type="cellIs" dxfId="4715" priority="792" operator="equal">
      <formula>"A"</formula>
    </cfRule>
  </conditionalFormatting>
  <conditionalFormatting sqref="AC118:AN118 AV118:AX118">
    <cfRule type="cellIs" dxfId="4714" priority="785" operator="equal">
      <formula>"S"</formula>
    </cfRule>
  </conditionalFormatting>
  <conditionalFormatting sqref="AO118:AU118">
    <cfRule type="cellIs" dxfId="4713" priority="777" operator="equal">
      <formula>"S"</formula>
    </cfRule>
    <cfRule type="cellIs" dxfId="4712" priority="778" operator="equal">
      <formula>"H"</formula>
    </cfRule>
    <cfRule type="cellIs" dxfId="4711" priority="779" operator="equal">
      <formula>"T"</formula>
    </cfRule>
    <cfRule type="cellIs" dxfId="4710" priority="780" operator="equal">
      <formula>"F"</formula>
    </cfRule>
    <cfRule type="cellIs" dxfId="4709" priority="781" operator="equal">
      <formula>"M"</formula>
    </cfRule>
    <cfRule type="cellIs" dxfId="4708" priority="782" operator="equal">
      <formula>"R"</formula>
    </cfRule>
    <cfRule type="cellIs" dxfId="4707" priority="783" operator="equal">
      <formula>"P"</formula>
    </cfRule>
    <cfRule type="cellIs" dxfId="4706" priority="784" operator="equal">
      <formula>"A"</formula>
    </cfRule>
  </conditionalFormatting>
  <conditionalFormatting sqref="CQ118:DB118 DJ118:DL118">
    <cfRule type="cellIs" dxfId="4705" priority="770" operator="equal">
      <formula>"H"</formula>
    </cfRule>
    <cfRule type="cellIs" dxfId="4704" priority="771" operator="equal">
      <formula>"T"</formula>
    </cfRule>
    <cfRule type="cellIs" dxfId="4703" priority="772" operator="equal">
      <formula>"F"</formula>
    </cfRule>
    <cfRule type="cellIs" dxfId="4702" priority="773" operator="equal">
      <formula>"M"</formula>
    </cfRule>
    <cfRule type="cellIs" dxfId="4701" priority="774" operator="equal">
      <formula>"R"</formula>
    </cfRule>
    <cfRule type="cellIs" dxfId="4700" priority="775" operator="equal">
      <formula>"P"</formula>
    </cfRule>
    <cfRule type="cellIs" dxfId="4699" priority="776" operator="equal">
      <formula>"A"</formula>
    </cfRule>
  </conditionalFormatting>
  <conditionalFormatting sqref="CQ118:DB118 DJ118:DL118">
    <cfRule type="cellIs" dxfId="4698" priority="769" operator="equal">
      <formula>"S"</formula>
    </cfRule>
  </conditionalFormatting>
  <conditionalFormatting sqref="DC118:DI118">
    <cfRule type="cellIs" dxfId="4697" priority="761" operator="equal">
      <formula>"S"</formula>
    </cfRule>
    <cfRule type="cellIs" dxfId="4696" priority="762" operator="equal">
      <formula>"H"</formula>
    </cfRule>
    <cfRule type="cellIs" dxfId="4695" priority="763" operator="equal">
      <formula>"T"</formula>
    </cfRule>
    <cfRule type="cellIs" dxfId="4694" priority="764" operator="equal">
      <formula>"F"</formula>
    </cfRule>
    <cfRule type="cellIs" dxfId="4693" priority="765" operator="equal">
      <formula>"M"</formula>
    </cfRule>
    <cfRule type="cellIs" dxfId="4692" priority="766" operator="equal">
      <formula>"R"</formula>
    </cfRule>
    <cfRule type="cellIs" dxfId="4691" priority="767" operator="equal">
      <formula>"P"</formula>
    </cfRule>
    <cfRule type="cellIs" dxfId="4690" priority="768" operator="equal">
      <formula>"A"</formula>
    </cfRule>
  </conditionalFormatting>
  <conditionalFormatting sqref="AY65:BT65">
    <cfRule type="cellIs" dxfId="4689" priority="737" operator="equal">
      <formula>"S"</formula>
    </cfRule>
    <cfRule type="cellIs" dxfId="4688" priority="738" operator="equal">
      <formula>"H"</formula>
    </cfRule>
    <cfRule type="cellIs" dxfId="4687" priority="739" operator="equal">
      <formula>"T"</formula>
    </cfRule>
    <cfRule type="cellIs" dxfId="4686" priority="740" operator="equal">
      <formula>"F"</formula>
    </cfRule>
    <cfRule type="cellIs" dxfId="4685" priority="741" operator="equal">
      <formula>"M"</formula>
    </cfRule>
    <cfRule type="cellIs" dxfId="4684" priority="742" operator="equal">
      <formula>"R"</formula>
    </cfRule>
    <cfRule type="cellIs" dxfId="4683" priority="743" operator="equal">
      <formula>"P"</formula>
    </cfRule>
    <cfRule type="cellIs" dxfId="4682" priority="744" operator="equal">
      <formula>"A"</formula>
    </cfRule>
  </conditionalFormatting>
  <conditionalFormatting sqref="G65:AB65">
    <cfRule type="cellIs" dxfId="4681" priority="745" operator="equal">
      <formula>"S"</formula>
    </cfRule>
    <cfRule type="cellIs" dxfId="4680" priority="746" operator="equal">
      <formula>"H"</formula>
    </cfRule>
    <cfRule type="cellIs" dxfId="4679" priority="747" operator="equal">
      <formula>"T"</formula>
    </cfRule>
    <cfRule type="cellIs" dxfId="4678" priority="748" operator="equal">
      <formula>"F"</formula>
    </cfRule>
    <cfRule type="cellIs" dxfId="4677" priority="749" operator="equal">
      <formula>"M"</formula>
    </cfRule>
    <cfRule type="cellIs" dxfId="4676" priority="750" operator="equal">
      <formula>"R"</formula>
    </cfRule>
    <cfRule type="cellIs" dxfId="4675" priority="751" operator="equal">
      <formula>"P"</formula>
    </cfRule>
    <cfRule type="cellIs" dxfId="4674" priority="752" operator="equal">
      <formula>"A"</formula>
    </cfRule>
  </conditionalFormatting>
  <conditionalFormatting sqref="CQ34:DL34">
    <cfRule type="cellIs" dxfId="4673" priority="729" operator="equal">
      <formula>"S"</formula>
    </cfRule>
    <cfRule type="cellIs" dxfId="4672" priority="730" operator="equal">
      <formula>"H"</formula>
    </cfRule>
    <cfRule type="cellIs" dxfId="4671" priority="731" operator="equal">
      <formula>"T"</formula>
    </cfRule>
    <cfRule type="cellIs" dxfId="4670" priority="732" operator="equal">
      <formula>"F"</formula>
    </cfRule>
    <cfRule type="cellIs" dxfId="4669" priority="733" operator="equal">
      <formula>"M"</formula>
    </cfRule>
    <cfRule type="cellIs" dxfId="4668" priority="734" operator="equal">
      <formula>"R"</formula>
    </cfRule>
    <cfRule type="cellIs" dxfId="4667" priority="735" operator="equal">
      <formula>"P"</formula>
    </cfRule>
    <cfRule type="cellIs" dxfId="4666" priority="736" operator="equal">
      <formula>"A"</formula>
    </cfRule>
  </conditionalFormatting>
  <conditionalFormatting sqref="DM41:EH41">
    <cfRule type="cellIs" dxfId="4665" priority="722" operator="equal">
      <formula>"H"</formula>
    </cfRule>
    <cfRule type="cellIs" dxfId="4664" priority="723" operator="equal">
      <formula>"T"</formula>
    </cfRule>
    <cfRule type="cellIs" dxfId="4663" priority="724" operator="equal">
      <formula>"F"</formula>
    </cfRule>
    <cfRule type="cellIs" dxfId="4662" priority="725" operator="equal">
      <formula>"M"</formula>
    </cfRule>
    <cfRule type="cellIs" dxfId="4661" priority="726" operator="equal">
      <formula>"R"</formula>
    </cfRule>
    <cfRule type="cellIs" dxfId="4660" priority="727" operator="equal">
      <formula>"P"</formula>
    </cfRule>
    <cfRule type="cellIs" dxfId="4659" priority="728" operator="equal">
      <formula>"A"</formula>
    </cfRule>
  </conditionalFormatting>
  <conditionalFormatting sqref="DM41:EH41">
    <cfRule type="cellIs" dxfId="4658" priority="721" operator="equal">
      <formula>"S"</formula>
    </cfRule>
  </conditionalFormatting>
  <conditionalFormatting sqref="CQ39:DL39">
    <cfRule type="cellIs" dxfId="4657" priority="713" operator="equal">
      <formula>"S"</formula>
    </cfRule>
    <cfRule type="cellIs" dxfId="4656" priority="714" operator="equal">
      <formula>"H"</formula>
    </cfRule>
    <cfRule type="cellIs" dxfId="4655" priority="715" operator="equal">
      <formula>"T"</formula>
    </cfRule>
    <cfRule type="cellIs" dxfId="4654" priority="716" operator="equal">
      <formula>"F"</formula>
    </cfRule>
    <cfRule type="cellIs" dxfId="4653" priority="717" operator="equal">
      <formula>"M"</formula>
    </cfRule>
    <cfRule type="cellIs" dxfId="4652" priority="718" operator="equal">
      <formula>"R"</formula>
    </cfRule>
    <cfRule type="cellIs" dxfId="4651" priority="719" operator="equal">
      <formula>"P"</formula>
    </cfRule>
    <cfRule type="cellIs" dxfId="4650" priority="720" operator="equal">
      <formula>"A"</formula>
    </cfRule>
  </conditionalFormatting>
  <conditionalFormatting sqref="G39:AB39">
    <cfRule type="cellIs" dxfId="4649" priority="705" operator="equal">
      <formula>"S"</formula>
    </cfRule>
    <cfRule type="cellIs" dxfId="4648" priority="706" operator="equal">
      <formula>"H"</formula>
    </cfRule>
    <cfRule type="cellIs" dxfId="4647" priority="707" operator="equal">
      <formula>"T"</formula>
    </cfRule>
    <cfRule type="cellIs" dxfId="4646" priority="708" operator="equal">
      <formula>"F"</formula>
    </cfRule>
    <cfRule type="cellIs" dxfId="4645" priority="709" operator="equal">
      <formula>"M"</formula>
    </cfRule>
    <cfRule type="cellIs" dxfId="4644" priority="710" operator="equal">
      <formula>"R"</formula>
    </cfRule>
    <cfRule type="cellIs" dxfId="4643" priority="711" operator="equal">
      <formula>"P"</formula>
    </cfRule>
    <cfRule type="cellIs" dxfId="4642" priority="712" operator="equal">
      <formula>"A"</formula>
    </cfRule>
  </conditionalFormatting>
  <conditionalFormatting sqref="BU39:CP39">
    <cfRule type="cellIs" dxfId="4641" priority="697" operator="equal">
      <formula>"S"</formula>
    </cfRule>
    <cfRule type="cellIs" dxfId="4640" priority="698" operator="equal">
      <formula>"H"</formula>
    </cfRule>
    <cfRule type="cellIs" dxfId="4639" priority="699" operator="equal">
      <formula>"T"</formula>
    </cfRule>
    <cfRule type="cellIs" dxfId="4638" priority="700" operator="equal">
      <formula>"F"</formula>
    </cfRule>
    <cfRule type="cellIs" dxfId="4637" priority="701" operator="equal">
      <formula>"M"</formula>
    </cfRule>
    <cfRule type="cellIs" dxfId="4636" priority="702" operator="equal">
      <formula>"R"</formula>
    </cfRule>
    <cfRule type="cellIs" dxfId="4635" priority="703" operator="equal">
      <formula>"P"</formula>
    </cfRule>
    <cfRule type="cellIs" dxfId="4634" priority="704" operator="equal">
      <formula>"A"</formula>
    </cfRule>
  </conditionalFormatting>
  <conditionalFormatting sqref="AY93:BT93">
    <cfRule type="cellIs" dxfId="4633" priority="681" operator="equal">
      <formula>"S"</formula>
    </cfRule>
    <cfRule type="cellIs" dxfId="4632" priority="682" operator="equal">
      <formula>"H"</formula>
    </cfRule>
    <cfRule type="cellIs" dxfId="4631" priority="683" operator="equal">
      <formula>"T"</formula>
    </cfRule>
    <cfRule type="cellIs" dxfId="4630" priority="684" operator="equal">
      <formula>"F"</formula>
    </cfRule>
    <cfRule type="cellIs" dxfId="4629" priority="685" operator="equal">
      <formula>"M"</formula>
    </cfRule>
    <cfRule type="cellIs" dxfId="4628" priority="686" operator="equal">
      <formula>"R"</formula>
    </cfRule>
    <cfRule type="cellIs" dxfId="4627" priority="687" operator="equal">
      <formula>"P"</formula>
    </cfRule>
    <cfRule type="cellIs" dxfId="4626" priority="688" operator="equal">
      <formula>"A"</formula>
    </cfRule>
  </conditionalFormatting>
  <conditionalFormatting sqref="BU93:BV93 CC93:CP93">
    <cfRule type="cellIs" dxfId="4625" priority="673" operator="equal">
      <formula>"S"</formula>
    </cfRule>
    <cfRule type="cellIs" dxfId="4624" priority="674" operator="equal">
      <formula>"H"</formula>
    </cfRule>
    <cfRule type="cellIs" dxfId="4623" priority="675" operator="equal">
      <formula>"T"</formula>
    </cfRule>
    <cfRule type="cellIs" dxfId="4622" priority="676" operator="equal">
      <formula>"F"</formula>
    </cfRule>
    <cfRule type="cellIs" dxfId="4621" priority="677" operator="equal">
      <formula>"M"</formula>
    </cfRule>
    <cfRule type="cellIs" dxfId="4620" priority="678" operator="equal">
      <formula>"R"</formula>
    </cfRule>
    <cfRule type="cellIs" dxfId="4619" priority="679" operator="equal">
      <formula>"P"</formula>
    </cfRule>
    <cfRule type="cellIs" dxfId="4618" priority="680" operator="equal">
      <formula>"A"</formula>
    </cfRule>
  </conditionalFormatting>
  <conditionalFormatting sqref="CQ93:DL93">
    <cfRule type="cellIs" dxfId="4617" priority="665" operator="equal">
      <formula>"S"</formula>
    </cfRule>
    <cfRule type="cellIs" dxfId="4616" priority="666" operator="equal">
      <formula>"H"</formula>
    </cfRule>
    <cfRule type="cellIs" dxfId="4615" priority="667" operator="equal">
      <formula>"T"</formula>
    </cfRule>
    <cfRule type="cellIs" dxfId="4614" priority="668" operator="equal">
      <formula>"F"</formula>
    </cfRule>
    <cfRule type="cellIs" dxfId="4613" priority="669" operator="equal">
      <formula>"M"</formula>
    </cfRule>
    <cfRule type="cellIs" dxfId="4612" priority="670" operator="equal">
      <formula>"R"</formula>
    </cfRule>
    <cfRule type="cellIs" dxfId="4611" priority="671" operator="equal">
      <formula>"P"</formula>
    </cfRule>
    <cfRule type="cellIs" dxfId="4610" priority="672" operator="equal">
      <formula>"A"</formula>
    </cfRule>
  </conditionalFormatting>
  <conditionalFormatting sqref="G120:AB120">
    <cfRule type="cellIs" dxfId="4609" priority="657" operator="equal">
      <formula>"S"</formula>
    </cfRule>
    <cfRule type="cellIs" dxfId="4608" priority="658" operator="equal">
      <formula>"H"</formula>
    </cfRule>
    <cfRule type="cellIs" dxfId="4607" priority="659" operator="equal">
      <formula>"T"</formula>
    </cfRule>
    <cfRule type="cellIs" dxfId="4606" priority="660" operator="equal">
      <formula>"F"</formula>
    </cfRule>
    <cfRule type="cellIs" dxfId="4605" priority="661" operator="equal">
      <formula>"M"</formula>
    </cfRule>
    <cfRule type="cellIs" dxfId="4604" priority="662" operator="equal">
      <formula>"R"</formula>
    </cfRule>
    <cfRule type="cellIs" dxfId="4603" priority="663" operator="equal">
      <formula>"P"</formula>
    </cfRule>
    <cfRule type="cellIs" dxfId="4602" priority="664" operator="equal">
      <formula>"A"</formula>
    </cfRule>
  </conditionalFormatting>
  <conditionalFormatting sqref="AC120:AX120">
    <cfRule type="cellIs" dxfId="4601" priority="649" operator="equal">
      <formula>"S"</formula>
    </cfRule>
    <cfRule type="cellIs" dxfId="4600" priority="650" operator="equal">
      <formula>"H"</formula>
    </cfRule>
    <cfRule type="cellIs" dxfId="4599" priority="651" operator="equal">
      <formula>"T"</formula>
    </cfRule>
    <cfRule type="cellIs" dxfId="4598" priority="652" operator="equal">
      <formula>"F"</formula>
    </cfRule>
    <cfRule type="cellIs" dxfId="4597" priority="653" operator="equal">
      <formula>"M"</formula>
    </cfRule>
    <cfRule type="cellIs" dxfId="4596" priority="654" operator="equal">
      <formula>"R"</formula>
    </cfRule>
    <cfRule type="cellIs" dxfId="4595" priority="655" operator="equal">
      <formula>"P"</formula>
    </cfRule>
    <cfRule type="cellIs" dxfId="4594" priority="656" operator="equal">
      <formula>"A"</formula>
    </cfRule>
  </conditionalFormatting>
  <conditionalFormatting sqref="AY120:BT120">
    <cfRule type="cellIs" dxfId="4593" priority="641" operator="equal">
      <formula>"S"</formula>
    </cfRule>
    <cfRule type="cellIs" dxfId="4592" priority="642" operator="equal">
      <formula>"H"</formula>
    </cfRule>
    <cfRule type="cellIs" dxfId="4591" priority="643" operator="equal">
      <formula>"T"</formula>
    </cfRule>
    <cfRule type="cellIs" dxfId="4590" priority="644" operator="equal">
      <formula>"F"</formula>
    </cfRule>
    <cfRule type="cellIs" dxfId="4589" priority="645" operator="equal">
      <formula>"M"</formula>
    </cfRule>
    <cfRule type="cellIs" dxfId="4588" priority="646" operator="equal">
      <formula>"R"</formula>
    </cfRule>
    <cfRule type="cellIs" dxfId="4587" priority="647" operator="equal">
      <formula>"P"</formula>
    </cfRule>
    <cfRule type="cellIs" dxfId="4586" priority="648" operator="equal">
      <formula>"A"</formula>
    </cfRule>
  </conditionalFormatting>
  <conditionalFormatting sqref="BU120:CP120">
    <cfRule type="cellIs" dxfId="4585" priority="633" operator="equal">
      <formula>"S"</formula>
    </cfRule>
    <cfRule type="cellIs" dxfId="4584" priority="634" operator="equal">
      <formula>"H"</formula>
    </cfRule>
    <cfRule type="cellIs" dxfId="4583" priority="635" operator="equal">
      <formula>"T"</formula>
    </cfRule>
    <cfRule type="cellIs" dxfId="4582" priority="636" operator="equal">
      <formula>"F"</formula>
    </cfRule>
    <cfRule type="cellIs" dxfId="4581" priority="637" operator="equal">
      <formula>"M"</formula>
    </cfRule>
    <cfRule type="cellIs" dxfId="4580" priority="638" operator="equal">
      <formula>"R"</formula>
    </cfRule>
    <cfRule type="cellIs" dxfId="4579" priority="639" operator="equal">
      <formula>"P"</formula>
    </cfRule>
    <cfRule type="cellIs" dxfId="4578" priority="640" operator="equal">
      <formula>"A"</formula>
    </cfRule>
  </conditionalFormatting>
  <conditionalFormatting sqref="G40:AB40">
    <cfRule type="cellIs" dxfId="4577" priority="625" operator="equal">
      <formula>"S"</formula>
    </cfRule>
    <cfRule type="cellIs" dxfId="4576" priority="626" operator="equal">
      <formula>"H"</formula>
    </cfRule>
    <cfRule type="cellIs" dxfId="4575" priority="627" operator="equal">
      <formula>"T"</formula>
    </cfRule>
    <cfRule type="cellIs" dxfId="4574" priority="628" operator="equal">
      <formula>"F"</formula>
    </cfRule>
    <cfRule type="cellIs" dxfId="4573" priority="629" operator="equal">
      <formula>"M"</formula>
    </cfRule>
    <cfRule type="cellIs" dxfId="4572" priority="630" operator="equal">
      <formula>"R"</formula>
    </cfRule>
    <cfRule type="cellIs" dxfId="4571" priority="631" operator="equal">
      <formula>"P"</formula>
    </cfRule>
    <cfRule type="cellIs" dxfId="4570" priority="632" operator="equal">
      <formula>"A"</formula>
    </cfRule>
  </conditionalFormatting>
  <conditionalFormatting sqref="CQ40:DL40">
    <cfRule type="cellIs" dxfId="4569" priority="617" operator="equal">
      <formula>"S"</formula>
    </cfRule>
    <cfRule type="cellIs" dxfId="4568" priority="618" operator="equal">
      <formula>"H"</formula>
    </cfRule>
    <cfRule type="cellIs" dxfId="4567" priority="619" operator="equal">
      <formula>"T"</formula>
    </cfRule>
    <cfRule type="cellIs" dxfId="4566" priority="620" operator="equal">
      <formula>"F"</formula>
    </cfRule>
    <cfRule type="cellIs" dxfId="4565" priority="621" operator="equal">
      <formula>"M"</formula>
    </cfRule>
    <cfRule type="cellIs" dxfId="4564" priority="622" operator="equal">
      <formula>"R"</formula>
    </cfRule>
    <cfRule type="cellIs" dxfId="4563" priority="623" operator="equal">
      <formula>"P"</formula>
    </cfRule>
    <cfRule type="cellIs" dxfId="4562" priority="624" operator="equal">
      <formula>"A"</formula>
    </cfRule>
  </conditionalFormatting>
  <conditionalFormatting sqref="AC67:AX67">
    <cfRule type="cellIs" dxfId="4561" priority="601" operator="equal">
      <formula>"S"</formula>
    </cfRule>
    <cfRule type="cellIs" dxfId="4560" priority="602" operator="equal">
      <formula>"H"</formula>
    </cfRule>
    <cfRule type="cellIs" dxfId="4559" priority="603" operator="equal">
      <formula>"T"</formula>
    </cfRule>
    <cfRule type="cellIs" dxfId="4558" priority="604" operator="equal">
      <formula>"F"</formula>
    </cfRule>
    <cfRule type="cellIs" dxfId="4557" priority="605" operator="equal">
      <formula>"M"</formula>
    </cfRule>
    <cfRule type="cellIs" dxfId="4556" priority="606" operator="equal">
      <formula>"R"</formula>
    </cfRule>
    <cfRule type="cellIs" dxfId="4555" priority="607" operator="equal">
      <formula>"P"</formula>
    </cfRule>
    <cfRule type="cellIs" dxfId="4554" priority="608" operator="equal">
      <formula>"A"</formula>
    </cfRule>
  </conditionalFormatting>
  <conditionalFormatting sqref="AY67:BT67">
    <cfRule type="cellIs" dxfId="4553" priority="593" operator="equal">
      <formula>"S"</formula>
    </cfRule>
    <cfRule type="cellIs" dxfId="4552" priority="594" operator="equal">
      <formula>"H"</formula>
    </cfRule>
    <cfRule type="cellIs" dxfId="4551" priority="595" operator="equal">
      <formula>"T"</formula>
    </cfRule>
    <cfRule type="cellIs" dxfId="4550" priority="596" operator="equal">
      <formula>"F"</formula>
    </cfRule>
    <cfRule type="cellIs" dxfId="4549" priority="597" operator="equal">
      <formula>"M"</formula>
    </cfRule>
    <cfRule type="cellIs" dxfId="4548" priority="598" operator="equal">
      <formula>"R"</formula>
    </cfRule>
    <cfRule type="cellIs" dxfId="4547" priority="599" operator="equal">
      <formula>"P"</formula>
    </cfRule>
    <cfRule type="cellIs" dxfId="4546" priority="600" operator="equal">
      <formula>"A"</formula>
    </cfRule>
  </conditionalFormatting>
  <conditionalFormatting sqref="BU67:BV67 CC67:CP67">
    <cfRule type="cellIs" dxfId="4545" priority="585" operator="equal">
      <formula>"S"</formula>
    </cfRule>
    <cfRule type="cellIs" dxfId="4544" priority="586" operator="equal">
      <formula>"H"</formula>
    </cfRule>
    <cfRule type="cellIs" dxfId="4543" priority="587" operator="equal">
      <formula>"T"</formula>
    </cfRule>
    <cfRule type="cellIs" dxfId="4542" priority="588" operator="equal">
      <formula>"F"</formula>
    </cfRule>
    <cfRule type="cellIs" dxfId="4541" priority="589" operator="equal">
      <formula>"M"</formula>
    </cfRule>
    <cfRule type="cellIs" dxfId="4540" priority="590" operator="equal">
      <formula>"R"</formula>
    </cfRule>
    <cfRule type="cellIs" dxfId="4539" priority="591" operator="equal">
      <formula>"P"</formula>
    </cfRule>
    <cfRule type="cellIs" dxfId="4538" priority="592" operator="equal">
      <formula>"A"</formula>
    </cfRule>
  </conditionalFormatting>
  <conditionalFormatting sqref="CQ67:DL67">
    <cfRule type="cellIs" dxfId="4537" priority="577" operator="equal">
      <formula>"S"</formula>
    </cfRule>
    <cfRule type="cellIs" dxfId="4536" priority="578" operator="equal">
      <formula>"H"</formula>
    </cfRule>
    <cfRule type="cellIs" dxfId="4535" priority="579" operator="equal">
      <formula>"T"</formula>
    </cfRule>
    <cfRule type="cellIs" dxfId="4534" priority="580" operator="equal">
      <formula>"F"</formula>
    </cfRule>
    <cfRule type="cellIs" dxfId="4533" priority="581" operator="equal">
      <formula>"M"</formula>
    </cfRule>
    <cfRule type="cellIs" dxfId="4532" priority="582" operator="equal">
      <formula>"R"</formula>
    </cfRule>
    <cfRule type="cellIs" dxfId="4531" priority="583" operator="equal">
      <formula>"P"</formula>
    </cfRule>
    <cfRule type="cellIs" dxfId="4530" priority="584" operator="equal">
      <formula>"A"</formula>
    </cfRule>
  </conditionalFormatting>
  <conditionalFormatting sqref="G94">
    <cfRule type="cellIs" dxfId="4529" priority="569" operator="equal">
      <formula>"S"</formula>
    </cfRule>
    <cfRule type="cellIs" dxfId="4528" priority="570" operator="equal">
      <formula>"H"</formula>
    </cfRule>
    <cfRule type="cellIs" dxfId="4527" priority="571" operator="equal">
      <formula>"T"</formula>
    </cfRule>
    <cfRule type="cellIs" dxfId="4526" priority="572" operator="equal">
      <formula>"F"</formula>
    </cfRule>
    <cfRule type="cellIs" dxfId="4525" priority="573" operator="equal">
      <formula>"M"</formula>
    </cfRule>
    <cfRule type="cellIs" dxfId="4524" priority="574" operator="equal">
      <formula>"R"</formula>
    </cfRule>
    <cfRule type="cellIs" dxfId="4523" priority="575" operator="equal">
      <formula>"P"</formula>
    </cfRule>
    <cfRule type="cellIs" dxfId="4522" priority="576" operator="equal">
      <formula>"A"</formula>
    </cfRule>
  </conditionalFormatting>
  <conditionalFormatting sqref="AY94">
    <cfRule type="cellIs" dxfId="4521" priority="561" operator="equal">
      <formula>"S"</formula>
    </cfRule>
    <cfRule type="cellIs" dxfId="4520" priority="562" operator="equal">
      <formula>"H"</formula>
    </cfRule>
    <cfRule type="cellIs" dxfId="4519" priority="563" operator="equal">
      <formula>"T"</formula>
    </cfRule>
    <cfRule type="cellIs" dxfId="4518" priority="564" operator="equal">
      <formula>"F"</formula>
    </cfRule>
    <cfRule type="cellIs" dxfId="4517" priority="565" operator="equal">
      <formula>"M"</formula>
    </cfRule>
    <cfRule type="cellIs" dxfId="4516" priority="566" operator="equal">
      <formula>"R"</formula>
    </cfRule>
    <cfRule type="cellIs" dxfId="4515" priority="567" operator="equal">
      <formula>"P"</formula>
    </cfRule>
    <cfRule type="cellIs" dxfId="4514" priority="568" operator="equal">
      <formula>"A"</formula>
    </cfRule>
  </conditionalFormatting>
  <conditionalFormatting sqref="BU94:BV94 CC94:CF94 CP94">
    <cfRule type="cellIs" dxfId="4513" priority="553" operator="equal">
      <formula>"S"</formula>
    </cfRule>
    <cfRule type="cellIs" dxfId="4512" priority="554" operator="equal">
      <formula>"H"</formula>
    </cfRule>
    <cfRule type="cellIs" dxfId="4511" priority="555" operator="equal">
      <formula>"T"</formula>
    </cfRule>
    <cfRule type="cellIs" dxfId="4510" priority="556" operator="equal">
      <formula>"F"</formula>
    </cfRule>
    <cfRule type="cellIs" dxfId="4509" priority="557" operator="equal">
      <formula>"M"</formula>
    </cfRule>
    <cfRule type="cellIs" dxfId="4508" priority="558" operator="equal">
      <formula>"R"</formula>
    </cfRule>
    <cfRule type="cellIs" dxfId="4507" priority="559" operator="equal">
      <formula>"P"</formula>
    </cfRule>
    <cfRule type="cellIs" dxfId="4506" priority="560" operator="equal">
      <formula>"A"</formula>
    </cfRule>
  </conditionalFormatting>
  <conditionalFormatting sqref="CQ94:DL94">
    <cfRule type="cellIs" dxfId="4505" priority="545" operator="equal">
      <formula>"S"</formula>
    </cfRule>
    <cfRule type="cellIs" dxfId="4504" priority="546" operator="equal">
      <formula>"H"</formula>
    </cfRule>
    <cfRule type="cellIs" dxfId="4503" priority="547" operator="equal">
      <formula>"T"</formula>
    </cfRule>
    <cfRule type="cellIs" dxfId="4502" priority="548" operator="equal">
      <formula>"F"</formula>
    </cfRule>
    <cfRule type="cellIs" dxfId="4501" priority="549" operator="equal">
      <formula>"M"</formula>
    </cfRule>
    <cfRule type="cellIs" dxfId="4500" priority="550" operator="equal">
      <formula>"R"</formula>
    </cfRule>
    <cfRule type="cellIs" dxfId="4499" priority="551" operator="equal">
      <formula>"P"</formula>
    </cfRule>
    <cfRule type="cellIs" dxfId="4498" priority="552" operator="equal">
      <formula>"A"</formula>
    </cfRule>
  </conditionalFormatting>
  <conditionalFormatting sqref="G41:AB41">
    <cfRule type="cellIs" dxfId="4497" priority="537" operator="equal">
      <formula>"S"</formula>
    </cfRule>
    <cfRule type="cellIs" dxfId="4496" priority="538" operator="equal">
      <formula>"H"</formula>
    </cfRule>
    <cfRule type="cellIs" dxfId="4495" priority="539" operator="equal">
      <formula>"T"</formula>
    </cfRule>
    <cfRule type="cellIs" dxfId="4494" priority="540" operator="equal">
      <formula>"F"</formula>
    </cfRule>
    <cfRule type="cellIs" dxfId="4493" priority="541" operator="equal">
      <formula>"M"</formula>
    </cfRule>
    <cfRule type="cellIs" dxfId="4492" priority="542" operator="equal">
      <formula>"R"</formula>
    </cfRule>
    <cfRule type="cellIs" dxfId="4491" priority="543" operator="equal">
      <formula>"P"</formula>
    </cfRule>
    <cfRule type="cellIs" dxfId="4490" priority="544" operator="equal">
      <formula>"A"</formula>
    </cfRule>
  </conditionalFormatting>
  <conditionalFormatting sqref="BU68:BV68 CO68:CP68">
    <cfRule type="cellIs" dxfId="4489" priority="529" operator="equal">
      <formula>"S"</formula>
    </cfRule>
    <cfRule type="cellIs" dxfId="4488" priority="530" operator="equal">
      <formula>"H"</formula>
    </cfRule>
    <cfRule type="cellIs" dxfId="4487" priority="531" operator="equal">
      <formula>"T"</formula>
    </cfRule>
    <cfRule type="cellIs" dxfId="4486" priority="532" operator="equal">
      <formula>"F"</formula>
    </cfRule>
    <cfRule type="cellIs" dxfId="4485" priority="533" operator="equal">
      <formula>"M"</formula>
    </cfRule>
    <cfRule type="cellIs" dxfId="4484" priority="534" operator="equal">
      <formula>"R"</formula>
    </cfRule>
    <cfRule type="cellIs" dxfId="4483" priority="535" operator="equal">
      <formula>"P"</formula>
    </cfRule>
    <cfRule type="cellIs" dxfId="4482" priority="536" operator="equal">
      <formula>"A"</formula>
    </cfRule>
  </conditionalFormatting>
  <conditionalFormatting sqref="G68:AB68">
    <cfRule type="cellIs" dxfId="4481" priority="521" operator="equal">
      <formula>"S"</formula>
    </cfRule>
    <cfRule type="cellIs" dxfId="4480" priority="522" operator="equal">
      <formula>"H"</formula>
    </cfRule>
    <cfRule type="cellIs" dxfId="4479" priority="523" operator="equal">
      <formula>"T"</formula>
    </cfRule>
    <cfRule type="cellIs" dxfId="4478" priority="524" operator="equal">
      <formula>"F"</formula>
    </cfRule>
    <cfRule type="cellIs" dxfId="4477" priority="525" operator="equal">
      <formula>"M"</formula>
    </cfRule>
    <cfRule type="cellIs" dxfId="4476" priority="526" operator="equal">
      <formula>"R"</formula>
    </cfRule>
    <cfRule type="cellIs" dxfId="4475" priority="527" operator="equal">
      <formula>"P"</formula>
    </cfRule>
    <cfRule type="cellIs" dxfId="4474" priority="528" operator="equal">
      <formula>"A"</formula>
    </cfRule>
  </conditionalFormatting>
  <conditionalFormatting sqref="BU95:BV95 CC95:CP95">
    <cfRule type="cellIs" dxfId="4473" priority="505" operator="equal">
      <formula>"S"</formula>
    </cfRule>
    <cfRule type="cellIs" dxfId="4472" priority="506" operator="equal">
      <formula>"H"</formula>
    </cfRule>
    <cfRule type="cellIs" dxfId="4471" priority="507" operator="equal">
      <formula>"T"</formula>
    </cfRule>
    <cfRule type="cellIs" dxfId="4470" priority="508" operator="equal">
      <formula>"F"</formula>
    </cfRule>
    <cfRule type="cellIs" dxfId="4469" priority="509" operator="equal">
      <formula>"M"</formula>
    </cfRule>
    <cfRule type="cellIs" dxfId="4468" priority="510" operator="equal">
      <formula>"R"</formula>
    </cfRule>
    <cfRule type="cellIs" dxfId="4467" priority="511" operator="equal">
      <formula>"P"</formula>
    </cfRule>
    <cfRule type="cellIs" dxfId="4466" priority="512" operator="equal">
      <formula>"A"</formula>
    </cfRule>
  </conditionalFormatting>
  <conditionalFormatting sqref="CQ95:DL95">
    <cfRule type="cellIs" dxfId="4465" priority="497" operator="equal">
      <formula>"S"</formula>
    </cfRule>
    <cfRule type="cellIs" dxfId="4464" priority="498" operator="equal">
      <formula>"H"</formula>
    </cfRule>
    <cfRule type="cellIs" dxfId="4463" priority="499" operator="equal">
      <formula>"T"</formula>
    </cfRule>
    <cfRule type="cellIs" dxfId="4462" priority="500" operator="equal">
      <formula>"F"</formula>
    </cfRule>
    <cfRule type="cellIs" dxfId="4461" priority="501" operator="equal">
      <formula>"M"</formula>
    </cfRule>
    <cfRule type="cellIs" dxfId="4460" priority="502" operator="equal">
      <formula>"R"</formula>
    </cfRule>
    <cfRule type="cellIs" dxfId="4459" priority="503" operator="equal">
      <formula>"P"</formula>
    </cfRule>
    <cfRule type="cellIs" dxfId="4458" priority="504" operator="equal">
      <formula>"A"</formula>
    </cfRule>
  </conditionalFormatting>
  <conditionalFormatting sqref="G122:AB122">
    <cfRule type="cellIs" dxfId="4457" priority="489" operator="equal">
      <formula>"S"</formula>
    </cfRule>
    <cfRule type="cellIs" dxfId="4456" priority="490" operator="equal">
      <formula>"H"</formula>
    </cfRule>
    <cfRule type="cellIs" dxfId="4455" priority="491" operator="equal">
      <formula>"T"</formula>
    </cfRule>
    <cfRule type="cellIs" dxfId="4454" priority="492" operator="equal">
      <formula>"F"</formula>
    </cfRule>
    <cfRule type="cellIs" dxfId="4453" priority="493" operator="equal">
      <formula>"M"</formula>
    </cfRule>
    <cfRule type="cellIs" dxfId="4452" priority="494" operator="equal">
      <formula>"R"</formula>
    </cfRule>
    <cfRule type="cellIs" dxfId="4451" priority="495" operator="equal">
      <formula>"P"</formula>
    </cfRule>
    <cfRule type="cellIs" dxfId="4450" priority="496" operator="equal">
      <formula>"A"</formula>
    </cfRule>
  </conditionalFormatting>
  <conditionalFormatting sqref="AC122:AX122">
    <cfRule type="cellIs" dxfId="4449" priority="481" operator="equal">
      <formula>"S"</formula>
    </cfRule>
    <cfRule type="cellIs" dxfId="4448" priority="482" operator="equal">
      <formula>"H"</formula>
    </cfRule>
    <cfRule type="cellIs" dxfId="4447" priority="483" operator="equal">
      <formula>"T"</formula>
    </cfRule>
    <cfRule type="cellIs" dxfId="4446" priority="484" operator="equal">
      <formula>"F"</formula>
    </cfRule>
    <cfRule type="cellIs" dxfId="4445" priority="485" operator="equal">
      <formula>"M"</formula>
    </cfRule>
    <cfRule type="cellIs" dxfId="4444" priority="486" operator="equal">
      <formula>"R"</formula>
    </cfRule>
    <cfRule type="cellIs" dxfId="4443" priority="487" operator="equal">
      <formula>"P"</formula>
    </cfRule>
    <cfRule type="cellIs" dxfId="4442" priority="488" operator="equal">
      <formula>"A"</formula>
    </cfRule>
  </conditionalFormatting>
  <conditionalFormatting sqref="BU122:CP122">
    <cfRule type="cellIs" dxfId="4441" priority="473" operator="equal">
      <formula>"S"</formula>
    </cfRule>
    <cfRule type="cellIs" dxfId="4440" priority="474" operator="equal">
      <formula>"H"</formula>
    </cfRule>
    <cfRule type="cellIs" dxfId="4439" priority="475" operator="equal">
      <formula>"T"</formula>
    </cfRule>
    <cfRule type="cellIs" dxfId="4438" priority="476" operator="equal">
      <formula>"F"</formula>
    </cfRule>
    <cfRule type="cellIs" dxfId="4437" priority="477" operator="equal">
      <formula>"M"</formula>
    </cfRule>
    <cfRule type="cellIs" dxfId="4436" priority="478" operator="equal">
      <formula>"R"</formula>
    </cfRule>
    <cfRule type="cellIs" dxfId="4435" priority="479" operator="equal">
      <formula>"P"</formula>
    </cfRule>
    <cfRule type="cellIs" dxfId="4434" priority="480" operator="equal">
      <formula>"A"</formula>
    </cfRule>
  </conditionalFormatting>
  <conditionalFormatting sqref="CQ122:DL122">
    <cfRule type="cellIs" dxfId="4433" priority="465" operator="equal">
      <formula>"S"</formula>
    </cfRule>
    <cfRule type="cellIs" dxfId="4432" priority="466" operator="equal">
      <formula>"H"</formula>
    </cfRule>
    <cfRule type="cellIs" dxfId="4431" priority="467" operator="equal">
      <formula>"T"</formula>
    </cfRule>
    <cfRule type="cellIs" dxfId="4430" priority="468" operator="equal">
      <formula>"F"</formula>
    </cfRule>
    <cfRule type="cellIs" dxfId="4429" priority="469" operator="equal">
      <formula>"M"</formula>
    </cfRule>
    <cfRule type="cellIs" dxfId="4428" priority="470" operator="equal">
      <formula>"R"</formula>
    </cfRule>
    <cfRule type="cellIs" dxfId="4427" priority="471" operator="equal">
      <formula>"P"</formula>
    </cfRule>
    <cfRule type="cellIs" dxfId="4426" priority="472" operator="equal">
      <formula>"A"</formula>
    </cfRule>
  </conditionalFormatting>
  <conditionalFormatting sqref="G46:FD46">
    <cfRule type="cellIs" dxfId="4425" priority="457" operator="equal">
      <formula>"S"</formula>
    </cfRule>
    <cfRule type="cellIs" dxfId="4424" priority="458" operator="equal">
      <formula>"H"</formula>
    </cfRule>
    <cfRule type="cellIs" dxfId="4423" priority="459" operator="equal">
      <formula>"T"</formula>
    </cfRule>
    <cfRule type="cellIs" dxfId="4422" priority="460" operator="equal">
      <formula>"F"</formula>
    </cfRule>
    <cfRule type="cellIs" dxfId="4421" priority="461" operator="equal">
      <formula>"M"</formula>
    </cfRule>
    <cfRule type="cellIs" dxfId="4420" priority="462" operator="equal">
      <formula>"R"</formula>
    </cfRule>
    <cfRule type="cellIs" dxfId="4419" priority="463" operator="equal">
      <formula>"P"</formula>
    </cfRule>
    <cfRule type="cellIs" dxfId="4418" priority="464" operator="equal">
      <formula>"A"</formula>
    </cfRule>
  </conditionalFormatting>
  <conditionalFormatting sqref="G73:FD73">
    <cfRule type="cellIs" dxfId="4417" priority="449" operator="equal">
      <formula>"S"</formula>
    </cfRule>
    <cfRule type="cellIs" dxfId="4416" priority="450" operator="equal">
      <formula>"H"</formula>
    </cfRule>
    <cfRule type="cellIs" dxfId="4415" priority="451" operator="equal">
      <formula>"T"</formula>
    </cfRule>
    <cfRule type="cellIs" dxfId="4414" priority="452" operator="equal">
      <formula>"F"</formula>
    </cfRule>
    <cfRule type="cellIs" dxfId="4413" priority="453" operator="equal">
      <formula>"M"</formula>
    </cfRule>
    <cfRule type="cellIs" dxfId="4412" priority="454" operator="equal">
      <formula>"R"</formula>
    </cfRule>
    <cfRule type="cellIs" dxfId="4411" priority="455" operator="equal">
      <formula>"P"</formula>
    </cfRule>
    <cfRule type="cellIs" dxfId="4410" priority="456" operator="equal">
      <formula>"A"</formula>
    </cfRule>
  </conditionalFormatting>
  <conditionalFormatting sqref="AO69:AV69">
    <cfRule type="cellIs" dxfId="4409" priority="441" operator="equal">
      <formula>"S"</formula>
    </cfRule>
    <cfRule type="cellIs" dxfId="4408" priority="442" operator="equal">
      <formula>"H"</formula>
    </cfRule>
    <cfRule type="cellIs" dxfId="4407" priority="443" operator="equal">
      <formula>"T"</formula>
    </cfRule>
    <cfRule type="cellIs" dxfId="4406" priority="444" operator="equal">
      <formula>"F"</formula>
    </cfRule>
    <cfRule type="cellIs" dxfId="4405" priority="445" operator="equal">
      <formula>"M"</formula>
    </cfRule>
    <cfRule type="cellIs" dxfId="4404" priority="446" operator="equal">
      <formula>"R"</formula>
    </cfRule>
    <cfRule type="cellIs" dxfId="4403" priority="447" operator="equal">
      <formula>"P"</formula>
    </cfRule>
    <cfRule type="cellIs" dxfId="4402" priority="448" operator="equal">
      <formula>"A"</formula>
    </cfRule>
  </conditionalFormatting>
  <conditionalFormatting sqref="AO71:AW71">
    <cfRule type="cellIs" dxfId="4401" priority="434" operator="equal">
      <formula>"H"</formula>
    </cfRule>
    <cfRule type="cellIs" dxfId="4400" priority="435" operator="equal">
      <formula>"T"</formula>
    </cfRule>
    <cfRule type="cellIs" dxfId="4399" priority="436" operator="equal">
      <formula>"F"</formula>
    </cfRule>
    <cfRule type="cellIs" dxfId="4398" priority="437" operator="equal">
      <formula>"M"</formula>
    </cfRule>
    <cfRule type="cellIs" dxfId="4397" priority="438" operator="equal">
      <formula>"R"</formula>
    </cfRule>
    <cfRule type="cellIs" dxfId="4396" priority="439" operator="equal">
      <formula>"P"</formula>
    </cfRule>
    <cfRule type="cellIs" dxfId="4395" priority="440" operator="equal">
      <formula>"A"</formula>
    </cfRule>
  </conditionalFormatting>
  <conditionalFormatting sqref="AO71:AW71">
    <cfRule type="cellIs" dxfId="4394" priority="433" operator="equal">
      <formula>"S"</formula>
    </cfRule>
  </conditionalFormatting>
  <conditionalFormatting sqref="G92:AB92">
    <cfRule type="cellIs" dxfId="4393" priority="409" operator="equal">
      <formula>"S"</formula>
    </cfRule>
    <cfRule type="cellIs" dxfId="4392" priority="410" operator="equal">
      <formula>"H"</formula>
    </cfRule>
    <cfRule type="cellIs" dxfId="4391" priority="411" operator="equal">
      <formula>"T"</formula>
    </cfRule>
    <cfRule type="cellIs" dxfId="4390" priority="412" operator="equal">
      <formula>"F"</formula>
    </cfRule>
    <cfRule type="cellIs" dxfId="4389" priority="413" operator="equal">
      <formula>"M"</formula>
    </cfRule>
    <cfRule type="cellIs" dxfId="4388" priority="414" operator="equal">
      <formula>"R"</formula>
    </cfRule>
    <cfRule type="cellIs" dxfId="4387" priority="415" operator="equal">
      <formula>"P"</formula>
    </cfRule>
    <cfRule type="cellIs" dxfId="4386" priority="416" operator="equal">
      <formula>"A"</formula>
    </cfRule>
  </conditionalFormatting>
  <conditionalFormatting sqref="G93:AB93">
    <cfRule type="cellIs" dxfId="4385" priority="417" operator="equal">
      <formula>"S"</formula>
    </cfRule>
    <cfRule type="cellIs" dxfId="4384" priority="418" operator="equal">
      <formula>"H"</formula>
    </cfRule>
    <cfRule type="cellIs" dxfId="4383" priority="419" operator="equal">
      <formula>"T"</formula>
    </cfRule>
    <cfRule type="cellIs" dxfId="4382" priority="420" operator="equal">
      <formula>"F"</formula>
    </cfRule>
    <cfRule type="cellIs" dxfId="4381" priority="421" operator="equal">
      <formula>"M"</formula>
    </cfRule>
    <cfRule type="cellIs" dxfId="4380" priority="422" operator="equal">
      <formula>"R"</formula>
    </cfRule>
    <cfRule type="cellIs" dxfId="4379" priority="423" operator="equal">
      <formula>"P"</formula>
    </cfRule>
    <cfRule type="cellIs" dxfId="4378" priority="424" operator="equal">
      <formula>"A"</formula>
    </cfRule>
  </conditionalFormatting>
  <conditionalFormatting sqref="G44:AB44">
    <cfRule type="cellIs" dxfId="4377" priority="402" operator="equal">
      <formula>"H"</formula>
    </cfRule>
    <cfRule type="cellIs" dxfId="4376" priority="403" operator="equal">
      <formula>"T"</formula>
    </cfRule>
    <cfRule type="cellIs" dxfId="4375" priority="404" operator="equal">
      <formula>"F"</formula>
    </cfRule>
    <cfRule type="cellIs" dxfId="4374" priority="405" operator="equal">
      <formula>"M"</formula>
    </cfRule>
    <cfRule type="cellIs" dxfId="4373" priority="406" operator="equal">
      <formula>"R"</formula>
    </cfRule>
    <cfRule type="cellIs" dxfId="4372" priority="407" operator="equal">
      <formula>"P"</formula>
    </cfRule>
    <cfRule type="cellIs" dxfId="4371" priority="408" operator="equal">
      <formula>"A"</formula>
    </cfRule>
  </conditionalFormatting>
  <conditionalFormatting sqref="G44:AB44">
    <cfRule type="cellIs" dxfId="4370" priority="401" operator="equal">
      <formula>"S"</formula>
    </cfRule>
  </conditionalFormatting>
  <conditionalFormatting sqref="AO37:AV37">
    <cfRule type="cellIs" dxfId="4369" priority="393" operator="equal">
      <formula>"S"</formula>
    </cfRule>
    <cfRule type="cellIs" dxfId="4368" priority="394" operator="equal">
      <formula>"H"</formula>
    </cfRule>
    <cfRule type="cellIs" dxfId="4367" priority="395" operator="equal">
      <formula>"T"</formula>
    </cfRule>
    <cfRule type="cellIs" dxfId="4366" priority="396" operator="equal">
      <formula>"F"</formula>
    </cfRule>
    <cfRule type="cellIs" dxfId="4365" priority="397" operator="equal">
      <formula>"M"</formula>
    </cfRule>
    <cfRule type="cellIs" dxfId="4364" priority="398" operator="equal">
      <formula>"R"</formula>
    </cfRule>
    <cfRule type="cellIs" dxfId="4363" priority="399" operator="equal">
      <formula>"P"</formula>
    </cfRule>
    <cfRule type="cellIs" dxfId="4362" priority="400" operator="equal">
      <formula>"A"</formula>
    </cfRule>
  </conditionalFormatting>
  <conditionalFormatting sqref="AG41:AL41">
    <cfRule type="cellIs" dxfId="4361" priority="385" operator="equal">
      <formula>"S"</formula>
    </cfRule>
    <cfRule type="cellIs" dxfId="4360" priority="386" operator="equal">
      <formula>"H"</formula>
    </cfRule>
    <cfRule type="cellIs" dxfId="4359" priority="387" operator="equal">
      <formula>"T"</formula>
    </cfRule>
    <cfRule type="cellIs" dxfId="4358" priority="388" operator="equal">
      <formula>"F"</formula>
    </cfRule>
    <cfRule type="cellIs" dxfId="4357" priority="389" operator="equal">
      <formula>"M"</formula>
    </cfRule>
    <cfRule type="cellIs" dxfId="4356" priority="390" operator="equal">
      <formula>"R"</formula>
    </cfRule>
    <cfRule type="cellIs" dxfId="4355" priority="391" operator="equal">
      <formula>"P"</formula>
    </cfRule>
    <cfRule type="cellIs" dxfId="4354" priority="392" operator="equal">
      <formula>"A"</formula>
    </cfRule>
  </conditionalFormatting>
  <conditionalFormatting sqref="AG119:AJ119">
    <cfRule type="cellIs" dxfId="4353" priority="377" operator="equal">
      <formula>"S"</formula>
    </cfRule>
    <cfRule type="cellIs" dxfId="4352" priority="378" operator="equal">
      <formula>"H"</formula>
    </cfRule>
    <cfRule type="cellIs" dxfId="4351" priority="379" operator="equal">
      <formula>"T"</formula>
    </cfRule>
    <cfRule type="cellIs" dxfId="4350" priority="380" operator="equal">
      <formula>"F"</formula>
    </cfRule>
    <cfRule type="cellIs" dxfId="4349" priority="381" operator="equal">
      <formula>"M"</formula>
    </cfRule>
    <cfRule type="cellIs" dxfId="4348" priority="382" operator="equal">
      <formula>"R"</formula>
    </cfRule>
    <cfRule type="cellIs" dxfId="4347" priority="383" operator="equal">
      <formula>"P"</formula>
    </cfRule>
    <cfRule type="cellIs" dxfId="4346" priority="384" operator="equal">
      <formula>"A"</formula>
    </cfRule>
  </conditionalFormatting>
  <conditionalFormatting sqref="CQ10:DL10">
    <cfRule type="cellIs" dxfId="4345" priority="369" operator="equal">
      <formula>"S"</formula>
    </cfRule>
    <cfRule type="cellIs" dxfId="4344" priority="370" operator="equal">
      <formula>"H"</formula>
    </cfRule>
    <cfRule type="cellIs" dxfId="4343" priority="371" operator="equal">
      <formula>"T"</formula>
    </cfRule>
    <cfRule type="cellIs" dxfId="4342" priority="372" operator="equal">
      <formula>"F"</formula>
    </cfRule>
    <cfRule type="cellIs" dxfId="4341" priority="373" operator="equal">
      <formula>"M"</formula>
    </cfRule>
    <cfRule type="cellIs" dxfId="4340" priority="374" operator="equal">
      <formula>"R"</formula>
    </cfRule>
    <cfRule type="cellIs" dxfId="4339" priority="375" operator="equal">
      <formula>"P"</formula>
    </cfRule>
    <cfRule type="cellIs" dxfId="4338" priority="376" operator="equal">
      <formula>"A"</formula>
    </cfRule>
  </conditionalFormatting>
  <conditionalFormatting sqref="AC12:AX12">
    <cfRule type="cellIs" dxfId="4337" priority="361" operator="equal">
      <formula>"S"</formula>
    </cfRule>
  </conditionalFormatting>
  <conditionalFormatting sqref="AC12:AX12">
    <cfRule type="cellIs" dxfId="4336" priority="362" operator="equal">
      <formula>"H"</formula>
    </cfRule>
    <cfRule type="cellIs" dxfId="4335" priority="363" operator="equal">
      <formula>"T"</formula>
    </cfRule>
    <cfRule type="cellIs" dxfId="4334" priority="364" operator="equal">
      <formula>"F"</formula>
    </cfRule>
    <cfRule type="cellIs" dxfId="4333" priority="365" operator="equal">
      <formula>"M"</formula>
    </cfRule>
    <cfRule type="cellIs" dxfId="4332" priority="366" operator="equal">
      <formula>"R"</formula>
    </cfRule>
    <cfRule type="cellIs" dxfId="4331" priority="367" operator="equal">
      <formula>"P"</formula>
    </cfRule>
    <cfRule type="cellIs" dxfId="4330" priority="368" operator="equal">
      <formula>"A"</formula>
    </cfRule>
  </conditionalFormatting>
  <conditionalFormatting sqref="AY15">
    <cfRule type="cellIs" dxfId="4329" priority="354" operator="equal">
      <formula>"H"</formula>
    </cfRule>
    <cfRule type="cellIs" dxfId="4328" priority="355" operator="equal">
      <formula>"T"</formula>
    </cfRule>
    <cfRule type="cellIs" dxfId="4327" priority="356" operator="equal">
      <formula>"F"</formula>
    </cfRule>
    <cfRule type="cellIs" dxfId="4326" priority="357" operator="equal">
      <formula>"M"</formula>
    </cfRule>
    <cfRule type="cellIs" dxfId="4325" priority="358" operator="equal">
      <formula>"R"</formula>
    </cfRule>
    <cfRule type="cellIs" dxfId="4324" priority="359" operator="equal">
      <formula>"P"</formula>
    </cfRule>
    <cfRule type="cellIs" dxfId="4323" priority="360" operator="equal">
      <formula>"A"</formula>
    </cfRule>
  </conditionalFormatting>
  <conditionalFormatting sqref="AY15">
    <cfRule type="cellIs" dxfId="4322" priority="353" operator="equal">
      <formula>"S"</formula>
    </cfRule>
  </conditionalFormatting>
  <conditionalFormatting sqref="BW90:CB98">
    <cfRule type="cellIs" dxfId="4321" priority="329" operator="equal">
      <formula>"S"</formula>
    </cfRule>
    <cfRule type="cellIs" dxfId="4320" priority="330" operator="equal">
      <formula>"H"</formula>
    </cfRule>
    <cfRule type="cellIs" dxfId="4319" priority="331" operator="equal">
      <formula>"T"</formula>
    </cfRule>
    <cfRule type="cellIs" dxfId="4318" priority="332" operator="equal">
      <formula>"F"</formula>
    </cfRule>
    <cfRule type="cellIs" dxfId="4317" priority="333" operator="equal">
      <formula>"M"</formula>
    </cfRule>
    <cfRule type="cellIs" dxfId="4316" priority="334" operator="equal">
      <formula>"R"</formula>
    </cfRule>
    <cfRule type="cellIs" dxfId="4315" priority="335" operator="equal">
      <formula>"P"</formula>
    </cfRule>
    <cfRule type="cellIs" dxfId="4314" priority="336" operator="equal">
      <formula>"A"</formula>
    </cfRule>
  </conditionalFormatting>
  <conditionalFormatting sqref="BU18:CP18">
    <cfRule type="cellIs" dxfId="4313" priority="321" operator="equal">
      <formula>"S"</formula>
    </cfRule>
    <cfRule type="cellIs" dxfId="4312" priority="322" operator="equal">
      <formula>"H"</formula>
    </cfRule>
    <cfRule type="cellIs" dxfId="4311" priority="323" operator="equal">
      <formula>"T"</formula>
    </cfRule>
    <cfRule type="cellIs" dxfId="4310" priority="324" operator="equal">
      <formula>"F"</formula>
    </cfRule>
    <cfRule type="cellIs" dxfId="4309" priority="325" operator="equal">
      <formula>"M"</formula>
    </cfRule>
    <cfRule type="cellIs" dxfId="4308" priority="326" operator="equal">
      <formula>"R"</formula>
    </cfRule>
    <cfRule type="cellIs" dxfId="4307" priority="327" operator="equal">
      <formula>"P"</formula>
    </cfRule>
    <cfRule type="cellIs" dxfId="4306" priority="328" operator="equal">
      <formula>"A"</formula>
    </cfRule>
  </conditionalFormatting>
  <conditionalFormatting sqref="DM45:FD45">
    <cfRule type="cellIs" dxfId="4305" priority="313" operator="equal">
      <formula>"S"</formula>
    </cfRule>
    <cfRule type="cellIs" dxfId="4304" priority="314" operator="equal">
      <formula>"H"</formula>
    </cfRule>
    <cfRule type="cellIs" dxfId="4303" priority="315" operator="equal">
      <formula>"T"</formula>
    </cfRule>
    <cfRule type="cellIs" dxfId="4302" priority="316" operator="equal">
      <formula>"F"</formula>
    </cfRule>
    <cfRule type="cellIs" dxfId="4301" priority="317" operator="equal">
      <formula>"M"</formula>
    </cfRule>
    <cfRule type="cellIs" dxfId="4300" priority="318" operator="equal">
      <formula>"R"</formula>
    </cfRule>
    <cfRule type="cellIs" dxfId="4299" priority="319" operator="equal">
      <formula>"P"</formula>
    </cfRule>
    <cfRule type="cellIs" dxfId="4298" priority="320" operator="equal">
      <formula>"A"</formula>
    </cfRule>
  </conditionalFormatting>
  <conditionalFormatting sqref="G45:AB45">
    <cfRule type="cellIs" dxfId="4297" priority="305" operator="equal">
      <formula>"S"</formula>
    </cfRule>
    <cfRule type="cellIs" dxfId="4296" priority="306" operator="equal">
      <formula>"H"</formula>
    </cfRule>
    <cfRule type="cellIs" dxfId="4295" priority="307" operator="equal">
      <formula>"T"</formula>
    </cfRule>
    <cfRule type="cellIs" dxfId="4294" priority="308" operator="equal">
      <formula>"F"</formula>
    </cfRule>
    <cfRule type="cellIs" dxfId="4293" priority="309" operator="equal">
      <formula>"M"</formula>
    </cfRule>
    <cfRule type="cellIs" dxfId="4292" priority="310" operator="equal">
      <formula>"R"</formula>
    </cfRule>
    <cfRule type="cellIs" dxfId="4291" priority="311" operator="equal">
      <formula>"P"</formula>
    </cfRule>
    <cfRule type="cellIs" dxfId="4290" priority="312" operator="equal">
      <formula>"A"</formula>
    </cfRule>
  </conditionalFormatting>
  <conditionalFormatting sqref="AC45:AX45">
    <cfRule type="cellIs" dxfId="4289" priority="297" operator="equal">
      <formula>"S"</formula>
    </cfRule>
    <cfRule type="cellIs" dxfId="4288" priority="298" operator="equal">
      <formula>"H"</formula>
    </cfRule>
    <cfRule type="cellIs" dxfId="4287" priority="299" operator="equal">
      <formula>"T"</formula>
    </cfRule>
    <cfRule type="cellIs" dxfId="4286" priority="300" operator="equal">
      <formula>"F"</formula>
    </cfRule>
    <cfRule type="cellIs" dxfId="4285" priority="301" operator="equal">
      <formula>"M"</formula>
    </cfRule>
    <cfRule type="cellIs" dxfId="4284" priority="302" operator="equal">
      <formula>"R"</formula>
    </cfRule>
    <cfRule type="cellIs" dxfId="4283" priority="303" operator="equal">
      <formula>"P"</formula>
    </cfRule>
    <cfRule type="cellIs" dxfId="4282" priority="304" operator="equal">
      <formula>"A"</formula>
    </cfRule>
  </conditionalFormatting>
  <conditionalFormatting sqref="AY45:BT45">
    <cfRule type="cellIs" dxfId="4281" priority="289" operator="equal">
      <formula>"S"</formula>
    </cfRule>
    <cfRule type="cellIs" dxfId="4280" priority="290" operator="equal">
      <formula>"H"</formula>
    </cfRule>
    <cfRule type="cellIs" dxfId="4279" priority="291" operator="equal">
      <formula>"T"</formula>
    </cfRule>
    <cfRule type="cellIs" dxfId="4278" priority="292" operator="equal">
      <formula>"F"</formula>
    </cfRule>
    <cfRule type="cellIs" dxfId="4277" priority="293" operator="equal">
      <formula>"M"</formula>
    </cfRule>
    <cfRule type="cellIs" dxfId="4276" priority="294" operator="equal">
      <formula>"R"</formula>
    </cfRule>
    <cfRule type="cellIs" dxfId="4275" priority="295" operator="equal">
      <formula>"P"</formula>
    </cfRule>
    <cfRule type="cellIs" dxfId="4274" priority="296" operator="equal">
      <formula>"A"</formula>
    </cfRule>
  </conditionalFormatting>
  <conditionalFormatting sqref="CQ45:DL45">
    <cfRule type="cellIs" dxfId="4273" priority="281" operator="equal">
      <formula>"S"</formula>
    </cfRule>
    <cfRule type="cellIs" dxfId="4272" priority="282" operator="equal">
      <formula>"H"</formula>
    </cfRule>
    <cfRule type="cellIs" dxfId="4271" priority="283" operator="equal">
      <formula>"T"</formula>
    </cfRule>
    <cfRule type="cellIs" dxfId="4270" priority="284" operator="equal">
      <formula>"F"</formula>
    </cfRule>
    <cfRule type="cellIs" dxfId="4269" priority="285" operator="equal">
      <formula>"M"</formula>
    </cfRule>
    <cfRule type="cellIs" dxfId="4268" priority="286" operator="equal">
      <formula>"R"</formula>
    </cfRule>
    <cfRule type="cellIs" dxfId="4267" priority="287" operator="equal">
      <formula>"P"</formula>
    </cfRule>
    <cfRule type="cellIs" dxfId="4266" priority="288" operator="equal">
      <formula>"A"</formula>
    </cfRule>
  </conditionalFormatting>
  <conditionalFormatting sqref="BU45:CP45">
    <cfRule type="cellIs" dxfId="4265" priority="273" operator="equal">
      <formula>"S"</formula>
    </cfRule>
    <cfRule type="cellIs" dxfId="4264" priority="274" operator="equal">
      <formula>"H"</formula>
    </cfRule>
    <cfRule type="cellIs" dxfId="4263" priority="275" operator="equal">
      <formula>"T"</formula>
    </cfRule>
    <cfRule type="cellIs" dxfId="4262" priority="276" operator="equal">
      <formula>"F"</formula>
    </cfRule>
    <cfRule type="cellIs" dxfId="4261" priority="277" operator="equal">
      <formula>"M"</formula>
    </cfRule>
    <cfRule type="cellIs" dxfId="4260" priority="278" operator="equal">
      <formula>"R"</formula>
    </cfRule>
    <cfRule type="cellIs" dxfId="4259" priority="279" operator="equal">
      <formula>"P"</formula>
    </cfRule>
    <cfRule type="cellIs" dxfId="4258" priority="280" operator="equal">
      <formula>"A"</formula>
    </cfRule>
  </conditionalFormatting>
  <conditionalFormatting sqref="DM72:FD72">
    <cfRule type="cellIs" dxfId="4257" priority="265" operator="equal">
      <formula>"S"</formula>
    </cfRule>
    <cfRule type="cellIs" dxfId="4256" priority="266" operator="equal">
      <formula>"H"</formula>
    </cfRule>
    <cfRule type="cellIs" dxfId="4255" priority="267" operator="equal">
      <formula>"T"</formula>
    </cfRule>
    <cfRule type="cellIs" dxfId="4254" priority="268" operator="equal">
      <formula>"F"</formula>
    </cfRule>
    <cfRule type="cellIs" dxfId="4253" priority="269" operator="equal">
      <formula>"M"</formula>
    </cfRule>
    <cfRule type="cellIs" dxfId="4252" priority="270" operator="equal">
      <formula>"R"</formula>
    </cfRule>
    <cfRule type="cellIs" dxfId="4251" priority="271" operator="equal">
      <formula>"P"</formula>
    </cfRule>
    <cfRule type="cellIs" dxfId="4250" priority="272" operator="equal">
      <formula>"A"</formula>
    </cfRule>
  </conditionalFormatting>
  <conditionalFormatting sqref="G72:AB72">
    <cfRule type="cellIs" dxfId="4249" priority="257" operator="equal">
      <formula>"S"</formula>
    </cfRule>
    <cfRule type="cellIs" dxfId="4248" priority="258" operator="equal">
      <formula>"H"</formula>
    </cfRule>
    <cfRule type="cellIs" dxfId="4247" priority="259" operator="equal">
      <formula>"T"</formula>
    </cfRule>
    <cfRule type="cellIs" dxfId="4246" priority="260" operator="equal">
      <formula>"F"</formula>
    </cfRule>
    <cfRule type="cellIs" dxfId="4245" priority="261" operator="equal">
      <formula>"M"</formula>
    </cfRule>
    <cfRule type="cellIs" dxfId="4244" priority="262" operator="equal">
      <formula>"R"</formula>
    </cfRule>
    <cfRule type="cellIs" dxfId="4243" priority="263" operator="equal">
      <formula>"P"</formula>
    </cfRule>
    <cfRule type="cellIs" dxfId="4242" priority="264" operator="equal">
      <formula>"A"</formula>
    </cfRule>
  </conditionalFormatting>
  <conditionalFormatting sqref="AC72:AX72">
    <cfRule type="cellIs" dxfId="4241" priority="249" operator="equal">
      <formula>"S"</formula>
    </cfRule>
    <cfRule type="cellIs" dxfId="4240" priority="250" operator="equal">
      <formula>"H"</formula>
    </cfRule>
    <cfRule type="cellIs" dxfId="4239" priority="251" operator="equal">
      <formula>"T"</formula>
    </cfRule>
    <cfRule type="cellIs" dxfId="4238" priority="252" operator="equal">
      <formula>"F"</formula>
    </cfRule>
    <cfRule type="cellIs" dxfId="4237" priority="253" operator="equal">
      <formula>"M"</formula>
    </cfRule>
    <cfRule type="cellIs" dxfId="4236" priority="254" operator="equal">
      <formula>"R"</formula>
    </cfRule>
    <cfRule type="cellIs" dxfId="4235" priority="255" operator="equal">
      <formula>"P"</formula>
    </cfRule>
    <cfRule type="cellIs" dxfId="4234" priority="256" operator="equal">
      <formula>"A"</formula>
    </cfRule>
  </conditionalFormatting>
  <conditionalFormatting sqref="AY72:BT72">
    <cfRule type="cellIs" dxfId="4233" priority="241" operator="equal">
      <formula>"S"</formula>
    </cfRule>
    <cfRule type="cellIs" dxfId="4232" priority="242" operator="equal">
      <formula>"H"</formula>
    </cfRule>
    <cfRule type="cellIs" dxfId="4231" priority="243" operator="equal">
      <formula>"T"</formula>
    </cfRule>
    <cfRule type="cellIs" dxfId="4230" priority="244" operator="equal">
      <formula>"F"</formula>
    </cfRule>
    <cfRule type="cellIs" dxfId="4229" priority="245" operator="equal">
      <formula>"M"</formula>
    </cfRule>
    <cfRule type="cellIs" dxfId="4228" priority="246" operator="equal">
      <formula>"R"</formula>
    </cfRule>
    <cfRule type="cellIs" dxfId="4227" priority="247" operator="equal">
      <formula>"P"</formula>
    </cfRule>
    <cfRule type="cellIs" dxfId="4226" priority="248" operator="equal">
      <formula>"A"</formula>
    </cfRule>
  </conditionalFormatting>
  <conditionalFormatting sqref="BU72:CP72">
    <cfRule type="cellIs" dxfId="4225" priority="225" operator="equal">
      <formula>"S"</formula>
    </cfRule>
    <cfRule type="cellIs" dxfId="4224" priority="226" operator="equal">
      <formula>"H"</formula>
    </cfRule>
    <cfRule type="cellIs" dxfId="4223" priority="227" operator="equal">
      <formula>"T"</formula>
    </cfRule>
    <cfRule type="cellIs" dxfId="4222" priority="228" operator="equal">
      <formula>"F"</formula>
    </cfRule>
    <cfRule type="cellIs" dxfId="4221" priority="229" operator="equal">
      <formula>"M"</formula>
    </cfRule>
    <cfRule type="cellIs" dxfId="4220" priority="230" operator="equal">
      <formula>"R"</formula>
    </cfRule>
    <cfRule type="cellIs" dxfId="4219" priority="231" operator="equal">
      <formula>"P"</formula>
    </cfRule>
    <cfRule type="cellIs" dxfId="4218" priority="232" operator="equal">
      <formula>"A"</formula>
    </cfRule>
  </conditionalFormatting>
  <conditionalFormatting sqref="BU99:CP99">
    <cfRule type="cellIs" dxfId="4217" priority="217" operator="equal">
      <formula>"S"</formula>
    </cfRule>
    <cfRule type="cellIs" dxfId="4216" priority="218" operator="equal">
      <formula>"H"</formula>
    </cfRule>
    <cfRule type="cellIs" dxfId="4215" priority="219" operator="equal">
      <formula>"T"</formula>
    </cfRule>
    <cfRule type="cellIs" dxfId="4214" priority="220" operator="equal">
      <formula>"F"</formula>
    </cfRule>
    <cfRule type="cellIs" dxfId="4213" priority="221" operator="equal">
      <formula>"M"</formula>
    </cfRule>
    <cfRule type="cellIs" dxfId="4212" priority="222" operator="equal">
      <formula>"R"</formula>
    </cfRule>
    <cfRule type="cellIs" dxfId="4211" priority="223" operator="equal">
      <formula>"P"</formula>
    </cfRule>
    <cfRule type="cellIs" dxfId="4210" priority="224" operator="equal">
      <formula>"A"</formula>
    </cfRule>
  </conditionalFormatting>
  <conditionalFormatting sqref="AC126:AX126">
    <cfRule type="cellIs" dxfId="4209" priority="209" operator="equal">
      <formula>"S"</formula>
    </cfRule>
    <cfRule type="cellIs" dxfId="4208" priority="210" operator="equal">
      <formula>"H"</formula>
    </cfRule>
    <cfRule type="cellIs" dxfId="4207" priority="211" operator="equal">
      <formula>"T"</formula>
    </cfRule>
    <cfRule type="cellIs" dxfId="4206" priority="212" operator="equal">
      <formula>"F"</formula>
    </cfRule>
    <cfRule type="cellIs" dxfId="4205" priority="213" operator="equal">
      <formula>"M"</formula>
    </cfRule>
    <cfRule type="cellIs" dxfId="4204" priority="214" operator="equal">
      <formula>"R"</formula>
    </cfRule>
    <cfRule type="cellIs" dxfId="4203" priority="215" operator="equal">
      <formula>"P"</formula>
    </cfRule>
    <cfRule type="cellIs" dxfId="4202" priority="216" operator="equal">
      <formula>"A"</formula>
    </cfRule>
  </conditionalFormatting>
  <conditionalFormatting sqref="AY126:BT126">
    <cfRule type="cellIs" dxfId="4201" priority="201" operator="equal">
      <formula>"S"</formula>
    </cfRule>
    <cfRule type="cellIs" dxfId="4200" priority="202" operator="equal">
      <formula>"H"</formula>
    </cfRule>
    <cfRule type="cellIs" dxfId="4199" priority="203" operator="equal">
      <formula>"T"</formula>
    </cfRule>
    <cfRule type="cellIs" dxfId="4198" priority="204" operator="equal">
      <formula>"F"</formula>
    </cfRule>
    <cfRule type="cellIs" dxfId="4197" priority="205" operator="equal">
      <formula>"M"</formula>
    </cfRule>
    <cfRule type="cellIs" dxfId="4196" priority="206" operator="equal">
      <formula>"R"</formula>
    </cfRule>
    <cfRule type="cellIs" dxfId="4195" priority="207" operator="equal">
      <formula>"P"</formula>
    </cfRule>
    <cfRule type="cellIs" dxfId="4194" priority="208" operator="equal">
      <formula>"A"</formula>
    </cfRule>
  </conditionalFormatting>
  <conditionalFormatting sqref="CQ126:DL126">
    <cfRule type="cellIs" dxfId="4193" priority="193" operator="equal">
      <formula>"S"</formula>
    </cfRule>
    <cfRule type="cellIs" dxfId="4192" priority="194" operator="equal">
      <formula>"H"</formula>
    </cfRule>
    <cfRule type="cellIs" dxfId="4191" priority="195" operator="equal">
      <formula>"T"</formula>
    </cfRule>
    <cfRule type="cellIs" dxfId="4190" priority="196" operator="equal">
      <formula>"F"</formula>
    </cfRule>
    <cfRule type="cellIs" dxfId="4189" priority="197" operator="equal">
      <formula>"M"</formula>
    </cfRule>
    <cfRule type="cellIs" dxfId="4188" priority="198" operator="equal">
      <formula>"R"</formula>
    </cfRule>
    <cfRule type="cellIs" dxfId="4187" priority="199" operator="equal">
      <formula>"P"</formula>
    </cfRule>
    <cfRule type="cellIs" dxfId="4186" priority="200" operator="equal">
      <formula>"A"</formula>
    </cfRule>
  </conditionalFormatting>
  <conditionalFormatting sqref="CQ18:DL18">
    <cfRule type="cellIs" dxfId="4185" priority="185" operator="equal">
      <formula>"S"</formula>
    </cfRule>
    <cfRule type="cellIs" dxfId="4184" priority="186" operator="equal">
      <formula>"H"</formula>
    </cfRule>
    <cfRule type="cellIs" dxfId="4183" priority="187" operator="equal">
      <formula>"T"</formula>
    </cfRule>
    <cfRule type="cellIs" dxfId="4182" priority="188" operator="equal">
      <formula>"F"</formula>
    </cfRule>
    <cfRule type="cellIs" dxfId="4181" priority="189" operator="equal">
      <formula>"M"</formula>
    </cfRule>
    <cfRule type="cellIs" dxfId="4180" priority="190" operator="equal">
      <formula>"R"</formula>
    </cfRule>
    <cfRule type="cellIs" dxfId="4179" priority="191" operator="equal">
      <formula>"P"</formula>
    </cfRule>
    <cfRule type="cellIs" dxfId="4178" priority="192" operator="equal">
      <formula>"A"</formula>
    </cfRule>
  </conditionalFormatting>
  <conditionalFormatting sqref="BU15:DL15">
    <cfRule type="cellIs" dxfId="4177" priority="145" operator="equal">
      <formula>"S"</formula>
    </cfRule>
    <cfRule type="cellIs" dxfId="4176" priority="146" operator="equal">
      <formula>"H"</formula>
    </cfRule>
    <cfRule type="cellIs" dxfId="4175" priority="147" operator="equal">
      <formula>"T"</formula>
    </cfRule>
    <cfRule type="cellIs" dxfId="4174" priority="148" operator="equal">
      <formula>"F"</formula>
    </cfRule>
    <cfRule type="cellIs" dxfId="4173" priority="149" operator="equal">
      <formula>"M"</formula>
    </cfRule>
    <cfRule type="cellIs" dxfId="4172" priority="150" operator="equal">
      <formula>"R"</formula>
    </cfRule>
    <cfRule type="cellIs" dxfId="4171" priority="151" operator="equal">
      <formula>"P"</formula>
    </cfRule>
    <cfRule type="cellIs" dxfId="4170" priority="152" operator="equal">
      <formula>"A"</formula>
    </cfRule>
  </conditionalFormatting>
  <conditionalFormatting sqref="BW68:CN68">
    <cfRule type="cellIs" dxfId="4169" priority="153" operator="equal">
      <formula>"S"</formula>
    </cfRule>
    <cfRule type="cellIs" dxfId="4168" priority="154" operator="equal">
      <formula>"H"</formula>
    </cfRule>
    <cfRule type="cellIs" dxfId="4167" priority="155" operator="equal">
      <formula>"T"</formula>
    </cfRule>
    <cfRule type="cellIs" dxfId="4166" priority="156" operator="equal">
      <formula>"F"</formula>
    </cfRule>
    <cfRule type="cellIs" dxfId="4165" priority="157" operator="equal">
      <formula>"M"</formula>
    </cfRule>
    <cfRule type="cellIs" dxfId="4164" priority="158" operator="equal">
      <formula>"R"</formula>
    </cfRule>
    <cfRule type="cellIs" dxfId="4163" priority="159" operator="equal">
      <formula>"P"</formula>
    </cfRule>
    <cfRule type="cellIs" dxfId="4162" priority="160" operator="equal">
      <formula>"A"</formula>
    </cfRule>
  </conditionalFormatting>
  <conditionalFormatting sqref="AC61:AX61">
    <cfRule type="cellIs" dxfId="4161" priority="121" operator="equal">
      <formula>"S"</formula>
    </cfRule>
    <cfRule type="cellIs" dxfId="4160" priority="122" operator="equal">
      <formula>"H"</formula>
    </cfRule>
    <cfRule type="cellIs" dxfId="4159" priority="123" operator="equal">
      <formula>"T"</formula>
    </cfRule>
    <cfRule type="cellIs" dxfId="4158" priority="124" operator="equal">
      <formula>"F"</formula>
    </cfRule>
    <cfRule type="cellIs" dxfId="4157" priority="125" operator="equal">
      <formula>"M"</formula>
    </cfRule>
    <cfRule type="cellIs" dxfId="4156" priority="126" operator="equal">
      <formula>"R"</formula>
    </cfRule>
    <cfRule type="cellIs" dxfId="4155" priority="127" operator="equal">
      <formula>"P"</formula>
    </cfRule>
    <cfRule type="cellIs" dxfId="4154" priority="128" operator="equal">
      <formula>"A"</formula>
    </cfRule>
  </conditionalFormatting>
  <conditionalFormatting sqref="G67:AB67">
    <cfRule type="cellIs" dxfId="4153" priority="137" operator="equal">
      <formula>"S"</formula>
    </cfRule>
    <cfRule type="cellIs" dxfId="4152" priority="138" operator="equal">
      <formula>"H"</formula>
    </cfRule>
    <cfRule type="cellIs" dxfId="4151" priority="139" operator="equal">
      <formula>"T"</formula>
    </cfRule>
    <cfRule type="cellIs" dxfId="4150" priority="140" operator="equal">
      <formula>"F"</formula>
    </cfRule>
    <cfRule type="cellIs" dxfId="4149" priority="141" operator="equal">
      <formula>"M"</formula>
    </cfRule>
    <cfRule type="cellIs" dxfId="4148" priority="142" operator="equal">
      <formula>"R"</formula>
    </cfRule>
    <cfRule type="cellIs" dxfId="4147" priority="143" operator="equal">
      <formula>"P"</formula>
    </cfRule>
    <cfRule type="cellIs" dxfId="4146" priority="144" operator="equal">
      <formula>"A"</formula>
    </cfRule>
  </conditionalFormatting>
  <conditionalFormatting sqref="AY61:BT61">
    <cfRule type="cellIs" dxfId="4145" priority="129" operator="equal">
      <formula>"S"</formula>
    </cfRule>
    <cfRule type="cellIs" dxfId="4144" priority="130" operator="equal">
      <formula>"H"</formula>
    </cfRule>
    <cfRule type="cellIs" dxfId="4143" priority="131" operator="equal">
      <formula>"T"</formula>
    </cfRule>
    <cfRule type="cellIs" dxfId="4142" priority="132" operator="equal">
      <formula>"F"</formula>
    </cfRule>
    <cfRule type="cellIs" dxfId="4141" priority="133" operator="equal">
      <formula>"M"</formula>
    </cfRule>
    <cfRule type="cellIs" dxfId="4140" priority="134" operator="equal">
      <formula>"R"</formula>
    </cfRule>
    <cfRule type="cellIs" dxfId="4139" priority="135" operator="equal">
      <formula>"P"</formula>
    </cfRule>
    <cfRule type="cellIs" dxfId="4138" priority="136" operator="equal">
      <formula>"A"</formula>
    </cfRule>
  </conditionalFormatting>
  <conditionalFormatting sqref="BB96:BF96">
    <cfRule type="cellIs" dxfId="4137" priority="114" operator="equal">
      <formula>"H"</formula>
    </cfRule>
    <cfRule type="cellIs" dxfId="4136" priority="115" operator="equal">
      <formula>"T"</formula>
    </cfRule>
    <cfRule type="cellIs" dxfId="4135" priority="116" operator="equal">
      <formula>"F"</formula>
    </cfRule>
    <cfRule type="cellIs" dxfId="4134" priority="117" operator="equal">
      <formula>"M"</formula>
    </cfRule>
    <cfRule type="cellIs" dxfId="4133" priority="118" operator="equal">
      <formula>"R"</formula>
    </cfRule>
    <cfRule type="cellIs" dxfId="4132" priority="119" operator="equal">
      <formula>"P"</formula>
    </cfRule>
    <cfRule type="cellIs" dxfId="4131" priority="120" operator="equal">
      <formula>"A"</formula>
    </cfRule>
  </conditionalFormatting>
  <conditionalFormatting sqref="BB96:BF96">
    <cfRule type="cellIs" dxfId="4130" priority="113" operator="equal">
      <formula>"S"</formula>
    </cfRule>
  </conditionalFormatting>
  <conditionalFormatting sqref="CQ72:DL72">
    <cfRule type="cellIs" dxfId="4129" priority="105" operator="equal">
      <formula>"S"</formula>
    </cfRule>
    <cfRule type="cellIs" dxfId="4128" priority="106" operator="equal">
      <formula>"H"</formula>
    </cfRule>
    <cfRule type="cellIs" dxfId="4127" priority="107" operator="equal">
      <formula>"T"</formula>
    </cfRule>
    <cfRule type="cellIs" dxfId="4126" priority="108" operator="equal">
      <formula>"F"</formula>
    </cfRule>
    <cfRule type="cellIs" dxfId="4125" priority="109" operator="equal">
      <formula>"M"</formula>
    </cfRule>
    <cfRule type="cellIs" dxfId="4124" priority="110" operator="equal">
      <formula>"R"</formula>
    </cfRule>
    <cfRule type="cellIs" dxfId="4123" priority="111" operator="equal">
      <formula>"P"</formula>
    </cfRule>
    <cfRule type="cellIs" dxfId="4122" priority="112" operator="equal">
      <formula>"A"</formula>
    </cfRule>
  </conditionalFormatting>
  <conditionalFormatting sqref="BW67:CB67">
    <cfRule type="cellIs" dxfId="4121" priority="97" operator="equal">
      <formula>"S"</formula>
    </cfRule>
    <cfRule type="cellIs" dxfId="4120" priority="98" operator="equal">
      <formula>"H"</formula>
    </cfRule>
    <cfRule type="cellIs" dxfId="4119" priority="99" operator="equal">
      <formula>"T"</formula>
    </cfRule>
    <cfRule type="cellIs" dxfId="4118" priority="100" operator="equal">
      <formula>"F"</formula>
    </cfRule>
    <cfRule type="cellIs" dxfId="4117" priority="101" operator="equal">
      <formula>"M"</formula>
    </cfRule>
    <cfRule type="cellIs" dxfId="4116" priority="102" operator="equal">
      <formula>"R"</formula>
    </cfRule>
    <cfRule type="cellIs" dxfId="4115" priority="103" operator="equal">
      <formula>"P"</formula>
    </cfRule>
    <cfRule type="cellIs" dxfId="4114" priority="104" operator="equal">
      <formula>"A"</formula>
    </cfRule>
  </conditionalFormatting>
  <conditionalFormatting sqref="CG65:CN65">
    <cfRule type="cellIs" dxfId="4113" priority="89" operator="equal">
      <formula>"S"</formula>
    </cfRule>
    <cfRule type="cellIs" dxfId="4112" priority="90" operator="equal">
      <formula>"H"</formula>
    </cfRule>
    <cfRule type="cellIs" dxfId="4111" priority="91" operator="equal">
      <formula>"T"</formula>
    </cfRule>
    <cfRule type="cellIs" dxfId="4110" priority="92" operator="equal">
      <formula>"F"</formula>
    </cfRule>
    <cfRule type="cellIs" dxfId="4109" priority="93" operator="equal">
      <formula>"M"</formula>
    </cfRule>
    <cfRule type="cellIs" dxfId="4108" priority="94" operator="equal">
      <formula>"R"</formula>
    </cfRule>
    <cfRule type="cellIs" dxfId="4107" priority="95" operator="equal">
      <formula>"P"</formula>
    </cfRule>
    <cfRule type="cellIs" dxfId="4106" priority="96" operator="equal">
      <formula>"A"</formula>
    </cfRule>
  </conditionalFormatting>
  <conditionalFormatting sqref="G95:AB95">
    <cfRule type="cellIs" dxfId="4105" priority="82" operator="equal">
      <formula>"H"</formula>
    </cfRule>
    <cfRule type="cellIs" dxfId="4104" priority="83" operator="equal">
      <formula>"T"</formula>
    </cfRule>
    <cfRule type="cellIs" dxfId="4103" priority="84" operator="equal">
      <formula>"F"</formula>
    </cfRule>
    <cfRule type="cellIs" dxfId="4102" priority="85" operator="equal">
      <formula>"M"</formula>
    </cfRule>
    <cfRule type="cellIs" dxfId="4101" priority="86" operator="equal">
      <formula>"R"</formula>
    </cfRule>
    <cfRule type="cellIs" dxfId="4100" priority="87" operator="equal">
      <formula>"P"</formula>
    </cfRule>
    <cfRule type="cellIs" dxfId="4099" priority="88" operator="equal">
      <formula>"A"</formula>
    </cfRule>
  </conditionalFormatting>
  <conditionalFormatting sqref="G95:AB95">
    <cfRule type="cellIs" dxfId="4098" priority="81" operator="equal">
      <formula>"S"</formula>
    </cfRule>
  </conditionalFormatting>
  <conditionalFormatting sqref="CG94:CO94">
    <cfRule type="cellIs" dxfId="4097" priority="73" operator="equal">
      <formula>"S"</formula>
    </cfRule>
    <cfRule type="cellIs" dxfId="4096" priority="74" operator="equal">
      <formula>"H"</formula>
    </cfRule>
    <cfRule type="cellIs" dxfId="4095" priority="75" operator="equal">
      <formula>"T"</formula>
    </cfRule>
    <cfRule type="cellIs" dxfId="4094" priority="76" operator="equal">
      <formula>"F"</formula>
    </cfRule>
    <cfRule type="cellIs" dxfId="4093" priority="77" operator="equal">
      <formula>"M"</formula>
    </cfRule>
    <cfRule type="cellIs" dxfId="4092" priority="78" operator="equal">
      <formula>"R"</formula>
    </cfRule>
    <cfRule type="cellIs" dxfId="4091" priority="79" operator="equal">
      <formula>"P"</formula>
    </cfRule>
    <cfRule type="cellIs" dxfId="4090" priority="80" operator="equal">
      <formula>"A"</formula>
    </cfRule>
  </conditionalFormatting>
  <conditionalFormatting sqref="CQ88:DL88">
    <cfRule type="cellIs" dxfId="4089" priority="65" operator="equal">
      <formula>"S"</formula>
    </cfRule>
    <cfRule type="cellIs" dxfId="4088" priority="66" operator="equal">
      <formula>"H"</formula>
    </cfRule>
    <cfRule type="cellIs" dxfId="4087" priority="67" operator="equal">
      <formula>"T"</formula>
    </cfRule>
    <cfRule type="cellIs" dxfId="4086" priority="68" operator="equal">
      <formula>"F"</formula>
    </cfRule>
    <cfRule type="cellIs" dxfId="4085" priority="69" operator="equal">
      <formula>"M"</formula>
    </cfRule>
    <cfRule type="cellIs" dxfId="4084" priority="70" operator="equal">
      <formula>"R"</formula>
    </cfRule>
    <cfRule type="cellIs" dxfId="4083" priority="71" operator="equal">
      <formula>"P"</formula>
    </cfRule>
    <cfRule type="cellIs" dxfId="4082" priority="72" operator="equal">
      <formula>"A"</formula>
    </cfRule>
  </conditionalFormatting>
  <conditionalFormatting sqref="DM127:FD127">
    <cfRule type="containsText" dxfId="4081" priority="58" operator="containsText" text="T">
      <formula>NOT(ISERROR(SEARCH("T",DM127)))</formula>
    </cfRule>
    <cfRule type="containsText" dxfId="4080" priority="59" operator="containsText" text="H">
      <formula>NOT(ISERROR(SEARCH("H",DM127)))</formula>
    </cfRule>
    <cfRule type="containsText" dxfId="4079" priority="60" operator="containsText" text="F">
      <formula>NOT(ISERROR(SEARCH("F",DM127)))</formula>
    </cfRule>
    <cfRule type="containsText" dxfId="4078" priority="61" operator="containsText" text="M">
      <formula>NOT(ISERROR(SEARCH("M",DM127)))</formula>
    </cfRule>
    <cfRule type="containsText" dxfId="4077" priority="62" operator="containsText" text="R">
      <formula>NOT(ISERROR(SEARCH("R",DM127)))</formula>
    </cfRule>
    <cfRule type="containsText" dxfId="4076" priority="63" operator="containsText" text="P">
      <formula>NOT(ISERROR(SEARCH("P",DM127)))</formula>
    </cfRule>
    <cfRule type="containsText" dxfId="4075" priority="64" operator="containsText" text="A">
      <formula>NOT(ISERROR(SEARCH("A",DM127)))</formula>
    </cfRule>
  </conditionalFormatting>
  <conditionalFormatting sqref="DM127:FD127">
    <cfRule type="cellIs" dxfId="4074" priority="57" operator="equal">
      <formula>"S"</formula>
    </cfRule>
  </conditionalFormatting>
  <conditionalFormatting sqref="AY127:BT127">
    <cfRule type="cellIs" dxfId="4073" priority="50" operator="equal">
      <formula>"H"</formula>
    </cfRule>
    <cfRule type="cellIs" dxfId="4072" priority="51" operator="equal">
      <formula>"T"</formula>
    </cfRule>
    <cfRule type="cellIs" dxfId="4071" priority="52" operator="equal">
      <formula>"F"</formula>
    </cfRule>
    <cfRule type="cellIs" dxfId="4070" priority="53" operator="equal">
      <formula>"M"</formula>
    </cfRule>
    <cfRule type="cellIs" dxfId="4069" priority="54" operator="equal">
      <formula>"R"</formula>
    </cfRule>
    <cfRule type="cellIs" dxfId="4068" priority="55" operator="equal">
      <formula>"P"</formula>
    </cfRule>
    <cfRule type="cellIs" dxfId="4067" priority="56" operator="equal">
      <formula>"A"</formula>
    </cfRule>
  </conditionalFormatting>
  <conditionalFormatting sqref="AY127:BT127">
    <cfRule type="cellIs" dxfId="4066" priority="49" operator="equal">
      <formula>"S"</formula>
    </cfRule>
  </conditionalFormatting>
  <conditionalFormatting sqref="G127:AB127">
    <cfRule type="cellIs" dxfId="4065" priority="42" operator="equal">
      <formula>"H"</formula>
    </cfRule>
    <cfRule type="cellIs" dxfId="4064" priority="43" operator="equal">
      <formula>"T"</formula>
    </cfRule>
    <cfRule type="cellIs" dxfId="4063" priority="44" operator="equal">
      <formula>"F"</formula>
    </cfRule>
    <cfRule type="cellIs" dxfId="4062" priority="45" operator="equal">
      <formula>"M"</formula>
    </cfRule>
    <cfRule type="cellIs" dxfId="4061" priority="46" operator="equal">
      <formula>"R"</formula>
    </cfRule>
    <cfRule type="cellIs" dxfId="4060" priority="47" operator="equal">
      <formula>"P"</formula>
    </cfRule>
    <cfRule type="cellIs" dxfId="4059" priority="48" operator="equal">
      <formula>"A"</formula>
    </cfRule>
  </conditionalFormatting>
  <conditionalFormatting sqref="G127:AB127">
    <cfRule type="cellIs" dxfId="4058" priority="41" operator="equal">
      <formula>"S"</formula>
    </cfRule>
  </conditionalFormatting>
  <conditionalFormatting sqref="AC127:AX127">
    <cfRule type="cellIs" dxfId="4057" priority="33" operator="equal">
      <formula>"S"</formula>
    </cfRule>
    <cfRule type="cellIs" dxfId="4056" priority="34" operator="equal">
      <formula>"H"</formula>
    </cfRule>
    <cfRule type="cellIs" dxfId="4055" priority="35" operator="equal">
      <formula>"T"</formula>
    </cfRule>
    <cfRule type="cellIs" dxfId="4054" priority="36" operator="equal">
      <formula>"F"</formula>
    </cfRule>
    <cfRule type="cellIs" dxfId="4053" priority="37" operator="equal">
      <formula>"M"</formula>
    </cfRule>
    <cfRule type="cellIs" dxfId="4052" priority="38" operator="equal">
      <formula>"R"</formula>
    </cfRule>
    <cfRule type="cellIs" dxfId="4051" priority="39" operator="equal">
      <formula>"P"</formula>
    </cfRule>
    <cfRule type="cellIs" dxfId="4050" priority="40" operator="equal">
      <formula>"A"</formula>
    </cfRule>
  </conditionalFormatting>
  <conditionalFormatting sqref="BU127:CP127">
    <cfRule type="cellIs" dxfId="4049" priority="25" operator="equal">
      <formula>"S"</formula>
    </cfRule>
    <cfRule type="cellIs" dxfId="4048" priority="26" operator="equal">
      <formula>"H"</formula>
    </cfRule>
    <cfRule type="cellIs" dxfId="4047" priority="27" operator="equal">
      <formula>"T"</formula>
    </cfRule>
    <cfRule type="cellIs" dxfId="4046" priority="28" operator="equal">
      <formula>"F"</formula>
    </cfRule>
    <cfRule type="cellIs" dxfId="4045" priority="29" operator="equal">
      <formula>"M"</formula>
    </cfRule>
    <cfRule type="cellIs" dxfId="4044" priority="30" operator="equal">
      <formula>"R"</formula>
    </cfRule>
    <cfRule type="cellIs" dxfId="4043" priority="31" operator="equal">
      <formula>"P"</formula>
    </cfRule>
    <cfRule type="cellIs" dxfId="4042" priority="32" operator="equal">
      <formula>"A"</formula>
    </cfRule>
  </conditionalFormatting>
  <conditionalFormatting sqref="CQ127:DL127">
    <cfRule type="cellIs" dxfId="4041" priority="17" operator="equal">
      <formula>"S"</formula>
    </cfRule>
    <cfRule type="cellIs" dxfId="4040" priority="18" operator="equal">
      <formula>"H"</formula>
    </cfRule>
    <cfRule type="cellIs" dxfId="4039" priority="19" operator="equal">
      <formula>"T"</formula>
    </cfRule>
    <cfRule type="cellIs" dxfId="4038" priority="20" operator="equal">
      <formula>"F"</formula>
    </cfRule>
    <cfRule type="cellIs" dxfId="4037" priority="21" operator="equal">
      <formula>"M"</formula>
    </cfRule>
    <cfRule type="cellIs" dxfId="4036" priority="22" operator="equal">
      <formula>"R"</formula>
    </cfRule>
    <cfRule type="cellIs" dxfId="4035" priority="23" operator="equal">
      <formula>"P"</formula>
    </cfRule>
    <cfRule type="cellIs" dxfId="4034" priority="24" operator="equal">
      <formula>"A"</formula>
    </cfRule>
  </conditionalFormatting>
  <conditionalFormatting sqref="BU126:CP126">
    <cfRule type="cellIs" dxfId="4033" priority="1" operator="equal">
      <formula>"S"</formula>
    </cfRule>
    <cfRule type="cellIs" dxfId="4032" priority="2" operator="equal">
      <formula>"H"</formula>
    </cfRule>
    <cfRule type="cellIs" dxfId="4031" priority="3" operator="equal">
      <formula>"T"</formula>
    </cfRule>
    <cfRule type="cellIs" dxfId="4030" priority="4" operator="equal">
      <formula>"F"</formula>
    </cfRule>
    <cfRule type="cellIs" dxfId="4029" priority="5" operator="equal">
      <formula>"M"</formula>
    </cfRule>
    <cfRule type="cellIs" dxfId="4028" priority="6" operator="equal">
      <formula>"R"</formula>
    </cfRule>
    <cfRule type="cellIs" dxfId="4027" priority="7" operator="equal">
      <formula>"P"</formula>
    </cfRule>
    <cfRule type="cellIs" dxfId="4026" priority="8" operator="equal">
      <formula>"A"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Q159"/>
  <sheetViews>
    <sheetView zoomScaleNormal="100" workbookViewId="0">
      <pane xSplit="6" topLeftCell="G1" activePane="topRight" state="frozen"/>
      <selection activeCell="N18" sqref="N18"/>
      <selection pane="topRight" activeCell="Z75" sqref="Z75"/>
    </sheetView>
  </sheetViews>
  <sheetFormatPr baseColWidth="10" defaultColWidth="11.42578125" defaultRowHeight="15" x14ac:dyDescent="0.25"/>
  <cols>
    <col min="1" max="1" width="2.5703125" style="1" customWidth="1"/>
    <col min="2" max="2" width="17.140625" style="3" customWidth="1"/>
    <col min="3" max="6" width="4.7109375" style="3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7.57031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307" t="s">
        <v>63</v>
      </c>
      <c r="B1" s="2" t="s">
        <v>0</v>
      </c>
      <c r="C1" s="297" t="s">
        <v>1</v>
      </c>
      <c r="D1" s="298" t="s">
        <v>2</v>
      </c>
      <c r="E1" s="299" t="s">
        <v>3</v>
      </c>
      <c r="F1" s="300" t="s">
        <v>4</v>
      </c>
      <c r="G1" s="302" t="s">
        <v>5</v>
      </c>
      <c r="H1" s="303"/>
      <c r="I1" s="303"/>
      <c r="J1" s="303"/>
      <c r="K1" s="303"/>
      <c r="L1" s="303"/>
      <c r="M1" s="266">
        <v>27</v>
      </c>
      <c r="N1" s="266"/>
      <c r="BU1" s="302" t="s">
        <v>5</v>
      </c>
      <c r="BV1" s="303"/>
      <c r="BW1" s="303"/>
      <c r="BX1" s="303"/>
      <c r="BY1" s="303"/>
      <c r="BZ1" s="303"/>
      <c r="CA1" s="266">
        <f>M1</f>
        <v>27</v>
      </c>
      <c r="CB1" s="266"/>
      <c r="EI1" s="302" t="s">
        <v>5</v>
      </c>
      <c r="EJ1" s="303"/>
      <c r="EK1" s="303"/>
      <c r="EL1" s="303"/>
      <c r="EM1" s="303"/>
      <c r="EN1" s="303"/>
      <c r="EO1" s="266">
        <f>M1</f>
        <v>27</v>
      </c>
      <c r="EP1" s="266"/>
    </row>
    <row r="2" spans="1:173" ht="15" customHeight="1" thickBot="1" x14ac:dyDescent="0.3">
      <c r="A2" s="307"/>
      <c r="B2" s="4" t="s">
        <v>6</v>
      </c>
      <c r="C2" s="297"/>
      <c r="D2" s="298"/>
      <c r="E2" s="299"/>
      <c r="F2" s="300"/>
      <c r="G2" s="304"/>
      <c r="H2" s="305"/>
      <c r="I2" s="305"/>
      <c r="J2" s="305"/>
      <c r="K2" s="305"/>
      <c r="L2" s="305"/>
      <c r="M2" s="267"/>
      <c r="N2" s="267"/>
      <c r="BU2" s="304"/>
      <c r="BV2" s="305"/>
      <c r="BW2" s="305"/>
      <c r="BX2" s="305"/>
      <c r="BY2" s="305"/>
      <c r="BZ2" s="305"/>
      <c r="CA2" s="267"/>
      <c r="CB2" s="267"/>
      <c r="EI2" s="304"/>
      <c r="EJ2" s="305"/>
      <c r="EK2" s="305"/>
      <c r="EL2" s="305"/>
      <c r="EM2" s="305"/>
      <c r="EN2" s="305"/>
      <c r="EO2" s="267"/>
      <c r="EP2" s="267"/>
    </row>
    <row r="3" spans="1:173" ht="15" customHeight="1" thickBot="1" x14ac:dyDescent="0.3">
      <c r="A3" s="307"/>
      <c r="B3" s="5" t="s">
        <v>7</v>
      </c>
      <c r="C3" s="297"/>
      <c r="D3" s="298"/>
      <c r="E3" s="299"/>
      <c r="F3" s="301"/>
      <c r="G3" s="68" t="s">
        <v>8</v>
      </c>
      <c r="H3" s="69"/>
      <c r="I3" s="69"/>
      <c r="J3" s="259">
        <v>4</v>
      </c>
      <c r="K3" s="259"/>
      <c r="L3" s="69"/>
      <c r="M3" s="265" t="s">
        <v>291</v>
      </c>
      <c r="N3" s="265"/>
      <c r="O3" s="265"/>
      <c r="P3" s="265"/>
      <c r="Q3" s="69"/>
      <c r="R3" s="69"/>
      <c r="S3" s="72"/>
      <c r="T3" s="72"/>
      <c r="U3" s="72"/>
      <c r="V3" s="72"/>
      <c r="W3" s="72"/>
      <c r="X3" s="72"/>
      <c r="Y3" s="72"/>
      <c r="Z3" s="72"/>
      <c r="AA3" s="72"/>
      <c r="AB3" s="73"/>
      <c r="AC3" s="68" t="s">
        <v>9</v>
      </c>
      <c r="AD3" s="69"/>
      <c r="AE3" s="69"/>
      <c r="AF3" s="259">
        <f>J3+1</f>
        <v>5</v>
      </c>
      <c r="AG3" s="259"/>
      <c r="AH3" s="69"/>
      <c r="AI3" s="265" t="str">
        <f>M3</f>
        <v>Juillet</v>
      </c>
      <c r="AJ3" s="265"/>
      <c r="AK3" s="265"/>
      <c r="AL3" s="265"/>
      <c r="AM3" s="69"/>
      <c r="AN3" s="69"/>
      <c r="AO3" s="72"/>
      <c r="AP3" s="72"/>
      <c r="AQ3" s="72"/>
      <c r="AR3" s="72"/>
      <c r="AS3" s="72"/>
      <c r="AT3" s="72"/>
      <c r="AU3" s="72"/>
      <c r="AV3" s="72"/>
      <c r="AW3" s="72"/>
      <c r="AX3" s="73"/>
      <c r="AY3" s="68" t="s">
        <v>10</v>
      </c>
      <c r="AZ3" s="69"/>
      <c r="BA3" s="69"/>
      <c r="BB3" s="69"/>
      <c r="BC3" s="259">
        <f>AF3+1</f>
        <v>6</v>
      </c>
      <c r="BD3" s="259"/>
      <c r="BE3" s="265" t="str">
        <f>AI3</f>
        <v>Juillet</v>
      </c>
      <c r="BF3" s="265"/>
      <c r="BG3" s="265"/>
      <c r="BH3" s="265"/>
      <c r="BI3" s="69"/>
      <c r="BJ3" s="69"/>
      <c r="BK3" s="72"/>
      <c r="BL3" s="72"/>
      <c r="BM3" s="72"/>
      <c r="BN3" s="72"/>
      <c r="BO3" s="72"/>
      <c r="BP3" s="72"/>
      <c r="BQ3" s="72"/>
      <c r="BR3" s="72"/>
      <c r="BS3" s="72"/>
      <c r="BT3" s="73"/>
      <c r="BU3" s="68" t="s">
        <v>11</v>
      </c>
      <c r="BV3" s="69"/>
      <c r="BW3" s="69"/>
      <c r="BX3" s="259">
        <f>BC3+1</f>
        <v>7</v>
      </c>
      <c r="BY3" s="259"/>
      <c r="BZ3" s="69"/>
      <c r="CA3" s="265" t="str">
        <f>BE3</f>
        <v>Juillet</v>
      </c>
      <c r="CB3" s="265"/>
      <c r="CC3" s="265"/>
      <c r="CD3" s="265"/>
      <c r="CE3" s="69"/>
      <c r="CF3" s="69"/>
      <c r="CG3" s="72"/>
      <c r="CH3" s="72"/>
      <c r="CI3" s="72"/>
      <c r="CJ3" s="72"/>
      <c r="CK3" s="72"/>
      <c r="CL3" s="72"/>
      <c r="CM3" s="72"/>
      <c r="CN3" s="72"/>
      <c r="CO3" s="72"/>
      <c r="CP3" s="73"/>
      <c r="CQ3" s="68" t="s">
        <v>12</v>
      </c>
      <c r="CR3" s="69"/>
      <c r="CS3" s="69"/>
      <c r="CT3" s="69"/>
      <c r="CU3" s="259">
        <f>BX3+1</f>
        <v>8</v>
      </c>
      <c r="CV3" s="259"/>
      <c r="CW3" s="265" t="str">
        <f>CA3</f>
        <v>Juillet</v>
      </c>
      <c r="CX3" s="265"/>
      <c r="CY3" s="265"/>
      <c r="CZ3" s="265"/>
      <c r="DA3" s="69"/>
      <c r="DB3" s="69"/>
      <c r="DC3" s="72"/>
      <c r="DD3" s="72"/>
      <c r="DE3" s="72"/>
      <c r="DF3" s="72"/>
      <c r="DG3" s="72"/>
      <c r="DH3" s="72"/>
      <c r="DI3" s="72"/>
      <c r="DJ3" s="72"/>
      <c r="DK3" s="72"/>
      <c r="DL3" s="73"/>
      <c r="DM3" s="68" t="s">
        <v>13</v>
      </c>
      <c r="DN3" s="69"/>
      <c r="DO3" s="69"/>
      <c r="DP3" s="69"/>
      <c r="DQ3" s="259">
        <f>CU3+1</f>
        <v>9</v>
      </c>
      <c r="DR3" s="259"/>
      <c r="DS3" s="265" t="str">
        <f>CW3</f>
        <v>Juillet</v>
      </c>
      <c r="DT3" s="265"/>
      <c r="DU3" s="265"/>
      <c r="DV3" s="265"/>
      <c r="DW3" s="69"/>
      <c r="DX3" s="69"/>
      <c r="DY3" s="72"/>
      <c r="DZ3" s="72"/>
      <c r="EA3" s="72"/>
      <c r="EB3" s="72"/>
      <c r="EC3" s="72"/>
      <c r="ED3" s="72"/>
      <c r="EE3" s="72"/>
      <c r="EF3" s="72"/>
      <c r="EG3" s="72"/>
      <c r="EH3" s="73"/>
      <c r="EI3" s="68" t="s">
        <v>14</v>
      </c>
      <c r="EJ3" s="69"/>
      <c r="EK3" s="69"/>
      <c r="EL3" s="69"/>
      <c r="EM3" s="259">
        <f>DQ3+1</f>
        <v>10</v>
      </c>
      <c r="EN3" s="259"/>
      <c r="EO3" s="264" t="str">
        <f>DS3</f>
        <v>Juillet</v>
      </c>
      <c r="EP3" s="264"/>
      <c r="EQ3" s="264"/>
      <c r="ER3" s="264"/>
      <c r="ES3" s="69"/>
      <c r="ET3" s="69"/>
      <c r="EU3" s="72"/>
      <c r="EV3" s="72"/>
      <c r="EW3" s="72"/>
      <c r="EX3" s="72"/>
      <c r="EY3" s="72"/>
      <c r="EZ3" s="72"/>
      <c r="FA3" s="72"/>
      <c r="FB3" s="72"/>
      <c r="FC3" s="72"/>
      <c r="FD3" s="73"/>
      <c r="FE3" s="6"/>
      <c r="FF3" s="291" t="s">
        <v>15</v>
      </c>
      <c r="FG3" s="6"/>
      <c r="FH3" s="292" t="s">
        <v>16</v>
      </c>
      <c r="FI3" s="306"/>
      <c r="FJ3" s="293"/>
      <c r="FK3" s="293"/>
      <c r="FL3" s="293"/>
      <c r="FM3" s="293"/>
      <c r="FN3" s="294"/>
    </row>
    <row r="4" spans="1:173" ht="15" customHeight="1" x14ac:dyDescent="0.25">
      <c r="A4" s="307"/>
      <c r="B4" s="23" t="s">
        <v>60</v>
      </c>
      <c r="C4" s="297"/>
      <c r="D4" s="298"/>
      <c r="E4" s="299"/>
      <c r="F4" s="301"/>
      <c r="G4" s="7">
        <v>0.5</v>
      </c>
      <c r="H4" s="8">
        <v>0.5</v>
      </c>
      <c r="I4" s="8">
        <v>0.5</v>
      </c>
      <c r="J4" s="8">
        <v>0.5</v>
      </c>
      <c r="K4" s="8">
        <v>0.5</v>
      </c>
      <c r="L4" s="8">
        <v>0.5</v>
      </c>
      <c r="M4" s="8">
        <v>0.5</v>
      </c>
      <c r="N4" s="8">
        <v>0.5</v>
      </c>
      <c r="O4" s="8">
        <v>0.5</v>
      </c>
      <c r="P4" s="8">
        <v>0.5</v>
      </c>
      <c r="Q4" s="8">
        <v>0.5</v>
      </c>
      <c r="R4" s="8">
        <v>0.5</v>
      </c>
      <c r="S4" s="8">
        <v>0.5</v>
      </c>
      <c r="T4" s="8">
        <v>0.5</v>
      </c>
      <c r="U4" s="8">
        <v>0.5</v>
      </c>
      <c r="V4" s="8">
        <v>0.5</v>
      </c>
      <c r="W4" s="8">
        <v>0.5</v>
      </c>
      <c r="X4" s="8">
        <v>0.5</v>
      </c>
      <c r="Y4" s="8">
        <v>0.5</v>
      </c>
      <c r="Z4" s="8">
        <v>0.5</v>
      </c>
      <c r="AA4" s="8">
        <v>0.5</v>
      </c>
      <c r="AB4" s="9">
        <v>0.5</v>
      </c>
      <c r="AC4" s="7">
        <v>0.5</v>
      </c>
      <c r="AD4" s="8">
        <v>0.5</v>
      </c>
      <c r="AE4" s="8">
        <v>0.5</v>
      </c>
      <c r="AF4" s="8">
        <v>0.5</v>
      </c>
      <c r="AG4" s="8">
        <v>0.5</v>
      </c>
      <c r="AH4" s="8">
        <v>0.5</v>
      </c>
      <c r="AI4" s="8">
        <v>0.5</v>
      </c>
      <c r="AJ4" s="8">
        <v>0.5</v>
      </c>
      <c r="AK4" s="8">
        <v>0.5</v>
      </c>
      <c r="AL4" s="8">
        <v>0.5</v>
      </c>
      <c r="AM4" s="8">
        <v>0.5</v>
      </c>
      <c r="AN4" s="8">
        <v>0.5</v>
      </c>
      <c r="AO4" s="8">
        <v>0.5</v>
      </c>
      <c r="AP4" s="8">
        <v>0.5</v>
      </c>
      <c r="AQ4" s="8">
        <v>0.5</v>
      </c>
      <c r="AR4" s="8">
        <v>0.5</v>
      </c>
      <c r="AS4" s="8">
        <v>0.5</v>
      </c>
      <c r="AT4" s="8">
        <v>0.5</v>
      </c>
      <c r="AU4" s="8">
        <v>0.5</v>
      </c>
      <c r="AV4" s="8">
        <v>0.5</v>
      </c>
      <c r="AW4" s="8">
        <v>0.5</v>
      </c>
      <c r="AX4" s="9">
        <v>0.5</v>
      </c>
      <c r="AY4" s="7">
        <v>0.5</v>
      </c>
      <c r="AZ4" s="8">
        <v>0.5</v>
      </c>
      <c r="BA4" s="8">
        <v>0.5</v>
      </c>
      <c r="BB4" s="8">
        <v>0.5</v>
      </c>
      <c r="BC4" s="8">
        <v>0.5</v>
      </c>
      <c r="BD4" s="8">
        <v>0.5</v>
      </c>
      <c r="BE4" s="8">
        <v>0.5</v>
      </c>
      <c r="BF4" s="8">
        <v>0.5</v>
      </c>
      <c r="BG4" s="8">
        <v>0.5</v>
      </c>
      <c r="BH4" s="8">
        <v>0.5</v>
      </c>
      <c r="BI4" s="8">
        <v>0.5</v>
      </c>
      <c r="BJ4" s="8">
        <v>0.5</v>
      </c>
      <c r="BK4" s="8">
        <v>0.5</v>
      </c>
      <c r="BL4" s="8">
        <v>0.5</v>
      </c>
      <c r="BM4" s="8">
        <v>0.5</v>
      </c>
      <c r="BN4" s="8">
        <v>0.5</v>
      </c>
      <c r="BO4" s="8">
        <v>0.5</v>
      </c>
      <c r="BP4" s="8">
        <v>0.5</v>
      </c>
      <c r="BQ4" s="8">
        <v>0.5</v>
      </c>
      <c r="BR4" s="8">
        <v>0.5</v>
      </c>
      <c r="BS4" s="8">
        <v>0.5</v>
      </c>
      <c r="BT4" s="9">
        <v>0.5</v>
      </c>
      <c r="BU4" s="7">
        <v>0.5</v>
      </c>
      <c r="BV4" s="8">
        <v>0.5</v>
      </c>
      <c r="BW4" s="8">
        <v>0.5</v>
      </c>
      <c r="BX4" s="8">
        <v>0.5</v>
      </c>
      <c r="BY4" s="8">
        <v>0.5</v>
      </c>
      <c r="BZ4" s="8">
        <v>0.5</v>
      </c>
      <c r="CA4" s="8">
        <v>0.5</v>
      </c>
      <c r="CB4" s="8">
        <v>0.5</v>
      </c>
      <c r="CC4" s="8">
        <v>0.5</v>
      </c>
      <c r="CD4" s="8">
        <v>0.5</v>
      </c>
      <c r="CE4" s="8">
        <v>0.5</v>
      </c>
      <c r="CF4" s="8">
        <v>0.5</v>
      </c>
      <c r="CG4" s="8">
        <v>0.5</v>
      </c>
      <c r="CH4" s="8">
        <v>0.5</v>
      </c>
      <c r="CI4" s="8">
        <v>0.5</v>
      </c>
      <c r="CJ4" s="8">
        <v>0.5</v>
      </c>
      <c r="CK4" s="8">
        <v>0.5</v>
      </c>
      <c r="CL4" s="8">
        <v>0.5</v>
      </c>
      <c r="CM4" s="8">
        <v>0.5</v>
      </c>
      <c r="CN4" s="8">
        <v>0.5</v>
      </c>
      <c r="CO4" s="8">
        <v>0.5</v>
      </c>
      <c r="CP4" s="9">
        <v>0.5</v>
      </c>
      <c r="CQ4" s="7">
        <v>0.5</v>
      </c>
      <c r="CR4" s="8">
        <v>0.5</v>
      </c>
      <c r="CS4" s="8">
        <v>0.5</v>
      </c>
      <c r="CT4" s="8">
        <v>0.5</v>
      </c>
      <c r="CU4" s="8">
        <v>0.5</v>
      </c>
      <c r="CV4" s="8">
        <v>0.5</v>
      </c>
      <c r="CW4" s="8">
        <v>0.5</v>
      </c>
      <c r="CX4" s="8">
        <v>0.5</v>
      </c>
      <c r="CY4" s="8">
        <v>0.5</v>
      </c>
      <c r="CZ4" s="8">
        <v>0.5</v>
      </c>
      <c r="DA4" s="8">
        <v>0.5</v>
      </c>
      <c r="DB4" s="8">
        <v>0.5</v>
      </c>
      <c r="DC4" s="8">
        <v>0.5</v>
      </c>
      <c r="DD4" s="8">
        <v>0.5</v>
      </c>
      <c r="DE4" s="8">
        <v>0.5</v>
      </c>
      <c r="DF4" s="8">
        <v>0.5</v>
      </c>
      <c r="DG4" s="8">
        <v>0.5</v>
      </c>
      <c r="DH4" s="8">
        <v>0.5</v>
      </c>
      <c r="DI4" s="8">
        <v>0.5</v>
      </c>
      <c r="DJ4" s="8">
        <v>0.5</v>
      </c>
      <c r="DK4" s="8">
        <v>0.5</v>
      </c>
      <c r="DL4" s="9">
        <v>0.5</v>
      </c>
      <c r="DM4" s="7">
        <v>0.5</v>
      </c>
      <c r="DN4" s="8">
        <v>0.5</v>
      </c>
      <c r="DO4" s="8">
        <v>0.5</v>
      </c>
      <c r="DP4" s="8">
        <v>0.5</v>
      </c>
      <c r="DQ4" s="8">
        <v>0.5</v>
      </c>
      <c r="DR4" s="8">
        <v>0.5</v>
      </c>
      <c r="DS4" s="8">
        <v>0.5</v>
      </c>
      <c r="DT4" s="8">
        <v>0.5</v>
      </c>
      <c r="DU4" s="8">
        <v>0.5</v>
      </c>
      <c r="DV4" s="8">
        <v>0.5</v>
      </c>
      <c r="DW4" s="8">
        <v>0.5</v>
      </c>
      <c r="DX4" s="8">
        <v>0.5</v>
      </c>
      <c r="DY4" s="8">
        <v>0.5</v>
      </c>
      <c r="DZ4" s="8">
        <v>0.5</v>
      </c>
      <c r="EA4" s="8">
        <v>0.5</v>
      </c>
      <c r="EB4" s="8">
        <v>0.5</v>
      </c>
      <c r="EC4" s="8">
        <v>0.5</v>
      </c>
      <c r="ED4" s="8">
        <v>0.5</v>
      </c>
      <c r="EE4" s="8">
        <v>0.5</v>
      </c>
      <c r="EF4" s="8">
        <v>0.5</v>
      </c>
      <c r="EG4" s="8">
        <v>0.5</v>
      </c>
      <c r="EH4" s="9">
        <v>0.5</v>
      </c>
      <c r="EI4" s="7">
        <v>0.5</v>
      </c>
      <c r="EJ4" s="8">
        <v>0.5</v>
      </c>
      <c r="EK4" s="8">
        <v>0.5</v>
      </c>
      <c r="EL4" s="8">
        <v>0.5</v>
      </c>
      <c r="EM4" s="8">
        <v>0.5</v>
      </c>
      <c r="EN4" s="8">
        <v>0.5</v>
      </c>
      <c r="EO4" s="8">
        <v>0.5</v>
      </c>
      <c r="EP4" s="8">
        <v>0.5</v>
      </c>
      <c r="EQ4" s="8">
        <v>0.5</v>
      </c>
      <c r="ER4" s="8">
        <v>0.5</v>
      </c>
      <c r="ES4" s="8">
        <v>0.5</v>
      </c>
      <c r="ET4" s="8">
        <v>0.5</v>
      </c>
      <c r="EU4" s="8">
        <v>0.5</v>
      </c>
      <c r="EV4" s="8">
        <v>0.5</v>
      </c>
      <c r="EW4" s="8">
        <v>0.5</v>
      </c>
      <c r="EX4" s="8">
        <v>0.5</v>
      </c>
      <c r="EY4" s="8">
        <v>0.5</v>
      </c>
      <c r="EZ4" s="8">
        <v>0.5</v>
      </c>
      <c r="FA4" s="8">
        <v>0.5</v>
      </c>
      <c r="FB4" s="8">
        <v>0.5</v>
      </c>
      <c r="FC4" s="8">
        <v>0.5</v>
      </c>
      <c r="FD4" s="9">
        <v>0.5</v>
      </c>
      <c r="FE4" s="10"/>
      <c r="FF4" s="291"/>
      <c r="FG4" s="10"/>
      <c r="FH4" s="11" t="s">
        <v>17</v>
      </c>
      <c r="FI4" s="12" t="s">
        <v>17</v>
      </c>
      <c r="FJ4" s="13" t="s">
        <v>18</v>
      </c>
      <c r="FK4" s="12" t="s">
        <v>19</v>
      </c>
      <c r="FL4" s="14"/>
      <c r="FM4" s="14"/>
      <c r="FN4" s="12" t="s">
        <v>20</v>
      </c>
      <c r="FP4" s="15"/>
    </row>
    <row r="5" spans="1:173" s="22" customFormat="1" ht="15" customHeight="1" x14ac:dyDescent="0.25">
      <c r="A5" s="307"/>
      <c r="B5" s="76" t="s">
        <v>61</v>
      </c>
      <c r="C5" s="297"/>
      <c r="D5" s="298"/>
      <c r="E5" s="299"/>
      <c r="F5" s="301"/>
      <c r="G5" s="290" t="s">
        <v>21</v>
      </c>
      <c r="H5" s="288"/>
      <c r="I5" s="288" t="s">
        <v>22</v>
      </c>
      <c r="J5" s="288"/>
      <c r="K5" s="288" t="s">
        <v>23</v>
      </c>
      <c r="L5" s="288"/>
      <c r="M5" s="288" t="s">
        <v>24</v>
      </c>
      <c r="N5" s="288"/>
      <c r="O5" s="288" t="s">
        <v>25</v>
      </c>
      <c r="P5" s="288"/>
      <c r="Q5" s="288" t="s">
        <v>26</v>
      </c>
      <c r="R5" s="288"/>
      <c r="S5" s="288" t="s">
        <v>27</v>
      </c>
      <c r="T5" s="288"/>
      <c r="U5" s="288" t="s">
        <v>28</v>
      </c>
      <c r="V5" s="288"/>
      <c r="W5" s="288" t="s">
        <v>29</v>
      </c>
      <c r="X5" s="288"/>
      <c r="Y5" s="288" t="s">
        <v>30</v>
      </c>
      <c r="Z5" s="288"/>
      <c r="AA5" s="288" t="s">
        <v>31</v>
      </c>
      <c r="AB5" s="289"/>
      <c r="AC5" s="290" t="s">
        <v>21</v>
      </c>
      <c r="AD5" s="288"/>
      <c r="AE5" s="288" t="s">
        <v>22</v>
      </c>
      <c r="AF5" s="288"/>
      <c r="AG5" s="288" t="s">
        <v>23</v>
      </c>
      <c r="AH5" s="288"/>
      <c r="AI5" s="288" t="s">
        <v>24</v>
      </c>
      <c r="AJ5" s="288"/>
      <c r="AK5" s="288" t="s">
        <v>25</v>
      </c>
      <c r="AL5" s="288"/>
      <c r="AM5" s="288" t="s">
        <v>26</v>
      </c>
      <c r="AN5" s="288"/>
      <c r="AO5" s="288" t="s">
        <v>27</v>
      </c>
      <c r="AP5" s="288"/>
      <c r="AQ5" s="288" t="s">
        <v>28</v>
      </c>
      <c r="AR5" s="288"/>
      <c r="AS5" s="288" t="s">
        <v>29</v>
      </c>
      <c r="AT5" s="288"/>
      <c r="AU5" s="288" t="s">
        <v>30</v>
      </c>
      <c r="AV5" s="288"/>
      <c r="AW5" s="288" t="s">
        <v>31</v>
      </c>
      <c r="AX5" s="289"/>
      <c r="AY5" s="290" t="s">
        <v>21</v>
      </c>
      <c r="AZ5" s="288"/>
      <c r="BA5" s="288" t="s">
        <v>22</v>
      </c>
      <c r="BB5" s="288"/>
      <c r="BC5" s="288" t="s">
        <v>23</v>
      </c>
      <c r="BD5" s="288"/>
      <c r="BE5" s="288" t="s">
        <v>24</v>
      </c>
      <c r="BF5" s="288"/>
      <c r="BG5" s="288" t="s">
        <v>25</v>
      </c>
      <c r="BH5" s="288"/>
      <c r="BI5" s="288" t="s">
        <v>26</v>
      </c>
      <c r="BJ5" s="288"/>
      <c r="BK5" s="288" t="s">
        <v>27</v>
      </c>
      <c r="BL5" s="288"/>
      <c r="BM5" s="288" t="s">
        <v>28</v>
      </c>
      <c r="BN5" s="288"/>
      <c r="BO5" s="288" t="s">
        <v>29</v>
      </c>
      <c r="BP5" s="288"/>
      <c r="BQ5" s="288" t="s">
        <v>30</v>
      </c>
      <c r="BR5" s="288"/>
      <c r="BS5" s="288" t="s">
        <v>31</v>
      </c>
      <c r="BT5" s="289"/>
      <c r="BU5" s="290" t="s">
        <v>21</v>
      </c>
      <c r="BV5" s="288"/>
      <c r="BW5" s="288" t="s">
        <v>22</v>
      </c>
      <c r="BX5" s="288"/>
      <c r="BY5" s="288" t="s">
        <v>23</v>
      </c>
      <c r="BZ5" s="288"/>
      <c r="CA5" s="288" t="s">
        <v>24</v>
      </c>
      <c r="CB5" s="288"/>
      <c r="CC5" s="288" t="s">
        <v>25</v>
      </c>
      <c r="CD5" s="288"/>
      <c r="CE5" s="288" t="s">
        <v>26</v>
      </c>
      <c r="CF5" s="288"/>
      <c r="CG5" s="288" t="s">
        <v>27</v>
      </c>
      <c r="CH5" s="288"/>
      <c r="CI5" s="288" t="s">
        <v>28</v>
      </c>
      <c r="CJ5" s="288"/>
      <c r="CK5" s="288" t="s">
        <v>29</v>
      </c>
      <c r="CL5" s="288"/>
      <c r="CM5" s="288" t="s">
        <v>30</v>
      </c>
      <c r="CN5" s="288"/>
      <c r="CO5" s="288" t="s">
        <v>31</v>
      </c>
      <c r="CP5" s="289"/>
      <c r="CQ5" s="290" t="s">
        <v>21</v>
      </c>
      <c r="CR5" s="288"/>
      <c r="CS5" s="288" t="s">
        <v>22</v>
      </c>
      <c r="CT5" s="288"/>
      <c r="CU5" s="288" t="s">
        <v>23</v>
      </c>
      <c r="CV5" s="288"/>
      <c r="CW5" s="288" t="s">
        <v>24</v>
      </c>
      <c r="CX5" s="288"/>
      <c r="CY5" s="288" t="s">
        <v>25</v>
      </c>
      <c r="CZ5" s="288"/>
      <c r="DA5" s="288" t="s">
        <v>26</v>
      </c>
      <c r="DB5" s="288"/>
      <c r="DC5" s="288" t="s">
        <v>27</v>
      </c>
      <c r="DD5" s="288"/>
      <c r="DE5" s="288" t="s">
        <v>28</v>
      </c>
      <c r="DF5" s="288"/>
      <c r="DG5" s="288" t="s">
        <v>29</v>
      </c>
      <c r="DH5" s="288"/>
      <c r="DI5" s="288" t="s">
        <v>30</v>
      </c>
      <c r="DJ5" s="288"/>
      <c r="DK5" s="288" t="s">
        <v>31</v>
      </c>
      <c r="DL5" s="289"/>
      <c r="DM5" s="290" t="s">
        <v>21</v>
      </c>
      <c r="DN5" s="288"/>
      <c r="DO5" s="288" t="s">
        <v>22</v>
      </c>
      <c r="DP5" s="288"/>
      <c r="DQ5" s="288" t="s">
        <v>23</v>
      </c>
      <c r="DR5" s="288"/>
      <c r="DS5" s="288" t="s">
        <v>24</v>
      </c>
      <c r="DT5" s="288"/>
      <c r="DU5" s="288" t="s">
        <v>25</v>
      </c>
      <c r="DV5" s="288"/>
      <c r="DW5" s="288" t="s">
        <v>26</v>
      </c>
      <c r="DX5" s="288"/>
      <c r="DY5" s="288" t="s">
        <v>27</v>
      </c>
      <c r="DZ5" s="288"/>
      <c r="EA5" s="288" t="s">
        <v>28</v>
      </c>
      <c r="EB5" s="288"/>
      <c r="EC5" s="288" t="s">
        <v>29</v>
      </c>
      <c r="ED5" s="288"/>
      <c r="EE5" s="288" t="s">
        <v>30</v>
      </c>
      <c r="EF5" s="288"/>
      <c r="EG5" s="288" t="s">
        <v>31</v>
      </c>
      <c r="EH5" s="289"/>
      <c r="EI5" s="290" t="s">
        <v>21</v>
      </c>
      <c r="EJ5" s="288"/>
      <c r="EK5" s="288" t="s">
        <v>22</v>
      </c>
      <c r="EL5" s="288"/>
      <c r="EM5" s="288" t="s">
        <v>23</v>
      </c>
      <c r="EN5" s="288"/>
      <c r="EO5" s="288" t="s">
        <v>24</v>
      </c>
      <c r="EP5" s="288"/>
      <c r="EQ5" s="288" t="s">
        <v>25</v>
      </c>
      <c r="ER5" s="288"/>
      <c r="ES5" s="288" t="s">
        <v>26</v>
      </c>
      <c r="ET5" s="288"/>
      <c r="EU5" s="288" t="s">
        <v>27</v>
      </c>
      <c r="EV5" s="288"/>
      <c r="EW5" s="288" t="s">
        <v>28</v>
      </c>
      <c r="EX5" s="288"/>
      <c r="EY5" s="288" t="s">
        <v>29</v>
      </c>
      <c r="EZ5" s="288"/>
      <c r="FA5" s="288" t="s">
        <v>30</v>
      </c>
      <c r="FB5" s="288"/>
      <c r="FC5" s="288" t="s">
        <v>31</v>
      </c>
      <c r="FD5" s="289"/>
      <c r="FE5" s="17"/>
      <c r="FF5" s="291"/>
      <c r="FG5" s="17"/>
      <c r="FH5" s="18" t="s">
        <v>32</v>
      </c>
      <c r="FI5" s="19" t="s">
        <v>33</v>
      </c>
      <c r="FJ5" s="20" t="s">
        <v>34</v>
      </c>
      <c r="FK5" s="21" t="s">
        <v>14</v>
      </c>
      <c r="FL5" s="21" t="s">
        <v>17</v>
      </c>
      <c r="FM5" s="21" t="s">
        <v>35</v>
      </c>
      <c r="FN5" s="21" t="s">
        <v>36</v>
      </c>
      <c r="FP5" s="15"/>
    </row>
    <row r="6" spans="1:173" s="22" customFormat="1" ht="15" customHeight="1" x14ac:dyDescent="0.25">
      <c r="A6" s="308"/>
      <c r="B6" s="16" t="s">
        <v>62</v>
      </c>
      <c r="C6" s="297"/>
      <c r="D6" s="298"/>
      <c r="E6" s="299"/>
      <c r="F6" s="301"/>
      <c r="G6" s="24" t="s">
        <v>37</v>
      </c>
      <c r="H6" s="287" t="s">
        <v>38</v>
      </c>
      <c r="I6" s="287"/>
      <c r="J6" s="287" t="s">
        <v>39</v>
      </c>
      <c r="K6" s="287"/>
      <c r="L6" s="287" t="s">
        <v>40</v>
      </c>
      <c r="M6" s="287"/>
      <c r="N6" s="287" t="s">
        <v>41</v>
      </c>
      <c r="O6" s="287"/>
      <c r="P6" s="287" t="s">
        <v>42</v>
      </c>
      <c r="Q6" s="287"/>
      <c r="R6" s="287" t="s">
        <v>43</v>
      </c>
      <c r="S6" s="287"/>
      <c r="T6" s="287" t="s">
        <v>44</v>
      </c>
      <c r="U6" s="287"/>
      <c r="V6" s="287" t="s">
        <v>45</v>
      </c>
      <c r="W6" s="287"/>
      <c r="X6" s="287" t="s">
        <v>46</v>
      </c>
      <c r="Y6" s="287"/>
      <c r="Z6" s="287" t="s">
        <v>47</v>
      </c>
      <c r="AA6" s="287"/>
      <c r="AB6" s="25">
        <v>19</v>
      </c>
      <c r="AC6" s="24" t="s">
        <v>37</v>
      </c>
      <c r="AD6" s="287" t="s">
        <v>38</v>
      </c>
      <c r="AE6" s="287"/>
      <c r="AF6" s="287" t="s">
        <v>39</v>
      </c>
      <c r="AG6" s="287"/>
      <c r="AH6" s="287" t="s">
        <v>40</v>
      </c>
      <c r="AI6" s="287"/>
      <c r="AJ6" s="287" t="s">
        <v>41</v>
      </c>
      <c r="AK6" s="287"/>
      <c r="AL6" s="287" t="s">
        <v>42</v>
      </c>
      <c r="AM6" s="287"/>
      <c r="AN6" s="287" t="s">
        <v>43</v>
      </c>
      <c r="AO6" s="287"/>
      <c r="AP6" s="287" t="s">
        <v>44</v>
      </c>
      <c r="AQ6" s="287"/>
      <c r="AR6" s="287" t="s">
        <v>45</v>
      </c>
      <c r="AS6" s="287"/>
      <c r="AT6" s="287" t="s">
        <v>46</v>
      </c>
      <c r="AU6" s="287"/>
      <c r="AV6" s="287" t="s">
        <v>47</v>
      </c>
      <c r="AW6" s="287"/>
      <c r="AX6" s="25">
        <v>19</v>
      </c>
      <c r="AY6" s="24" t="s">
        <v>37</v>
      </c>
      <c r="AZ6" s="287" t="s">
        <v>38</v>
      </c>
      <c r="BA6" s="287"/>
      <c r="BB6" s="287" t="s">
        <v>39</v>
      </c>
      <c r="BC6" s="287"/>
      <c r="BD6" s="287" t="s">
        <v>40</v>
      </c>
      <c r="BE6" s="287"/>
      <c r="BF6" s="287" t="s">
        <v>41</v>
      </c>
      <c r="BG6" s="287"/>
      <c r="BH6" s="287" t="s">
        <v>42</v>
      </c>
      <c r="BI6" s="287"/>
      <c r="BJ6" s="287" t="s">
        <v>43</v>
      </c>
      <c r="BK6" s="287"/>
      <c r="BL6" s="287" t="s">
        <v>44</v>
      </c>
      <c r="BM6" s="287"/>
      <c r="BN6" s="287" t="s">
        <v>45</v>
      </c>
      <c r="BO6" s="287"/>
      <c r="BP6" s="287" t="s">
        <v>46</v>
      </c>
      <c r="BQ6" s="287"/>
      <c r="BR6" s="287" t="s">
        <v>47</v>
      </c>
      <c r="BS6" s="287"/>
      <c r="BT6" s="25">
        <v>19</v>
      </c>
      <c r="BU6" s="24" t="s">
        <v>37</v>
      </c>
      <c r="BV6" s="287" t="s">
        <v>38</v>
      </c>
      <c r="BW6" s="287"/>
      <c r="BX6" s="287" t="s">
        <v>39</v>
      </c>
      <c r="BY6" s="287"/>
      <c r="BZ6" s="287" t="s">
        <v>40</v>
      </c>
      <c r="CA6" s="287"/>
      <c r="CB6" s="287" t="s">
        <v>41</v>
      </c>
      <c r="CC6" s="287"/>
      <c r="CD6" s="287" t="s">
        <v>42</v>
      </c>
      <c r="CE6" s="287"/>
      <c r="CF6" s="287" t="s">
        <v>43</v>
      </c>
      <c r="CG6" s="287"/>
      <c r="CH6" s="287" t="s">
        <v>44</v>
      </c>
      <c r="CI6" s="287"/>
      <c r="CJ6" s="287" t="s">
        <v>45</v>
      </c>
      <c r="CK6" s="287"/>
      <c r="CL6" s="287" t="s">
        <v>46</v>
      </c>
      <c r="CM6" s="287"/>
      <c r="CN6" s="287" t="s">
        <v>47</v>
      </c>
      <c r="CO6" s="287"/>
      <c r="CP6" s="25">
        <v>19</v>
      </c>
      <c r="CQ6" s="24" t="s">
        <v>37</v>
      </c>
      <c r="CR6" s="287" t="s">
        <v>38</v>
      </c>
      <c r="CS6" s="287"/>
      <c r="CT6" s="287" t="s">
        <v>39</v>
      </c>
      <c r="CU6" s="287"/>
      <c r="CV6" s="287" t="s">
        <v>40</v>
      </c>
      <c r="CW6" s="287"/>
      <c r="CX6" s="287" t="s">
        <v>41</v>
      </c>
      <c r="CY6" s="287"/>
      <c r="CZ6" s="287" t="s">
        <v>42</v>
      </c>
      <c r="DA6" s="287"/>
      <c r="DB6" s="287" t="s">
        <v>43</v>
      </c>
      <c r="DC6" s="287"/>
      <c r="DD6" s="287" t="s">
        <v>44</v>
      </c>
      <c r="DE6" s="287"/>
      <c r="DF6" s="287" t="s">
        <v>45</v>
      </c>
      <c r="DG6" s="287"/>
      <c r="DH6" s="287" t="s">
        <v>46</v>
      </c>
      <c r="DI6" s="287"/>
      <c r="DJ6" s="287" t="s">
        <v>47</v>
      </c>
      <c r="DK6" s="287"/>
      <c r="DL6" s="25">
        <v>19</v>
      </c>
      <c r="DM6" s="24" t="s">
        <v>37</v>
      </c>
      <c r="DN6" s="287" t="s">
        <v>38</v>
      </c>
      <c r="DO6" s="287"/>
      <c r="DP6" s="287" t="s">
        <v>39</v>
      </c>
      <c r="DQ6" s="287"/>
      <c r="DR6" s="287" t="s">
        <v>40</v>
      </c>
      <c r="DS6" s="287"/>
      <c r="DT6" s="287" t="s">
        <v>41</v>
      </c>
      <c r="DU6" s="287"/>
      <c r="DV6" s="287" t="s">
        <v>42</v>
      </c>
      <c r="DW6" s="287"/>
      <c r="DX6" s="287" t="s">
        <v>43</v>
      </c>
      <c r="DY6" s="287"/>
      <c r="DZ6" s="287" t="s">
        <v>44</v>
      </c>
      <c r="EA6" s="287"/>
      <c r="EB6" s="287" t="s">
        <v>45</v>
      </c>
      <c r="EC6" s="287"/>
      <c r="ED6" s="287" t="s">
        <v>46</v>
      </c>
      <c r="EE6" s="287"/>
      <c r="EF6" s="287" t="s">
        <v>47</v>
      </c>
      <c r="EG6" s="287"/>
      <c r="EH6" s="25">
        <v>19</v>
      </c>
      <c r="EI6" s="24" t="s">
        <v>37</v>
      </c>
      <c r="EJ6" s="287" t="s">
        <v>38</v>
      </c>
      <c r="EK6" s="287"/>
      <c r="EL6" s="287" t="s">
        <v>39</v>
      </c>
      <c r="EM6" s="287"/>
      <c r="EN6" s="287" t="s">
        <v>40</v>
      </c>
      <c r="EO6" s="287"/>
      <c r="EP6" s="287" t="s">
        <v>41</v>
      </c>
      <c r="EQ6" s="287"/>
      <c r="ER6" s="287" t="s">
        <v>42</v>
      </c>
      <c r="ES6" s="287"/>
      <c r="ET6" s="287" t="s">
        <v>43</v>
      </c>
      <c r="EU6" s="287"/>
      <c r="EV6" s="287" t="s">
        <v>44</v>
      </c>
      <c r="EW6" s="287"/>
      <c r="EX6" s="287" t="s">
        <v>45</v>
      </c>
      <c r="EY6" s="287"/>
      <c r="EZ6" s="287" t="s">
        <v>46</v>
      </c>
      <c r="FA6" s="287"/>
      <c r="FB6" s="287" t="s">
        <v>47</v>
      </c>
      <c r="FC6" s="287"/>
      <c r="FD6" s="25">
        <v>19</v>
      </c>
      <c r="FE6" s="17"/>
      <c r="FF6" s="291"/>
      <c r="FG6" s="17"/>
      <c r="FH6" s="26" t="s">
        <v>14</v>
      </c>
      <c r="FI6" s="27"/>
      <c r="FJ6" s="28" t="s">
        <v>48</v>
      </c>
      <c r="FK6" s="29" t="s">
        <v>49</v>
      </c>
      <c r="FL6" s="29" t="s">
        <v>50</v>
      </c>
      <c r="FM6" s="29" t="s">
        <v>50</v>
      </c>
      <c r="FN6" s="29"/>
      <c r="FP6" s="30"/>
    </row>
    <row r="7" spans="1:173" x14ac:dyDescent="0.25">
      <c r="A7" s="31">
        <v>1</v>
      </c>
      <c r="B7" s="32" t="str">
        <f>'06'!B115</f>
        <v>Valérie BERNINI</v>
      </c>
      <c r="C7" s="33">
        <f>SUMIF($G7:$FD7,"A",$G$4:$FD$4)+SUMIF($G7:$FD7,"P",$G$4:$FD$4)</f>
        <v>11.5</v>
      </c>
      <c r="D7" s="34">
        <f>SUMIF($G7:$FD7,"R",$G$4:$FD$4)</f>
        <v>13</v>
      </c>
      <c r="E7" s="35">
        <f>SUMIF($G7:$FD7,"M",$G$4:$FD$4)+SUMIF($G7:$FD7,"F",$G$4:$FD$4)+SUMIF($G7:$FD7,"T",$G$4:$FD$4)</f>
        <v>10.5</v>
      </c>
      <c r="F7" s="36">
        <f>(SUM(C7:E7))+(SUMIF($G7:$FD7,"H",$G$4:$FD$4)+(SUMIF($G7:$FD7,"S",$G$4:$FD$4)+FF7))</f>
        <v>35</v>
      </c>
      <c r="G7" s="37"/>
      <c r="H7" s="38"/>
      <c r="I7" s="38"/>
      <c r="J7" s="38" t="s">
        <v>305</v>
      </c>
      <c r="K7" s="38" t="s">
        <v>305</v>
      </c>
      <c r="L7" s="38" t="s">
        <v>305</v>
      </c>
      <c r="M7" s="38" t="s">
        <v>305</v>
      </c>
      <c r="N7" s="38" t="s">
        <v>305</v>
      </c>
      <c r="O7" s="38" t="s">
        <v>305</v>
      </c>
      <c r="P7" s="38" t="s">
        <v>305</v>
      </c>
      <c r="Q7" s="38"/>
      <c r="R7" s="38"/>
      <c r="S7" s="38" t="s">
        <v>305</v>
      </c>
      <c r="T7" s="38" t="s">
        <v>305</v>
      </c>
      <c r="U7" s="38" t="s">
        <v>305</v>
      </c>
      <c r="V7" s="38" t="s">
        <v>305</v>
      </c>
      <c r="W7" s="38" t="s">
        <v>305</v>
      </c>
      <c r="X7" s="38" t="s">
        <v>305</v>
      </c>
      <c r="Y7" s="38" t="s">
        <v>305</v>
      </c>
      <c r="Z7" s="38" t="s">
        <v>305</v>
      </c>
      <c r="AA7" s="38" t="s">
        <v>305</v>
      </c>
      <c r="AB7" s="39" t="s">
        <v>305</v>
      </c>
      <c r="AC7" s="37"/>
      <c r="AD7" s="38"/>
      <c r="AE7" s="38" t="s">
        <v>304</v>
      </c>
      <c r="AF7" s="38" t="s">
        <v>304</v>
      </c>
      <c r="AG7" s="38" t="s">
        <v>304</v>
      </c>
      <c r="AH7" s="38" t="s">
        <v>304</v>
      </c>
      <c r="AI7" s="38" t="s">
        <v>304</v>
      </c>
      <c r="AJ7" s="38" t="s">
        <v>304</v>
      </c>
      <c r="AK7" s="38" t="s">
        <v>304</v>
      </c>
      <c r="AL7" s="38" t="s">
        <v>304</v>
      </c>
      <c r="AM7" s="38"/>
      <c r="AN7" s="38"/>
      <c r="AO7" s="38" t="s">
        <v>307</v>
      </c>
      <c r="AP7" s="38" t="s">
        <v>307</v>
      </c>
      <c r="AQ7" s="38" t="s">
        <v>307</v>
      </c>
      <c r="AR7" s="38" t="s">
        <v>307</v>
      </c>
      <c r="AS7" s="38" t="s">
        <v>307</v>
      </c>
      <c r="AT7" s="38" t="s">
        <v>307</v>
      </c>
      <c r="AU7" s="38" t="s">
        <v>307</v>
      </c>
      <c r="AV7" s="38" t="s">
        <v>307</v>
      </c>
      <c r="AW7" s="38" t="s">
        <v>307</v>
      </c>
      <c r="AX7" s="39"/>
      <c r="AY7" s="37"/>
      <c r="AZ7" s="38"/>
      <c r="BA7" s="38" t="s">
        <v>308</v>
      </c>
      <c r="BB7" s="38" t="s">
        <v>308</v>
      </c>
      <c r="BC7" s="38" t="s">
        <v>308</v>
      </c>
      <c r="BD7" s="38" t="s">
        <v>308</v>
      </c>
      <c r="BE7" s="38" t="s">
        <v>304</v>
      </c>
      <c r="BF7" s="38" t="s">
        <v>304</v>
      </c>
      <c r="BG7" s="38" t="s">
        <v>304</v>
      </c>
      <c r="BH7" s="38" t="s">
        <v>308</v>
      </c>
      <c r="BI7" s="38"/>
      <c r="BJ7" s="38"/>
      <c r="BK7" s="38" t="s">
        <v>304</v>
      </c>
      <c r="BL7" s="38" t="s">
        <v>304</v>
      </c>
      <c r="BM7" s="38" t="s">
        <v>304</v>
      </c>
      <c r="BN7" s="38" t="s">
        <v>304</v>
      </c>
      <c r="BO7" s="38" t="s">
        <v>306</v>
      </c>
      <c r="BP7" s="38" t="s">
        <v>306</v>
      </c>
      <c r="BQ7" s="38" t="s">
        <v>306</v>
      </c>
      <c r="BR7" s="38" t="s">
        <v>306</v>
      </c>
      <c r="BS7" s="38" t="s">
        <v>306</v>
      </c>
      <c r="BT7" s="39" t="s">
        <v>306</v>
      </c>
      <c r="BU7" s="37"/>
      <c r="BV7" s="38"/>
      <c r="BW7" s="38" t="s">
        <v>304</v>
      </c>
      <c r="BX7" s="38" t="s">
        <v>304</v>
      </c>
      <c r="BY7" s="38" t="s">
        <v>304</v>
      </c>
      <c r="BZ7" s="38" t="s">
        <v>304</v>
      </c>
      <c r="CA7" s="38" t="s">
        <v>304</v>
      </c>
      <c r="CB7" s="38" t="s">
        <v>304</v>
      </c>
      <c r="CC7" s="38"/>
      <c r="CD7" s="38"/>
      <c r="CE7" s="38"/>
      <c r="CF7" s="38"/>
      <c r="CG7" s="38" t="s">
        <v>307</v>
      </c>
      <c r="CH7" s="38" t="s">
        <v>307</v>
      </c>
      <c r="CI7" s="38" t="s">
        <v>307</v>
      </c>
      <c r="CJ7" s="38" t="s">
        <v>307</v>
      </c>
      <c r="CK7" s="38" t="s">
        <v>307</v>
      </c>
      <c r="CL7" s="38" t="s">
        <v>307</v>
      </c>
      <c r="CM7" s="38" t="s">
        <v>307</v>
      </c>
      <c r="CN7" s="38" t="s">
        <v>307</v>
      </c>
      <c r="CO7" s="38" t="s">
        <v>307</v>
      </c>
      <c r="CP7" s="39"/>
      <c r="CQ7" s="37"/>
      <c r="CR7" s="38"/>
      <c r="CS7" s="38" t="s">
        <v>307</v>
      </c>
      <c r="CT7" s="38" t="s">
        <v>307</v>
      </c>
      <c r="CU7" s="38" t="s">
        <v>307</v>
      </c>
      <c r="CV7" s="38" t="s">
        <v>307</v>
      </c>
      <c r="CW7" s="38" t="s">
        <v>307</v>
      </c>
      <c r="CX7" s="38" t="s">
        <v>307</v>
      </c>
      <c r="CY7" s="38" t="s">
        <v>307</v>
      </c>
      <c r="CZ7" s="38" t="s">
        <v>307</v>
      </c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9"/>
      <c r="DM7" s="161"/>
      <c r="DN7" s="162"/>
      <c r="DO7" s="162"/>
      <c r="DP7" s="162" t="s">
        <v>311</v>
      </c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3"/>
      <c r="EI7" s="161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3"/>
      <c r="FE7" s="40"/>
      <c r="FF7" s="41"/>
      <c r="FG7" s="40"/>
      <c r="FH7" s="102">
        <f>SUMIF($EI7:$FD7,"A",$EI$4:$FD$4)+SUMIF($EI7:$FD7,"P",$EI$4:$FD$4)+SUMIF($EI7:$FD7,"T",$EI$4:$FD$4)</f>
        <v>0</v>
      </c>
      <c r="FI7" s="43"/>
      <c r="FJ7" s="45">
        <f>'06'!FN115</f>
        <v>3</v>
      </c>
      <c r="FK7" s="42">
        <f t="shared" ref="FK7:FK12" si="0">FH7*1.5</f>
        <v>0</v>
      </c>
      <c r="FL7" s="45"/>
      <c r="FM7" s="103"/>
      <c r="FN7" s="44">
        <f>FI7+FJ7+FK7-FL7</f>
        <v>3</v>
      </c>
      <c r="FP7" s="77" t="str">
        <f>B7</f>
        <v>Valérie BERNINI</v>
      </c>
      <c r="FQ7" s="31">
        <v>1</v>
      </c>
    </row>
    <row r="8" spans="1:173" x14ac:dyDescent="0.25">
      <c r="A8" s="31">
        <v>2</v>
      </c>
      <c r="B8" s="32"/>
      <c r="C8" s="33">
        <f t="shared" ref="C8:C22" si="1">SUMIF($G8:$FD8,"A",$G$4:$FD$4)+SUMIF($G8:$FD8,"P",$G$4:$FD$4)</f>
        <v>0</v>
      </c>
      <c r="D8" s="34">
        <f t="shared" ref="D8:D22" si="2">SUMIF($G8:$FD8,"R",$G$4:$FD$4)</f>
        <v>0</v>
      </c>
      <c r="E8" s="35">
        <f t="shared" ref="E8:E22" si="3">SUMIF($G8:$FD8,"M",$G$4:$FD$4)+SUMIF($G8:$FD8,"F",$G$4:$FD$4)+SUMIF($G8:$FD8,"T",$G$4:$FD$4)</f>
        <v>0</v>
      </c>
      <c r="F8" s="36">
        <f t="shared" ref="F8:F23" si="4">(SUM(C8:E8))+(SUMIF($G8:$FD8,"H",$G$4:$FD$4)+(SUMIF($G8:$FD8,"S",$G$4:$FD$4)+FF8))</f>
        <v>0</v>
      </c>
      <c r="G8" s="186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8"/>
      <c r="AC8" s="186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8"/>
      <c r="AY8" s="186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8"/>
      <c r="BU8" s="186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8"/>
      <c r="CQ8" s="186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8"/>
      <c r="DM8" s="186"/>
      <c r="DN8" s="187"/>
      <c r="DO8" s="187"/>
      <c r="DP8" s="187"/>
      <c r="DQ8" s="187"/>
      <c r="DR8" s="187"/>
      <c r="DS8" s="187"/>
      <c r="DT8" s="187"/>
      <c r="DU8" s="187"/>
      <c r="DV8" s="187"/>
      <c r="DW8" s="187"/>
      <c r="DX8" s="187"/>
      <c r="DY8" s="187"/>
      <c r="DZ8" s="187"/>
      <c r="EA8" s="187"/>
      <c r="EB8" s="187"/>
      <c r="EC8" s="187"/>
      <c r="ED8" s="187"/>
      <c r="EE8" s="187"/>
      <c r="EF8" s="187"/>
      <c r="EG8" s="187"/>
      <c r="EH8" s="188"/>
      <c r="EI8" s="186"/>
      <c r="EJ8" s="187"/>
      <c r="EK8" s="187"/>
      <c r="EL8" s="187"/>
      <c r="EM8" s="187"/>
      <c r="EN8" s="187"/>
      <c r="EO8" s="187"/>
      <c r="EP8" s="187"/>
      <c r="EQ8" s="187"/>
      <c r="ER8" s="187"/>
      <c r="ES8" s="187"/>
      <c r="ET8" s="187"/>
      <c r="EU8" s="187"/>
      <c r="EV8" s="187"/>
      <c r="EW8" s="187"/>
      <c r="EX8" s="187"/>
      <c r="EY8" s="187"/>
      <c r="EZ8" s="187"/>
      <c r="FA8" s="187"/>
      <c r="FB8" s="187"/>
      <c r="FC8" s="187"/>
      <c r="FD8" s="188"/>
      <c r="FE8" s="40"/>
      <c r="FF8" s="41"/>
      <c r="FG8" s="40"/>
      <c r="FH8" s="102">
        <f t="shared" ref="FH8:FH23" si="5">SUMIF($EI8:$FD8,"A",$EI$4:$FD$4)+SUMIF($EI8:$FD8,"P",$EI$4:$FD$4)+SUMIF($EI8:$FD8,"T",$EI$4:$FD$4)</f>
        <v>0</v>
      </c>
      <c r="FI8" s="41"/>
      <c r="FJ8" s="45">
        <f>'06'!FN116</f>
        <v>0</v>
      </c>
      <c r="FK8" s="42"/>
      <c r="FL8" s="45"/>
      <c r="FM8" s="103"/>
      <c r="FN8" s="44">
        <f t="shared" ref="FN8:FN23" si="6">FI8+FJ8+FK8-FL8</f>
        <v>0</v>
      </c>
      <c r="FP8" s="77">
        <f t="shared" ref="FP8:FP23" si="7">B8</f>
        <v>0</v>
      </c>
      <c r="FQ8" s="31">
        <v>2</v>
      </c>
    </row>
    <row r="9" spans="1:173" x14ac:dyDescent="0.25">
      <c r="A9" s="31">
        <v>3</v>
      </c>
      <c r="B9" s="32" t="str">
        <f>'06'!B117</f>
        <v>Hélène DROCHON</v>
      </c>
      <c r="C9" s="33">
        <f t="shared" si="1"/>
        <v>0</v>
      </c>
      <c r="D9" s="34">
        <f t="shared" si="2"/>
        <v>0</v>
      </c>
      <c r="E9" s="35">
        <f t="shared" si="3"/>
        <v>0</v>
      </c>
      <c r="F9" s="36">
        <f t="shared" si="4"/>
        <v>5</v>
      </c>
      <c r="G9" s="169"/>
      <c r="H9" s="170"/>
      <c r="I9" s="170"/>
      <c r="J9" s="170"/>
      <c r="K9" s="170"/>
      <c r="L9" s="170"/>
      <c r="M9" s="170"/>
      <c r="N9" s="170"/>
      <c r="O9" s="170"/>
      <c r="P9" s="170" t="s">
        <v>340</v>
      </c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6"/>
      <c r="AC9" s="169"/>
      <c r="AD9" s="170"/>
      <c r="AE9" s="170"/>
      <c r="AF9" s="170"/>
      <c r="AG9" s="170"/>
      <c r="AH9" s="170"/>
      <c r="AI9" s="170"/>
      <c r="AJ9" s="170"/>
      <c r="AK9" s="170"/>
      <c r="AL9" s="170" t="s">
        <v>340</v>
      </c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6"/>
      <c r="AY9" s="169"/>
      <c r="AZ9" s="170"/>
      <c r="BA9" s="170"/>
      <c r="BB9" s="170"/>
      <c r="BC9" s="170"/>
      <c r="BD9" s="170"/>
      <c r="BE9" s="170"/>
      <c r="BF9" s="170"/>
      <c r="BG9" s="170"/>
      <c r="BH9" s="170" t="s">
        <v>340</v>
      </c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6"/>
      <c r="BU9" s="169"/>
      <c r="BV9" s="170"/>
      <c r="BW9" s="170"/>
      <c r="BX9" s="170"/>
      <c r="BY9" s="170"/>
      <c r="BZ9" s="170"/>
      <c r="CA9" s="170"/>
      <c r="CB9" s="170"/>
      <c r="CC9" s="170"/>
      <c r="CD9" s="170" t="s">
        <v>340</v>
      </c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6"/>
      <c r="CQ9" s="169"/>
      <c r="CR9" s="170"/>
      <c r="CS9" s="170"/>
      <c r="CT9" s="170"/>
      <c r="CU9" s="170"/>
      <c r="CV9" s="170"/>
      <c r="CW9" s="170"/>
      <c r="CX9" s="170"/>
      <c r="CY9" s="170"/>
      <c r="CZ9" s="170" t="s">
        <v>340</v>
      </c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6"/>
      <c r="DM9" s="169"/>
      <c r="DN9" s="170"/>
      <c r="DO9" s="170"/>
      <c r="DP9" s="170"/>
      <c r="DQ9" s="170"/>
      <c r="DR9" s="170"/>
      <c r="DS9" s="170"/>
      <c r="DT9" s="170"/>
      <c r="DU9" s="170"/>
      <c r="DV9" s="170" t="s">
        <v>340</v>
      </c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6"/>
      <c r="EI9" s="169"/>
      <c r="EJ9" s="170"/>
      <c r="EK9" s="170"/>
      <c r="EL9" s="170"/>
      <c r="EM9" s="170"/>
      <c r="EN9" s="170"/>
      <c r="EO9" s="170"/>
      <c r="EP9" s="170"/>
      <c r="EQ9" s="170"/>
      <c r="ER9" s="170" t="s">
        <v>340</v>
      </c>
      <c r="ES9" s="170"/>
      <c r="ET9" s="170"/>
      <c r="EU9" s="170"/>
      <c r="EV9" s="170"/>
      <c r="EW9" s="170"/>
      <c r="EX9" s="170"/>
      <c r="EY9" s="170"/>
      <c r="EZ9" s="170"/>
      <c r="FA9" s="170"/>
      <c r="FB9" s="170"/>
      <c r="FC9" s="170"/>
      <c r="FD9" s="176"/>
      <c r="FE9" s="40"/>
      <c r="FF9" s="41">
        <v>5</v>
      </c>
      <c r="FG9" s="40"/>
      <c r="FH9" s="102">
        <f t="shared" si="5"/>
        <v>0</v>
      </c>
      <c r="FI9" s="41"/>
      <c r="FJ9" s="45">
        <f>'06'!FN117</f>
        <v>3</v>
      </c>
      <c r="FK9" s="42">
        <f t="shared" si="0"/>
        <v>0</v>
      </c>
      <c r="FL9" s="45"/>
      <c r="FM9" s="103"/>
      <c r="FN9" s="44">
        <f t="shared" si="6"/>
        <v>3</v>
      </c>
      <c r="FP9" s="77" t="str">
        <f t="shared" si="7"/>
        <v>Hélène DROCHON</v>
      </c>
      <c r="FQ9" s="31">
        <v>3</v>
      </c>
    </row>
    <row r="10" spans="1:173" x14ac:dyDescent="0.25">
      <c r="A10" s="31">
        <v>4</v>
      </c>
      <c r="B10" s="32" t="str">
        <f>'06'!B118</f>
        <v>Audrey LAGES</v>
      </c>
      <c r="C10" s="33">
        <f t="shared" si="1"/>
        <v>0</v>
      </c>
      <c r="D10" s="34">
        <f t="shared" si="2"/>
        <v>4.5</v>
      </c>
      <c r="E10" s="35">
        <f t="shared" si="3"/>
        <v>30.5</v>
      </c>
      <c r="F10" s="36">
        <f t="shared" si="4"/>
        <v>35</v>
      </c>
      <c r="G10" s="37"/>
      <c r="H10" s="38"/>
      <c r="I10" s="38" t="s">
        <v>304</v>
      </c>
      <c r="J10" s="38" t="s">
        <v>304</v>
      </c>
      <c r="K10" s="38" t="s">
        <v>304</v>
      </c>
      <c r="L10" s="38" t="s">
        <v>304</v>
      </c>
      <c r="M10" s="38" t="s">
        <v>304</v>
      </c>
      <c r="N10" s="38" t="s">
        <v>304</v>
      </c>
      <c r="O10" s="38" t="s">
        <v>304</v>
      </c>
      <c r="P10" s="38"/>
      <c r="Q10" s="38"/>
      <c r="R10" s="38"/>
      <c r="S10" s="38" t="s">
        <v>304</v>
      </c>
      <c r="T10" s="38" t="s">
        <v>304</v>
      </c>
      <c r="U10" s="38" t="s">
        <v>304</v>
      </c>
      <c r="V10" s="38" t="s">
        <v>304</v>
      </c>
      <c r="W10" s="38" t="s">
        <v>304</v>
      </c>
      <c r="X10" s="38" t="s">
        <v>304</v>
      </c>
      <c r="Y10" s="38" t="s">
        <v>304</v>
      </c>
      <c r="Z10" s="38"/>
      <c r="AA10" s="38"/>
      <c r="AB10" s="39"/>
      <c r="AC10" s="46"/>
      <c r="AD10" s="47"/>
      <c r="AE10" s="48" t="s">
        <v>304</v>
      </c>
      <c r="AF10" s="38" t="s">
        <v>304</v>
      </c>
      <c r="AG10" s="38" t="s">
        <v>304</v>
      </c>
      <c r="AH10" s="38" t="s">
        <v>304</v>
      </c>
      <c r="AI10" s="38" t="s">
        <v>304</v>
      </c>
      <c r="AJ10" s="38" t="s">
        <v>304</v>
      </c>
      <c r="AK10" s="38" t="s">
        <v>304</v>
      </c>
      <c r="AL10" s="38"/>
      <c r="AM10" s="38"/>
      <c r="AN10" s="38"/>
      <c r="AO10" s="38" t="s">
        <v>304</v>
      </c>
      <c r="AP10" s="38" t="s">
        <v>304</v>
      </c>
      <c r="AQ10" s="38" t="s">
        <v>304</v>
      </c>
      <c r="AR10" s="38" t="s">
        <v>304</v>
      </c>
      <c r="AS10" s="38" t="s">
        <v>304</v>
      </c>
      <c r="AT10" s="38" t="s">
        <v>304</v>
      </c>
      <c r="AU10" s="38" t="s">
        <v>304</v>
      </c>
      <c r="AV10" s="38"/>
      <c r="AW10" s="38"/>
      <c r="AX10" s="39"/>
      <c r="AY10" s="37"/>
      <c r="AZ10" s="38"/>
      <c r="BA10" s="38" t="s">
        <v>304</v>
      </c>
      <c r="BB10" s="38" t="s">
        <v>304</v>
      </c>
      <c r="BC10" s="38" t="s">
        <v>304</v>
      </c>
      <c r="BD10" s="38" t="s">
        <v>304</v>
      </c>
      <c r="BE10" s="38" t="s">
        <v>304</v>
      </c>
      <c r="BF10" s="38" t="s">
        <v>304</v>
      </c>
      <c r="BG10" s="38" t="s">
        <v>304</v>
      </c>
      <c r="BH10" s="38"/>
      <c r="BI10" s="38"/>
      <c r="BJ10" s="38"/>
      <c r="BK10" s="38" t="s">
        <v>307</v>
      </c>
      <c r="BL10" s="38" t="s">
        <v>307</v>
      </c>
      <c r="BM10" s="38" t="s">
        <v>307</v>
      </c>
      <c r="BN10" s="38" t="s">
        <v>307</v>
      </c>
      <c r="BO10" s="38" t="s">
        <v>307</v>
      </c>
      <c r="BP10" s="38" t="s">
        <v>307</v>
      </c>
      <c r="BQ10" s="47" t="s">
        <v>307</v>
      </c>
      <c r="BR10" s="47" t="s">
        <v>307</v>
      </c>
      <c r="BS10" s="47" t="s">
        <v>307</v>
      </c>
      <c r="BT10" s="49"/>
      <c r="BU10" s="37"/>
      <c r="BV10" s="38"/>
      <c r="BW10" s="38" t="s">
        <v>304</v>
      </c>
      <c r="BX10" s="38" t="s">
        <v>304</v>
      </c>
      <c r="BY10" s="38" t="s">
        <v>304</v>
      </c>
      <c r="BZ10" s="38" t="s">
        <v>304</v>
      </c>
      <c r="CA10" s="38" t="s">
        <v>304</v>
      </c>
      <c r="CB10" s="38" t="s">
        <v>304</v>
      </c>
      <c r="CC10" s="38" t="s">
        <v>304</v>
      </c>
      <c r="CD10" s="38"/>
      <c r="CE10" s="38"/>
      <c r="CF10" s="38"/>
      <c r="CG10" s="38" t="s">
        <v>304</v>
      </c>
      <c r="CH10" s="38" t="s">
        <v>304</v>
      </c>
      <c r="CI10" s="38" t="s">
        <v>304</v>
      </c>
      <c r="CJ10" s="38" t="s">
        <v>304</v>
      </c>
      <c r="CK10" s="38" t="s">
        <v>304</v>
      </c>
      <c r="CL10" s="38" t="s">
        <v>304</v>
      </c>
      <c r="CM10" s="38" t="s">
        <v>304</v>
      </c>
      <c r="CN10" s="38"/>
      <c r="CO10" s="38"/>
      <c r="CP10" s="39"/>
      <c r="CQ10" s="37"/>
      <c r="CR10" s="38"/>
      <c r="CS10" s="38" t="s">
        <v>304</v>
      </c>
      <c r="CT10" s="38" t="s">
        <v>304</v>
      </c>
      <c r="CU10" s="38" t="s">
        <v>304</v>
      </c>
      <c r="CV10" s="38" t="s">
        <v>304</v>
      </c>
      <c r="CW10" s="38" t="s">
        <v>304</v>
      </c>
      <c r="CX10" s="38" t="s">
        <v>304</v>
      </c>
      <c r="CY10" s="38" t="s">
        <v>304</v>
      </c>
      <c r="CZ10" s="38"/>
      <c r="DA10" s="38"/>
      <c r="DB10" s="38"/>
      <c r="DC10" s="38" t="s">
        <v>304</v>
      </c>
      <c r="DD10" s="38" t="s">
        <v>304</v>
      </c>
      <c r="DE10" s="38" t="s">
        <v>304</v>
      </c>
      <c r="DF10" s="38" t="s">
        <v>304</v>
      </c>
      <c r="DG10" s="38" t="s">
        <v>304</v>
      </c>
      <c r="DH10" s="38"/>
      <c r="DI10" s="38"/>
      <c r="DJ10" s="38"/>
      <c r="DK10" s="38"/>
      <c r="DL10" s="39"/>
      <c r="DM10" s="161"/>
      <c r="DN10" s="162"/>
      <c r="DO10" s="162"/>
      <c r="DP10" s="162" t="s">
        <v>143</v>
      </c>
      <c r="DQ10" s="162"/>
      <c r="DR10" s="162"/>
      <c r="DS10" s="162"/>
      <c r="DT10" s="162"/>
      <c r="DU10" s="162"/>
      <c r="DV10" s="162"/>
      <c r="DW10" s="162"/>
      <c r="DX10" s="162"/>
      <c r="DY10" s="162"/>
      <c r="DZ10" s="162"/>
      <c r="EA10" s="162"/>
      <c r="EB10" s="162"/>
      <c r="EC10" s="162"/>
      <c r="ED10" s="162"/>
      <c r="EE10" s="162"/>
      <c r="EF10" s="162"/>
      <c r="EG10" s="162"/>
      <c r="EH10" s="163"/>
      <c r="EI10" s="161"/>
      <c r="EJ10" s="162"/>
      <c r="EK10" s="162"/>
      <c r="EL10" s="162"/>
      <c r="EM10" s="162"/>
      <c r="EN10" s="162"/>
      <c r="EO10" s="162"/>
      <c r="EP10" s="162"/>
      <c r="EQ10" s="162"/>
      <c r="ER10" s="162"/>
      <c r="ES10" s="162"/>
      <c r="ET10" s="162"/>
      <c r="EU10" s="162"/>
      <c r="EV10" s="162"/>
      <c r="EW10" s="162"/>
      <c r="EX10" s="162"/>
      <c r="EY10" s="162"/>
      <c r="EZ10" s="162"/>
      <c r="FA10" s="162"/>
      <c r="FB10" s="162"/>
      <c r="FC10" s="162"/>
      <c r="FD10" s="163"/>
      <c r="FE10" s="40"/>
      <c r="FF10" s="41"/>
      <c r="FG10" s="40"/>
      <c r="FH10" s="102">
        <f t="shared" si="5"/>
        <v>0</v>
      </c>
      <c r="FI10" s="41"/>
      <c r="FJ10" s="45">
        <f>'06'!FN118</f>
        <v>0</v>
      </c>
      <c r="FK10" s="42"/>
      <c r="FL10" s="45"/>
      <c r="FM10" s="103"/>
      <c r="FN10" s="44">
        <f t="shared" si="6"/>
        <v>0</v>
      </c>
      <c r="FP10" s="77" t="str">
        <f t="shared" si="7"/>
        <v>Audrey LAGES</v>
      </c>
      <c r="FQ10" s="31">
        <v>4</v>
      </c>
    </row>
    <row r="11" spans="1:173" x14ac:dyDescent="0.25">
      <c r="A11" s="31">
        <v>5</v>
      </c>
      <c r="B11" s="32" t="str">
        <f>'06'!B119</f>
        <v>Franck LUCAS</v>
      </c>
      <c r="C11" s="33">
        <f t="shared" si="1"/>
        <v>3</v>
      </c>
      <c r="D11" s="34">
        <f t="shared" si="2"/>
        <v>4.5</v>
      </c>
      <c r="E11" s="35">
        <f t="shared" si="3"/>
        <v>30.5</v>
      </c>
      <c r="F11" s="36">
        <f t="shared" si="4"/>
        <v>38</v>
      </c>
      <c r="G11" s="37"/>
      <c r="H11" s="38"/>
      <c r="I11" s="38" t="s">
        <v>304</v>
      </c>
      <c r="J11" s="38" t="s">
        <v>304</v>
      </c>
      <c r="K11" s="38" t="s">
        <v>304</v>
      </c>
      <c r="L11" s="38" t="s">
        <v>304</v>
      </c>
      <c r="M11" s="38" t="s">
        <v>304</v>
      </c>
      <c r="N11" s="38" t="s">
        <v>304</v>
      </c>
      <c r="O11" s="38" t="s">
        <v>304</v>
      </c>
      <c r="P11" s="38" t="s">
        <v>304</v>
      </c>
      <c r="Q11" s="38"/>
      <c r="R11" s="38"/>
      <c r="S11" s="38" t="s">
        <v>306</v>
      </c>
      <c r="T11" s="38" t="s">
        <v>306</v>
      </c>
      <c r="U11" s="38" t="s">
        <v>306</v>
      </c>
      <c r="V11" s="38" t="s">
        <v>306</v>
      </c>
      <c r="W11" s="38" t="s">
        <v>306</v>
      </c>
      <c r="X11" s="38" t="s">
        <v>306</v>
      </c>
      <c r="Y11" s="38"/>
      <c r="Z11" s="38"/>
      <c r="AA11" s="38"/>
      <c r="AB11" s="39"/>
      <c r="AC11" s="37"/>
      <c r="AD11" s="38"/>
      <c r="AE11" s="38" t="s">
        <v>304</v>
      </c>
      <c r="AF11" s="38" t="s">
        <v>304</v>
      </c>
      <c r="AG11" s="38" t="s">
        <v>304</v>
      </c>
      <c r="AH11" s="38" t="s">
        <v>304</v>
      </c>
      <c r="AI11" s="38" t="s">
        <v>304</v>
      </c>
      <c r="AJ11" s="38" t="s">
        <v>304</v>
      </c>
      <c r="AK11" s="38"/>
      <c r="AL11" s="38"/>
      <c r="AM11" s="38" t="s">
        <v>304</v>
      </c>
      <c r="AN11" s="38" t="s">
        <v>304</v>
      </c>
      <c r="AO11" s="38" t="s">
        <v>304</v>
      </c>
      <c r="AP11" s="38" t="s">
        <v>304</v>
      </c>
      <c r="AQ11" s="38" t="s">
        <v>304</v>
      </c>
      <c r="AR11" s="38" t="s">
        <v>304</v>
      </c>
      <c r="AS11" s="38" t="s">
        <v>304</v>
      </c>
      <c r="AT11" s="38" t="s">
        <v>304</v>
      </c>
      <c r="AU11" s="38" t="s">
        <v>304</v>
      </c>
      <c r="AV11" s="38"/>
      <c r="AW11" s="38"/>
      <c r="AX11" s="39"/>
      <c r="AY11" s="37"/>
      <c r="AZ11" s="38"/>
      <c r="BA11" s="38" t="s">
        <v>304</v>
      </c>
      <c r="BB11" s="38" t="s">
        <v>304</v>
      </c>
      <c r="BC11" s="38" t="s">
        <v>304</v>
      </c>
      <c r="BD11" s="38" t="s">
        <v>304</v>
      </c>
      <c r="BE11" s="38" t="s">
        <v>304</v>
      </c>
      <c r="BF11" s="38" t="s">
        <v>304</v>
      </c>
      <c r="BG11" s="38"/>
      <c r="BH11" s="38"/>
      <c r="BI11" s="38" t="s">
        <v>304</v>
      </c>
      <c r="BJ11" s="38" t="s">
        <v>304</v>
      </c>
      <c r="BK11" s="38" t="s">
        <v>304</v>
      </c>
      <c r="BL11" s="38" t="s">
        <v>304</v>
      </c>
      <c r="BM11" s="38" t="s">
        <v>304</v>
      </c>
      <c r="BN11" s="38" t="s">
        <v>304</v>
      </c>
      <c r="BO11" s="38" t="s">
        <v>304</v>
      </c>
      <c r="BP11" s="38" t="s">
        <v>304</v>
      </c>
      <c r="BQ11" s="38" t="s">
        <v>304</v>
      </c>
      <c r="BR11" s="38"/>
      <c r="BS11" s="38"/>
      <c r="BT11" s="39"/>
      <c r="BU11" s="37"/>
      <c r="BV11" s="38"/>
      <c r="BW11" s="38" t="s">
        <v>304</v>
      </c>
      <c r="BX11" s="38" t="s">
        <v>304</v>
      </c>
      <c r="BY11" s="38" t="s">
        <v>304</v>
      </c>
      <c r="BZ11" s="38" t="s">
        <v>304</v>
      </c>
      <c r="CA11" s="38" t="s">
        <v>304</v>
      </c>
      <c r="CB11" s="38" t="s">
        <v>304</v>
      </c>
      <c r="CC11" s="38"/>
      <c r="CD11" s="38"/>
      <c r="CE11" s="38" t="s">
        <v>304</v>
      </c>
      <c r="CF11" s="38" t="s">
        <v>304</v>
      </c>
      <c r="CG11" s="38" t="s">
        <v>304</v>
      </c>
      <c r="CH11" s="38" t="s">
        <v>304</v>
      </c>
      <c r="CI11" s="38" t="s">
        <v>304</v>
      </c>
      <c r="CJ11" s="38" t="s">
        <v>304</v>
      </c>
      <c r="CK11" s="38" t="s">
        <v>304</v>
      </c>
      <c r="CL11" s="38" t="s">
        <v>304</v>
      </c>
      <c r="CM11" s="38" t="s">
        <v>304</v>
      </c>
      <c r="CN11" s="38"/>
      <c r="CO11" s="38"/>
      <c r="CP11" s="39"/>
      <c r="CQ11" s="37"/>
      <c r="CR11" s="38"/>
      <c r="CS11" s="38" t="s">
        <v>304</v>
      </c>
      <c r="CT11" s="38" t="s">
        <v>304</v>
      </c>
      <c r="CU11" s="38" t="s">
        <v>304</v>
      </c>
      <c r="CV11" s="38" t="s">
        <v>304</v>
      </c>
      <c r="CW11" s="38" t="s">
        <v>304</v>
      </c>
      <c r="CX11" s="38" t="s">
        <v>304</v>
      </c>
      <c r="CY11" s="38" t="s">
        <v>304</v>
      </c>
      <c r="CZ11" s="38" t="s">
        <v>304</v>
      </c>
      <c r="DA11" s="38"/>
      <c r="DB11" s="38"/>
      <c r="DC11" s="38" t="s">
        <v>307</v>
      </c>
      <c r="DD11" s="38" t="s">
        <v>307</v>
      </c>
      <c r="DE11" s="38" t="s">
        <v>307</v>
      </c>
      <c r="DF11" s="38" t="s">
        <v>307</v>
      </c>
      <c r="DG11" s="38" t="s">
        <v>307</v>
      </c>
      <c r="DH11" s="38" t="s">
        <v>307</v>
      </c>
      <c r="DI11" s="38" t="s">
        <v>307</v>
      </c>
      <c r="DJ11" s="38" t="s">
        <v>307</v>
      </c>
      <c r="DK11" s="38" t="s">
        <v>307</v>
      </c>
      <c r="DL11" s="39"/>
      <c r="DM11" s="161"/>
      <c r="DN11" s="162"/>
      <c r="DO11" s="162"/>
      <c r="DP11" s="162"/>
      <c r="DQ11" s="162"/>
      <c r="DR11" s="162"/>
      <c r="DS11" s="162"/>
      <c r="DT11" s="162"/>
      <c r="DU11" s="162"/>
      <c r="DV11" s="162"/>
      <c r="DW11" s="162"/>
      <c r="DX11" s="162"/>
      <c r="DY11" s="162"/>
      <c r="DZ11" s="162"/>
      <c r="EA11" s="162"/>
      <c r="EB11" s="162"/>
      <c r="EC11" s="162"/>
      <c r="ED11" s="162"/>
      <c r="EE11" s="162"/>
      <c r="EF11" s="162"/>
      <c r="EG11" s="162"/>
      <c r="EH11" s="163"/>
      <c r="EI11" s="161"/>
      <c r="EJ11" s="162"/>
      <c r="EK11" s="162"/>
      <c r="EL11" s="162"/>
      <c r="EM11" s="162"/>
      <c r="EN11" s="162"/>
      <c r="EO11" s="162"/>
      <c r="EP11" s="162"/>
      <c r="EQ11" s="162"/>
      <c r="ER11" s="162"/>
      <c r="ES11" s="162"/>
      <c r="ET11" s="162"/>
      <c r="EU11" s="162"/>
      <c r="EV11" s="162"/>
      <c r="EW11" s="162"/>
      <c r="EX11" s="162"/>
      <c r="EY11" s="162"/>
      <c r="EZ11" s="162"/>
      <c r="FA11" s="162"/>
      <c r="FB11" s="162"/>
      <c r="FC11" s="162"/>
      <c r="FD11" s="163"/>
      <c r="FE11" s="40"/>
      <c r="FF11" s="41"/>
      <c r="FG11" s="40"/>
      <c r="FH11" s="102">
        <f t="shared" si="5"/>
        <v>0</v>
      </c>
      <c r="FI11" s="41"/>
      <c r="FJ11" s="45">
        <f>'06'!FN119</f>
        <v>3.5</v>
      </c>
      <c r="FK11" s="42"/>
      <c r="FL11" s="45"/>
      <c r="FM11" s="103"/>
      <c r="FN11" s="44">
        <f t="shared" si="6"/>
        <v>3.5</v>
      </c>
      <c r="FP11" s="77" t="str">
        <f t="shared" si="7"/>
        <v>Franck LUCAS</v>
      </c>
      <c r="FQ11" s="31">
        <v>5</v>
      </c>
    </row>
    <row r="12" spans="1:173" x14ac:dyDescent="0.25">
      <c r="A12" s="31">
        <v>6</v>
      </c>
      <c r="B12" s="32" t="str">
        <f>'06'!B120</f>
        <v>Florent MULARD</v>
      </c>
      <c r="C12" s="33">
        <f t="shared" si="1"/>
        <v>15.5</v>
      </c>
      <c r="D12" s="34">
        <f t="shared" si="2"/>
        <v>0</v>
      </c>
      <c r="E12" s="35">
        <f t="shared" si="3"/>
        <v>22.5</v>
      </c>
      <c r="F12" s="36">
        <f t="shared" si="4"/>
        <v>38</v>
      </c>
      <c r="G12" s="50"/>
      <c r="H12" s="51"/>
      <c r="I12" s="51" t="s">
        <v>304</v>
      </c>
      <c r="J12" s="51" t="s">
        <v>304</v>
      </c>
      <c r="K12" s="51" t="s">
        <v>304</v>
      </c>
      <c r="L12" s="51" t="s">
        <v>304</v>
      </c>
      <c r="M12" s="51" t="s">
        <v>304</v>
      </c>
      <c r="N12" s="51" t="s">
        <v>304</v>
      </c>
      <c r="O12" s="51" t="s">
        <v>304</v>
      </c>
      <c r="P12" s="51"/>
      <c r="Q12" s="51"/>
      <c r="R12" s="51" t="s">
        <v>304</v>
      </c>
      <c r="S12" s="51" t="s">
        <v>304</v>
      </c>
      <c r="T12" s="51" t="s">
        <v>304</v>
      </c>
      <c r="U12" s="51" t="s">
        <v>304</v>
      </c>
      <c r="V12" s="51" t="s">
        <v>304</v>
      </c>
      <c r="W12" s="51" t="s">
        <v>304</v>
      </c>
      <c r="X12" s="51" t="s">
        <v>304</v>
      </c>
      <c r="Y12" s="51" t="s">
        <v>304</v>
      </c>
      <c r="Z12" s="51"/>
      <c r="AA12" s="51"/>
      <c r="AB12" s="52"/>
      <c r="AC12" s="50"/>
      <c r="AD12" s="51"/>
      <c r="AE12" s="51" t="s">
        <v>304</v>
      </c>
      <c r="AF12" s="51" t="s">
        <v>304</v>
      </c>
      <c r="AG12" s="51" t="s">
        <v>304</v>
      </c>
      <c r="AH12" s="51" t="s">
        <v>304</v>
      </c>
      <c r="AI12" s="51" t="s">
        <v>304</v>
      </c>
      <c r="AJ12" s="51" t="s">
        <v>304</v>
      </c>
      <c r="AK12" s="51" t="s">
        <v>304</v>
      </c>
      <c r="AL12" s="51"/>
      <c r="AM12" s="51"/>
      <c r="AN12" s="51" t="s">
        <v>304</v>
      </c>
      <c r="AO12" s="51" t="s">
        <v>304</v>
      </c>
      <c r="AP12" s="51" t="s">
        <v>304</v>
      </c>
      <c r="AQ12" s="51" t="s">
        <v>304</v>
      </c>
      <c r="AR12" s="51" t="s">
        <v>304</v>
      </c>
      <c r="AS12" s="51" t="s">
        <v>304</v>
      </c>
      <c r="AT12" s="51" t="s">
        <v>304</v>
      </c>
      <c r="AU12" s="51" t="s">
        <v>304</v>
      </c>
      <c r="AV12" s="51"/>
      <c r="AW12" s="51"/>
      <c r="AX12" s="52"/>
      <c r="AY12" s="50"/>
      <c r="AZ12" s="51"/>
      <c r="BA12" s="51" t="s">
        <v>304</v>
      </c>
      <c r="BB12" s="51" t="s">
        <v>304</v>
      </c>
      <c r="BC12" s="51" t="s">
        <v>304</v>
      </c>
      <c r="BD12" s="51" t="s">
        <v>304</v>
      </c>
      <c r="BE12" s="51" t="s">
        <v>304</v>
      </c>
      <c r="BF12" s="51" t="s">
        <v>304</v>
      </c>
      <c r="BG12" s="51" t="s">
        <v>304</v>
      </c>
      <c r="BH12" s="51"/>
      <c r="BI12" s="51"/>
      <c r="BJ12" s="51" t="s">
        <v>304</v>
      </c>
      <c r="BK12" s="51" t="s">
        <v>304</v>
      </c>
      <c r="BL12" s="51" t="s">
        <v>304</v>
      </c>
      <c r="BM12" s="51" t="s">
        <v>304</v>
      </c>
      <c r="BN12" s="51" t="s">
        <v>304</v>
      </c>
      <c r="BO12" s="51" t="s">
        <v>304</v>
      </c>
      <c r="BP12" s="51" t="s">
        <v>304</v>
      </c>
      <c r="BQ12" s="51" t="s">
        <v>304</v>
      </c>
      <c r="BR12" s="51"/>
      <c r="BS12" s="51"/>
      <c r="BT12" s="52"/>
      <c r="BU12" s="161"/>
      <c r="BV12" s="162"/>
      <c r="BW12" s="162"/>
      <c r="BX12" s="162"/>
      <c r="BY12" s="162"/>
      <c r="BZ12" s="162"/>
      <c r="CA12" s="162"/>
      <c r="CB12" s="162"/>
      <c r="CC12" s="162"/>
      <c r="CD12" s="162"/>
      <c r="CE12" s="162"/>
      <c r="CF12" s="162"/>
      <c r="CG12" s="162"/>
      <c r="CH12" s="162"/>
      <c r="CI12" s="162"/>
      <c r="CJ12" s="162"/>
      <c r="CK12" s="162"/>
      <c r="CL12" s="162"/>
      <c r="CM12" s="162"/>
      <c r="CN12" s="162"/>
      <c r="CO12" s="165"/>
      <c r="CP12" s="166"/>
      <c r="CQ12" s="164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6"/>
      <c r="DM12" s="50"/>
      <c r="DN12" s="51"/>
      <c r="DO12" s="38" t="s">
        <v>305</v>
      </c>
      <c r="DP12" s="38" t="s">
        <v>305</v>
      </c>
      <c r="DQ12" s="38" t="s">
        <v>305</v>
      </c>
      <c r="DR12" s="38" t="s">
        <v>305</v>
      </c>
      <c r="DS12" s="38" t="s">
        <v>305</v>
      </c>
      <c r="DT12" s="38" t="s">
        <v>305</v>
      </c>
      <c r="DU12" s="38" t="s">
        <v>305</v>
      </c>
      <c r="DV12" s="38" t="s">
        <v>305</v>
      </c>
      <c r="DW12" s="38"/>
      <c r="DX12" s="38"/>
      <c r="DY12" s="38" t="s">
        <v>305</v>
      </c>
      <c r="DZ12" s="38" t="s">
        <v>305</v>
      </c>
      <c r="EA12" s="38" t="s">
        <v>305</v>
      </c>
      <c r="EB12" s="38" t="s">
        <v>305</v>
      </c>
      <c r="EC12" s="38" t="s">
        <v>305</v>
      </c>
      <c r="ED12" s="38" t="s">
        <v>305</v>
      </c>
      <c r="EE12" s="38" t="s">
        <v>305</v>
      </c>
      <c r="EF12" s="38" t="s">
        <v>305</v>
      </c>
      <c r="EG12" s="38" t="s">
        <v>305</v>
      </c>
      <c r="EH12" s="52"/>
      <c r="EI12" s="50"/>
      <c r="EJ12" s="51"/>
      <c r="EK12" s="51"/>
      <c r="EL12" s="51"/>
      <c r="EM12" s="38" t="s">
        <v>306</v>
      </c>
      <c r="EN12" s="38" t="s">
        <v>306</v>
      </c>
      <c r="EO12" s="38" t="s">
        <v>306</v>
      </c>
      <c r="EP12" s="38" t="s">
        <v>306</v>
      </c>
      <c r="EQ12" s="38" t="s">
        <v>306</v>
      </c>
      <c r="ER12" s="38" t="s">
        <v>306</v>
      </c>
      <c r="ES12" s="51"/>
      <c r="ET12" s="51"/>
      <c r="EU12" s="51" t="s">
        <v>306</v>
      </c>
      <c r="EV12" s="51" t="s">
        <v>306</v>
      </c>
      <c r="EW12" s="51" t="s">
        <v>306</v>
      </c>
      <c r="EX12" s="51" t="s">
        <v>306</v>
      </c>
      <c r="EY12" s="51" t="s">
        <v>306</v>
      </c>
      <c r="EZ12" s="51" t="s">
        <v>306</v>
      </c>
      <c r="FA12" s="51" t="s">
        <v>306</v>
      </c>
      <c r="FB12" s="51" t="s">
        <v>306</v>
      </c>
      <c r="FC12" s="51"/>
      <c r="FD12" s="52"/>
      <c r="FE12" s="53"/>
      <c r="FF12" s="41"/>
      <c r="FG12" s="53"/>
      <c r="FH12" s="102">
        <f t="shared" si="5"/>
        <v>7</v>
      </c>
      <c r="FI12" s="41"/>
      <c r="FJ12" s="45">
        <f>'06'!FN120</f>
        <v>4.5</v>
      </c>
      <c r="FK12" s="42">
        <f t="shared" si="0"/>
        <v>10.5</v>
      </c>
      <c r="FL12" s="45"/>
      <c r="FM12" s="103"/>
      <c r="FN12" s="44">
        <f t="shared" si="6"/>
        <v>15</v>
      </c>
      <c r="FP12" s="77" t="str">
        <f t="shared" si="7"/>
        <v>Florent MULARD</v>
      </c>
      <c r="FQ12" s="31">
        <v>6</v>
      </c>
    </row>
    <row r="13" spans="1:173" x14ac:dyDescent="0.25">
      <c r="A13" s="31">
        <v>7</v>
      </c>
      <c r="B13" s="32" t="str">
        <f>'06'!B121</f>
        <v>Gautier ROSSO</v>
      </c>
      <c r="C13" s="33">
        <f t="shared" si="1"/>
        <v>3.5</v>
      </c>
      <c r="D13" s="34">
        <f t="shared" si="2"/>
        <v>8.5</v>
      </c>
      <c r="E13" s="35">
        <f t="shared" si="3"/>
        <v>23.5</v>
      </c>
      <c r="F13" s="36">
        <f t="shared" si="4"/>
        <v>35.5</v>
      </c>
      <c r="G13" s="37"/>
      <c r="H13" s="38"/>
      <c r="I13" s="38" t="s">
        <v>307</v>
      </c>
      <c r="J13" s="38" t="s">
        <v>307</v>
      </c>
      <c r="K13" s="38" t="s">
        <v>307</v>
      </c>
      <c r="L13" s="38" t="s">
        <v>307</v>
      </c>
      <c r="M13" s="38" t="s">
        <v>307</v>
      </c>
      <c r="N13" s="38" t="s">
        <v>307</v>
      </c>
      <c r="O13" s="38" t="s">
        <v>307</v>
      </c>
      <c r="P13" s="38" t="s">
        <v>307</v>
      </c>
      <c r="Q13" s="38"/>
      <c r="R13" s="38"/>
      <c r="S13" s="38" t="s">
        <v>307</v>
      </c>
      <c r="T13" s="38" t="s">
        <v>307</v>
      </c>
      <c r="U13" s="38" t="s">
        <v>307</v>
      </c>
      <c r="V13" s="38" t="s">
        <v>307</v>
      </c>
      <c r="W13" s="38" t="s">
        <v>307</v>
      </c>
      <c r="X13" s="38" t="s">
        <v>307</v>
      </c>
      <c r="Y13" s="38" t="s">
        <v>307</v>
      </c>
      <c r="Z13" s="38" t="s">
        <v>307</v>
      </c>
      <c r="AA13" s="38" t="s">
        <v>307</v>
      </c>
      <c r="AB13" s="52"/>
      <c r="AC13" s="37"/>
      <c r="AD13" s="38"/>
      <c r="AE13" s="51" t="s">
        <v>304</v>
      </c>
      <c r="AF13" s="51" t="s">
        <v>304</v>
      </c>
      <c r="AG13" s="51" t="s">
        <v>304</v>
      </c>
      <c r="AH13" s="51" t="s">
        <v>304</v>
      </c>
      <c r="AI13" s="51" t="s">
        <v>304</v>
      </c>
      <c r="AJ13" s="51" t="s">
        <v>304</v>
      </c>
      <c r="AK13" s="51" t="s">
        <v>304</v>
      </c>
      <c r="AL13" s="51"/>
      <c r="AM13" s="51"/>
      <c r="AN13" s="51" t="s">
        <v>304</v>
      </c>
      <c r="AO13" s="51" t="s">
        <v>304</v>
      </c>
      <c r="AP13" s="51" t="s">
        <v>304</v>
      </c>
      <c r="AQ13" s="51" t="s">
        <v>304</v>
      </c>
      <c r="AR13" s="51" t="s">
        <v>304</v>
      </c>
      <c r="AS13" s="51" t="s">
        <v>304</v>
      </c>
      <c r="AT13" s="51" t="s">
        <v>304</v>
      </c>
      <c r="AU13" s="38" t="s">
        <v>304</v>
      </c>
      <c r="AV13" s="38"/>
      <c r="AW13" s="38"/>
      <c r="AX13" s="39"/>
      <c r="AY13" s="37"/>
      <c r="AZ13" s="38"/>
      <c r="BA13" s="51" t="s">
        <v>304</v>
      </c>
      <c r="BB13" s="51" t="s">
        <v>304</v>
      </c>
      <c r="BC13" s="51" t="s">
        <v>304</v>
      </c>
      <c r="BD13" s="51" t="s">
        <v>304</v>
      </c>
      <c r="BE13" s="51" t="s">
        <v>304</v>
      </c>
      <c r="BF13" s="51" t="s">
        <v>304</v>
      </c>
      <c r="BG13" s="51" t="s">
        <v>304</v>
      </c>
      <c r="BH13" s="51"/>
      <c r="BI13" s="51"/>
      <c r="BJ13" s="51" t="s">
        <v>304</v>
      </c>
      <c r="BK13" s="51" t="s">
        <v>304</v>
      </c>
      <c r="BL13" s="51" t="s">
        <v>304</v>
      </c>
      <c r="BM13" s="51" t="s">
        <v>304</v>
      </c>
      <c r="BN13" s="51" t="s">
        <v>304</v>
      </c>
      <c r="BO13" s="51" t="s">
        <v>304</v>
      </c>
      <c r="BP13" s="51" t="s">
        <v>304</v>
      </c>
      <c r="BQ13" s="38" t="s">
        <v>304</v>
      </c>
      <c r="BR13" s="38" t="s">
        <v>304</v>
      </c>
      <c r="BS13" s="38"/>
      <c r="BT13" s="39"/>
      <c r="BU13" s="37"/>
      <c r="BV13" s="38"/>
      <c r="BW13" s="51" t="s">
        <v>304</v>
      </c>
      <c r="BX13" s="51" t="s">
        <v>304</v>
      </c>
      <c r="BY13" s="51" t="s">
        <v>304</v>
      </c>
      <c r="BZ13" s="51" t="s">
        <v>304</v>
      </c>
      <c r="CA13" s="51" t="s">
        <v>304</v>
      </c>
      <c r="CB13" s="51" t="s">
        <v>304</v>
      </c>
      <c r="CC13" s="51" t="s">
        <v>304</v>
      </c>
      <c r="CD13" s="51"/>
      <c r="CE13" s="51"/>
      <c r="CF13" s="51" t="s">
        <v>304</v>
      </c>
      <c r="CG13" s="51" t="s">
        <v>304</v>
      </c>
      <c r="CH13" s="51" t="s">
        <v>304</v>
      </c>
      <c r="CI13" s="51" t="s">
        <v>304</v>
      </c>
      <c r="CJ13" s="51" t="s">
        <v>304</v>
      </c>
      <c r="CK13" s="51" t="s">
        <v>304</v>
      </c>
      <c r="CL13" s="51" t="s">
        <v>304</v>
      </c>
      <c r="CM13" s="38" t="s">
        <v>304</v>
      </c>
      <c r="CN13" s="38" t="s">
        <v>304</v>
      </c>
      <c r="CO13" s="38"/>
      <c r="CP13" s="39"/>
      <c r="CQ13" s="161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3"/>
      <c r="DM13" s="161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162"/>
      <c r="EA13" s="162"/>
      <c r="EB13" s="162"/>
      <c r="EC13" s="162"/>
      <c r="ED13" s="162"/>
      <c r="EE13" s="162"/>
      <c r="EF13" s="162"/>
      <c r="EG13" s="162"/>
      <c r="EH13" s="163"/>
      <c r="EI13" s="37"/>
      <c r="EJ13" s="38"/>
      <c r="EK13" s="38"/>
      <c r="EL13" s="38" t="s">
        <v>305</v>
      </c>
      <c r="EM13" s="38" t="s">
        <v>305</v>
      </c>
      <c r="EN13" s="38" t="s">
        <v>305</v>
      </c>
      <c r="EO13" s="38" t="s">
        <v>305</v>
      </c>
      <c r="EP13" s="38" t="s">
        <v>305</v>
      </c>
      <c r="EQ13" s="38" t="s">
        <v>305</v>
      </c>
      <c r="ER13" s="38" t="s">
        <v>305</v>
      </c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9"/>
      <c r="FE13" s="40"/>
      <c r="FF13" s="41"/>
      <c r="FG13" s="40"/>
      <c r="FH13" s="102">
        <f t="shared" si="5"/>
        <v>3.5</v>
      </c>
      <c r="FI13" s="41"/>
      <c r="FJ13" s="45">
        <f>'06'!FN121</f>
        <v>0</v>
      </c>
      <c r="FK13" s="42"/>
      <c r="FL13" s="45"/>
      <c r="FM13" s="103"/>
      <c r="FN13" s="44">
        <f t="shared" si="6"/>
        <v>0</v>
      </c>
      <c r="FP13" s="77" t="str">
        <f t="shared" si="7"/>
        <v>Gautier ROSSO</v>
      </c>
      <c r="FQ13" s="31">
        <v>7</v>
      </c>
    </row>
    <row r="14" spans="1:173" x14ac:dyDescent="0.25">
      <c r="A14" s="31">
        <v>8</v>
      </c>
      <c r="B14" s="32" t="str">
        <f>'06'!B122</f>
        <v>Virginie TRAVERSIER</v>
      </c>
      <c r="C14" s="33">
        <f t="shared" si="1"/>
        <v>19</v>
      </c>
      <c r="D14" s="34">
        <f t="shared" si="2"/>
        <v>0</v>
      </c>
      <c r="E14" s="35">
        <f t="shared" si="3"/>
        <v>9</v>
      </c>
      <c r="F14" s="36">
        <f t="shared" si="4"/>
        <v>28</v>
      </c>
      <c r="G14" s="37"/>
      <c r="H14" s="38"/>
      <c r="I14" s="38"/>
      <c r="J14" s="38"/>
      <c r="K14" s="38" t="s">
        <v>306</v>
      </c>
      <c r="L14" s="38" t="s">
        <v>306</v>
      </c>
      <c r="M14" s="38" t="s">
        <v>306</v>
      </c>
      <c r="N14" s="38" t="s">
        <v>306</v>
      </c>
      <c r="O14" s="38" t="s">
        <v>306</v>
      </c>
      <c r="P14" s="38" t="s">
        <v>306</v>
      </c>
      <c r="Q14" s="38"/>
      <c r="R14" s="38"/>
      <c r="S14" s="38" t="s">
        <v>306</v>
      </c>
      <c r="T14" s="38" t="s">
        <v>306</v>
      </c>
      <c r="U14" s="38" t="s">
        <v>306</v>
      </c>
      <c r="V14" s="38" t="s">
        <v>306</v>
      </c>
      <c r="W14" s="38" t="s">
        <v>306</v>
      </c>
      <c r="X14" s="38" t="s">
        <v>306</v>
      </c>
      <c r="Y14" s="38" t="s">
        <v>306</v>
      </c>
      <c r="Z14" s="38" t="s">
        <v>306</v>
      </c>
      <c r="AA14" s="38" t="s">
        <v>306</v>
      </c>
      <c r="AB14" s="39" t="s">
        <v>306</v>
      </c>
      <c r="AC14" s="37"/>
      <c r="AD14" s="38"/>
      <c r="AE14" s="38" t="s">
        <v>304</v>
      </c>
      <c r="AF14" s="38" t="s">
        <v>304</v>
      </c>
      <c r="AG14" s="38" t="s">
        <v>304</v>
      </c>
      <c r="AH14" s="38" t="s">
        <v>304</v>
      </c>
      <c r="AI14" s="38" t="s">
        <v>304</v>
      </c>
      <c r="AJ14" s="38" t="s">
        <v>304</v>
      </c>
      <c r="AK14" s="38" t="s">
        <v>304</v>
      </c>
      <c r="AL14" s="38"/>
      <c r="AM14" s="38"/>
      <c r="AN14" s="38"/>
      <c r="AO14" s="38" t="s">
        <v>306</v>
      </c>
      <c r="AP14" s="38" t="s">
        <v>306</v>
      </c>
      <c r="AQ14" s="38" t="s">
        <v>306</v>
      </c>
      <c r="AR14" s="38" t="s">
        <v>306</v>
      </c>
      <c r="AS14" s="38" t="s">
        <v>306</v>
      </c>
      <c r="AT14" s="38" t="s">
        <v>306</v>
      </c>
      <c r="AU14" s="38"/>
      <c r="AV14" s="38"/>
      <c r="AW14" s="38"/>
      <c r="AX14" s="39"/>
      <c r="AY14" s="161"/>
      <c r="AZ14" s="162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2"/>
      <c r="BS14" s="162"/>
      <c r="BT14" s="163"/>
      <c r="BU14" s="37"/>
      <c r="BV14" s="38"/>
      <c r="BW14" s="38" t="s">
        <v>304</v>
      </c>
      <c r="BX14" s="38" t="s">
        <v>304</v>
      </c>
      <c r="BY14" s="38" t="s">
        <v>304</v>
      </c>
      <c r="BZ14" s="38" t="s">
        <v>304</v>
      </c>
      <c r="CA14" s="38" t="s">
        <v>304</v>
      </c>
      <c r="CB14" s="38" t="s">
        <v>304</v>
      </c>
      <c r="CC14" s="38" t="s">
        <v>304</v>
      </c>
      <c r="CD14" s="38"/>
      <c r="CE14" s="38"/>
      <c r="CF14" s="38" t="s">
        <v>304</v>
      </c>
      <c r="CG14" s="38" t="s">
        <v>304</v>
      </c>
      <c r="CH14" s="38" t="s">
        <v>304</v>
      </c>
      <c r="CI14" s="38" t="s">
        <v>304</v>
      </c>
      <c r="CJ14" s="38"/>
      <c r="CK14" s="38"/>
      <c r="CL14" s="38"/>
      <c r="CM14" s="38"/>
      <c r="CN14" s="38"/>
      <c r="CO14" s="38"/>
      <c r="CP14" s="39"/>
      <c r="CQ14" s="161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3"/>
      <c r="DM14" s="37"/>
      <c r="DN14" s="38"/>
      <c r="DO14" s="38"/>
      <c r="DP14" s="38"/>
      <c r="DQ14" s="38" t="s">
        <v>306</v>
      </c>
      <c r="DR14" s="38" t="s">
        <v>306</v>
      </c>
      <c r="DS14" s="38" t="s">
        <v>306</v>
      </c>
      <c r="DT14" s="38" t="s">
        <v>306</v>
      </c>
      <c r="DU14" s="38" t="s">
        <v>306</v>
      </c>
      <c r="DV14" s="38" t="s">
        <v>306</v>
      </c>
      <c r="DW14" s="38"/>
      <c r="DX14" s="38"/>
      <c r="DY14" s="38" t="s">
        <v>306</v>
      </c>
      <c r="DZ14" s="38" t="s">
        <v>306</v>
      </c>
      <c r="EA14" s="38" t="s">
        <v>306</v>
      </c>
      <c r="EB14" s="38" t="s">
        <v>306</v>
      </c>
      <c r="EC14" s="38" t="s">
        <v>306</v>
      </c>
      <c r="ED14" s="38" t="s">
        <v>306</v>
      </c>
      <c r="EE14" s="38" t="s">
        <v>306</v>
      </c>
      <c r="EF14" s="38" t="s">
        <v>306</v>
      </c>
      <c r="EG14" s="38" t="s">
        <v>306</v>
      </c>
      <c r="EH14" s="39" t="s">
        <v>306</v>
      </c>
      <c r="EI14" s="161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3"/>
      <c r="FE14" s="40"/>
      <c r="FF14" s="41"/>
      <c r="FG14" s="40"/>
      <c r="FH14" s="102">
        <f t="shared" si="5"/>
        <v>0</v>
      </c>
      <c r="FI14" s="41"/>
      <c r="FJ14" s="45">
        <f>'06'!FN122</f>
        <v>0</v>
      </c>
      <c r="FK14" s="42"/>
      <c r="FL14" s="45"/>
      <c r="FM14" s="103"/>
      <c r="FN14" s="44">
        <f t="shared" si="6"/>
        <v>0</v>
      </c>
      <c r="FP14" s="77" t="str">
        <f t="shared" si="7"/>
        <v>Virginie TRAVERSIER</v>
      </c>
      <c r="FQ14" s="31">
        <v>8</v>
      </c>
    </row>
    <row r="15" spans="1:173" x14ac:dyDescent="0.25">
      <c r="A15" s="31">
        <v>9</v>
      </c>
      <c r="B15" s="32" t="str">
        <f>'06'!B123</f>
        <v>Thomas LAMBERT</v>
      </c>
      <c r="C15" s="33">
        <f t="shared" si="1"/>
        <v>13</v>
      </c>
      <c r="D15" s="34">
        <f t="shared" si="2"/>
        <v>0</v>
      </c>
      <c r="E15" s="35">
        <f t="shared" si="3"/>
        <v>7</v>
      </c>
      <c r="F15" s="36">
        <f t="shared" si="4"/>
        <v>20</v>
      </c>
      <c r="G15" s="203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5"/>
      <c r="AC15" s="37"/>
      <c r="AD15" s="38"/>
      <c r="AE15" s="38"/>
      <c r="AF15" s="38" t="s">
        <v>305</v>
      </c>
      <c r="AG15" s="38" t="s">
        <v>305</v>
      </c>
      <c r="AH15" s="38" t="s">
        <v>305</v>
      </c>
      <c r="AI15" s="38" t="s">
        <v>305</v>
      </c>
      <c r="AJ15" s="38" t="s">
        <v>305</v>
      </c>
      <c r="AK15" s="38" t="s">
        <v>305</v>
      </c>
      <c r="AL15" s="38" t="s">
        <v>305</v>
      </c>
      <c r="AM15" s="38"/>
      <c r="AN15" s="38"/>
      <c r="AO15" s="38"/>
      <c r="AP15" s="204"/>
      <c r="AQ15" s="204"/>
      <c r="AR15" s="204"/>
      <c r="AS15" s="204"/>
      <c r="AT15" s="204"/>
      <c r="AU15" s="204"/>
      <c r="AV15" s="204"/>
      <c r="AW15" s="204"/>
      <c r="AX15" s="205"/>
      <c r="AY15" s="37"/>
      <c r="AZ15" s="38"/>
      <c r="BA15" s="38"/>
      <c r="BB15" s="38" t="s">
        <v>305</v>
      </c>
      <c r="BC15" s="38" t="s">
        <v>305</v>
      </c>
      <c r="BD15" s="38" t="s">
        <v>305</v>
      </c>
      <c r="BE15" s="38" t="s">
        <v>305</v>
      </c>
      <c r="BF15" s="38" t="s">
        <v>305</v>
      </c>
      <c r="BG15" s="38" t="s">
        <v>305</v>
      </c>
      <c r="BH15" s="38" t="s">
        <v>305</v>
      </c>
      <c r="BI15" s="204"/>
      <c r="BJ15" s="204"/>
      <c r="BK15" s="204"/>
      <c r="BL15" s="204"/>
      <c r="BM15" s="204"/>
      <c r="BN15" s="204"/>
      <c r="BO15" s="204"/>
      <c r="BP15" s="204"/>
      <c r="BQ15" s="204"/>
      <c r="BR15" s="204"/>
      <c r="BS15" s="204"/>
      <c r="BT15" s="205"/>
      <c r="BU15" s="37"/>
      <c r="BV15" s="38"/>
      <c r="BW15" s="204" t="s">
        <v>304</v>
      </c>
      <c r="BX15" s="204" t="s">
        <v>304</v>
      </c>
      <c r="BY15" s="204" t="s">
        <v>304</v>
      </c>
      <c r="BZ15" s="204" t="s">
        <v>304</v>
      </c>
      <c r="CA15" s="204" t="s">
        <v>304</v>
      </c>
      <c r="CB15" s="204" t="s">
        <v>304</v>
      </c>
      <c r="CC15" s="204" t="s">
        <v>304</v>
      </c>
      <c r="CD15" s="38"/>
      <c r="CE15" s="38"/>
      <c r="CF15" s="204" t="s">
        <v>304</v>
      </c>
      <c r="CG15" s="204" t="s">
        <v>304</v>
      </c>
      <c r="CH15" s="204" t="s">
        <v>304</v>
      </c>
      <c r="CI15" s="204" t="s">
        <v>304</v>
      </c>
      <c r="CJ15" s="204" t="s">
        <v>304</v>
      </c>
      <c r="CK15" s="204" t="s">
        <v>304</v>
      </c>
      <c r="CL15" s="204" t="s">
        <v>304</v>
      </c>
      <c r="CM15" s="38"/>
      <c r="CN15" s="38"/>
      <c r="CO15" s="38"/>
      <c r="CP15" s="39"/>
      <c r="CQ15" s="37"/>
      <c r="CR15" s="38"/>
      <c r="CS15" s="38"/>
      <c r="CT15" s="38" t="s">
        <v>305</v>
      </c>
      <c r="CU15" s="38" t="s">
        <v>305</v>
      </c>
      <c r="CV15" s="38" t="s">
        <v>305</v>
      </c>
      <c r="CW15" s="38" t="s">
        <v>305</v>
      </c>
      <c r="CX15" s="38" t="s">
        <v>305</v>
      </c>
      <c r="CY15" s="38" t="s">
        <v>305</v>
      </c>
      <c r="CZ15" s="38" t="s">
        <v>305</v>
      </c>
      <c r="DA15" s="204"/>
      <c r="DB15" s="204"/>
      <c r="DC15" s="204" t="s">
        <v>305</v>
      </c>
      <c r="DD15" s="204" t="s">
        <v>305</v>
      </c>
      <c r="DE15" s="204" t="s">
        <v>305</v>
      </c>
      <c r="DF15" s="204" t="s">
        <v>305</v>
      </c>
      <c r="DG15" s="204" t="s">
        <v>305</v>
      </c>
      <c r="DH15" s="204"/>
      <c r="DI15" s="204"/>
      <c r="DJ15" s="204"/>
      <c r="DK15" s="204"/>
      <c r="DL15" s="205"/>
      <c r="DM15" s="161"/>
      <c r="DN15" s="162"/>
      <c r="DO15" s="162"/>
      <c r="DP15" s="162"/>
      <c r="DQ15" s="162"/>
      <c r="DR15" s="162"/>
      <c r="DS15" s="162"/>
      <c r="DT15" s="162"/>
      <c r="DU15" s="162"/>
      <c r="DV15" s="162"/>
      <c r="DW15" s="162"/>
      <c r="DX15" s="162"/>
      <c r="DY15" s="162"/>
      <c r="DZ15" s="162"/>
      <c r="EA15" s="162"/>
      <c r="EB15" s="162"/>
      <c r="EC15" s="162"/>
      <c r="ED15" s="162"/>
      <c r="EE15" s="162"/>
      <c r="EF15" s="162"/>
      <c r="EG15" s="162"/>
      <c r="EH15" s="163"/>
      <c r="EI15" s="161"/>
      <c r="EJ15" s="162"/>
      <c r="EK15" s="162"/>
      <c r="EL15" s="162"/>
      <c r="EM15" s="162"/>
      <c r="EN15" s="162"/>
      <c r="EO15" s="162"/>
      <c r="EP15" s="162"/>
      <c r="EQ15" s="162"/>
      <c r="ER15" s="162"/>
      <c r="ES15" s="162"/>
      <c r="ET15" s="162"/>
      <c r="EU15" s="162"/>
      <c r="EV15" s="162"/>
      <c r="EW15" s="162"/>
      <c r="EX15" s="162"/>
      <c r="EY15" s="162"/>
      <c r="EZ15" s="162"/>
      <c r="FA15" s="162"/>
      <c r="FB15" s="162"/>
      <c r="FC15" s="162"/>
      <c r="FD15" s="163"/>
      <c r="FE15" s="40"/>
      <c r="FF15" s="41"/>
      <c r="FG15" s="40"/>
      <c r="FH15" s="102">
        <f t="shared" si="5"/>
        <v>0</v>
      </c>
      <c r="FI15" s="41"/>
      <c r="FJ15" s="45">
        <f>'06'!FN123</f>
        <v>6</v>
      </c>
      <c r="FK15" s="42"/>
      <c r="FL15" s="45"/>
      <c r="FM15" s="103"/>
      <c r="FN15" s="44">
        <f t="shared" si="6"/>
        <v>6</v>
      </c>
      <c r="FP15" s="77" t="str">
        <f t="shared" si="7"/>
        <v>Thomas LAMBERT</v>
      </c>
      <c r="FQ15" s="31">
        <v>9</v>
      </c>
    </row>
    <row r="16" spans="1:173" x14ac:dyDescent="0.25">
      <c r="A16" s="31">
        <v>10</v>
      </c>
      <c r="B16" s="32" t="str">
        <f>'06'!B124</f>
        <v>Jacqueline AARNTS</v>
      </c>
      <c r="C16" s="33">
        <f t="shared" si="1"/>
        <v>33</v>
      </c>
      <c r="D16" s="34">
        <f t="shared" si="2"/>
        <v>0</v>
      </c>
      <c r="E16" s="35">
        <f t="shared" si="3"/>
        <v>0</v>
      </c>
      <c r="F16" s="36">
        <f t="shared" si="4"/>
        <v>33</v>
      </c>
      <c r="G16" s="161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3"/>
      <c r="AC16" s="37"/>
      <c r="AD16" s="38"/>
      <c r="AE16" s="38"/>
      <c r="AF16" s="38"/>
      <c r="AG16" s="38" t="s">
        <v>306</v>
      </c>
      <c r="AH16" s="38" t="s">
        <v>306</v>
      </c>
      <c r="AI16" s="38" t="s">
        <v>306</v>
      </c>
      <c r="AJ16" s="38" t="s">
        <v>306</v>
      </c>
      <c r="AK16" s="38" t="s">
        <v>306</v>
      </c>
      <c r="AL16" s="38" t="s">
        <v>306</v>
      </c>
      <c r="AM16" s="38"/>
      <c r="AN16" s="38"/>
      <c r="AO16" s="38" t="s">
        <v>306</v>
      </c>
      <c r="AP16" s="38" t="s">
        <v>306</v>
      </c>
      <c r="AQ16" s="38" t="s">
        <v>306</v>
      </c>
      <c r="AR16" s="38" t="s">
        <v>306</v>
      </c>
      <c r="AS16" s="38" t="s">
        <v>306</v>
      </c>
      <c r="AT16" s="38" t="s">
        <v>306</v>
      </c>
      <c r="AU16" s="38" t="s">
        <v>306</v>
      </c>
      <c r="AV16" s="38" t="s">
        <v>306</v>
      </c>
      <c r="AW16" s="38" t="s">
        <v>306</v>
      </c>
      <c r="AX16" s="39" t="s">
        <v>306</v>
      </c>
      <c r="AY16" s="37"/>
      <c r="AZ16" s="38"/>
      <c r="BA16" s="38"/>
      <c r="BB16" s="38"/>
      <c r="BC16" s="38" t="s">
        <v>306</v>
      </c>
      <c r="BD16" s="38" t="s">
        <v>306</v>
      </c>
      <c r="BE16" s="38" t="s">
        <v>306</v>
      </c>
      <c r="BF16" s="38" t="s">
        <v>306</v>
      </c>
      <c r="BG16" s="38" t="s">
        <v>306</v>
      </c>
      <c r="BH16" s="38" t="s">
        <v>306</v>
      </c>
      <c r="BI16" s="38"/>
      <c r="BJ16" s="38"/>
      <c r="BK16" s="38" t="s">
        <v>306</v>
      </c>
      <c r="BL16" s="38" t="s">
        <v>306</v>
      </c>
      <c r="BM16" s="38" t="s">
        <v>306</v>
      </c>
      <c r="BN16" s="38" t="s">
        <v>306</v>
      </c>
      <c r="BO16" s="38" t="s">
        <v>306</v>
      </c>
      <c r="BP16" s="38" t="s">
        <v>306</v>
      </c>
      <c r="BQ16" s="38"/>
      <c r="BR16" s="38"/>
      <c r="BS16" s="38"/>
      <c r="BT16" s="39"/>
      <c r="BU16" s="37"/>
      <c r="BV16" s="38"/>
      <c r="BW16" s="38"/>
      <c r="BX16" s="38"/>
      <c r="BY16" s="38" t="s">
        <v>306</v>
      </c>
      <c r="BZ16" s="38" t="s">
        <v>306</v>
      </c>
      <c r="CA16" s="38" t="s">
        <v>306</v>
      </c>
      <c r="CB16" s="38" t="s">
        <v>306</v>
      </c>
      <c r="CC16" s="38" t="s">
        <v>306</v>
      </c>
      <c r="CD16" s="38" t="s">
        <v>306</v>
      </c>
      <c r="CE16" s="38"/>
      <c r="CF16" s="38"/>
      <c r="CG16" s="38" t="s">
        <v>306</v>
      </c>
      <c r="CH16" s="38" t="s">
        <v>306</v>
      </c>
      <c r="CI16" s="38" t="s">
        <v>306</v>
      </c>
      <c r="CJ16" s="38" t="s">
        <v>306</v>
      </c>
      <c r="CK16" s="38" t="s">
        <v>306</v>
      </c>
      <c r="CL16" s="38" t="s">
        <v>306</v>
      </c>
      <c r="CM16" s="38" t="s">
        <v>308</v>
      </c>
      <c r="CN16" s="38" t="s">
        <v>308</v>
      </c>
      <c r="CO16" s="38" t="s">
        <v>308</v>
      </c>
      <c r="CP16" s="39" t="s">
        <v>308</v>
      </c>
      <c r="CQ16" s="37"/>
      <c r="CR16" s="38"/>
      <c r="CS16" s="38"/>
      <c r="CT16" s="38"/>
      <c r="CU16" s="38" t="s">
        <v>306</v>
      </c>
      <c r="CV16" s="38" t="s">
        <v>306</v>
      </c>
      <c r="CW16" s="38" t="s">
        <v>306</v>
      </c>
      <c r="CX16" s="38" t="s">
        <v>306</v>
      </c>
      <c r="CY16" s="38" t="s">
        <v>306</v>
      </c>
      <c r="CZ16" s="38" t="s">
        <v>306</v>
      </c>
      <c r="DA16" s="38"/>
      <c r="DB16" s="38"/>
      <c r="DC16" s="38" t="s">
        <v>306</v>
      </c>
      <c r="DD16" s="38" t="s">
        <v>306</v>
      </c>
      <c r="DE16" s="38" t="s">
        <v>306</v>
      </c>
      <c r="DF16" s="38" t="s">
        <v>306</v>
      </c>
      <c r="DG16" s="38" t="s">
        <v>306</v>
      </c>
      <c r="DH16" s="38" t="s">
        <v>306</v>
      </c>
      <c r="DI16" s="38"/>
      <c r="DJ16" s="38"/>
      <c r="DK16" s="38"/>
      <c r="DL16" s="39"/>
      <c r="DM16" s="161"/>
      <c r="DN16" s="162"/>
      <c r="DO16" s="162"/>
      <c r="DP16" s="162" t="s">
        <v>311</v>
      </c>
      <c r="DQ16" s="162"/>
      <c r="DR16" s="162"/>
      <c r="DS16" s="162"/>
      <c r="DT16" s="162"/>
      <c r="DU16" s="162"/>
      <c r="DV16" s="162"/>
      <c r="DW16" s="162"/>
      <c r="DX16" s="162"/>
      <c r="DY16" s="162"/>
      <c r="DZ16" s="162"/>
      <c r="EA16" s="162"/>
      <c r="EB16" s="162"/>
      <c r="EC16" s="162"/>
      <c r="ED16" s="162"/>
      <c r="EE16" s="162"/>
      <c r="EF16" s="162"/>
      <c r="EG16" s="162"/>
      <c r="EH16" s="163"/>
      <c r="EI16" s="37"/>
      <c r="EJ16" s="38"/>
      <c r="EK16" s="38"/>
      <c r="EL16" s="38"/>
      <c r="EM16" s="38" t="s">
        <v>306</v>
      </c>
      <c r="EN16" s="38" t="s">
        <v>306</v>
      </c>
      <c r="EO16" s="38" t="s">
        <v>306</v>
      </c>
      <c r="EP16" s="38" t="s">
        <v>306</v>
      </c>
      <c r="EQ16" s="38" t="s">
        <v>306</v>
      </c>
      <c r="ER16" s="38" t="s">
        <v>306</v>
      </c>
      <c r="ES16" s="38"/>
      <c r="ET16" s="38"/>
      <c r="EU16" s="38" t="s">
        <v>306</v>
      </c>
      <c r="EV16" s="38" t="s">
        <v>306</v>
      </c>
      <c r="EW16" s="38" t="s">
        <v>306</v>
      </c>
      <c r="EX16" s="38" t="s">
        <v>306</v>
      </c>
      <c r="EY16" s="38" t="s">
        <v>306</v>
      </c>
      <c r="EZ16" s="38" t="s">
        <v>306</v>
      </c>
      <c r="FA16" s="38" t="s">
        <v>306</v>
      </c>
      <c r="FB16" s="38" t="s">
        <v>306</v>
      </c>
      <c r="FC16" s="38"/>
      <c r="FD16" s="39"/>
      <c r="FE16" s="40"/>
      <c r="FF16" s="41"/>
      <c r="FG16" s="40"/>
      <c r="FH16" s="102">
        <f t="shared" si="5"/>
        <v>7</v>
      </c>
      <c r="FI16" s="41"/>
      <c r="FJ16" s="45">
        <f>'06'!FN124</f>
        <v>3</v>
      </c>
      <c r="FK16" s="42"/>
      <c r="FL16" s="45"/>
      <c r="FM16" s="103"/>
      <c r="FN16" s="44">
        <f t="shared" si="6"/>
        <v>3</v>
      </c>
      <c r="FP16" s="77" t="str">
        <f t="shared" si="7"/>
        <v>Jacqueline AARNTS</v>
      </c>
      <c r="FQ16" s="31">
        <v>10</v>
      </c>
    </row>
    <row r="17" spans="1:173" x14ac:dyDescent="0.25">
      <c r="A17" s="31">
        <v>11</v>
      </c>
      <c r="B17" s="32" t="str">
        <f>'06'!B125</f>
        <v>Adeline MOREL</v>
      </c>
      <c r="C17" s="33">
        <f t="shared" si="1"/>
        <v>19.5</v>
      </c>
      <c r="D17" s="34">
        <f t="shared" si="2"/>
        <v>0</v>
      </c>
      <c r="E17" s="35">
        <f t="shared" si="3"/>
        <v>16</v>
      </c>
      <c r="F17" s="36">
        <f t="shared" si="4"/>
        <v>35.5</v>
      </c>
      <c r="G17" s="161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3"/>
      <c r="AC17" s="37"/>
      <c r="AD17" s="38"/>
      <c r="AE17" s="38"/>
      <c r="AF17" s="38" t="s">
        <v>304</v>
      </c>
      <c r="AG17" s="38" t="s">
        <v>304</v>
      </c>
      <c r="AH17" s="38" t="s">
        <v>304</v>
      </c>
      <c r="AI17" s="38" t="s">
        <v>304</v>
      </c>
      <c r="AJ17" s="38" t="s">
        <v>304</v>
      </c>
      <c r="AK17" s="38" t="s">
        <v>304</v>
      </c>
      <c r="AL17" s="38" t="s">
        <v>304</v>
      </c>
      <c r="AM17" s="38"/>
      <c r="AN17" s="38"/>
      <c r="AO17" s="38"/>
      <c r="AP17" s="38" t="s">
        <v>312</v>
      </c>
      <c r="AQ17" s="38" t="s">
        <v>312</v>
      </c>
      <c r="AR17" s="38" t="s">
        <v>312</v>
      </c>
      <c r="AS17" s="38"/>
      <c r="AT17" s="38"/>
      <c r="AU17" s="38"/>
      <c r="AV17" s="38"/>
      <c r="AW17" s="38"/>
      <c r="AX17" s="39"/>
      <c r="AY17" s="37"/>
      <c r="AZ17" s="38"/>
      <c r="BA17" s="38"/>
      <c r="BB17" s="38" t="s">
        <v>304</v>
      </c>
      <c r="BC17" s="38" t="s">
        <v>304</v>
      </c>
      <c r="BD17" s="38" t="s">
        <v>304</v>
      </c>
      <c r="BE17" s="38" t="s">
        <v>304</v>
      </c>
      <c r="BF17" s="38" t="s">
        <v>304</v>
      </c>
      <c r="BG17" s="38" t="s">
        <v>304</v>
      </c>
      <c r="BH17" s="38" t="s">
        <v>304</v>
      </c>
      <c r="BI17" s="38"/>
      <c r="BJ17" s="38"/>
      <c r="BK17" s="38"/>
      <c r="BL17" s="38" t="s">
        <v>312</v>
      </c>
      <c r="BM17" s="38" t="s">
        <v>312</v>
      </c>
      <c r="BN17" s="38" t="s">
        <v>312</v>
      </c>
      <c r="BO17" s="38"/>
      <c r="BP17" s="38"/>
      <c r="BQ17" s="38"/>
      <c r="BR17" s="38"/>
      <c r="BS17" s="38"/>
      <c r="BT17" s="39"/>
      <c r="BU17" s="37"/>
      <c r="BV17" s="38"/>
      <c r="BW17" s="38"/>
      <c r="BX17" s="38" t="s">
        <v>305</v>
      </c>
      <c r="BY17" s="38" t="s">
        <v>305</v>
      </c>
      <c r="BZ17" s="38" t="s">
        <v>305</v>
      </c>
      <c r="CA17" s="38" t="s">
        <v>305</v>
      </c>
      <c r="CB17" s="38" t="s">
        <v>305</v>
      </c>
      <c r="CC17" s="38" t="s">
        <v>305</v>
      </c>
      <c r="CD17" s="38" t="s">
        <v>305</v>
      </c>
      <c r="CE17" s="38"/>
      <c r="CF17" s="38"/>
      <c r="CG17" s="38" t="s">
        <v>305</v>
      </c>
      <c r="CH17" s="38" t="s">
        <v>305</v>
      </c>
      <c r="CI17" s="38" t="s">
        <v>305</v>
      </c>
      <c r="CJ17" s="38" t="s">
        <v>305</v>
      </c>
      <c r="CK17" s="38" t="s">
        <v>305</v>
      </c>
      <c r="CL17" s="38" t="s">
        <v>305</v>
      </c>
      <c r="CM17" s="38" t="s">
        <v>305</v>
      </c>
      <c r="CN17" s="38" t="s">
        <v>305</v>
      </c>
      <c r="CO17" s="38" t="s">
        <v>305</v>
      </c>
      <c r="CP17" s="39" t="s">
        <v>305</v>
      </c>
      <c r="CQ17" s="37"/>
      <c r="CR17" s="38"/>
      <c r="CS17" s="38"/>
      <c r="CT17" s="38" t="s">
        <v>304</v>
      </c>
      <c r="CU17" s="38" t="s">
        <v>304</v>
      </c>
      <c r="CV17" s="38" t="s">
        <v>304</v>
      </c>
      <c r="CW17" s="38" t="s">
        <v>304</v>
      </c>
      <c r="CX17" s="38" t="s">
        <v>304</v>
      </c>
      <c r="CY17" s="38" t="s">
        <v>304</v>
      </c>
      <c r="CZ17" s="38" t="s">
        <v>304</v>
      </c>
      <c r="DA17" s="38"/>
      <c r="DB17" s="38"/>
      <c r="DC17" s="38" t="s">
        <v>304</v>
      </c>
      <c r="DD17" s="38" t="s">
        <v>304</v>
      </c>
      <c r="DE17" s="38" t="s">
        <v>304</v>
      </c>
      <c r="DF17" s="38" t="s">
        <v>304</v>
      </c>
      <c r="DG17" s="38" t="s">
        <v>304</v>
      </c>
      <c r="DH17" s="38" t="s">
        <v>305</v>
      </c>
      <c r="DI17" s="38" t="s">
        <v>305</v>
      </c>
      <c r="DJ17" s="38" t="s">
        <v>305</v>
      </c>
      <c r="DK17" s="38" t="s">
        <v>305</v>
      </c>
      <c r="DL17" s="39" t="s">
        <v>305</v>
      </c>
      <c r="DM17" s="37"/>
      <c r="DN17" s="38"/>
      <c r="DO17" s="38"/>
      <c r="DP17" s="38" t="s">
        <v>305</v>
      </c>
      <c r="DQ17" s="38" t="s">
        <v>305</v>
      </c>
      <c r="DR17" s="38" t="s">
        <v>305</v>
      </c>
      <c r="DS17" s="38" t="s">
        <v>305</v>
      </c>
      <c r="DT17" s="38" t="s">
        <v>305</v>
      </c>
      <c r="DU17" s="38" t="s">
        <v>305</v>
      </c>
      <c r="DV17" s="38" t="s">
        <v>305</v>
      </c>
      <c r="DW17" s="38"/>
      <c r="DX17" s="38"/>
      <c r="DY17" s="38" t="s">
        <v>305</v>
      </c>
      <c r="DZ17" s="38" t="s">
        <v>305</v>
      </c>
      <c r="EA17" s="38" t="s">
        <v>305</v>
      </c>
      <c r="EB17" s="38" t="s">
        <v>305</v>
      </c>
      <c r="EC17" s="38" t="s">
        <v>305</v>
      </c>
      <c r="ED17" s="38" t="s">
        <v>305</v>
      </c>
      <c r="EE17" s="38" t="s">
        <v>305</v>
      </c>
      <c r="EF17" s="38" t="s">
        <v>305</v>
      </c>
      <c r="EG17" s="38" t="s">
        <v>305</v>
      </c>
      <c r="EH17" s="39" t="s">
        <v>305</v>
      </c>
      <c r="EI17" s="161"/>
      <c r="EJ17" s="162"/>
      <c r="EK17" s="162"/>
      <c r="EL17" s="162"/>
      <c r="EM17" s="162"/>
      <c r="EN17" s="162"/>
      <c r="EO17" s="162"/>
      <c r="EP17" s="162"/>
      <c r="EQ17" s="162"/>
      <c r="ER17" s="162"/>
      <c r="ES17" s="162"/>
      <c r="ET17" s="162"/>
      <c r="EU17" s="162"/>
      <c r="EV17" s="162"/>
      <c r="EW17" s="162"/>
      <c r="EX17" s="162"/>
      <c r="EY17" s="162"/>
      <c r="EZ17" s="162"/>
      <c r="FA17" s="162"/>
      <c r="FB17" s="162"/>
      <c r="FC17" s="162"/>
      <c r="FD17" s="163"/>
      <c r="FE17" s="40"/>
      <c r="FF17" s="41"/>
      <c r="FG17" s="40"/>
      <c r="FH17" s="102">
        <f t="shared" si="5"/>
        <v>0</v>
      </c>
      <c r="FI17" s="41"/>
      <c r="FJ17" s="45">
        <f>'06'!FN125</f>
        <v>0</v>
      </c>
      <c r="FK17" s="42"/>
      <c r="FL17" s="45"/>
      <c r="FM17" s="103"/>
      <c r="FN17" s="44">
        <f t="shared" si="6"/>
        <v>0</v>
      </c>
      <c r="FP17" s="77" t="str">
        <f t="shared" si="7"/>
        <v>Adeline MOREL</v>
      </c>
      <c r="FQ17" s="31">
        <v>11</v>
      </c>
    </row>
    <row r="18" spans="1:173" x14ac:dyDescent="0.25">
      <c r="A18" s="31">
        <v>12</v>
      </c>
      <c r="B18" s="32" t="str">
        <f>'06'!B126</f>
        <v>Priscilla COMBALBERT</v>
      </c>
      <c r="C18" s="33">
        <f t="shared" si="1"/>
        <v>0</v>
      </c>
      <c r="D18" s="34">
        <f t="shared" si="2"/>
        <v>0</v>
      </c>
      <c r="E18" s="35">
        <f t="shared" si="3"/>
        <v>28</v>
      </c>
      <c r="F18" s="36">
        <f t="shared" si="4"/>
        <v>28</v>
      </c>
      <c r="G18" s="37"/>
      <c r="H18" s="38"/>
      <c r="I18" s="38" t="s">
        <v>312</v>
      </c>
      <c r="J18" s="38" t="s">
        <v>312</v>
      </c>
      <c r="K18" s="38" t="s">
        <v>312</v>
      </c>
      <c r="L18" s="38" t="s">
        <v>312</v>
      </c>
      <c r="M18" s="38" t="s">
        <v>312</v>
      </c>
      <c r="N18" s="38" t="s">
        <v>308</v>
      </c>
      <c r="O18" s="38"/>
      <c r="P18" s="38" t="s">
        <v>312</v>
      </c>
      <c r="Q18" s="38" t="s">
        <v>312</v>
      </c>
      <c r="R18" s="38" t="s">
        <v>312</v>
      </c>
      <c r="S18" s="38" t="s">
        <v>312</v>
      </c>
      <c r="T18" s="38" t="s">
        <v>312</v>
      </c>
      <c r="U18" s="38" t="s">
        <v>312</v>
      </c>
      <c r="V18" s="38" t="s">
        <v>312</v>
      </c>
      <c r="W18" s="38" t="s">
        <v>312</v>
      </c>
      <c r="X18" s="38" t="s">
        <v>312</v>
      </c>
      <c r="Y18" s="38"/>
      <c r="Z18" s="38"/>
      <c r="AA18" s="38"/>
      <c r="AB18" s="39"/>
      <c r="AC18" s="37"/>
      <c r="AD18" s="38"/>
      <c r="AE18" s="38" t="s">
        <v>312</v>
      </c>
      <c r="AF18" s="38" t="s">
        <v>312</v>
      </c>
      <c r="AG18" s="38" t="s">
        <v>312</v>
      </c>
      <c r="AH18" s="38" t="s">
        <v>312</v>
      </c>
      <c r="AI18" s="38" t="s">
        <v>312</v>
      </c>
      <c r="AJ18" s="38" t="s">
        <v>308</v>
      </c>
      <c r="AK18" s="38"/>
      <c r="AL18" s="38" t="s">
        <v>312</v>
      </c>
      <c r="AM18" s="38" t="s">
        <v>312</v>
      </c>
      <c r="AN18" s="38" t="s">
        <v>312</v>
      </c>
      <c r="AO18" s="38" t="s">
        <v>312</v>
      </c>
      <c r="AP18" s="38" t="s">
        <v>312</v>
      </c>
      <c r="AQ18" s="38" t="s">
        <v>312</v>
      </c>
      <c r="AR18" s="38" t="s">
        <v>312</v>
      </c>
      <c r="AS18" s="38" t="s">
        <v>312</v>
      </c>
      <c r="AT18" s="38" t="s">
        <v>312</v>
      </c>
      <c r="AU18" s="38"/>
      <c r="AV18" s="38"/>
      <c r="AW18" s="38"/>
      <c r="AX18" s="39"/>
      <c r="AY18" s="37"/>
      <c r="AZ18" s="38"/>
      <c r="BA18" s="38" t="s">
        <v>312</v>
      </c>
      <c r="BB18" s="38" t="s">
        <v>312</v>
      </c>
      <c r="BC18" s="38" t="s">
        <v>312</v>
      </c>
      <c r="BD18" s="38" t="s">
        <v>312</v>
      </c>
      <c r="BE18" s="38" t="s">
        <v>312</v>
      </c>
      <c r="BF18" s="38" t="s">
        <v>308</v>
      </c>
      <c r="BG18" s="38"/>
      <c r="BH18" s="38" t="s">
        <v>312</v>
      </c>
      <c r="BI18" s="38" t="s">
        <v>312</v>
      </c>
      <c r="BJ18" s="38" t="s">
        <v>312</v>
      </c>
      <c r="BK18" s="38" t="s">
        <v>312</v>
      </c>
      <c r="BL18" s="38" t="s">
        <v>312</v>
      </c>
      <c r="BM18" s="38" t="s">
        <v>312</v>
      </c>
      <c r="BN18" s="38" t="s">
        <v>312</v>
      </c>
      <c r="BO18" s="38" t="s">
        <v>312</v>
      </c>
      <c r="BP18" s="38" t="s">
        <v>312</v>
      </c>
      <c r="BQ18" s="38"/>
      <c r="BR18" s="38"/>
      <c r="BS18" s="38"/>
      <c r="BT18" s="39"/>
      <c r="BU18" s="161"/>
      <c r="BV18" s="162"/>
      <c r="BW18" s="162"/>
      <c r="BX18" s="162"/>
      <c r="BY18" s="162"/>
      <c r="BZ18" s="162"/>
      <c r="CA18" s="162"/>
      <c r="CB18" s="162"/>
      <c r="CC18" s="162"/>
      <c r="CD18" s="162"/>
      <c r="CE18" s="162"/>
      <c r="CF18" s="162"/>
      <c r="CG18" s="162"/>
      <c r="CH18" s="162"/>
      <c r="CI18" s="162"/>
      <c r="CJ18" s="162"/>
      <c r="CK18" s="162"/>
      <c r="CL18" s="162"/>
      <c r="CM18" s="162"/>
      <c r="CN18" s="162"/>
      <c r="CO18" s="162"/>
      <c r="CP18" s="163"/>
      <c r="CQ18" s="37"/>
      <c r="CR18" s="38"/>
      <c r="CS18" s="38" t="s">
        <v>312</v>
      </c>
      <c r="CT18" s="38" t="s">
        <v>312</v>
      </c>
      <c r="CU18" s="38" t="s">
        <v>312</v>
      </c>
      <c r="CV18" s="38" t="s">
        <v>312</v>
      </c>
      <c r="CW18" s="38" t="s">
        <v>312</v>
      </c>
      <c r="CX18" s="38" t="s">
        <v>308</v>
      </c>
      <c r="CY18" s="38"/>
      <c r="CZ18" s="38" t="s">
        <v>312</v>
      </c>
      <c r="DA18" s="38" t="s">
        <v>312</v>
      </c>
      <c r="DB18" s="38" t="s">
        <v>312</v>
      </c>
      <c r="DC18" s="38" t="s">
        <v>312</v>
      </c>
      <c r="DD18" s="38" t="s">
        <v>312</v>
      </c>
      <c r="DE18" s="38" t="s">
        <v>312</v>
      </c>
      <c r="DF18" s="38" t="s">
        <v>312</v>
      </c>
      <c r="DG18" s="38" t="s">
        <v>312</v>
      </c>
      <c r="DH18" s="38" t="s">
        <v>312</v>
      </c>
      <c r="DI18" s="38"/>
      <c r="DJ18" s="38"/>
      <c r="DK18" s="38"/>
      <c r="DL18" s="39"/>
      <c r="DM18" s="161"/>
      <c r="DN18" s="162"/>
      <c r="DO18" s="162"/>
      <c r="DP18" s="162"/>
      <c r="DQ18" s="162"/>
      <c r="DR18" s="162"/>
      <c r="DS18" s="162"/>
      <c r="DT18" s="162"/>
      <c r="DU18" s="162"/>
      <c r="DV18" s="162"/>
      <c r="DW18" s="162"/>
      <c r="DX18" s="162"/>
      <c r="DY18" s="162"/>
      <c r="DZ18" s="162"/>
      <c r="EA18" s="162"/>
      <c r="EB18" s="162"/>
      <c r="EC18" s="162"/>
      <c r="ED18" s="162"/>
      <c r="EE18" s="162"/>
      <c r="EF18" s="162"/>
      <c r="EG18" s="162"/>
      <c r="EH18" s="163"/>
      <c r="EI18" s="161"/>
      <c r="EJ18" s="162"/>
      <c r="EK18" s="162"/>
      <c r="EL18" s="162"/>
      <c r="EM18" s="162"/>
      <c r="EN18" s="162"/>
      <c r="EO18" s="162"/>
      <c r="EP18" s="162"/>
      <c r="EQ18" s="162"/>
      <c r="ER18" s="162"/>
      <c r="ES18" s="162"/>
      <c r="ET18" s="162"/>
      <c r="EU18" s="162"/>
      <c r="EV18" s="162"/>
      <c r="EW18" s="162"/>
      <c r="EX18" s="162"/>
      <c r="EY18" s="162"/>
      <c r="EZ18" s="162"/>
      <c r="FA18" s="162"/>
      <c r="FB18" s="162"/>
      <c r="FC18" s="162"/>
      <c r="FD18" s="163"/>
      <c r="FE18" s="40"/>
      <c r="FF18" s="41"/>
      <c r="FG18" s="40"/>
      <c r="FH18" s="102">
        <f t="shared" si="5"/>
        <v>0</v>
      </c>
      <c r="FI18" s="41"/>
      <c r="FJ18" s="45">
        <f>'06'!FN126</f>
        <v>0</v>
      </c>
      <c r="FK18" s="42"/>
      <c r="FL18" s="45"/>
      <c r="FM18" s="103"/>
      <c r="FN18" s="44">
        <f t="shared" si="6"/>
        <v>0</v>
      </c>
      <c r="FP18" s="77" t="str">
        <f t="shared" si="7"/>
        <v>Priscilla COMBALBERT</v>
      </c>
      <c r="FQ18" s="31">
        <v>12</v>
      </c>
    </row>
    <row r="19" spans="1:173" x14ac:dyDescent="0.25">
      <c r="A19" s="31">
        <v>13</v>
      </c>
      <c r="B19" s="32" t="s">
        <v>342</v>
      </c>
      <c r="C19" s="33">
        <f t="shared" si="1"/>
        <v>0</v>
      </c>
      <c r="D19" s="34">
        <f t="shared" si="2"/>
        <v>0</v>
      </c>
      <c r="E19" s="35">
        <f t="shared" si="3"/>
        <v>28</v>
      </c>
      <c r="F19" s="36">
        <f t="shared" si="4"/>
        <v>28</v>
      </c>
      <c r="G19" s="37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9"/>
      <c r="AC19" s="37"/>
      <c r="AD19" s="38"/>
      <c r="AE19" s="38" t="s">
        <v>314</v>
      </c>
      <c r="AF19" s="38" t="s">
        <v>314</v>
      </c>
      <c r="AG19" s="38" t="s">
        <v>314</v>
      </c>
      <c r="AH19" s="38" t="s">
        <v>314</v>
      </c>
      <c r="AI19" s="38" t="s">
        <v>314</v>
      </c>
      <c r="AJ19" s="38" t="s">
        <v>314</v>
      </c>
      <c r="AK19" s="38" t="s">
        <v>314</v>
      </c>
      <c r="AL19" s="38"/>
      <c r="AM19" s="38"/>
      <c r="AN19" s="38" t="s">
        <v>314</v>
      </c>
      <c r="AO19" s="38" t="s">
        <v>314</v>
      </c>
      <c r="AP19" s="38" t="s">
        <v>314</v>
      </c>
      <c r="AQ19" s="38" t="s">
        <v>314</v>
      </c>
      <c r="AR19" s="38" t="s">
        <v>314</v>
      </c>
      <c r="AS19" s="38" t="s">
        <v>314</v>
      </c>
      <c r="AT19" s="38" t="s">
        <v>314</v>
      </c>
      <c r="AU19" s="38"/>
      <c r="AV19" s="38"/>
      <c r="AW19" s="38"/>
      <c r="AX19" s="39"/>
      <c r="AY19" s="37"/>
      <c r="AZ19" s="38"/>
      <c r="BA19" s="38" t="s">
        <v>314</v>
      </c>
      <c r="BB19" s="38" t="s">
        <v>314</v>
      </c>
      <c r="BC19" s="38" t="s">
        <v>314</v>
      </c>
      <c r="BD19" s="38" t="s">
        <v>314</v>
      </c>
      <c r="BE19" s="38" t="s">
        <v>314</v>
      </c>
      <c r="BF19" s="38" t="s">
        <v>314</v>
      </c>
      <c r="BG19" s="38" t="s">
        <v>314</v>
      </c>
      <c r="BH19" s="38"/>
      <c r="BI19" s="38"/>
      <c r="BJ19" s="38" t="s">
        <v>314</v>
      </c>
      <c r="BK19" s="38" t="s">
        <v>314</v>
      </c>
      <c r="BL19" s="38" t="s">
        <v>314</v>
      </c>
      <c r="BM19" s="38" t="s">
        <v>314</v>
      </c>
      <c r="BN19" s="38" t="s">
        <v>314</v>
      </c>
      <c r="BO19" s="38" t="s">
        <v>314</v>
      </c>
      <c r="BP19" s="38" t="s">
        <v>314</v>
      </c>
      <c r="BQ19" s="38"/>
      <c r="BR19" s="38"/>
      <c r="BS19" s="38"/>
      <c r="BT19" s="39"/>
      <c r="BU19" s="37"/>
      <c r="BV19" s="38"/>
      <c r="BW19" s="38" t="s">
        <v>314</v>
      </c>
      <c r="BX19" s="38" t="s">
        <v>314</v>
      </c>
      <c r="BY19" s="38" t="s">
        <v>314</v>
      </c>
      <c r="BZ19" s="38" t="s">
        <v>314</v>
      </c>
      <c r="CA19" s="38" t="s">
        <v>314</v>
      </c>
      <c r="CB19" s="38" t="s">
        <v>314</v>
      </c>
      <c r="CC19" s="38" t="s">
        <v>314</v>
      </c>
      <c r="CD19" s="38"/>
      <c r="CE19" s="38"/>
      <c r="CF19" s="38" t="s">
        <v>314</v>
      </c>
      <c r="CG19" s="38" t="s">
        <v>314</v>
      </c>
      <c r="CH19" s="38" t="s">
        <v>314</v>
      </c>
      <c r="CI19" s="38" t="s">
        <v>314</v>
      </c>
      <c r="CJ19" s="38" t="s">
        <v>314</v>
      </c>
      <c r="CK19" s="38" t="s">
        <v>314</v>
      </c>
      <c r="CL19" s="38" t="s">
        <v>314</v>
      </c>
      <c r="CM19" s="38"/>
      <c r="CN19" s="38"/>
      <c r="CO19" s="38"/>
      <c r="CP19" s="39"/>
      <c r="CQ19" s="37"/>
      <c r="CR19" s="38"/>
      <c r="CS19" s="38" t="s">
        <v>314</v>
      </c>
      <c r="CT19" s="38" t="s">
        <v>314</v>
      </c>
      <c r="CU19" s="38" t="s">
        <v>314</v>
      </c>
      <c r="CV19" s="38" t="s">
        <v>314</v>
      </c>
      <c r="CW19" s="38" t="s">
        <v>314</v>
      </c>
      <c r="CX19" s="38" t="s">
        <v>314</v>
      </c>
      <c r="CY19" s="38" t="s">
        <v>314</v>
      </c>
      <c r="CZ19" s="38"/>
      <c r="DA19" s="38"/>
      <c r="DB19" s="38" t="s">
        <v>314</v>
      </c>
      <c r="DC19" s="38" t="s">
        <v>314</v>
      </c>
      <c r="DD19" s="38" t="s">
        <v>314</v>
      </c>
      <c r="DE19" s="38" t="s">
        <v>314</v>
      </c>
      <c r="DF19" s="38" t="s">
        <v>314</v>
      </c>
      <c r="DG19" s="38" t="s">
        <v>314</v>
      </c>
      <c r="DH19" s="38" t="s">
        <v>314</v>
      </c>
      <c r="DI19" s="38"/>
      <c r="DJ19" s="38"/>
      <c r="DK19" s="38"/>
      <c r="DL19" s="39"/>
      <c r="DM19" s="161"/>
      <c r="DN19" s="162"/>
      <c r="DO19" s="162"/>
      <c r="DP19" s="162"/>
      <c r="DQ19" s="162"/>
      <c r="DR19" s="162"/>
      <c r="DS19" s="162"/>
      <c r="DT19" s="162"/>
      <c r="DU19" s="162"/>
      <c r="DV19" s="162"/>
      <c r="DW19" s="162"/>
      <c r="DX19" s="162"/>
      <c r="DY19" s="162"/>
      <c r="DZ19" s="162"/>
      <c r="EA19" s="162"/>
      <c r="EB19" s="162"/>
      <c r="EC19" s="162"/>
      <c r="ED19" s="162"/>
      <c r="EE19" s="162"/>
      <c r="EF19" s="162"/>
      <c r="EG19" s="162"/>
      <c r="EH19" s="163"/>
      <c r="EI19" s="161"/>
      <c r="EJ19" s="162"/>
      <c r="EK19" s="162"/>
      <c r="EL19" s="162"/>
      <c r="EM19" s="162" t="s">
        <v>308</v>
      </c>
      <c r="EN19" s="162" t="s">
        <v>308</v>
      </c>
      <c r="EO19" s="162" t="s">
        <v>308</v>
      </c>
      <c r="EP19" s="162" t="s">
        <v>308</v>
      </c>
      <c r="EQ19" s="162" t="s">
        <v>308</v>
      </c>
      <c r="ER19" s="162" t="s">
        <v>308</v>
      </c>
      <c r="ES19" s="162"/>
      <c r="ET19" s="162"/>
      <c r="EU19" s="162"/>
      <c r="EV19" s="162"/>
      <c r="EW19" s="162"/>
      <c r="EX19" s="162"/>
      <c r="EY19" s="162"/>
      <c r="EZ19" s="162"/>
      <c r="FA19" s="162"/>
      <c r="FB19" s="162"/>
      <c r="FC19" s="162"/>
      <c r="FD19" s="163"/>
      <c r="FE19" s="40"/>
      <c r="FF19" s="41"/>
      <c r="FG19" s="40"/>
      <c r="FH19" s="102">
        <f t="shared" si="5"/>
        <v>0</v>
      </c>
      <c r="FI19" s="41"/>
      <c r="FJ19" s="45">
        <f>'06'!FN127</f>
        <v>0</v>
      </c>
      <c r="FK19" s="42"/>
      <c r="FL19" s="45"/>
      <c r="FM19" s="103"/>
      <c r="FN19" s="44">
        <f t="shared" si="6"/>
        <v>0</v>
      </c>
      <c r="FP19" s="77" t="str">
        <f t="shared" si="7"/>
        <v>Laura COSTE</v>
      </c>
      <c r="FQ19" s="31">
        <v>13</v>
      </c>
    </row>
    <row r="20" spans="1:173" x14ac:dyDescent="0.25">
      <c r="A20" s="31">
        <v>14</v>
      </c>
      <c r="B20" s="32" t="s">
        <v>348</v>
      </c>
      <c r="C20" s="33">
        <f t="shared" si="1"/>
        <v>26</v>
      </c>
      <c r="D20" s="34">
        <f t="shared" si="2"/>
        <v>12</v>
      </c>
      <c r="E20" s="35">
        <f t="shared" si="3"/>
        <v>0</v>
      </c>
      <c r="F20" s="36">
        <f t="shared" si="4"/>
        <v>38</v>
      </c>
      <c r="G20" s="122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4"/>
      <c r="AC20" s="37"/>
      <c r="AD20" s="38"/>
      <c r="AE20" s="38" t="s">
        <v>307</v>
      </c>
      <c r="AF20" s="38" t="s">
        <v>307</v>
      </c>
      <c r="AG20" s="38" t="s">
        <v>307</v>
      </c>
      <c r="AH20" s="38" t="s">
        <v>307</v>
      </c>
      <c r="AI20" s="38" t="s">
        <v>307</v>
      </c>
      <c r="AJ20" s="38" t="s">
        <v>307</v>
      </c>
      <c r="AK20" s="38" t="s">
        <v>307</v>
      </c>
      <c r="AL20" s="38" t="s">
        <v>307</v>
      </c>
      <c r="AM20" s="38"/>
      <c r="AN20" s="38"/>
      <c r="AO20" s="38" t="s">
        <v>305</v>
      </c>
      <c r="AP20" s="38" t="s">
        <v>305</v>
      </c>
      <c r="AQ20" s="38" t="s">
        <v>305</v>
      </c>
      <c r="AR20" s="38" t="s">
        <v>305</v>
      </c>
      <c r="AS20" s="38" t="s">
        <v>305</v>
      </c>
      <c r="AT20" s="38" t="s">
        <v>305</v>
      </c>
      <c r="AU20" s="38" t="s">
        <v>305</v>
      </c>
      <c r="AV20" s="38" t="s">
        <v>305</v>
      </c>
      <c r="AW20" s="38" t="s">
        <v>305</v>
      </c>
      <c r="AX20" s="39" t="s">
        <v>305</v>
      </c>
      <c r="AY20" s="37"/>
      <c r="AZ20" s="38"/>
      <c r="BA20" s="38" t="s">
        <v>307</v>
      </c>
      <c r="BB20" s="38" t="s">
        <v>307</v>
      </c>
      <c r="BC20" s="38" t="s">
        <v>307</v>
      </c>
      <c r="BD20" s="38" t="s">
        <v>307</v>
      </c>
      <c r="BE20" s="38" t="s">
        <v>307</v>
      </c>
      <c r="BF20" s="38" t="s">
        <v>307</v>
      </c>
      <c r="BG20" s="38" t="s">
        <v>307</v>
      </c>
      <c r="BH20" s="38" t="s">
        <v>307</v>
      </c>
      <c r="BI20" s="38"/>
      <c r="BJ20" s="38"/>
      <c r="BK20" s="38" t="s">
        <v>305</v>
      </c>
      <c r="BL20" s="38" t="s">
        <v>305</v>
      </c>
      <c r="BM20" s="38" t="s">
        <v>305</v>
      </c>
      <c r="BN20" s="38" t="s">
        <v>305</v>
      </c>
      <c r="BO20" s="38" t="s">
        <v>305</v>
      </c>
      <c r="BP20" s="38" t="s">
        <v>305</v>
      </c>
      <c r="BQ20" s="38" t="s">
        <v>305</v>
      </c>
      <c r="BR20" s="38" t="s">
        <v>305</v>
      </c>
      <c r="BS20" s="38" t="s">
        <v>305</v>
      </c>
      <c r="BT20" s="39" t="s">
        <v>305</v>
      </c>
      <c r="BU20" s="37"/>
      <c r="BV20" s="38"/>
      <c r="BW20" s="38" t="s">
        <v>307</v>
      </c>
      <c r="BX20" s="38" t="s">
        <v>307</v>
      </c>
      <c r="BY20" s="38" t="s">
        <v>307</v>
      </c>
      <c r="BZ20" s="38" t="s">
        <v>307</v>
      </c>
      <c r="CA20" s="38" t="s">
        <v>307</v>
      </c>
      <c r="CB20" s="38" t="s">
        <v>307</v>
      </c>
      <c r="CC20" s="38" t="s">
        <v>307</v>
      </c>
      <c r="CD20" s="38" t="s">
        <v>307</v>
      </c>
      <c r="CE20" s="38"/>
      <c r="CF20" s="38"/>
      <c r="CG20" s="38" t="s">
        <v>306</v>
      </c>
      <c r="CH20" s="38" t="s">
        <v>306</v>
      </c>
      <c r="CI20" s="38" t="s">
        <v>306</v>
      </c>
      <c r="CJ20" s="38" t="s">
        <v>306</v>
      </c>
      <c r="CK20" s="38" t="s">
        <v>306</v>
      </c>
      <c r="CL20" s="38" t="s">
        <v>306</v>
      </c>
      <c r="CM20" s="38" t="s">
        <v>306</v>
      </c>
      <c r="CN20" s="38" t="s">
        <v>306</v>
      </c>
      <c r="CO20" s="38" t="s">
        <v>306</v>
      </c>
      <c r="CP20" s="39" t="s">
        <v>306</v>
      </c>
      <c r="CQ20" s="37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 t="s">
        <v>306</v>
      </c>
      <c r="DD20" s="38" t="s">
        <v>306</v>
      </c>
      <c r="DE20" s="38" t="s">
        <v>306</v>
      </c>
      <c r="DF20" s="38" t="s">
        <v>306</v>
      </c>
      <c r="DG20" s="38" t="s">
        <v>306</v>
      </c>
      <c r="DH20" s="38" t="s">
        <v>306</v>
      </c>
      <c r="DI20" s="38" t="s">
        <v>306</v>
      </c>
      <c r="DJ20" s="38" t="s">
        <v>306</v>
      </c>
      <c r="DK20" s="38" t="s">
        <v>306</v>
      </c>
      <c r="DL20" s="39" t="s">
        <v>306</v>
      </c>
      <c r="DM20" s="37"/>
      <c r="DN20" s="38"/>
      <c r="DO20" s="38"/>
      <c r="DP20" s="38"/>
      <c r="DQ20" s="38" t="s">
        <v>306</v>
      </c>
      <c r="DR20" s="38" t="s">
        <v>306</v>
      </c>
      <c r="DS20" s="38" t="s">
        <v>306</v>
      </c>
      <c r="DT20" s="38" t="s">
        <v>306</v>
      </c>
      <c r="DU20" s="38" t="s">
        <v>306</v>
      </c>
      <c r="DV20" s="38" t="s">
        <v>306</v>
      </c>
      <c r="DW20" s="38"/>
      <c r="DX20" s="38"/>
      <c r="DY20" s="38" t="s">
        <v>306</v>
      </c>
      <c r="DZ20" s="38" t="s">
        <v>306</v>
      </c>
      <c r="EA20" s="38" t="s">
        <v>306</v>
      </c>
      <c r="EB20" s="38" t="s">
        <v>306</v>
      </c>
      <c r="EC20" s="38" t="s">
        <v>306</v>
      </c>
      <c r="ED20" s="38" t="s">
        <v>306</v>
      </c>
      <c r="EE20" s="38"/>
      <c r="EF20" s="38"/>
      <c r="EG20" s="38"/>
      <c r="EH20" s="39"/>
      <c r="EI20" s="161"/>
      <c r="EJ20" s="162"/>
      <c r="EK20" s="162"/>
      <c r="EL20" s="162"/>
      <c r="EM20" s="162"/>
      <c r="EN20" s="162"/>
      <c r="EO20" s="162"/>
      <c r="EP20" s="162"/>
      <c r="EQ20" s="162"/>
      <c r="ER20" s="162"/>
      <c r="ES20" s="162"/>
      <c r="ET20" s="162"/>
      <c r="EU20" s="162"/>
      <c r="EV20" s="162"/>
      <c r="EW20" s="162"/>
      <c r="EX20" s="162"/>
      <c r="EY20" s="162"/>
      <c r="EZ20" s="162"/>
      <c r="FA20" s="162"/>
      <c r="FB20" s="162"/>
      <c r="FC20" s="162"/>
      <c r="FD20" s="163"/>
      <c r="FE20" s="40"/>
      <c r="FF20" s="41"/>
      <c r="FG20" s="40"/>
      <c r="FH20" s="102">
        <f t="shared" si="5"/>
        <v>0</v>
      </c>
      <c r="FI20" s="41"/>
      <c r="FJ20" s="45">
        <f>'06'!FN128</f>
        <v>0</v>
      </c>
      <c r="FK20" s="42"/>
      <c r="FL20" s="45"/>
      <c r="FM20" s="103"/>
      <c r="FN20" s="44">
        <f t="shared" si="6"/>
        <v>0</v>
      </c>
      <c r="FP20" s="77" t="str">
        <f t="shared" si="7"/>
        <v>Annabelle AMAN</v>
      </c>
      <c r="FQ20" s="31">
        <v>14</v>
      </c>
    </row>
    <row r="21" spans="1:173" x14ac:dyDescent="0.25">
      <c r="A21" s="31">
        <v>15</v>
      </c>
      <c r="B21" s="32">
        <f>'06'!B129</f>
        <v>0</v>
      </c>
      <c r="C21" s="33">
        <f t="shared" si="1"/>
        <v>0</v>
      </c>
      <c r="D21" s="34">
        <f t="shared" si="2"/>
        <v>0</v>
      </c>
      <c r="E21" s="35">
        <f t="shared" si="3"/>
        <v>0</v>
      </c>
      <c r="F21" s="36">
        <f t="shared" si="4"/>
        <v>0</v>
      </c>
      <c r="G21" s="37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9"/>
      <c r="AC21" s="37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9"/>
      <c r="AY21" s="37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9"/>
      <c r="BU21" s="37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9"/>
      <c r="CQ21" s="37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9"/>
      <c r="DM21" s="37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9"/>
      <c r="EI21" s="37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9"/>
      <c r="FE21" s="40"/>
      <c r="FF21" s="41"/>
      <c r="FG21" s="40"/>
      <c r="FH21" s="102">
        <f t="shared" si="5"/>
        <v>0</v>
      </c>
      <c r="FI21" s="41"/>
      <c r="FJ21" s="45">
        <f>'06'!FN129</f>
        <v>0</v>
      </c>
      <c r="FK21" s="42"/>
      <c r="FL21" s="45"/>
      <c r="FM21" s="103"/>
      <c r="FN21" s="44">
        <f t="shared" si="6"/>
        <v>0</v>
      </c>
      <c r="FP21" s="77">
        <f t="shared" si="7"/>
        <v>0</v>
      </c>
      <c r="FQ21" s="31">
        <v>15</v>
      </c>
    </row>
    <row r="22" spans="1:173" x14ac:dyDescent="0.25">
      <c r="A22" s="31">
        <v>16</v>
      </c>
      <c r="B22" s="32">
        <f>'06'!B130</f>
        <v>0</v>
      </c>
      <c r="C22" s="33">
        <f t="shared" si="1"/>
        <v>0</v>
      </c>
      <c r="D22" s="34">
        <f t="shared" si="2"/>
        <v>0</v>
      </c>
      <c r="E22" s="35">
        <f t="shared" si="3"/>
        <v>0</v>
      </c>
      <c r="F22" s="36">
        <f t="shared" si="4"/>
        <v>0</v>
      </c>
      <c r="G22" s="37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9"/>
      <c r="AC22" s="37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9"/>
      <c r="AY22" s="37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9"/>
      <c r="BU22" s="37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9"/>
      <c r="CQ22" s="37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9"/>
      <c r="DM22" s="37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9"/>
      <c r="EI22" s="37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9"/>
      <c r="FE22" s="40"/>
      <c r="FF22" s="41"/>
      <c r="FG22" s="40"/>
      <c r="FH22" s="102">
        <f t="shared" si="5"/>
        <v>0</v>
      </c>
      <c r="FI22" s="41"/>
      <c r="FJ22" s="45">
        <f>'06'!FN130</f>
        <v>0</v>
      </c>
      <c r="FK22" s="42"/>
      <c r="FL22" s="45"/>
      <c r="FM22" s="103"/>
      <c r="FN22" s="44">
        <f t="shared" si="6"/>
        <v>0</v>
      </c>
      <c r="FP22" s="77">
        <f t="shared" si="7"/>
        <v>0</v>
      </c>
      <c r="FQ22" s="31">
        <v>16</v>
      </c>
    </row>
    <row r="23" spans="1:173" ht="15" customHeight="1" x14ac:dyDescent="0.25">
      <c r="A23" s="31">
        <v>17</v>
      </c>
      <c r="B23" s="32">
        <f>'06'!B131</f>
        <v>0</v>
      </c>
      <c r="C23" s="33">
        <f t="shared" ref="C23" si="8">SUMIF($G23:$FK23,"A",$G$4:$FK$4)+SUMIF($G23:$FK23,"P",$G$4:$FK$4)</f>
        <v>0</v>
      </c>
      <c r="D23" s="34">
        <f t="shared" ref="D23" si="9">SUMIF($G23:$FK23,"R",$G$4:$FK$4)</f>
        <v>0</v>
      </c>
      <c r="E23" s="35">
        <f t="shared" ref="E23" si="10">SUMIF($G23:$FK23,"M",$G$4:$FK$4)+SUMIF($G23:$FK23,"F",$G$4:$FK$4)+SUMIF($G23:$FK23,"T",$G$4:$FK$4)</f>
        <v>0</v>
      </c>
      <c r="F23" s="36">
        <f t="shared" si="4"/>
        <v>0</v>
      </c>
      <c r="G23" s="37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9"/>
      <c r="AC23" s="37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9"/>
      <c r="AY23" s="37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9"/>
      <c r="BU23" s="37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9"/>
      <c r="CQ23" s="37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9"/>
      <c r="DM23" s="37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9"/>
      <c r="EI23" s="37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9"/>
      <c r="FE23" s="40"/>
      <c r="FF23" s="41"/>
      <c r="FG23" s="40"/>
      <c r="FH23" s="102">
        <f t="shared" si="5"/>
        <v>0</v>
      </c>
      <c r="FI23" s="41"/>
      <c r="FJ23" s="45">
        <f>'06'!FN131</f>
        <v>0</v>
      </c>
      <c r="FK23" s="42"/>
      <c r="FL23" s="45"/>
      <c r="FM23" s="103"/>
      <c r="FN23" s="44">
        <f t="shared" si="6"/>
        <v>0</v>
      </c>
      <c r="FP23" s="77">
        <f t="shared" si="7"/>
        <v>0</v>
      </c>
      <c r="FQ23" s="31">
        <v>17</v>
      </c>
    </row>
    <row r="24" spans="1:173" x14ac:dyDescent="0.25">
      <c r="G24" s="54" t="s">
        <v>51</v>
      </c>
      <c r="H24" s="268" t="s">
        <v>38</v>
      </c>
      <c r="I24" s="268"/>
      <c r="J24" s="268" t="s">
        <v>39</v>
      </c>
      <c r="K24" s="268"/>
      <c r="L24" s="268" t="s">
        <v>40</v>
      </c>
      <c r="M24" s="268"/>
      <c r="N24" s="268" t="s">
        <v>41</v>
      </c>
      <c r="O24" s="268"/>
      <c r="P24" s="268" t="s">
        <v>42</v>
      </c>
      <c r="Q24" s="268"/>
      <c r="R24" s="268" t="s">
        <v>43</v>
      </c>
      <c r="S24" s="268"/>
      <c r="T24" s="268" t="s">
        <v>44</v>
      </c>
      <c r="U24" s="268"/>
      <c r="V24" s="268" t="s">
        <v>45</v>
      </c>
      <c r="W24" s="268"/>
      <c r="X24" s="268" t="s">
        <v>46</v>
      </c>
      <c r="Y24" s="268"/>
      <c r="Z24" s="268" t="s">
        <v>47</v>
      </c>
      <c r="AA24" s="268"/>
      <c r="AB24" s="55">
        <v>19</v>
      </c>
      <c r="AC24" s="54" t="s">
        <v>51</v>
      </c>
      <c r="AD24" s="268" t="s">
        <v>38</v>
      </c>
      <c r="AE24" s="268"/>
      <c r="AF24" s="268" t="s">
        <v>39</v>
      </c>
      <c r="AG24" s="268"/>
      <c r="AH24" s="268" t="s">
        <v>40</v>
      </c>
      <c r="AI24" s="268"/>
      <c r="AJ24" s="268" t="s">
        <v>41</v>
      </c>
      <c r="AK24" s="268"/>
      <c r="AL24" s="268" t="s">
        <v>42</v>
      </c>
      <c r="AM24" s="268"/>
      <c r="AN24" s="268" t="s">
        <v>43</v>
      </c>
      <c r="AO24" s="268"/>
      <c r="AP24" s="268" t="s">
        <v>44</v>
      </c>
      <c r="AQ24" s="268"/>
      <c r="AR24" s="268" t="s">
        <v>45</v>
      </c>
      <c r="AS24" s="268"/>
      <c r="AT24" s="268" t="s">
        <v>46</v>
      </c>
      <c r="AU24" s="268"/>
      <c r="AV24" s="268" t="s">
        <v>47</v>
      </c>
      <c r="AW24" s="268"/>
      <c r="AX24" s="55">
        <v>19</v>
      </c>
      <c r="AY24" s="54" t="s">
        <v>51</v>
      </c>
      <c r="AZ24" s="268" t="s">
        <v>38</v>
      </c>
      <c r="BA24" s="268"/>
      <c r="BB24" s="268" t="s">
        <v>39</v>
      </c>
      <c r="BC24" s="268"/>
      <c r="BD24" s="268" t="s">
        <v>40</v>
      </c>
      <c r="BE24" s="268"/>
      <c r="BF24" s="268" t="s">
        <v>41</v>
      </c>
      <c r="BG24" s="268"/>
      <c r="BH24" s="268" t="s">
        <v>42</v>
      </c>
      <c r="BI24" s="268"/>
      <c r="BJ24" s="268" t="s">
        <v>43</v>
      </c>
      <c r="BK24" s="268"/>
      <c r="BL24" s="268" t="s">
        <v>44</v>
      </c>
      <c r="BM24" s="268"/>
      <c r="BN24" s="268" t="s">
        <v>45</v>
      </c>
      <c r="BO24" s="268"/>
      <c r="BP24" s="268" t="s">
        <v>46</v>
      </c>
      <c r="BQ24" s="268"/>
      <c r="BR24" s="268" t="s">
        <v>47</v>
      </c>
      <c r="BS24" s="268"/>
      <c r="BT24" s="55">
        <v>19</v>
      </c>
      <c r="BU24" s="54" t="s">
        <v>51</v>
      </c>
      <c r="BV24" s="268" t="s">
        <v>38</v>
      </c>
      <c r="BW24" s="268"/>
      <c r="BX24" s="268" t="s">
        <v>39</v>
      </c>
      <c r="BY24" s="268"/>
      <c r="BZ24" s="268" t="s">
        <v>40</v>
      </c>
      <c r="CA24" s="268"/>
      <c r="CB24" s="268" t="s">
        <v>41</v>
      </c>
      <c r="CC24" s="268"/>
      <c r="CD24" s="268" t="s">
        <v>42</v>
      </c>
      <c r="CE24" s="268"/>
      <c r="CF24" s="268" t="s">
        <v>43</v>
      </c>
      <c r="CG24" s="268"/>
      <c r="CH24" s="268" t="s">
        <v>44</v>
      </c>
      <c r="CI24" s="268"/>
      <c r="CJ24" s="268" t="s">
        <v>45</v>
      </c>
      <c r="CK24" s="268"/>
      <c r="CL24" s="268" t="s">
        <v>46</v>
      </c>
      <c r="CM24" s="268"/>
      <c r="CN24" s="268" t="s">
        <v>47</v>
      </c>
      <c r="CO24" s="268"/>
      <c r="CP24" s="55">
        <v>19</v>
      </c>
      <c r="CQ24" s="54" t="s">
        <v>51</v>
      </c>
      <c r="CR24" s="268" t="s">
        <v>38</v>
      </c>
      <c r="CS24" s="268"/>
      <c r="CT24" s="268" t="s">
        <v>39</v>
      </c>
      <c r="CU24" s="268"/>
      <c r="CV24" s="268" t="s">
        <v>40</v>
      </c>
      <c r="CW24" s="268"/>
      <c r="CX24" s="268" t="s">
        <v>41</v>
      </c>
      <c r="CY24" s="268"/>
      <c r="CZ24" s="268" t="s">
        <v>42</v>
      </c>
      <c r="DA24" s="268"/>
      <c r="DB24" s="268" t="s">
        <v>43</v>
      </c>
      <c r="DC24" s="268"/>
      <c r="DD24" s="268" t="s">
        <v>44</v>
      </c>
      <c r="DE24" s="268"/>
      <c r="DF24" s="268" t="s">
        <v>45</v>
      </c>
      <c r="DG24" s="268"/>
      <c r="DH24" s="268" t="s">
        <v>46</v>
      </c>
      <c r="DI24" s="268"/>
      <c r="DJ24" s="268" t="s">
        <v>47</v>
      </c>
      <c r="DK24" s="268"/>
      <c r="DL24" s="55">
        <v>19</v>
      </c>
      <c r="DM24" s="54" t="s">
        <v>51</v>
      </c>
      <c r="DN24" s="268" t="s">
        <v>38</v>
      </c>
      <c r="DO24" s="268"/>
      <c r="DP24" s="268" t="s">
        <v>39</v>
      </c>
      <c r="DQ24" s="268"/>
      <c r="DR24" s="268" t="s">
        <v>40</v>
      </c>
      <c r="DS24" s="268"/>
      <c r="DT24" s="268" t="s">
        <v>41</v>
      </c>
      <c r="DU24" s="268"/>
      <c r="DV24" s="268" t="s">
        <v>42</v>
      </c>
      <c r="DW24" s="268"/>
      <c r="DX24" s="268" t="s">
        <v>43</v>
      </c>
      <c r="DY24" s="268"/>
      <c r="DZ24" s="268" t="s">
        <v>44</v>
      </c>
      <c r="EA24" s="268"/>
      <c r="EB24" s="268" t="s">
        <v>45</v>
      </c>
      <c r="EC24" s="268"/>
      <c r="ED24" s="268" t="s">
        <v>46</v>
      </c>
      <c r="EE24" s="268"/>
      <c r="EF24" s="268" t="s">
        <v>47</v>
      </c>
      <c r="EG24" s="268"/>
      <c r="EH24" s="55">
        <v>19</v>
      </c>
      <c r="EI24" s="54" t="s">
        <v>51</v>
      </c>
      <c r="EJ24" s="268" t="s">
        <v>38</v>
      </c>
      <c r="EK24" s="268"/>
      <c r="EL24" s="268" t="s">
        <v>39</v>
      </c>
      <c r="EM24" s="268"/>
      <c r="EN24" s="268" t="s">
        <v>40</v>
      </c>
      <c r="EO24" s="268"/>
      <c r="EP24" s="268" t="s">
        <v>41</v>
      </c>
      <c r="EQ24" s="268"/>
      <c r="ER24" s="268" t="s">
        <v>42</v>
      </c>
      <c r="ES24" s="268"/>
      <c r="ET24" s="268" t="s">
        <v>43</v>
      </c>
      <c r="EU24" s="268"/>
      <c r="EV24" s="268" t="s">
        <v>44</v>
      </c>
      <c r="EW24" s="268"/>
      <c r="EX24" s="268" t="s">
        <v>45</v>
      </c>
      <c r="EY24" s="268"/>
      <c r="EZ24" s="268" t="s">
        <v>46</v>
      </c>
      <c r="FA24" s="268"/>
      <c r="FB24" s="268" t="s">
        <v>47</v>
      </c>
      <c r="FC24" s="268"/>
      <c r="FD24" s="55">
        <v>19</v>
      </c>
      <c r="FE24" s="17"/>
      <c r="FF24" s="17"/>
      <c r="FG24" s="17"/>
      <c r="FH24" s="17"/>
      <c r="FI24" s="17"/>
      <c r="FJ24" s="17"/>
      <c r="FK24" s="15"/>
    </row>
    <row r="25" spans="1:173" ht="15.75" thickBot="1" x14ac:dyDescent="0.3">
      <c r="G25" s="263" t="s">
        <v>21</v>
      </c>
      <c r="H25" s="261"/>
      <c r="I25" s="261" t="s">
        <v>22</v>
      </c>
      <c r="J25" s="261"/>
      <c r="K25" s="261" t="s">
        <v>23</v>
      </c>
      <c r="L25" s="261"/>
      <c r="M25" s="261" t="s">
        <v>24</v>
      </c>
      <c r="N25" s="261"/>
      <c r="O25" s="261" t="s">
        <v>25</v>
      </c>
      <c r="P25" s="261"/>
      <c r="Q25" s="261" t="s">
        <v>26</v>
      </c>
      <c r="R25" s="261"/>
      <c r="S25" s="261" t="s">
        <v>27</v>
      </c>
      <c r="T25" s="261"/>
      <c r="U25" s="261" t="s">
        <v>28</v>
      </c>
      <c r="V25" s="261"/>
      <c r="W25" s="261" t="s">
        <v>29</v>
      </c>
      <c r="X25" s="261"/>
      <c r="Y25" s="261" t="s">
        <v>30</v>
      </c>
      <c r="Z25" s="261"/>
      <c r="AA25" s="261" t="s">
        <v>31</v>
      </c>
      <c r="AB25" s="262"/>
      <c r="AC25" s="263" t="s">
        <v>21</v>
      </c>
      <c r="AD25" s="261"/>
      <c r="AE25" s="261" t="s">
        <v>22</v>
      </c>
      <c r="AF25" s="261"/>
      <c r="AG25" s="261" t="s">
        <v>23</v>
      </c>
      <c r="AH25" s="261"/>
      <c r="AI25" s="261" t="s">
        <v>24</v>
      </c>
      <c r="AJ25" s="261"/>
      <c r="AK25" s="261" t="s">
        <v>25</v>
      </c>
      <c r="AL25" s="261"/>
      <c r="AM25" s="261" t="s">
        <v>26</v>
      </c>
      <c r="AN25" s="261"/>
      <c r="AO25" s="261" t="s">
        <v>27</v>
      </c>
      <c r="AP25" s="261"/>
      <c r="AQ25" s="261" t="s">
        <v>28</v>
      </c>
      <c r="AR25" s="261"/>
      <c r="AS25" s="261" t="s">
        <v>29</v>
      </c>
      <c r="AT25" s="261"/>
      <c r="AU25" s="261" t="s">
        <v>30</v>
      </c>
      <c r="AV25" s="261"/>
      <c r="AW25" s="261" t="s">
        <v>31</v>
      </c>
      <c r="AX25" s="262"/>
      <c r="AY25" s="263" t="s">
        <v>21</v>
      </c>
      <c r="AZ25" s="261"/>
      <c r="BA25" s="261" t="s">
        <v>22</v>
      </c>
      <c r="BB25" s="261"/>
      <c r="BC25" s="261" t="s">
        <v>23</v>
      </c>
      <c r="BD25" s="261"/>
      <c r="BE25" s="261" t="s">
        <v>24</v>
      </c>
      <c r="BF25" s="261"/>
      <c r="BG25" s="261" t="s">
        <v>25</v>
      </c>
      <c r="BH25" s="261"/>
      <c r="BI25" s="261" t="s">
        <v>26</v>
      </c>
      <c r="BJ25" s="261"/>
      <c r="BK25" s="261" t="s">
        <v>27</v>
      </c>
      <c r="BL25" s="261"/>
      <c r="BM25" s="261" t="s">
        <v>28</v>
      </c>
      <c r="BN25" s="261"/>
      <c r="BO25" s="261" t="s">
        <v>29</v>
      </c>
      <c r="BP25" s="261"/>
      <c r="BQ25" s="261" t="s">
        <v>30</v>
      </c>
      <c r="BR25" s="261"/>
      <c r="BS25" s="261" t="s">
        <v>31</v>
      </c>
      <c r="BT25" s="262"/>
      <c r="BU25" s="263" t="s">
        <v>21</v>
      </c>
      <c r="BV25" s="261"/>
      <c r="BW25" s="261" t="s">
        <v>22</v>
      </c>
      <c r="BX25" s="261"/>
      <c r="BY25" s="261" t="s">
        <v>23</v>
      </c>
      <c r="BZ25" s="261"/>
      <c r="CA25" s="261" t="s">
        <v>24</v>
      </c>
      <c r="CB25" s="261"/>
      <c r="CC25" s="261" t="s">
        <v>25</v>
      </c>
      <c r="CD25" s="261"/>
      <c r="CE25" s="261" t="s">
        <v>26</v>
      </c>
      <c r="CF25" s="261"/>
      <c r="CG25" s="261" t="s">
        <v>27</v>
      </c>
      <c r="CH25" s="261"/>
      <c r="CI25" s="261" t="s">
        <v>28</v>
      </c>
      <c r="CJ25" s="261"/>
      <c r="CK25" s="261" t="s">
        <v>29</v>
      </c>
      <c r="CL25" s="261"/>
      <c r="CM25" s="261" t="s">
        <v>30</v>
      </c>
      <c r="CN25" s="261"/>
      <c r="CO25" s="261" t="s">
        <v>31</v>
      </c>
      <c r="CP25" s="262"/>
      <c r="CQ25" s="263" t="s">
        <v>21</v>
      </c>
      <c r="CR25" s="261"/>
      <c r="CS25" s="261" t="s">
        <v>22</v>
      </c>
      <c r="CT25" s="261"/>
      <c r="CU25" s="261" t="s">
        <v>23</v>
      </c>
      <c r="CV25" s="261"/>
      <c r="CW25" s="261" t="s">
        <v>24</v>
      </c>
      <c r="CX25" s="261"/>
      <c r="CY25" s="261" t="s">
        <v>25</v>
      </c>
      <c r="CZ25" s="261"/>
      <c r="DA25" s="261" t="s">
        <v>26</v>
      </c>
      <c r="DB25" s="261"/>
      <c r="DC25" s="261" t="s">
        <v>27</v>
      </c>
      <c r="DD25" s="261"/>
      <c r="DE25" s="261" t="s">
        <v>28</v>
      </c>
      <c r="DF25" s="261"/>
      <c r="DG25" s="261" t="s">
        <v>29</v>
      </c>
      <c r="DH25" s="261"/>
      <c r="DI25" s="261" t="s">
        <v>30</v>
      </c>
      <c r="DJ25" s="261"/>
      <c r="DK25" s="261" t="s">
        <v>31</v>
      </c>
      <c r="DL25" s="262"/>
      <c r="DM25" s="263" t="s">
        <v>21</v>
      </c>
      <c r="DN25" s="261"/>
      <c r="DO25" s="261" t="s">
        <v>22</v>
      </c>
      <c r="DP25" s="261"/>
      <c r="DQ25" s="261" t="s">
        <v>23</v>
      </c>
      <c r="DR25" s="261"/>
      <c r="DS25" s="261" t="s">
        <v>24</v>
      </c>
      <c r="DT25" s="261"/>
      <c r="DU25" s="261" t="s">
        <v>25</v>
      </c>
      <c r="DV25" s="261"/>
      <c r="DW25" s="261" t="s">
        <v>26</v>
      </c>
      <c r="DX25" s="261"/>
      <c r="DY25" s="261" t="s">
        <v>27</v>
      </c>
      <c r="DZ25" s="261"/>
      <c r="EA25" s="261" t="s">
        <v>28</v>
      </c>
      <c r="EB25" s="261"/>
      <c r="EC25" s="261" t="s">
        <v>29</v>
      </c>
      <c r="ED25" s="261"/>
      <c r="EE25" s="261" t="s">
        <v>30</v>
      </c>
      <c r="EF25" s="261"/>
      <c r="EG25" s="261" t="s">
        <v>31</v>
      </c>
      <c r="EH25" s="262"/>
      <c r="EI25" s="263" t="s">
        <v>21</v>
      </c>
      <c r="EJ25" s="261"/>
      <c r="EK25" s="261" t="s">
        <v>22</v>
      </c>
      <c r="EL25" s="261"/>
      <c r="EM25" s="261" t="s">
        <v>23</v>
      </c>
      <c r="EN25" s="261"/>
      <c r="EO25" s="261" t="s">
        <v>24</v>
      </c>
      <c r="EP25" s="261"/>
      <c r="EQ25" s="261" t="s">
        <v>25</v>
      </c>
      <c r="ER25" s="261"/>
      <c r="ES25" s="261" t="s">
        <v>26</v>
      </c>
      <c r="ET25" s="261"/>
      <c r="EU25" s="261" t="s">
        <v>27</v>
      </c>
      <c r="EV25" s="261"/>
      <c r="EW25" s="261" t="s">
        <v>28</v>
      </c>
      <c r="EX25" s="261"/>
      <c r="EY25" s="261" t="s">
        <v>29</v>
      </c>
      <c r="EZ25" s="261"/>
      <c r="FA25" s="261" t="s">
        <v>30</v>
      </c>
      <c r="FB25" s="261"/>
      <c r="FC25" s="261" t="s">
        <v>31</v>
      </c>
      <c r="FD25" s="262"/>
      <c r="FE25" s="17"/>
      <c r="FF25" s="17"/>
      <c r="FG25" s="17"/>
      <c r="FH25" s="17"/>
      <c r="FI25" s="17"/>
      <c r="FJ25" s="17"/>
      <c r="FK25" s="17"/>
    </row>
    <row r="28" spans="1:173" ht="15" customHeight="1" x14ac:dyDescent="0.25">
      <c r="A28" s="307" t="s">
        <v>63</v>
      </c>
      <c r="B28" s="2" t="s">
        <v>0</v>
      </c>
      <c r="C28" s="297" t="s">
        <v>1</v>
      </c>
      <c r="D28" s="298" t="s">
        <v>2</v>
      </c>
      <c r="E28" s="299" t="s">
        <v>3</v>
      </c>
      <c r="F28" s="300" t="s">
        <v>4</v>
      </c>
      <c r="G28" s="302" t="s">
        <v>5</v>
      </c>
      <c r="H28" s="303"/>
      <c r="I28" s="303"/>
      <c r="J28" s="303"/>
      <c r="K28" s="303"/>
      <c r="L28" s="303"/>
      <c r="M28" s="266">
        <f>M1+1</f>
        <v>28</v>
      </c>
      <c r="N28" s="266"/>
      <c r="BU28" s="302" t="s">
        <v>5</v>
      </c>
      <c r="BV28" s="303"/>
      <c r="BW28" s="303"/>
      <c r="BX28" s="303"/>
      <c r="BY28" s="303"/>
      <c r="BZ28" s="303"/>
      <c r="CA28" s="266">
        <f>M28</f>
        <v>28</v>
      </c>
      <c r="CB28" s="266"/>
      <c r="EI28" s="302" t="s">
        <v>5</v>
      </c>
      <c r="EJ28" s="303"/>
      <c r="EK28" s="303"/>
      <c r="EL28" s="303"/>
      <c r="EM28" s="303"/>
      <c r="EN28" s="303"/>
      <c r="EO28" s="266">
        <f>M28</f>
        <v>28</v>
      </c>
      <c r="EP28" s="266"/>
    </row>
    <row r="29" spans="1:173" ht="15.75" customHeight="1" thickBot="1" x14ac:dyDescent="0.3">
      <c r="A29" s="307"/>
      <c r="B29" s="4" t="s">
        <v>6</v>
      </c>
      <c r="C29" s="297"/>
      <c r="D29" s="298"/>
      <c r="E29" s="299"/>
      <c r="F29" s="300"/>
      <c r="G29" s="304"/>
      <c r="H29" s="305"/>
      <c r="I29" s="305"/>
      <c r="J29" s="305"/>
      <c r="K29" s="305"/>
      <c r="L29" s="305"/>
      <c r="M29" s="267"/>
      <c r="N29" s="267"/>
      <c r="BU29" s="304"/>
      <c r="BV29" s="305"/>
      <c r="BW29" s="305"/>
      <c r="BX29" s="305"/>
      <c r="BY29" s="305"/>
      <c r="BZ29" s="305"/>
      <c r="CA29" s="267"/>
      <c r="CB29" s="267"/>
      <c r="EI29" s="304"/>
      <c r="EJ29" s="305"/>
      <c r="EK29" s="305"/>
      <c r="EL29" s="305"/>
      <c r="EM29" s="305"/>
      <c r="EN29" s="305"/>
      <c r="EO29" s="267"/>
      <c r="EP29" s="267"/>
    </row>
    <row r="30" spans="1:173" ht="15.75" customHeight="1" thickBot="1" x14ac:dyDescent="0.3">
      <c r="A30" s="307"/>
      <c r="B30" s="5" t="s">
        <v>7</v>
      </c>
      <c r="C30" s="297"/>
      <c r="D30" s="298"/>
      <c r="E30" s="299"/>
      <c r="F30" s="301"/>
      <c r="G30" s="68" t="s">
        <v>8</v>
      </c>
      <c r="H30" s="69"/>
      <c r="I30" s="69"/>
      <c r="J30" s="259">
        <f>EM3+1</f>
        <v>11</v>
      </c>
      <c r="K30" s="259"/>
      <c r="L30" s="69"/>
      <c r="M30" s="264" t="str">
        <f>EO3</f>
        <v>Juillet</v>
      </c>
      <c r="N30" s="265"/>
      <c r="O30" s="265"/>
      <c r="P30" s="265"/>
      <c r="Q30" s="69"/>
      <c r="R30" s="69"/>
      <c r="S30" s="72"/>
      <c r="T30" s="72"/>
      <c r="U30" s="72"/>
      <c r="V30" s="72"/>
      <c r="W30" s="72"/>
      <c r="X30" s="72"/>
      <c r="Y30" s="72"/>
      <c r="Z30" s="72"/>
      <c r="AA30" s="72"/>
      <c r="AB30" s="73"/>
      <c r="AC30" s="68" t="s">
        <v>9</v>
      </c>
      <c r="AD30" s="69"/>
      <c r="AE30" s="69"/>
      <c r="AF30" s="259">
        <f>J30+1</f>
        <v>12</v>
      </c>
      <c r="AG30" s="259"/>
      <c r="AH30" s="69"/>
      <c r="AI30" s="264" t="str">
        <f>M30</f>
        <v>Juillet</v>
      </c>
      <c r="AJ30" s="265"/>
      <c r="AK30" s="265"/>
      <c r="AL30" s="265"/>
      <c r="AM30" s="69"/>
      <c r="AN30" s="69"/>
      <c r="AO30" s="72"/>
      <c r="AP30" s="72"/>
      <c r="AQ30" s="72"/>
      <c r="AR30" s="72"/>
      <c r="AS30" s="72"/>
      <c r="AT30" s="72"/>
      <c r="AU30" s="72"/>
      <c r="AV30" s="72"/>
      <c r="AW30" s="72"/>
      <c r="AX30" s="73"/>
      <c r="AY30" s="68" t="s">
        <v>10</v>
      </c>
      <c r="AZ30" s="69"/>
      <c r="BA30" s="69"/>
      <c r="BB30" s="69"/>
      <c r="BC30" s="259">
        <f>AF30+1</f>
        <v>13</v>
      </c>
      <c r="BD30" s="259"/>
      <c r="BE30" s="264" t="str">
        <f>AI30</f>
        <v>Juillet</v>
      </c>
      <c r="BF30" s="264"/>
      <c r="BG30" s="264"/>
      <c r="BH30" s="264"/>
      <c r="BI30" s="69"/>
      <c r="BJ30" s="69"/>
      <c r="BK30" s="72"/>
      <c r="BL30" s="72"/>
      <c r="BM30" s="72"/>
      <c r="BN30" s="72"/>
      <c r="BO30" s="72"/>
      <c r="BP30" s="72"/>
      <c r="BQ30" s="72"/>
      <c r="BR30" s="72"/>
      <c r="BS30" s="72"/>
      <c r="BT30" s="73"/>
      <c r="BU30" s="68" t="s">
        <v>11</v>
      </c>
      <c r="BV30" s="69"/>
      <c r="BW30" s="69"/>
      <c r="BX30" s="259">
        <f>BC30+1</f>
        <v>14</v>
      </c>
      <c r="BY30" s="259"/>
      <c r="BZ30" s="69"/>
      <c r="CA30" s="264" t="str">
        <f>BE30</f>
        <v>Juillet</v>
      </c>
      <c r="CB30" s="265"/>
      <c r="CC30" s="265"/>
      <c r="CD30" s="265"/>
      <c r="CE30" s="69"/>
      <c r="CF30" s="129" t="s">
        <v>292</v>
      </c>
      <c r="CG30" s="72"/>
      <c r="CH30" s="72"/>
      <c r="CI30" s="72"/>
      <c r="CJ30" s="72"/>
      <c r="CK30" s="72"/>
      <c r="CL30" s="72"/>
      <c r="CM30" s="72"/>
      <c r="CN30" s="72"/>
      <c r="CO30" s="72"/>
      <c r="CP30" s="73"/>
      <c r="CQ30" s="68" t="s">
        <v>12</v>
      </c>
      <c r="CR30" s="69"/>
      <c r="CS30" s="69"/>
      <c r="CT30" s="69"/>
      <c r="CU30" s="259">
        <f>BX30+1</f>
        <v>15</v>
      </c>
      <c r="CV30" s="259"/>
      <c r="CW30" s="264" t="str">
        <f>CA30</f>
        <v>Juillet</v>
      </c>
      <c r="CX30" s="264"/>
      <c r="CY30" s="264"/>
      <c r="CZ30" s="264"/>
      <c r="DA30" s="69"/>
      <c r="DB30" s="69"/>
      <c r="DC30" s="72"/>
      <c r="DD30" s="72"/>
      <c r="DE30" s="72"/>
      <c r="DF30" s="72"/>
      <c r="DG30" s="72"/>
      <c r="DH30" s="72"/>
      <c r="DI30" s="72"/>
      <c r="DJ30" s="72"/>
      <c r="DK30" s="72"/>
      <c r="DL30" s="73"/>
      <c r="DM30" s="68" t="s">
        <v>13</v>
      </c>
      <c r="DN30" s="69"/>
      <c r="DO30" s="69"/>
      <c r="DP30" s="69"/>
      <c r="DQ30" s="259">
        <f>CU30+1</f>
        <v>16</v>
      </c>
      <c r="DR30" s="259"/>
      <c r="DS30" s="264" t="str">
        <f>CW30</f>
        <v>Juillet</v>
      </c>
      <c r="DT30" s="265"/>
      <c r="DU30" s="265"/>
      <c r="DV30" s="265"/>
      <c r="DW30" s="69"/>
      <c r="DX30" s="69"/>
      <c r="DY30" s="72"/>
      <c r="DZ30" s="72"/>
      <c r="EA30" s="72"/>
      <c r="EB30" s="72"/>
      <c r="EC30" s="72"/>
      <c r="ED30" s="72"/>
      <c r="EE30" s="72"/>
      <c r="EF30" s="72"/>
      <c r="EG30" s="72"/>
      <c r="EH30" s="73"/>
      <c r="EI30" s="68" t="s">
        <v>14</v>
      </c>
      <c r="EJ30" s="69"/>
      <c r="EK30" s="69"/>
      <c r="EL30" s="69"/>
      <c r="EM30" s="259">
        <f>DQ30+1</f>
        <v>17</v>
      </c>
      <c r="EN30" s="259"/>
      <c r="EO30" s="264" t="str">
        <f>DS30</f>
        <v>Juillet</v>
      </c>
      <c r="EP30" s="264"/>
      <c r="EQ30" s="264"/>
      <c r="ER30" s="264"/>
      <c r="ES30" s="69"/>
      <c r="ET30" s="69"/>
      <c r="EU30" s="72"/>
      <c r="EV30" s="72"/>
      <c r="EW30" s="72"/>
      <c r="EX30" s="72"/>
      <c r="EY30" s="72"/>
      <c r="EZ30" s="72"/>
      <c r="FA30" s="72"/>
      <c r="FB30" s="72"/>
      <c r="FC30" s="72"/>
      <c r="FD30" s="73"/>
      <c r="FE30" s="6"/>
      <c r="FF30" s="291" t="s">
        <v>15</v>
      </c>
      <c r="FG30" s="6"/>
      <c r="FH30" s="292" t="s">
        <v>16</v>
      </c>
      <c r="FI30" s="293"/>
      <c r="FJ30" s="293"/>
      <c r="FK30" s="293"/>
      <c r="FL30" s="293"/>
      <c r="FM30" s="293"/>
      <c r="FN30" s="294"/>
    </row>
    <row r="31" spans="1:173" x14ac:dyDescent="0.25">
      <c r="A31" s="307"/>
      <c r="B31" s="23" t="s">
        <v>60</v>
      </c>
      <c r="C31" s="297"/>
      <c r="D31" s="298"/>
      <c r="E31" s="299"/>
      <c r="F31" s="301"/>
      <c r="G31" s="7">
        <v>0.5</v>
      </c>
      <c r="H31" s="8">
        <v>0.5</v>
      </c>
      <c r="I31" s="8">
        <v>0.5</v>
      </c>
      <c r="J31" s="8">
        <v>0.5</v>
      </c>
      <c r="K31" s="8">
        <v>0.5</v>
      </c>
      <c r="L31" s="8">
        <v>0.5</v>
      </c>
      <c r="M31" s="8">
        <v>0.5</v>
      </c>
      <c r="N31" s="8">
        <v>0.5</v>
      </c>
      <c r="O31" s="8">
        <v>0.5</v>
      </c>
      <c r="P31" s="8">
        <v>0.5</v>
      </c>
      <c r="Q31" s="8">
        <v>0.5</v>
      </c>
      <c r="R31" s="8">
        <v>0.5</v>
      </c>
      <c r="S31" s="8">
        <v>0.5</v>
      </c>
      <c r="T31" s="8">
        <v>0.5</v>
      </c>
      <c r="U31" s="8">
        <v>0.5</v>
      </c>
      <c r="V31" s="8">
        <v>0.5</v>
      </c>
      <c r="W31" s="8">
        <v>0.5</v>
      </c>
      <c r="X31" s="8">
        <v>0.5</v>
      </c>
      <c r="Y31" s="8">
        <v>0.5</v>
      </c>
      <c r="Z31" s="8">
        <v>0.5</v>
      </c>
      <c r="AA31" s="8">
        <v>0.5</v>
      </c>
      <c r="AB31" s="9">
        <v>0.5</v>
      </c>
      <c r="AC31" s="7">
        <v>0.5</v>
      </c>
      <c r="AD31" s="8">
        <v>0.5</v>
      </c>
      <c r="AE31" s="8">
        <v>0.5</v>
      </c>
      <c r="AF31" s="8">
        <v>0.5</v>
      </c>
      <c r="AG31" s="8">
        <v>0.5</v>
      </c>
      <c r="AH31" s="8">
        <v>0.5</v>
      </c>
      <c r="AI31" s="8">
        <v>0.5</v>
      </c>
      <c r="AJ31" s="8">
        <v>0.5</v>
      </c>
      <c r="AK31" s="8">
        <v>0.5</v>
      </c>
      <c r="AL31" s="8">
        <v>0.5</v>
      </c>
      <c r="AM31" s="8">
        <v>0.5</v>
      </c>
      <c r="AN31" s="8">
        <v>0.5</v>
      </c>
      <c r="AO31" s="8">
        <v>0.5</v>
      </c>
      <c r="AP31" s="8">
        <v>0.5</v>
      </c>
      <c r="AQ31" s="8">
        <v>0.5</v>
      </c>
      <c r="AR31" s="8">
        <v>0.5</v>
      </c>
      <c r="AS31" s="8">
        <v>0.5</v>
      </c>
      <c r="AT31" s="8">
        <v>0.5</v>
      </c>
      <c r="AU31" s="8">
        <v>0.5</v>
      </c>
      <c r="AV31" s="8">
        <v>0.5</v>
      </c>
      <c r="AW31" s="8">
        <v>0.5</v>
      </c>
      <c r="AX31" s="9">
        <v>0.5</v>
      </c>
      <c r="AY31" s="7">
        <v>0.5</v>
      </c>
      <c r="AZ31" s="8">
        <v>0.5</v>
      </c>
      <c r="BA31" s="8">
        <v>0.5</v>
      </c>
      <c r="BB31" s="8">
        <v>0.5</v>
      </c>
      <c r="BC31" s="8">
        <v>0.5</v>
      </c>
      <c r="BD31" s="8">
        <v>0.5</v>
      </c>
      <c r="BE31" s="8">
        <v>0.5</v>
      </c>
      <c r="BF31" s="8">
        <v>0.5</v>
      </c>
      <c r="BG31" s="8">
        <v>0.5</v>
      </c>
      <c r="BH31" s="8">
        <v>0.5</v>
      </c>
      <c r="BI31" s="8">
        <v>0.5</v>
      </c>
      <c r="BJ31" s="8">
        <v>0.5</v>
      </c>
      <c r="BK31" s="8">
        <v>0.5</v>
      </c>
      <c r="BL31" s="8">
        <v>0.5</v>
      </c>
      <c r="BM31" s="8">
        <v>0.5</v>
      </c>
      <c r="BN31" s="8">
        <v>0.5</v>
      </c>
      <c r="BO31" s="8">
        <v>0.5</v>
      </c>
      <c r="BP31" s="8">
        <v>0.5</v>
      </c>
      <c r="BQ31" s="8">
        <v>0.5</v>
      </c>
      <c r="BR31" s="8">
        <v>0.5</v>
      </c>
      <c r="BS31" s="8">
        <v>0.5</v>
      </c>
      <c r="BT31" s="9">
        <v>0.5</v>
      </c>
      <c r="BU31" s="7">
        <v>0.5</v>
      </c>
      <c r="BV31" s="8">
        <v>0.5</v>
      </c>
      <c r="BW31" s="8">
        <v>0.5</v>
      </c>
      <c r="BX31" s="8">
        <v>0.5</v>
      </c>
      <c r="BY31" s="8">
        <v>0.5</v>
      </c>
      <c r="BZ31" s="8">
        <v>0.5</v>
      </c>
      <c r="CA31" s="8">
        <v>0.5</v>
      </c>
      <c r="CB31" s="8">
        <v>0.5</v>
      </c>
      <c r="CC31" s="8">
        <v>0.5</v>
      </c>
      <c r="CD31" s="8">
        <v>0.5</v>
      </c>
      <c r="CE31" s="8">
        <v>0.5</v>
      </c>
      <c r="CF31" s="8">
        <v>0.5</v>
      </c>
      <c r="CG31" s="8">
        <v>0.5</v>
      </c>
      <c r="CH31" s="8">
        <v>0.5</v>
      </c>
      <c r="CI31" s="8">
        <v>0.5</v>
      </c>
      <c r="CJ31" s="8">
        <v>0.5</v>
      </c>
      <c r="CK31" s="8">
        <v>0.5</v>
      </c>
      <c r="CL31" s="8">
        <v>0.5</v>
      </c>
      <c r="CM31" s="8">
        <v>0.5</v>
      </c>
      <c r="CN31" s="8">
        <v>0.5</v>
      </c>
      <c r="CO31" s="8">
        <v>0.5</v>
      </c>
      <c r="CP31" s="9">
        <v>0.5</v>
      </c>
      <c r="CQ31" s="7">
        <v>0.5</v>
      </c>
      <c r="CR31" s="8">
        <v>0.5</v>
      </c>
      <c r="CS31" s="8">
        <v>0.5</v>
      </c>
      <c r="CT31" s="8">
        <v>0.5</v>
      </c>
      <c r="CU31" s="8">
        <v>0.5</v>
      </c>
      <c r="CV31" s="8">
        <v>0.5</v>
      </c>
      <c r="CW31" s="8">
        <v>0.5</v>
      </c>
      <c r="CX31" s="8">
        <v>0.5</v>
      </c>
      <c r="CY31" s="8">
        <v>0.5</v>
      </c>
      <c r="CZ31" s="8">
        <v>0.5</v>
      </c>
      <c r="DA31" s="8">
        <v>0.5</v>
      </c>
      <c r="DB31" s="8">
        <v>0.5</v>
      </c>
      <c r="DC31" s="8">
        <v>0.5</v>
      </c>
      <c r="DD31" s="8">
        <v>0.5</v>
      </c>
      <c r="DE31" s="8">
        <v>0.5</v>
      </c>
      <c r="DF31" s="8">
        <v>0.5</v>
      </c>
      <c r="DG31" s="8">
        <v>0.5</v>
      </c>
      <c r="DH31" s="8">
        <v>0.5</v>
      </c>
      <c r="DI31" s="8">
        <v>0.5</v>
      </c>
      <c r="DJ31" s="8">
        <v>0.5</v>
      </c>
      <c r="DK31" s="8">
        <v>0.5</v>
      </c>
      <c r="DL31" s="9">
        <v>0.5</v>
      </c>
      <c r="DM31" s="7">
        <v>0.5</v>
      </c>
      <c r="DN31" s="8">
        <v>0.5</v>
      </c>
      <c r="DO31" s="8">
        <v>0.5</v>
      </c>
      <c r="DP31" s="8">
        <v>0.5</v>
      </c>
      <c r="DQ31" s="8">
        <v>0.5</v>
      </c>
      <c r="DR31" s="8">
        <v>0.5</v>
      </c>
      <c r="DS31" s="8">
        <v>0.5</v>
      </c>
      <c r="DT31" s="8">
        <v>0.5</v>
      </c>
      <c r="DU31" s="8">
        <v>0.5</v>
      </c>
      <c r="DV31" s="8">
        <v>0.5</v>
      </c>
      <c r="DW31" s="8">
        <v>0.5</v>
      </c>
      <c r="DX31" s="8">
        <v>0.5</v>
      </c>
      <c r="DY31" s="8">
        <v>0.5</v>
      </c>
      <c r="DZ31" s="8">
        <v>0.5</v>
      </c>
      <c r="EA31" s="8">
        <v>0.5</v>
      </c>
      <c r="EB31" s="8">
        <v>0.5</v>
      </c>
      <c r="EC31" s="8">
        <v>0.5</v>
      </c>
      <c r="ED31" s="8">
        <v>0.5</v>
      </c>
      <c r="EE31" s="8">
        <v>0.5</v>
      </c>
      <c r="EF31" s="8">
        <v>0.5</v>
      </c>
      <c r="EG31" s="8">
        <v>0.5</v>
      </c>
      <c r="EH31" s="9">
        <v>0.5</v>
      </c>
      <c r="EI31" s="7">
        <v>0.5</v>
      </c>
      <c r="EJ31" s="8">
        <v>0.5</v>
      </c>
      <c r="EK31" s="8">
        <v>0.5</v>
      </c>
      <c r="EL31" s="8">
        <v>0.5</v>
      </c>
      <c r="EM31" s="8">
        <v>0.5</v>
      </c>
      <c r="EN31" s="8">
        <v>0.5</v>
      </c>
      <c r="EO31" s="8">
        <v>0.5</v>
      </c>
      <c r="EP31" s="8">
        <v>0.5</v>
      </c>
      <c r="EQ31" s="8">
        <v>0.5</v>
      </c>
      <c r="ER31" s="8">
        <v>0.5</v>
      </c>
      <c r="ES31" s="8">
        <v>0.5</v>
      </c>
      <c r="ET31" s="8">
        <v>0.5</v>
      </c>
      <c r="EU31" s="8">
        <v>0.5</v>
      </c>
      <c r="EV31" s="8">
        <v>0.5</v>
      </c>
      <c r="EW31" s="8">
        <v>0.5</v>
      </c>
      <c r="EX31" s="8">
        <v>0.5</v>
      </c>
      <c r="EY31" s="8">
        <v>0.5</v>
      </c>
      <c r="EZ31" s="8">
        <v>0.5</v>
      </c>
      <c r="FA31" s="8">
        <v>0.5</v>
      </c>
      <c r="FB31" s="8">
        <v>0.5</v>
      </c>
      <c r="FC31" s="8">
        <v>0.5</v>
      </c>
      <c r="FD31" s="9">
        <v>0.5</v>
      </c>
      <c r="FE31" s="10"/>
      <c r="FF31" s="291"/>
      <c r="FG31" s="10"/>
      <c r="FH31" s="12" t="s">
        <v>17</v>
      </c>
      <c r="FI31" s="12" t="s">
        <v>17</v>
      </c>
      <c r="FJ31" s="13" t="s">
        <v>18</v>
      </c>
      <c r="FK31" s="12" t="s">
        <v>19</v>
      </c>
      <c r="FL31" s="14"/>
      <c r="FM31" s="14"/>
      <c r="FN31" s="12" t="s">
        <v>20</v>
      </c>
    </row>
    <row r="32" spans="1:173" x14ac:dyDescent="0.25">
      <c r="A32" s="307"/>
      <c r="B32" s="76" t="s">
        <v>61</v>
      </c>
      <c r="C32" s="297"/>
      <c r="D32" s="298"/>
      <c r="E32" s="299"/>
      <c r="F32" s="301"/>
      <c r="G32" s="290" t="s">
        <v>21</v>
      </c>
      <c r="H32" s="288"/>
      <c r="I32" s="288" t="s">
        <v>22</v>
      </c>
      <c r="J32" s="288"/>
      <c r="K32" s="288" t="s">
        <v>23</v>
      </c>
      <c r="L32" s="288"/>
      <c r="M32" s="288" t="s">
        <v>24</v>
      </c>
      <c r="N32" s="288"/>
      <c r="O32" s="288" t="s">
        <v>25</v>
      </c>
      <c r="P32" s="288"/>
      <c r="Q32" s="288" t="s">
        <v>26</v>
      </c>
      <c r="R32" s="288"/>
      <c r="S32" s="288" t="s">
        <v>27</v>
      </c>
      <c r="T32" s="288"/>
      <c r="U32" s="288" t="s">
        <v>28</v>
      </c>
      <c r="V32" s="288"/>
      <c r="W32" s="288" t="s">
        <v>29</v>
      </c>
      <c r="X32" s="288"/>
      <c r="Y32" s="288" t="s">
        <v>30</v>
      </c>
      <c r="Z32" s="288"/>
      <c r="AA32" s="288" t="s">
        <v>31</v>
      </c>
      <c r="AB32" s="289"/>
      <c r="AC32" s="290" t="s">
        <v>21</v>
      </c>
      <c r="AD32" s="288"/>
      <c r="AE32" s="288" t="s">
        <v>22</v>
      </c>
      <c r="AF32" s="288"/>
      <c r="AG32" s="288" t="s">
        <v>23</v>
      </c>
      <c r="AH32" s="288"/>
      <c r="AI32" s="288" t="s">
        <v>24</v>
      </c>
      <c r="AJ32" s="288"/>
      <c r="AK32" s="288" t="s">
        <v>25</v>
      </c>
      <c r="AL32" s="288"/>
      <c r="AM32" s="288" t="s">
        <v>26</v>
      </c>
      <c r="AN32" s="288"/>
      <c r="AO32" s="288" t="s">
        <v>27</v>
      </c>
      <c r="AP32" s="288"/>
      <c r="AQ32" s="288" t="s">
        <v>28</v>
      </c>
      <c r="AR32" s="288"/>
      <c r="AS32" s="288" t="s">
        <v>29</v>
      </c>
      <c r="AT32" s="288"/>
      <c r="AU32" s="288" t="s">
        <v>30</v>
      </c>
      <c r="AV32" s="288"/>
      <c r="AW32" s="288" t="s">
        <v>31</v>
      </c>
      <c r="AX32" s="289"/>
      <c r="AY32" s="290" t="s">
        <v>21</v>
      </c>
      <c r="AZ32" s="288"/>
      <c r="BA32" s="288" t="s">
        <v>22</v>
      </c>
      <c r="BB32" s="288"/>
      <c r="BC32" s="288" t="s">
        <v>23</v>
      </c>
      <c r="BD32" s="288"/>
      <c r="BE32" s="288" t="s">
        <v>24</v>
      </c>
      <c r="BF32" s="288"/>
      <c r="BG32" s="288" t="s">
        <v>25</v>
      </c>
      <c r="BH32" s="288"/>
      <c r="BI32" s="288" t="s">
        <v>26</v>
      </c>
      <c r="BJ32" s="288"/>
      <c r="BK32" s="288" t="s">
        <v>27</v>
      </c>
      <c r="BL32" s="288"/>
      <c r="BM32" s="288" t="s">
        <v>28</v>
      </c>
      <c r="BN32" s="288"/>
      <c r="BO32" s="288" t="s">
        <v>29</v>
      </c>
      <c r="BP32" s="288"/>
      <c r="BQ32" s="288" t="s">
        <v>30</v>
      </c>
      <c r="BR32" s="288"/>
      <c r="BS32" s="288" t="s">
        <v>31</v>
      </c>
      <c r="BT32" s="289"/>
      <c r="BU32" s="290" t="s">
        <v>21</v>
      </c>
      <c r="BV32" s="288"/>
      <c r="BW32" s="288" t="s">
        <v>22</v>
      </c>
      <c r="BX32" s="288"/>
      <c r="BY32" s="288" t="s">
        <v>23</v>
      </c>
      <c r="BZ32" s="288"/>
      <c r="CA32" s="288" t="s">
        <v>24</v>
      </c>
      <c r="CB32" s="288"/>
      <c r="CC32" s="288" t="s">
        <v>25</v>
      </c>
      <c r="CD32" s="288"/>
      <c r="CE32" s="288" t="s">
        <v>26</v>
      </c>
      <c r="CF32" s="288"/>
      <c r="CG32" s="288" t="s">
        <v>27</v>
      </c>
      <c r="CH32" s="288"/>
      <c r="CI32" s="288" t="s">
        <v>28</v>
      </c>
      <c r="CJ32" s="288"/>
      <c r="CK32" s="288" t="s">
        <v>29</v>
      </c>
      <c r="CL32" s="288"/>
      <c r="CM32" s="288" t="s">
        <v>30</v>
      </c>
      <c r="CN32" s="288"/>
      <c r="CO32" s="288" t="s">
        <v>31</v>
      </c>
      <c r="CP32" s="289"/>
      <c r="CQ32" s="290" t="s">
        <v>21</v>
      </c>
      <c r="CR32" s="288"/>
      <c r="CS32" s="288" t="s">
        <v>22</v>
      </c>
      <c r="CT32" s="288"/>
      <c r="CU32" s="288" t="s">
        <v>23</v>
      </c>
      <c r="CV32" s="288"/>
      <c r="CW32" s="288" t="s">
        <v>24</v>
      </c>
      <c r="CX32" s="288"/>
      <c r="CY32" s="288" t="s">
        <v>25</v>
      </c>
      <c r="CZ32" s="288"/>
      <c r="DA32" s="288" t="s">
        <v>26</v>
      </c>
      <c r="DB32" s="288"/>
      <c r="DC32" s="288" t="s">
        <v>27</v>
      </c>
      <c r="DD32" s="288"/>
      <c r="DE32" s="288" t="s">
        <v>28</v>
      </c>
      <c r="DF32" s="288"/>
      <c r="DG32" s="288" t="s">
        <v>29</v>
      </c>
      <c r="DH32" s="288"/>
      <c r="DI32" s="288" t="s">
        <v>30</v>
      </c>
      <c r="DJ32" s="288"/>
      <c r="DK32" s="288" t="s">
        <v>31</v>
      </c>
      <c r="DL32" s="289"/>
      <c r="DM32" s="290" t="s">
        <v>21</v>
      </c>
      <c r="DN32" s="288"/>
      <c r="DO32" s="288" t="s">
        <v>22</v>
      </c>
      <c r="DP32" s="288"/>
      <c r="DQ32" s="288" t="s">
        <v>23</v>
      </c>
      <c r="DR32" s="288"/>
      <c r="DS32" s="288" t="s">
        <v>24</v>
      </c>
      <c r="DT32" s="288"/>
      <c r="DU32" s="288" t="s">
        <v>25</v>
      </c>
      <c r="DV32" s="288"/>
      <c r="DW32" s="288" t="s">
        <v>26</v>
      </c>
      <c r="DX32" s="288"/>
      <c r="DY32" s="288" t="s">
        <v>27</v>
      </c>
      <c r="DZ32" s="288"/>
      <c r="EA32" s="288" t="s">
        <v>28</v>
      </c>
      <c r="EB32" s="288"/>
      <c r="EC32" s="288" t="s">
        <v>29</v>
      </c>
      <c r="ED32" s="288"/>
      <c r="EE32" s="288" t="s">
        <v>30</v>
      </c>
      <c r="EF32" s="288"/>
      <c r="EG32" s="288" t="s">
        <v>31</v>
      </c>
      <c r="EH32" s="289"/>
      <c r="EI32" s="290" t="s">
        <v>21</v>
      </c>
      <c r="EJ32" s="288"/>
      <c r="EK32" s="288" t="s">
        <v>22</v>
      </c>
      <c r="EL32" s="288"/>
      <c r="EM32" s="288" t="s">
        <v>23</v>
      </c>
      <c r="EN32" s="288"/>
      <c r="EO32" s="288" t="s">
        <v>24</v>
      </c>
      <c r="EP32" s="288"/>
      <c r="EQ32" s="288" t="s">
        <v>25</v>
      </c>
      <c r="ER32" s="288"/>
      <c r="ES32" s="288" t="s">
        <v>26</v>
      </c>
      <c r="ET32" s="288"/>
      <c r="EU32" s="288" t="s">
        <v>27</v>
      </c>
      <c r="EV32" s="288"/>
      <c r="EW32" s="288" t="s">
        <v>28</v>
      </c>
      <c r="EX32" s="288"/>
      <c r="EY32" s="288" t="s">
        <v>29</v>
      </c>
      <c r="EZ32" s="288"/>
      <c r="FA32" s="288" t="s">
        <v>30</v>
      </c>
      <c r="FB32" s="288"/>
      <c r="FC32" s="288" t="s">
        <v>31</v>
      </c>
      <c r="FD32" s="289"/>
      <c r="FE32" s="17"/>
      <c r="FF32" s="291"/>
      <c r="FG32" s="17"/>
      <c r="FH32" s="21" t="s">
        <v>32</v>
      </c>
      <c r="FI32" s="19" t="s">
        <v>33</v>
      </c>
      <c r="FJ32" s="20" t="s">
        <v>34</v>
      </c>
      <c r="FK32" s="21" t="s">
        <v>14</v>
      </c>
      <c r="FL32" s="21" t="s">
        <v>17</v>
      </c>
      <c r="FM32" s="21" t="s">
        <v>35</v>
      </c>
      <c r="FN32" s="21" t="s">
        <v>36</v>
      </c>
    </row>
    <row r="33" spans="1:173" x14ac:dyDescent="0.25">
      <c r="A33" s="308"/>
      <c r="B33" s="16" t="s">
        <v>62</v>
      </c>
      <c r="C33" s="297"/>
      <c r="D33" s="298"/>
      <c r="E33" s="299"/>
      <c r="F33" s="301"/>
      <c r="G33" s="24" t="s">
        <v>37</v>
      </c>
      <c r="H33" s="287" t="s">
        <v>38</v>
      </c>
      <c r="I33" s="287"/>
      <c r="J33" s="287" t="s">
        <v>39</v>
      </c>
      <c r="K33" s="287"/>
      <c r="L33" s="287" t="s">
        <v>40</v>
      </c>
      <c r="M33" s="287"/>
      <c r="N33" s="287" t="s">
        <v>41</v>
      </c>
      <c r="O33" s="287"/>
      <c r="P33" s="287" t="s">
        <v>42</v>
      </c>
      <c r="Q33" s="287"/>
      <c r="R33" s="287" t="s">
        <v>43</v>
      </c>
      <c r="S33" s="287"/>
      <c r="T33" s="287" t="s">
        <v>44</v>
      </c>
      <c r="U33" s="287"/>
      <c r="V33" s="287" t="s">
        <v>45</v>
      </c>
      <c r="W33" s="287"/>
      <c r="X33" s="287" t="s">
        <v>46</v>
      </c>
      <c r="Y33" s="287"/>
      <c r="Z33" s="287" t="s">
        <v>47</v>
      </c>
      <c r="AA33" s="287"/>
      <c r="AB33" s="25">
        <v>19</v>
      </c>
      <c r="AC33" s="24" t="s">
        <v>37</v>
      </c>
      <c r="AD33" s="287" t="s">
        <v>38</v>
      </c>
      <c r="AE33" s="287"/>
      <c r="AF33" s="287" t="s">
        <v>39</v>
      </c>
      <c r="AG33" s="287"/>
      <c r="AH33" s="287" t="s">
        <v>40</v>
      </c>
      <c r="AI33" s="287"/>
      <c r="AJ33" s="287" t="s">
        <v>41</v>
      </c>
      <c r="AK33" s="287"/>
      <c r="AL33" s="287" t="s">
        <v>42</v>
      </c>
      <c r="AM33" s="287"/>
      <c r="AN33" s="287" t="s">
        <v>43</v>
      </c>
      <c r="AO33" s="287"/>
      <c r="AP33" s="287" t="s">
        <v>44</v>
      </c>
      <c r="AQ33" s="287"/>
      <c r="AR33" s="287" t="s">
        <v>45</v>
      </c>
      <c r="AS33" s="287"/>
      <c r="AT33" s="287" t="s">
        <v>46</v>
      </c>
      <c r="AU33" s="287"/>
      <c r="AV33" s="287" t="s">
        <v>47</v>
      </c>
      <c r="AW33" s="287"/>
      <c r="AX33" s="25">
        <v>19</v>
      </c>
      <c r="AY33" s="24" t="s">
        <v>37</v>
      </c>
      <c r="AZ33" s="287" t="s">
        <v>38</v>
      </c>
      <c r="BA33" s="287"/>
      <c r="BB33" s="287" t="s">
        <v>39</v>
      </c>
      <c r="BC33" s="287"/>
      <c r="BD33" s="287" t="s">
        <v>40</v>
      </c>
      <c r="BE33" s="287"/>
      <c r="BF33" s="287" t="s">
        <v>41</v>
      </c>
      <c r="BG33" s="287"/>
      <c r="BH33" s="287" t="s">
        <v>42</v>
      </c>
      <c r="BI33" s="287"/>
      <c r="BJ33" s="287" t="s">
        <v>43</v>
      </c>
      <c r="BK33" s="287"/>
      <c r="BL33" s="287" t="s">
        <v>44</v>
      </c>
      <c r="BM33" s="287"/>
      <c r="BN33" s="287" t="s">
        <v>45</v>
      </c>
      <c r="BO33" s="287"/>
      <c r="BP33" s="287" t="s">
        <v>46</v>
      </c>
      <c r="BQ33" s="287"/>
      <c r="BR33" s="287" t="s">
        <v>47</v>
      </c>
      <c r="BS33" s="287"/>
      <c r="BT33" s="25">
        <v>19</v>
      </c>
      <c r="BU33" s="24" t="s">
        <v>37</v>
      </c>
      <c r="BV33" s="287" t="s">
        <v>38</v>
      </c>
      <c r="BW33" s="287"/>
      <c r="BX33" s="287" t="s">
        <v>39</v>
      </c>
      <c r="BY33" s="287"/>
      <c r="BZ33" s="287" t="s">
        <v>40</v>
      </c>
      <c r="CA33" s="287"/>
      <c r="CB33" s="287" t="s">
        <v>41</v>
      </c>
      <c r="CC33" s="287"/>
      <c r="CD33" s="287" t="s">
        <v>42</v>
      </c>
      <c r="CE33" s="287"/>
      <c r="CF33" s="287" t="s">
        <v>43</v>
      </c>
      <c r="CG33" s="287"/>
      <c r="CH33" s="287" t="s">
        <v>44</v>
      </c>
      <c r="CI33" s="287"/>
      <c r="CJ33" s="287" t="s">
        <v>45</v>
      </c>
      <c r="CK33" s="287"/>
      <c r="CL33" s="287" t="s">
        <v>46</v>
      </c>
      <c r="CM33" s="287"/>
      <c r="CN33" s="287" t="s">
        <v>47</v>
      </c>
      <c r="CO33" s="287"/>
      <c r="CP33" s="25">
        <v>19</v>
      </c>
      <c r="CQ33" s="24" t="s">
        <v>37</v>
      </c>
      <c r="CR33" s="287" t="s">
        <v>38</v>
      </c>
      <c r="CS33" s="287"/>
      <c r="CT33" s="287" t="s">
        <v>39</v>
      </c>
      <c r="CU33" s="287"/>
      <c r="CV33" s="287" t="s">
        <v>40</v>
      </c>
      <c r="CW33" s="287"/>
      <c r="CX33" s="287" t="s">
        <v>41</v>
      </c>
      <c r="CY33" s="287"/>
      <c r="CZ33" s="287" t="s">
        <v>42</v>
      </c>
      <c r="DA33" s="287"/>
      <c r="DB33" s="287" t="s">
        <v>43</v>
      </c>
      <c r="DC33" s="287"/>
      <c r="DD33" s="287" t="s">
        <v>44</v>
      </c>
      <c r="DE33" s="287"/>
      <c r="DF33" s="287" t="s">
        <v>45</v>
      </c>
      <c r="DG33" s="287"/>
      <c r="DH33" s="287" t="s">
        <v>46</v>
      </c>
      <c r="DI33" s="287"/>
      <c r="DJ33" s="287" t="s">
        <v>47</v>
      </c>
      <c r="DK33" s="287"/>
      <c r="DL33" s="25">
        <v>19</v>
      </c>
      <c r="DM33" s="24" t="s">
        <v>37</v>
      </c>
      <c r="DN33" s="287" t="s">
        <v>38</v>
      </c>
      <c r="DO33" s="287"/>
      <c r="DP33" s="287" t="s">
        <v>39</v>
      </c>
      <c r="DQ33" s="287"/>
      <c r="DR33" s="287" t="s">
        <v>40</v>
      </c>
      <c r="DS33" s="287"/>
      <c r="DT33" s="287" t="s">
        <v>41</v>
      </c>
      <c r="DU33" s="287"/>
      <c r="DV33" s="287" t="s">
        <v>42</v>
      </c>
      <c r="DW33" s="287"/>
      <c r="DX33" s="287" t="s">
        <v>43</v>
      </c>
      <c r="DY33" s="287"/>
      <c r="DZ33" s="287" t="s">
        <v>44</v>
      </c>
      <c r="EA33" s="287"/>
      <c r="EB33" s="287" t="s">
        <v>45</v>
      </c>
      <c r="EC33" s="287"/>
      <c r="ED33" s="287" t="s">
        <v>46</v>
      </c>
      <c r="EE33" s="287"/>
      <c r="EF33" s="287" t="s">
        <v>47</v>
      </c>
      <c r="EG33" s="287"/>
      <c r="EH33" s="25">
        <v>19</v>
      </c>
      <c r="EI33" s="24" t="s">
        <v>37</v>
      </c>
      <c r="EJ33" s="287" t="s">
        <v>38</v>
      </c>
      <c r="EK33" s="287"/>
      <c r="EL33" s="287" t="s">
        <v>39</v>
      </c>
      <c r="EM33" s="287"/>
      <c r="EN33" s="287" t="s">
        <v>40</v>
      </c>
      <c r="EO33" s="287"/>
      <c r="EP33" s="287" t="s">
        <v>41</v>
      </c>
      <c r="EQ33" s="287"/>
      <c r="ER33" s="287" t="s">
        <v>42</v>
      </c>
      <c r="ES33" s="287"/>
      <c r="ET33" s="287" t="s">
        <v>43</v>
      </c>
      <c r="EU33" s="287"/>
      <c r="EV33" s="287" t="s">
        <v>44</v>
      </c>
      <c r="EW33" s="287"/>
      <c r="EX33" s="287" t="s">
        <v>45</v>
      </c>
      <c r="EY33" s="287"/>
      <c r="EZ33" s="287" t="s">
        <v>46</v>
      </c>
      <c r="FA33" s="287"/>
      <c r="FB33" s="287" t="s">
        <v>47</v>
      </c>
      <c r="FC33" s="287"/>
      <c r="FD33" s="25">
        <v>19</v>
      </c>
      <c r="FE33" s="17"/>
      <c r="FF33" s="291"/>
      <c r="FG33" s="17"/>
      <c r="FH33" s="56" t="s">
        <v>14</v>
      </c>
      <c r="FI33" s="128">
        <v>42199</v>
      </c>
      <c r="FJ33" s="28" t="s">
        <v>48</v>
      </c>
      <c r="FK33" s="29" t="s">
        <v>49</v>
      </c>
      <c r="FL33" s="29" t="s">
        <v>50</v>
      </c>
      <c r="FM33" s="29" t="s">
        <v>50</v>
      </c>
      <c r="FN33" s="29"/>
    </row>
    <row r="34" spans="1:173" x14ac:dyDescent="0.25">
      <c r="A34" s="31">
        <v>1</v>
      </c>
      <c r="B34" s="32" t="str">
        <f>B7</f>
        <v>Valérie BERNINI</v>
      </c>
      <c r="C34" s="33">
        <f>SUMIF($G34:$FD34,"A",$G$4:$FD$4)+SUMIF($G34:$FD34,"P",$G$4:$FD$4)</f>
        <v>24</v>
      </c>
      <c r="D34" s="34">
        <f>SUMIF($G34:$FD34,"R",$G$4:$FD$4)</f>
        <v>4</v>
      </c>
      <c r="E34" s="35">
        <f>SUMIF($G34:$FD34,"M",$G$4:$FD$4)+SUMIF($G34:$FD34,"F",$G$4:$FD$4)+SUMIF($G34:$FD34,"T",$G$4:$FD$4)</f>
        <v>0</v>
      </c>
      <c r="F34" s="36">
        <f t="shared" ref="F34:F50" si="11">(SUM(C34:E34))+(SUMIF($G34:$FD34,"H",$G$4:$FD$4)+(SUMIF($G34:$FD34,"S",$G$4:$FD$4)+FF34))</f>
        <v>28</v>
      </c>
      <c r="G34" s="37"/>
      <c r="H34" s="38"/>
      <c r="I34" s="38"/>
      <c r="J34" s="38" t="s">
        <v>305</v>
      </c>
      <c r="K34" s="38" t="s">
        <v>305</v>
      </c>
      <c r="L34" s="38" t="s">
        <v>305</v>
      </c>
      <c r="M34" s="38" t="s">
        <v>305</v>
      </c>
      <c r="N34" s="38" t="s">
        <v>305</v>
      </c>
      <c r="O34" s="38" t="s">
        <v>305</v>
      </c>
      <c r="P34" s="38" t="s">
        <v>305</v>
      </c>
      <c r="Q34" s="38"/>
      <c r="R34" s="38"/>
      <c r="S34" s="38" t="s">
        <v>305</v>
      </c>
      <c r="T34" s="38" t="s">
        <v>305</v>
      </c>
      <c r="U34" s="38" t="s">
        <v>305</v>
      </c>
      <c r="V34" s="38" t="s">
        <v>305</v>
      </c>
      <c r="W34" s="38" t="s">
        <v>305</v>
      </c>
      <c r="X34" s="38" t="s">
        <v>305</v>
      </c>
      <c r="Y34" s="38" t="s">
        <v>305</v>
      </c>
      <c r="Z34" s="38" t="s">
        <v>305</v>
      </c>
      <c r="AA34" s="38" t="s">
        <v>305</v>
      </c>
      <c r="AB34" s="39" t="s">
        <v>305</v>
      </c>
      <c r="AC34" s="57"/>
      <c r="AD34" s="58"/>
      <c r="AE34" s="58" t="s">
        <v>307</v>
      </c>
      <c r="AF34" s="58" t="s">
        <v>307</v>
      </c>
      <c r="AG34" s="58" t="s">
        <v>307</v>
      </c>
      <c r="AH34" s="58" t="s">
        <v>307</v>
      </c>
      <c r="AI34" s="58" t="s">
        <v>307</v>
      </c>
      <c r="AJ34" s="58" t="s">
        <v>307</v>
      </c>
      <c r="AK34" s="58" t="s">
        <v>307</v>
      </c>
      <c r="AL34" s="58" t="s">
        <v>307</v>
      </c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9"/>
      <c r="AY34" s="161"/>
      <c r="AZ34" s="162"/>
      <c r="BA34" s="162"/>
      <c r="BB34" s="162"/>
      <c r="BC34" s="162"/>
      <c r="BD34" s="162"/>
      <c r="BE34" s="162"/>
      <c r="BF34" s="162"/>
      <c r="BG34" s="162"/>
      <c r="BH34" s="162"/>
      <c r="BI34" s="162"/>
      <c r="BJ34" s="162"/>
      <c r="BK34" s="162"/>
      <c r="BL34" s="162"/>
      <c r="BM34" s="162"/>
      <c r="BN34" s="162"/>
      <c r="BO34" s="162"/>
      <c r="BP34" s="162"/>
      <c r="BQ34" s="162"/>
      <c r="BR34" s="162"/>
      <c r="BS34" s="162"/>
      <c r="BT34" s="163"/>
      <c r="BU34" s="122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4"/>
      <c r="CQ34" s="161"/>
      <c r="CR34" s="162"/>
      <c r="CS34" s="162"/>
      <c r="CT34" s="162"/>
      <c r="CU34" s="162"/>
      <c r="CV34" s="162"/>
      <c r="CW34" s="162"/>
      <c r="CX34" s="162"/>
      <c r="CY34" s="162"/>
      <c r="CZ34" s="162"/>
      <c r="DA34" s="162"/>
      <c r="DB34" s="162"/>
      <c r="DC34" s="162"/>
      <c r="DD34" s="162"/>
      <c r="DE34" s="162"/>
      <c r="DF34" s="162"/>
      <c r="DG34" s="162"/>
      <c r="DH34" s="162"/>
      <c r="DI34" s="162"/>
      <c r="DJ34" s="162"/>
      <c r="DK34" s="162"/>
      <c r="DL34" s="163"/>
      <c r="DM34" s="37"/>
      <c r="DN34" s="38"/>
      <c r="DO34" s="38" t="s">
        <v>305</v>
      </c>
      <c r="DP34" s="38" t="s">
        <v>305</v>
      </c>
      <c r="DQ34" s="38" t="s">
        <v>305</v>
      </c>
      <c r="DR34" s="38" t="s">
        <v>305</v>
      </c>
      <c r="DS34" s="38" t="s">
        <v>305</v>
      </c>
      <c r="DT34" s="38" t="s">
        <v>305</v>
      </c>
      <c r="DU34" s="38" t="s">
        <v>305</v>
      </c>
      <c r="DV34" s="38" t="s">
        <v>305</v>
      </c>
      <c r="DW34" s="38"/>
      <c r="DX34" s="38"/>
      <c r="DY34" s="38" t="s">
        <v>305</v>
      </c>
      <c r="DZ34" s="38" t="s">
        <v>305</v>
      </c>
      <c r="EA34" s="38" t="s">
        <v>305</v>
      </c>
      <c r="EB34" s="38" t="s">
        <v>305</v>
      </c>
      <c r="EC34" s="38" t="s">
        <v>305</v>
      </c>
      <c r="ED34" s="38" t="s">
        <v>305</v>
      </c>
      <c r="EE34" s="38" t="s">
        <v>305</v>
      </c>
      <c r="EF34" s="38" t="s">
        <v>305</v>
      </c>
      <c r="EG34" s="38" t="s">
        <v>305</v>
      </c>
      <c r="EH34" s="39"/>
      <c r="EI34" s="37"/>
      <c r="EJ34" s="38"/>
      <c r="EK34" s="38"/>
      <c r="EL34" s="38"/>
      <c r="EM34" s="38" t="s">
        <v>306</v>
      </c>
      <c r="EN34" s="38" t="s">
        <v>306</v>
      </c>
      <c r="EO34" s="38" t="s">
        <v>306</v>
      </c>
      <c r="EP34" s="38" t="s">
        <v>306</v>
      </c>
      <c r="EQ34" s="38" t="s">
        <v>306</v>
      </c>
      <c r="ER34" s="38" t="s">
        <v>306</v>
      </c>
      <c r="ES34" s="38"/>
      <c r="ET34" s="38"/>
      <c r="EU34" s="38" t="s">
        <v>306</v>
      </c>
      <c r="EV34" s="38" t="s">
        <v>306</v>
      </c>
      <c r="EW34" s="38" t="s">
        <v>306</v>
      </c>
      <c r="EX34" s="38" t="s">
        <v>306</v>
      </c>
      <c r="EY34" s="38" t="s">
        <v>306</v>
      </c>
      <c r="EZ34" s="38" t="s">
        <v>306</v>
      </c>
      <c r="FA34" s="38" t="s">
        <v>306</v>
      </c>
      <c r="FB34" s="38" t="s">
        <v>306</v>
      </c>
      <c r="FC34" s="38"/>
      <c r="FD34" s="39"/>
      <c r="FE34" s="40"/>
      <c r="FF34" s="41"/>
      <c r="FG34" s="40"/>
      <c r="FH34" s="102">
        <f t="shared" ref="FH34:FH50" si="12">SUMIF($EI34:$FD34,"A",$EI$4:$FD$4)+SUMIF($EI34:$FD34,"P",$EI$4:$FD$4)+SUMIF($EI34:$FD34,"T",$EI$4:$FD$4)</f>
        <v>7</v>
      </c>
      <c r="FI34" s="131">
        <f>SUMIF(BU34:CP34,"A",BU$4:CP$4)+SUMIF(BU34:CP34,"P",BU$4:CP$4)+SUMIF(BU34:CP34,"T",BU$4:CP$4)</f>
        <v>0</v>
      </c>
      <c r="FJ34" s="45">
        <f>FN7</f>
        <v>3</v>
      </c>
      <c r="FK34" s="42">
        <f t="shared" ref="FK34:FK39" si="13">FH34*1.5</f>
        <v>10.5</v>
      </c>
      <c r="FL34" s="45"/>
      <c r="FM34" s="103"/>
      <c r="FN34" s="44">
        <f>FI34+FJ34+FK34-FL34</f>
        <v>13.5</v>
      </c>
      <c r="FP34" s="77" t="str">
        <f>B34</f>
        <v>Valérie BERNINI</v>
      </c>
      <c r="FQ34" s="31">
        <v>1</v>
      </c>
    </row>
    <row r="35" spans="1:173" x14ac:dyDescent="0.25">
      <c r="A35" s="31">
        <v>2</v>
      </c>
      <c r="B35" s="32">
        <f t="shared" ref="B35:B50" si="14">B8</f>
        <v>0</v>
      </c>
      <c r="C35" s="33">
        <f t="shared" ref="C35:C49" si="15">SUMIF($G35:$FD35,"A",$G$4:$FD$4)+SUMIF($G35:$FD35,"P",$G$4:$FD$4)</f>
        <v>0</v>
      </c>
      <c r="D35" s="34">
        <f t="shared" ref="D35:D49" si="16">SUMIF($G35:$FD35,"R",$G$4:$FD$4)</f>
        <v>0</v>
      </c>
      <c r="E35" s="35">
        <f t="shared" ref="E35:E49" si="17">SUMIF($G35:$FD35,"M",$G$4:$FD$4)+SUMIF($G35:$FD35,"F",$G$4:$FD$4)+SUMIF($G35:$FD35,"T",$G$4:$FD$4)</f>
        <v>0</v>
      </c>
      <c r="F35" s="36">
        <f t="shared" si="11"/>
        <v>0</v>
      </c>
      <c r="G35" s="186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8"/>
      <c r="AC35" s="186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8"/>
      <c r="AY35" s="186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8"/>
      <c r="BU35" s="215"/>
      <c r="BV35" s="216"/>
      <c r="BW35" s="216"/>
      <c r="BX35" s="216"/>
      <c r="BY35" s="216"/>
      <c r="BZ35" s="216"/>
      <c r="CA35" s="216"/>
      <c r="CB35" s="216"/>
      <c r="CC35" s="216"/>
      <c r="CD35" s="216"/>
      <c r="CE35" s="216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7"/>
      <c r="CQ35" s="186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8"/>
      <c r="DM35" s="186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8"/>
      <c r="EI35" s="186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8"/>
      <c r="FE35" s="40"/>
      <c r="FF35" s="41"/>
      <c r="FG35" s="40"/>
      <c r="FH35" s="102">
        <f t="shared" si="12"/>
        <v>0</v>
      </c>
      <c r="FI35" s="131">
        <f t="shared" ref="FI35:FI50" si="18">SUMIF(BU35:CP35,"A",BU$4:CP$4)+SUMIF(BU35:CP35,"P",BU$4:CP$4)+SUMIF(BU35:CP35,"T",BU$4:CP$4)</f>
        <v>0</v>
      </c>
      <c r="FJ35" s="45">
        <f t="shared" ref="FJ35:FJ50" si="19">FN8</f>
        <v>0</v>
      </c>
      <c r="FK35" s="42"/>
      <c r="FL35" s="45"/>
      <c r="FM35" s="103"/>
      <c r="FN35" s="44">
        <f t="shared" ref="FN35:FN50" si="20">FI35+FJ35+FK35-FL35</f>
        <v>0</v>
      </c>
      <c r="FP35" s="77">
        <f t="shared" ref="FP35:FP50" si="21">B35</f>
        <v>0</v>
      </c>
      <c r="FQ35" s="31">
        <v>2</v>
      </c>
    </row>
    <row r="36" spans="1:173" x14ac:dyDescent="0.25">
      <c r="A36" s="31">
        <v>3</v>
      </c>
      <c r="B36" s="32" t="str">
        <f t="shared" si="14"/>
        <v>Hélène DROCHON</v>
      </c>
      <c r="C36" s="33">
        <f t="shared" si="15"/>
        <v>0</v>
      </c>
      <c r="D36" s="34">
        <f t="shared" si="16"/>
        <v>0</v>
      </c>
      <c r="E36" s="35">
        <f t="shared" si="17"/>
        <v>0</v>
      </c>
      <c r="F36" s="36">
        <f t="shared" si="11"/>
        <v>4</v>
      </c>
      <c r="G36" s="169"/>
      <c r="H36" s="170"/>
      <c r="I36" s="170"/>
      <c r="J36" s="170"/>
      <c r="K36" s="170"/>
      <c r="L36" s="170"/>
      <c r="M36" s="170"/>
      <c r="N36" s="170"/>
      <c r="O36" s="170"/>
      <c r="P36" s="170"/>
      <c r="Q36" s="170" t="s">
        <v>340</v>
      </c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6"/>
      <c r="AC36" s="169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 t="s">
        <v>340</v>
      </c>
      <c r="AO36" s="170"/>
      <c r="AP36" s="170"/>
      <c r="AQ36" s="170"/>
      <c r="AR36" s="170"/>
      <c r="AS36" s="170"/>
      <c r="AT36" s="170"/>
      <c r="AU36" s="170"/>
      <c r="AV36" s="170"/>
      <c r="AW36" s="170"/>
      <c r="AX36" s="176"/>
      <c r="AY36" s="169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 t="s">
        <v>340</v>
      </c>
      <c r="BK36" s="170"/>
      <c r="BL36" s="170"/>
      <c r="BM36" s="170"/>
      <c r="BN36" s="170"/>
      <c r="BO36" s="170"/>
      <c r="BP36" s="170"/>
      <c r="BQ36" s="170"/>
      <c r="BR36" s="170"/>
      <c r="BS36" s="170"/>
      <c r="BT36" s="176"/>
      <c r="BU36" s="169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 t="s">
        <v>340</v>
      </c>
      <c r="CG36" s="170"/>
      <c r="CH36" s="170"/>
      <c r="CI36" s="170"/>
      <c r="CJ36" s="170"/>
      <c r="CK36" s="170"/>
      <c r="CL36" s="170"/>
      <c r="CM36" s="170"/>
      <c r="CN36" s="170"/>
      <c r="CO36" s="170"/>
      <c r="CP36" s="176"/>
      <c r="CQ36" s="169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 t="s">
        <v>340</v>
      </c>
      <c r="DC36" s="170"/>
      <c r="DD36" s="170"/>
      <c r="DE36" s="170"/>
      <c r="DF36" s="170"/>
      <c r="DG36" s="170"/>
      <c r="DH36" s="170"/>
      <c r="DI36" s="170"/>
      <c r="DJ36" s="170"/>
      <c r="DK36" s="170"/>
      <c r="DL36" s="176"/>
      <c r="DM36" s="186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8"/>
      <c r="EI36" s="186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8"/>
      <c r="FE36" s="40"/>
      <c r="FF36" s="41">
        <v>4</v>
      </c>
      <c r="FG36" s="40"/>
      <c r="FH36" s="102">
        <f t="shared" si="12"/>
        <v>0</v>
      </c>
      <c r="FI36" s="131">
        <f t="shared" si="18"/>
        <v>0</v>
      </c>
      <c r="FJ36" s="45">
        <f t="shared" si="19"/>
        <v>3</v>
      </c>
      <c r="FK36" s="42">
        <f t="shared" si="13"/>
        <v>0</v>
      </c>
      <c r="FL36" s="45"/>
      <c r="FM36" s="103"/>
      <c r="FN36" s="44">
        <f t="shared" si="20"/>
        <v>3</v>
      </c>
      <c r="FP36" s="77" t="str">
        <f t="shared" si="21"/>
        <v>Hélène DROCHON</v>
      </c>
      <c r="FQ36" s="31">
        <v>3</v>
      </c>
    </row>
    <row r="37" spans="1:173" x14ac:dyDescent="0.25">
      <c r="A37" s="31">
        <v>4</v>
      </c>
      <c r="B37" s="32" t="str">
        <f t="shared" si="14"/>
        <v>Audrey LAGES</v>
      </c>
      <c r="C37" s="33">
        <f t="shared" si="15"/>
        <v>0</v>
      </c>
      <c r="D37" s="34">
        <f t="shared" si="16"/>
        <v>0</v>
      </c>
      <c r="E37" s="35">
        <f t="shared" si="17"/>
        <v>0</v>
      </c>
      <c r="F37" s="36">
        <f t="shared" si="11"/>
        <v>0</v>
      </c>
      <c r="G37" s="153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5"/>
      <c r="AC37" s="153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5"/>
      <c r="AY37" s="153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  <c r="BS37" s="154"/>
      <c r="BT37" s="155"/>
      <c r="BU37" s="153"/>
      <c r="BV37" s="154"/>
      <c r="BW37" s="154"/>
      <c r="BX37" s="154"/>
      <c r="BY37" s="154"/>
      <c r="BZ37" s="154"/>
      <c r="CA37" s="154"/>
      <c r="CB37" s="154"/>
      <c r="CC37" s="154"/>
      <c r="CD37" s="154"/>
      <c r="CE37" s="154"/>
      <c r="CF37" s="154"/>
      <c r="CG37" s="154"/>
      <c r="CH37" s="154"/>
      <c r="CI37" s="154"/>
      <c r="CJ37" s="154"/>
      <c r="CK37" s="154"/>
      <c r="CL37" s="154"/>
      <c r="CM37" s="154"/>
      <c r="CN37" s="154"/>
      <c r="CO37" s="154"/>
      <c r="CP37" s="155"/>
      <c r="CQ37" s="153"/>
      <c r="CR37" s="154"/>
      <c r="CS37" s="154"/>
      <c r="CT37" s="154"/>
      <c r="CU37" s="154"/>
      <c r="CV37" s="154"/>
      <c r="CW37" s="154"/>
      <c r="CX37" s="154"/>
      <c r="CY37" s="154"/>
      <c r="CZ37" s="154"/>
      <c r="DA37" s="154"/>
      <c r="DB37" s="154"/>
      <c r="DC37" s="154"/>
      <c r="DD37" s="154"/>
      <c r="DE37" s="154"/>
      <c r="DF37" s="154"/>
      <c r="DG37" s="154"/>
      <c r="DH37" s="154"/>
      <c r="DI37" s="154"/>
      <c r="DJ37" s="154"/>
      <c r="DK37" s="154"/>
      <c r="DL37" s="155"/>
      <c r="DM37" s="153"/>
      <c r="DN37" s="154"/>
      <c r="DO37" s="154"/>
      <c r="DP37" s="154"/>
      <c r="DQ37" s="154"/>
      <c r="DR37" s="154"/>
      <c r="DS37" s="154"/>
      <c r="DT37" s="154"/>
      <c r="DU37" s="154"/>
      <c r="DV37" s="154"/>
      <c r="DW37" s="154"/>
      <c r="DX37" s="154"/>
      <c r="DY37" s="154"/>
      <c r="DZ37" s="154"/>
      <c r="EA37" s="154"/>
      <c r="EB37" s="154"/>
      <c r="EC37" s="154"/>
      <c r="ED37" s="154"/>
      <c r="EE37" s="154"/>
      <c r="EF37" s="154"/>
      <c r="EG37" s="154"/>
      <c r="EH37" s="155"/>
      <c r="EI37" s="153"/>
      <c r="EJ37" s="154"/>
      <c r="EK37" s="154"/>
      <c r="EL37" s="154"/>
      <c r="EM37" s="154"/>
      <c r="EN37" s="154"/>
      <c r="EO37" s="154"/>
      <c r="EP37" s="154"/>
      <c r="EQ37" s="154"/>
      <c r="ER37" s="154"/>
      <c r="ES37" s="154"/>
      <c r="ET37" s="154"/>
      <c r="EU37" s="154"/>
      <c r="EV37" s="154"/>
      <c r="EW37" s="154"/>
      <c r="EX37" s="154"/>
      <c r="EY37" s="154"/>
      <c r="EZ37" s="154"/>
      <c r="FA37" s="154"/>
      <c r="FB37" s="154"/>
      <c r="FC37" s="154"/>
      <c r="FD37" s="155"/>
      <c r="FE37" s="40"/>
      <c r="FF37" s="41"/>
      <c r="FG37" s="40"/>
      <c r="FH37" s="102">
        <f t="shared" si="12"/>
        <v>0</v>
      </c>
      <c r="FI37" s="131">
        <f t="shared" si="18"/>
        <v>0</v>
      </c>
      <c r="FJ37" s="45">
        <f t="shared" si="19"/>
        <v>0</v>
      </c>
      <c r="FK37" s="42"/>
      <c r="FL37" s="45"/>
      <c r="FM37" s="103"/>
      <c r="FN37" s="44">
        <f t="shared" si="20"/>
        <v>0</v>
      </c>
      <c r="FP37" s="77" t="str">
        <f t="shared" si="21"/>
        <v>Audrey LAGES</v>
      </c>
      <c r="FQ37" s="31">
        <v>4</v>
      </c>
    </row>
    <row r="38" spans="1:173" x14ac:dyDescent="0.25">
      <c r="A38" s="31">
        <v>5</v>
      </c>
      <c r="B38" s="32" t="str">
        <f t="shared" si="14"/>
        <v>Franck LUCAS</v>
      </c>
      <c r="C38" s="33">
        <f t="shared" si="15"/>
        <v>9</v>
      </c>
      <c r="D38" s="34">
        <f t="shared" si="16"/>
        <v>8</v>
      </c>
      <c r="E38" s="35">
        <f t="shared" si="17"/>
        <v>8</v>
      </c>
      <c r="F38" s="36">
        <f t="shared" si="11"/>
        <v>25</v>
      </c>
      <c r="G38" s="37"/>
      <c r="H38" s="38"/>
      <c r="I38" s="38" t="s">
        <v>307</v>
      </c>
      <c r="J38" s="38" t="s">
        <v>307</v>
      </c>
      <c r="K38" s="38" t="s">
        <v>307</v>
      </c>
      <c r="L38" s="38" t="s">
        <v>307</v>
      </c>
      <c r="M38" s="38" t="s">
        <v>307</v>
      </c>
      <c r="N38" s="38" t="s">
        <v>307</v>
      </c>
      <c r="O38" s="38" t="s">
        <v>307</v>
      </c>
      <c r="P38" s="38" t="s">
        <v>307</v>
      </c>
      <c r="Q38" s="38"/>
      <c r="R38" s="38"/>
      <c r="S38" s="38" t="s">
        <v>306</v>
      </c>
      <c r="T38" s="38" t="s">
        <v>306</v>
      </c>
      <c r="U38" s="38" t="s">
        <v>306</v>
      </c>
      <c r="V38" s="38" t="s">
        <v>306</v>
      </c>
      <c r="W38" s="38" t="s">
        <v>306</v>
      </c>
      <c r="X38" s="38" t="s">
        <v>306</v>
      </c>
      <c r="Y38" s="38"/>
      <c r="Z38" s="38"/>
      <c r="AA38" s="38"/>
      <c r="AB38" s="39"/>
      <c r="AC38" s="37"/>
      <c r="AD38" s="38"/>
      <c r="AE38" s="38" t="s">
        <v>304</v>
      </c>
      <c r="AF38" s="38" t="s">
        <v>304</v>
      </c>
      <c r="AG38" s="38" t="s">
        <v>304</v>
      </c>
      <c r="AH38" s="38" t="s">
        <v>304</v>
      </c>
      <c r="AI38" s="38" t="s">
        <v>304</v>
      </c>
      <c r="AJ38" s="38" t="s">
        <v>304</v>
      </c>
      <c r="AK38" s="38"/>
      <c r="AL38" s="38"/>
      <c r="AM38" s="38" t="s">
        <v>304</v>
      </c>
      <c r="AN38" s="38" t="s">
        <v>304</v>
      </c>
      <c r="AO38" s="38" t="s">
        <v>304</v>
      </c>
      <c r="AP38" s="38" t="s">
        <v>304</v>
      </c>
      <c r="AQ38" s="38" t="s">
        <v>304</v>
      </c>
      <c r="AR38" s="38" t="s">
        <v>304</v>
      </c>
      <c r="AS38" s="38" t="s">
        <v>304</v>
      </c>
      <c r="AT38" s="38" t="s">
        <v>304</v>
      </c>
      <c r="AU38" s="38" t="s">
        <v>308</v>
      </c>
      <c r="AV38" s="38" t="s">
        <v>308</v>
      </c>
      <c r="AW38" s="38"/>
      <c r="AX38" s="39"/>
      <c r="AY38" s="37"/>
      <c r="AZ38" s="38"/>
      <c r="BA38" s="38" t="s">
        <v>307</v>
      </c>
      <c r="BB38" s="38" t="s">
        <v>307</v>
      </c>
      <c r="BC38" s="38" t="s">
        <v>307</v>
      </c>
      <c r="BD38" s="38" t="s">
        <v>307</v>
      </c>
      <c r="BE38" s="38" t="s">
        <v>307</v>
      </c>
      <c r="BF38" s="38" t="s">
        <v>307</v>
      </c>
      <c r="BG38" s="38" t="s">
        <v>307</v>
      </c>
      <c r="BH38" s="38" t="s">
        <v>307</v>
      </c>
      <c r="BI38" s="38"/>
      <c r="BJ38" s="38"/>
      <c r="BK38" s="38" t="s">
        <v>308</v>
      </c>
      <c r="BL38" s="38" t="s">
        <v>308</v>
      </c>
      <c r="BM38" s="38" t="s">
        <v>304</v>
      </c>
      <c r="BN38" s="38" t="s">
        <v>304</v>
      </c>
      <c r="BO38" s="38" t="s">
        <v>306</v>
      </c>
      <c r="BP38" s="38" t="s">
        <v>306</v>
      </c>
      <c r="BQ38" s="38" t="s">
        <v>306</v>
      </c>
      <c r="BR38" s="38" t="s">
        <v>306</v>
      </c>
      <c r="BS38" s="38" t="s">
        <v>306</v>
      </c>
      <c r="BT38" s="39" t="s">
        <v>306</v>
      </c>
      <c r="BU38" s="122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4"/>
      <c r="CQ38" s="161"/>
      <c r="CR38" s="162"/>
      <c r="CS38" s="162"/>
      <c r="CT38" s="162"/>
      <c r="CU38" s="162"/>
      <c r="CV38" s="162"/>
      <c r="CW38" s="162"/>
      <c r="CX38" s="162"/>
      <c r="CY38" s="162"/>
      <c r="CZ38" s="162"/>
      <c r="DA38" s="162"/>
      <c r="DB38" s="162"/>
      <c r="DC38" s="162"/>
      <c r="DD38" s="162"/>
      <c r="DE38" s="162"/>
      <c r="DF38" s="162"/>
      <c r="DG38" s="162"/>
      <c r="DH38" s="162"/>
      <c r="DI38" s="162"/>
      <c r="DJ38" s="162"/>
      <c r="DK38" s="162"/>
      <c r="DL38" s="163"/>
      <c r="DM38" s="161"/>
      <c r="DN38" s="162"/>
      <c r="DO38" s="162"/>
      <c r="DP38" s="162"/>
      <c r="DQ38" s="162"/>
      <c r="DR38" s="162"/>
      <c r="DS38" s="162"/>
      <c r="DT38" s="162"/>
      <c r="DU38" s="162"/>
      <c r="DV38" s="162"/>
      <c r="DW38" s="162"/>
      <c r="DX38" s="162"/>
      <c r="DY38" s="162"/>
      <c r="DZ38" s="162"/>
      <c r="EA38" s="162"/>
      <c r="EB38" s="162"/>
      <c r="EC38" s="162"/>
      <c r="ED38" s="162"/>
      <c r="EE38" s="162"/>
      <c r="EF38" s="162"/>
      <c r="EG38" s="162"/>
      <c r="EH38" s="163"/>
      <c r="EI38" s="37"/>
      <c r="EJ38" s="38"/>
      <c r="EK38" s="38"/>
      <c r="EL38" s="38"/>
      <c r="EM38" s="38" t="s">
        <v>305</v>
      </c>
      <c r="EN38" s="38" t="s">
        <v>305</v>
      </c>
      <c r="EO38" s="38" t="s">
        <v>305</v>
      </c>
      <c r="EP38" s="38" t="s">
        <v>305</v>
      </c>
      <c r="EQ38" s="38" t="s">
        <v>305</v>
      </c>
      <c r="ER38" s="38" t="s">
        <v>305</v>
      </c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9"/>
      <c r="FE38" s="40"/>
      <c r="FF38" s="41"/>
      <c r="FG38" s="40"/>
      <c r="FH38" s="102">
        <f t="shared" si="12"/>
        <v>3</v>
      </c>
      <c r="FI38" s="131">
        <f t="shared" si="18"/>
        <v>0</v>
      </c>
      <c r="FJ38" s="45">
        <f t="shared" si="19"/>
        <v>3.5</v>
      </c>
      <c r="FK38" s="42"/>
      <c r="FL38" s="45"/>
      <c r="FM38" s="103"/>
      <c r="FN38" s="44">
        <f t="shared" si="20"/>
        <v>3.5</v>
      </c>
      <c r="FP38" s="77" t="str">
        <f t="shared" si="21"/>
        <v>Franck LUCAS</v>
      </c>
      <c r="FQ38" s="31">
        <v>5</v>
      </c>
    </row>
    <row r="39" spans="1:173" x14ac:dyDescent="0.25">
      <c r="A39" s="31">
        <v>6</v>
      </c>
      <c r="B39" s="32" t="str">
        <f t="shared" si="14"/>
        <v>Florent MULARD</v>
      </c>
      <c r="C39" s="33">
        <f t="shared" si="15"/>
        <v>16</v>
      </c>
      <c r="D39" s="34">
        <f t="shared" si="16"/>
        <v>9</v>
      </c>
      <c r="E39" s="35">
        <f t="shared" si="17"/>
        <v>0</v>
      </c>
      <c r="F39" s="36">
        <f t="shared" si="11"/>
        <v>25</v>
      </c>
      <c r="G39" s="125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7"/>
      <c r="AC39" s="50"/>
      <c r="AD39" s="51"/>
      <c r="AE39" s="51"/>
      <c r="AF39" s="51"/>
      <c r="AG39" s="51" t="s">
        <v>306</v>
      </c>
      <c r="AH39" s="51" t="s">
        <v>306</v>
      </c>
      <c r="AI39" s="51" t="s">
        <v>306</v>
      </c>
      <c r="AJ39" s="51" t="s">
        <v>306</v>
      </c>
      <c r="AK39" s="51" t="s">
        <v>306</v>
      </c>
      <c r="AL39" s="51" t="s">
        <v>306</v>
      </c>
      <c r="AM39" s="51"/>
      <c r="AN39" s="51"/>
      <c r="AO39" s="51" t="s">
        <v>307</v>
      </c>
      <c r="AP39" s="51" t="s">
        <v>307</v>
      </c>
      <c r="AQ39" s="51" t="s">
        <v>307</v>
      </c>
      <c r="AR39" s="51" t="s">
        <v>307</v>
      </c>
      <c r="AS39" s="51" t="s">
        <v>307</v>
      </c>
      <c r="AT39" s="51" t="s">
        <v>307</v>
      </c>
      <c r="AU39" s="51" t="s">
        <v>307</v>
      </c>
      <c r="AV39" s="51" t="s">
        <v>307</v>
      </c>
      <c r="AW39" s="51" t="s">
        <v>307</v>
      </c>
      <c r="AX39" s="52"/>
      <c r="AY39" s="50"/>
      <c r="AZ39" s="51"/>
      <c r="BA39" s="51"/>
      <c r="BB39" s="51"/>
      <c r="BC39" s="51" t="s">
        <v>306</v>
      </c>
      <c r="BD39" s="51" t="s">
        <v>306</v>
      </c>
      <c r="BE39" s="51" t="s">
        <v>306</v>
      </c>
      <c r="BF39" s="51" t="s">
        <v>306</v>
      </c>
      <c r="BG39" s="51" t="s">
        <v>306</v>
      </c>
      <c r="BH39" s="51" t="s">
        <v>306</v>
      </c>
      <c r="BI39" s="51"/>
      <c r="BJ39" s="51"/>
      <c r="BK39" s="38" t="s">
        <v>306</v>
      </c>
      <c r="BL39" s="38" t="s">
        <v>306</v>
      </c>
      <c r="BM39" s="38" t="s">
        <v>306</v>
      </c>
      <c r="BN39" s="38" t="s">
        <v>306</v>
      </c>
      <c r="BO39" s="38" t="s">
        <v>306</v>
      </c>
      <c r="BP39" s="38" t="s">
        <v>306</v>
      </c>
      <c r="BQ39" s="51"/>
      <c r="BR39" s="51"/>
      <c r="BS39" s="51"/>
      <c r="BT39" s="52"/>
      <c r="BU39" s="125"/>
      <c r="BV39" s="126"/>
      <c r="BW39" s="126"/>
      <c r="BX39" s="126"/>
      <c r="BY39" s="126" t="s">
        <v>305</v>
      </c>
      <c r="BZ39" s="126" t="s">
        <v>305</v>
      </c>
      <c r="CA39" s="126" t="s">
        <v>305</v>
      </c>
      <c r="CB39" s="126" t="s">
        <v>305</v>
      </c>
      <c r="CC39" s="126" t="s">
        <v>305</v>
      </c>
      <c r="CD39" s="126" t="s">
        <v>305</v>
      </c>
      <c r="CE39" s="126"/>
      <c r="CF39" s="126"/>
      <c r="CG39" s="126"/>
      <c r="CH39" s="126"/>
      <c r="CI39" s="126"/>
      <c r="CJ39" s="126"/>
      <c r="CK39" s="126"/>
      <c r="CL39" s="126"/>
      <c r="CM39" s="126"/>
      <c r="CN39" s="126"/>
      <c r="CO39" s="126"/>
      <c r="CP39" s="127"/>
      <c r="CQ39" s="50"/>
      <c r="CR39" s="51"/>
      <c r="CS39" s="51" t="s">
        <v>305</v>
      </c>
      <c r="CT39" s="51" t="s">
        <v>305</v>
      </c>
      <c r="CU39" s="51" t="s">
        <v>305</v>
      </c>
      <c r="CV39" s="51" t="s">
        <v>305</v>
      </c>
      <c r="CW39" s="51" t="s">
        <v>305</v>
      </c>
      <c r="CX39" s="51" t="s">
        <v>305</v>
      </c>
      <c r="CY39" s="51" t="s">
        <v>305</v>
      </c>
      <c r="CZ39" s="51" t="s">
        <v>305</v>
      </c>
      <c r="DA39" s="51"/>
      <c r="DB39" s="51"/>
      <c r="DC39" s="51" t="s">
        <v>307</v>
      </c>
      <c r="DD39" s="51" t="s">
        <v>307</v>
      </c>
      <c r="DE39" s="51" t="s">
        <v>307</v>
      </c>
      <c r="DF39" s="51" t="s">
        <v>307</v>
      </c>
      <c r="DG39" s="51" t="s">
        <v>307</v>
      </c>
      <c r="DH39" s="51" t="s">
        <v>307</v>
      </c>
      <c r="DI39" s="51" t="s">
        <v>307</v>
      </c>
      <c r="DJ39" s="51" t="s">
        <v>307</v>
      </c>
      <c r="DK39" s="51" t="s">
        <v>307</v>
      </c>
      <c r="DL39" s="52"/>
      <c r="DM39" s="164"/>
      <c r="DN39" s="165"/>
      <c r="DO39" s="165"/>
      <c r="DP39" s="165" t="s">
        <v>311</v>
      </c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6"/>
      <c r="EI39" s="164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6"/>
      <c r="FE39" s="53"/>
      <c r="FF39" s="41"/>
      <c r="FG39" s="53"/>
      <c r="FH39" s="102">
        <f t="shared" si="12"/>
        <v>0</v>
      </c>
      <c r="FI39" s="131">
        <f t="shared" si="18"/>
        <v>3</v>
      </c>
      <c r="FJ39" s="45">
        <f t="shared" si="19"/>
        <v>15</v>
      </c>
      <c r="FK39" s="42">
        <f t="shared" si="13"/>
        <v>0</v>
      </c>
      <c r="FL39" s="45"/>
      <c r="FM39" s="103"/>
      <c r="FN39" s="44">
        <f t="shared" si="20"/>
        <v>18</v>
      </c>
      <c r="FP39" s="77" t="str">
        <f t="shared" si="21"/>
        <v>Florent MULARD</v>
      </c>
      <c r="FQ39" s="31">
        <v>6</v>
      </c>
    </row>
    <row r="40" spans="1:173" x14ac:dyDescent="0.25">
      <c r="A40" s="31">
        <v>7</v>
      </c>
      <c r="B40" s="32" t="str">
        <f t="shared" si="14"/>
        <v>Gautier ROSSO</v>
      </c>
      <c r="C40" s="33">
        <f t="shared" si="15"/>
        <v>11</v>
      </c>
      <c r="D40" s="34">
        <f t="shared" si="16"/>
        <v>9</v>
      </c>
      <c r="E40" s="35">
        <f t="shared" si="17"/>
        <v>7.5</v>
      </c>
      <c r="F40" s="36">
        <f t="shared" si="11"/>
        <v>31.5</v>
      </c>
      <c r="G40" s="37"/>
      <c r="H40" s="38"/>
      <c r="I40" s="51"/>
      <c r="J40" s="51"/>
      <c r="K40" s="51" t="s">
        <v>306</v>
      </c>
      <c r="L40" s="51" t="s">
        <v>306</v>
      </c>
      <c r="M40" s="51" t="s">
        <v>306</v>
      </c>
      <c r="N40" s="51" t="s">
        <v>306</v>
      </c>
      <c r="O40" s="51" t="s">
        <v>306</v>
      </c>
      <c r="P40" s="51" t="s">
        <v>306</v>
      </c>
      <c r="Q40" s="51"/>
      <c r="R40" s="51"/>
      <c r="S40" s="51" t="s">
        <v>307</v>
      </c>
      <c r="T40" s="51" t="s">
        <v>307</v>
      </c>
      <c r="U40" s="51" t="s">
        <v>307</v>
      </c>
      <c r="V40" s="51" t="s">
        <v>307</v>
      </c>
      <c r="W40" s="51" t="s">
        <v>307</v>
      </c>
      <c r="X40" s="51" t="s">
        <v>307</v>
      </c>
      <c r="Y40" s="38" t="s">
        <v>307</v>
      </c>
      <c r="Z40" s="38" t="s">
        <v>307</v>
      </c>
      <c r="AA40" s="38" t="s">
        <v>307</v>
      </c>
      <c r="AB40" s="179"/>
      <c r="AC40" s="37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 t="s">
        <v>304</v>
      </c>
      <c r="AO40" s="38" t="s">
        <v>304</v>
      </c>
      <c r="AP40" s="38" t="s">
        <v>304</v>
      </c>
      <c r="AQ40" s="38" t="s">
        <v>304</v>
      </c>
      <c r="AR40" s="38" t="s">
        <v>304</v>
      </c>
      <c r="AS40" s="38" t="s">
        <v>304</v>
      </c>
      <c r="AT40" s="38" t="s">
        <v>304</v>
      </c>
      <c r="AU40" s="38" t="s">
        <v>304</v>
      </c>
      <c r="AV40" s="38"/>
      <c r="AW40" s="38"/>
      <c r="AX40" s="39"/>
      <c r="AY40" s="37"/>
      <c r="AZ40" s="38"/>
      <c r="BA40" s="38" t="s">
        <v>304</v>
      </c>
      <c r="BB40" s="38" t="s">
        <v>304</v>
      </c>
      <c r="BC40" s="38" t="s">
        <v>304</v>
      </c>
      <c r="BD40" s="38" t="s">
        <v>304</v>
      </c>
      <c r="BE40" s="38" t="s">
        <v>304</v>
      </c>
      <c r="BF40" s="38" t="s">
        <v>304</v>
      </c>
      <c r="BG40" s="38" t="s">
        <v>304</v>
      </c>
      <c r="BH40" s="38"/>
      <c r="BI40" s="38"/>
      <c r="BJ40" s="38"/>
      <c r="BK40" s="38" t="s">
        <v>307</v>
      </c>
      <c r="BL40" s="38" t="s">
        <v>307</v>
      </c>
      <c r="BM40" s="38" t="s">
        <v>307</v>
      </c>
      <c r="BN40" s="38" t="s">
        <v>307</v>
      </c>
      <c r="BO40" s="38" t="s">
        <v>307</v>
      </c>
      <c r="BP40" s="38" t="s">
        <v>307</v>
      </c>
      <c r="BQ40" s="38" t="s">
        <v>307</v>
      </c>
      <c r="BR40" s="38" t="s">
        <v>307</v>
      </c>
      <c r="BS40" s="38" t="s">
        <v>307</v>
      </c>
      <c r="BT40" s="39"/>
      <c r="BU40" s="122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4"/>
      <c r="CQ40" s="122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4"/>
      <c r="DM40" s="37"/>
      <c r="DN40" s="38"/>
      <c r="DO40" s="38"/>
      <c r="DP40" s="38"/>
      <c r="DQ40" s="38" t="s">
        <v>306</v>
      </c>
      <c r="DR40" s="38" t="s">
        <v>306</v>
      </c>
      <c r="DS40" s="38" t="s">
        <v>306</v>
      </c>
      <c r="DT40" s="38" t="s">
        <v>306</v>
      </c>
      <c r="DU40" s="38" t="s">
        <v>306</v>
      </c>
      <c r="DV40" s="38" t="s">
        <v>306</v>
      </c>
      <c r="DW40" s="38"/>
      <c r="DX40" s="38"/>
      <c r="DY40" s="38" t="s">
        <v>306</v>
      </c>
      <c r="DZ40" s="38" t="s">
        <v>306</v>
      </c>
      <c r="EA40" s="38" t="s">
        <v>306</v>
      </c>
      <c r="EB40" s="38" t="s">
        <v>306</v>
      </c>
      <c r="EC40" s="38" t="s">
        <v>306</v>
      </c>
      <c r="ED40" s="38" t="s">
        <v>306</v>
      </c>
      <c r="EE40" s="38" t="s">
        <v>306</v>
      </c>
      <c r="EF40" s="38" t="s">
        <v>306</v>
      </c>
      <c r="EG40" s="38" t="s">
        <v>306</v>
      </c>
      <c r="EH40" s="39" t="s">
        <v>306</v>
      </c>
      <c r="EI40" s="161"/>
      <c r="EJ40" s="162"/>
      <c r="EK40" s="162"/>
      <c r="EL40" s="162"/>
      <c r="EM40" s="162"/>
      <c r="EN40" s="162"/>
      <c r="EO40" s="162"/>
      <c r="EP40" s="162"/>
      <c r="EQ40" s="162"/>
      <c r="ER40" s="162"/>
      <c r="ES40" s="162"/>
      <c r="ET40" s="162"/>
      <c r="EU40" s="162"/>
      <c r="EV40" s="162"/>
      <c r="EW40" s="162"/>
      <c r="EX40" s="162"/>
      <c r="EY40" s="162"/>
      <c r="EZ40" s="162"/>
      <c r="FA40" s="162"/>
      <c r="FB40" s="162"/>
      <c r="FC40" s="162"/>
      <c r="FD40" s="163"/>
      <c r="FE40" s="40"/>
      <c r="FF40" s="41">
        <v>4</v>
      </c>
      <c r="FG40" s="40"/>
      <c r="FH40" s="102">
        <f t="shared" si="12"/>
        <v>0</v>
      </c>
      <c r="FI40" s="131">
        <f t="shared" si="18"/>
        <v>0</v>
      </c>
      <c r="FJ40" s="45">
        <f t="shared" si="19"/>
        <v>0</v>
      </c>
      <c r="FK40" s="42"/>
      <c r="FL40" s="45"/>
      <c r="FM40" s="103"/>
      <c r="FN40" s="44">
        <f t="shared" si="20"/>
        <v>0</v>
      </c>
      <c r="FP40" s="77" t="str">
        <f t="shared" si="21"/>
        <v>Gautier ROSSO</v>
      </c>
      <c r="FQ40" s="31">
        <v>7</v>
      </c>
    </row>
    <row r="41" spans="1:173" x14ac:dyDescent="0.25">
      <c r="A41" s="31">
        <v>8</v>
      </c>
      <c r="B41" s="32" t="str">
        <f t="shared" si="14"/>
        <v>Virginie TRAVERSIER</v>
      </c>
      <c r="C41" s="33">
        <f t="shared" si="15"/>
        <v>19</v>
      </c>
      <c r="D41" s="34">
        <f t="shared" si="16"/>
        <v>0</v>
      </c>
      <c r="E41" s="35">
        <f t="shared" si="17"/>
        <v>4</v>
      </c>
      <c r="F41" s="36">
        <f t="shared" si="11"/>
        <v>23</v>
      </c>
      <c r="G41" s="50"/>
      <c r="H41" s="51"/>
      <c r="I41" s="51"/>
      <c r="J41" s="51"/>
      <c r="K41" s="51" t="s">
        <v>306</v>
      </c>
      <c r="L41" s="51" t="s">
        <v>306</v>
      </c>
      <c r="M41" s="51" t="s">
        <v>306</v>
      </c>
      <c r="N41" s="51" t="s">
        <v>306</v>
      </c>
      <c r="O41" s="51" t="s">
        <v>306</v>
      </c>
      <c r="P41" s="51" t="s">
        <v>306</v>
      </c>
      <c r="Q41" s="51"/>
      <c r="R41" s="51"/>
      <c r="S41" s="51" t="s">
        <v>306</v>
      </c>
      <c r="T41" s="51" t="s">
        <v>306</v>
      </c>
      <c r="U41" s="51" t="s">
        <v>306</v>
      </c>
      <c r="V41" s="51" t="s">
        <v>306</v>
      </c>
      <c r="W41" s="51" t="s">
        <v>306</v>
      </c>
      <c r="X41" s="51" t="s">
        <v>306</v>
      </c>
      <c r="Y41" s="51" t="s">
        <v>306</v>
      </c>
      <c r="Z41" s="51" t="s">
        <v>306</v>
      </c>
      <c r="AA41" s="51" t="s">
        <v>306</v>
      </c>
      <c r="AB41" s="39" t="s">
        <v>306</v>
      </c>
      <c r="AC41" s="37"/>
      <c r="AD41" s="38"/>
      <c r="AE41" s="38" t="s">
        <v>304</v>
      </c>
      <c r="AF41" s="38" t="s">
        <v>304</v>
      </c>
      <c r="AG41" s="38" t="s">
        <v>304</v>
      </c>
      <c r="AH41" s="38" t="s">
        <v>304</v>
      </c>
      <c r="AI41" s="38" t="s">
        <v>304</v>
      </c>
      <c r="AJ41" s="38" t="s">
        <v>304</v>
      </c>
      <c r="AK41" s="38" t="s">
        <v>304</v>
      </c>
      <c r="AL41" s="38" t="s">
        <v>304</v>
      </c>
      <c r="AM41" s="38"/>
      <c r="AN41" s="38"/>
      <c r="AO41" s="38" t="s">
        <v>306</v>
      </c>
      <c r="AP41" s="38" t="s">
        <v>306</v>
      </c>
      <c r="AQ41" s="38" t="s">
        <v>306</v>
      </c>
      <c r="AR41" s="38" t="s">
        <v>306</v>
      </c>
      <c r="AS41" s="38" t="s">
        <v>306</v>
      </c>
      <c r="AT41" s="38" t="s">
        <v>306</v>
      </c>
      <c r="AU41" s="38"/>
      <c r="AV41" s="38"/>
      <c r="AW41" s="38"/>
      <c r="AX41" s="39"/>
      <c r="AY41" s="122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4"/>
      <c r="BU41" s="122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4"/>
      <c r="CQ41" s="37"/>
      <c r="CR41" s="38"/>
      <c r="CS41" s="38"/>
      <c r="CT41" s="38"/>
      <c r="CU41" s="38" t="s">
        <v>306</v>
      </c>
      <c r="CV41" s="38" t="s">
        <v>306</v>
      </c>
      <c r="CW41" s="38" t="s">
        <v>306</v>
      </c>
      <c r="CX41" s="38" t="s">
        <v>306</v>
      </c>
      <c r="CY41" s="38" t="s">
        <v>306</v>
      </c>
      <c r="CZ41" s="38" t="s">
        <v>306</v>
      </c>
      <c r="DA41" s="38"/>
      <c r="DB41" s="38"/>
      <c r="DC41" s="38" t="s">
        <v>306</v>
      </c>
      <c r="DD41" s="38" t="s">
        <v>306</v>
      </c>
      <c r="DE41" s="38" t="s">
        <v>306</v>
      </c>
      <c r="DF41" s="38" t="s">
        <v>306</v>
      </c>
      <c r="DG41" s="38" t="s">
        <v>306</v>
      </c>
      <c r="DH41" s="38" t="s">
        <v>306</v>
      </c>
      <c r="DI41" s="38" t="s">
        <v>306</v>
      </c>
      <c r="DJ41" s="38" t="s">
        <v>306</v>
      </c>
      <c r="DK41" s="38" t="s">
        <v>306</v>
      </c>
      <c r="DL41" s="39" t="s">
        <v>306</v>
      </c>
      <c r="DM41" s="161"/>
      <c r="DN41" s="162"/>
      <c r="DO41" s="162"/>
      <c r="DP41" s="162" t="s">
        <v>311</v>
      </c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3"/>
      <c r="EI41" s="161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3"/>
      <c r="FE41" s="40"/>
      <c r="FF41" s="41"/>
      <c r="FG41" s="40"/>
      <c r="FH41" s="102">
        <f t="shared" si="12"/>
        <v>0</v>
      </c>
      <c r="FI41" s="131">
        <f t="shared" si="18"/>
        <v>0</v>
      </c>
      <c r="FJ41" s="45">
        <f t="shared" si="19"/>
        <v>0</v>
      </c>
      <c r="FK41" s="42"/>
      <c r="FL41" s="45"/>
      <c r="FM41" s="103"/>
      <c r="FN41" s="44">
        <f t="shared" si="20"/>
        <v>0</v>
      </c>
      <c r="FP41" s="77" t="str">
        <f t="shared" si="21"/>
        <v>Virginie TRAVERSIER</v>
      </c>
      <c r="FQ41" s="31">
        <v>8</v>
      </c>
    </row>
    <row r="42" spans="1:173" x14ac:dyDescent="0.25">
      <c r="A42" s="31">
        <v>9</v>
      </c>
      <c r="B42" s="32" t="str">
        <f t="shared" si="14"/>
        <v>Thomas LAMBERT</v>
      </c>
      <c r="C42" s="33">
        <f t="shared" si="15"/>
        <v>9.5</v>
      </c>
      <c r="D42" s="34">
        <f t="shared" si="16"/>
        <v>0</v>
      </c>
      <c r="E42" s="35">
        <f t="shared" si="17"/>
        <v>6.5</v>
      </c>
      <c r="F42" s="36">
        <f t="shared" si="11"/>
        <v>16</v>
      </c>
      <c r="G42" s="203"/>
      <c r="H42" s="204"/>
      <c r="I42" s="204"/>
      <c r="J42" s="204" t="s">
        <v>305</v>
      </c>
      <c r="K42" s="204" t="s">
        <v>305</v>
      </c>
      <c r="L42" s="204" t="s">
        <v>305</v>
      </c>
      <c r="M42" s="204" t="s">
        <v>305</v>
      </c>
      <c r="N42" s="204" t="s">
        <v>305</v>
      </c>
      <c r="O42" s="204" t="s">
        <v>305</v>
      </c>
      <c r="P42" s="204" t="s">
        <v>305</v>
      </c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5"/>
      <c r="AC42" s="203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5"/>
      <c r="AY42" s="203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  <c r="BP42" s="204"/>
      <c r="BQ42" s="204"/>
      <c r="BR42" s="204"/>
      <c r="BS42" s="204"/>
      <c r="BT42" s="205"/>
      <c r="BU42" s="203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5"/>
      <c r="CQ42" s="37"/>
      <c r="CR42" s="38"/>
      <c r="CS42" s="204" t="s">
        <v>304</v>
      </c>
      <c r="CT42" s="204" t="s">
        <v>304</v>
      </c>
      <c r="CU42" s="204" t="s">
        <v>304</v>
      </c>
      <c r="CV42" s="204" t="s">
        <v>304</v>
      </c>
      <c r="CW42" s="204" t="s">
        <v>304</v>
      </c>
      <c r="CX42" s="204" t="s">
        <v>304</v>
      </c>
      <c r="CY42" s="204" t="s">
        <v>304</v>
      </c>
      <c r="CZ42" s="38"/>
      <c r="DA42" s="38"/>
      <c r="DB42" s="204" t="s">
        <v>308</v>
      </c>
      <c r="DC42" s="204" t="s">
        <v>304</v>
      </c>
      <c r="DD42" s="204" t="s">
        <v>304</v>
      </c>
      <c r="DE42" s="204" t="s">
        <v>304</v>
      </c>
      <c r="DF42" s="204" t="s">
        <v>304</v>
      </c>
      <c r="DG42" s="204" t="s">
        <v>304</v>
      </c>
      <c r="DH42" s="204" t="s">
        <v>304</v>
      </c>
      <c r="DI42" s="38"/>
      <c r="DJ42" s="38"/>
      <c r="DK42" s="38"/>
      <c r="DL42" s="39"/>
      <c r="DM42" s="37"/>
      <c r="DN42" s="38"/>
      <c r="DO42" s="38"/>
      <c r="DP42" s="38"/>
      <c r="DQ42" s="38" t="s">
        <v>306</v>
      </c>
      <c r="DR42" s="38" t="s">
        <v>306</v>
      </c>
      <c r="DS42" s="38" t="s">
        <v>306</v>
      </c>
      <c r="DT42" s="38" t="s">
        <v>306</v>
      </c>
      <c r="DU42" s="38" t="s">
        <v>306</v>
      </c>
      <c r="DV42" s="38" t="s">
        <v>306</v>
      </c>
      <c r="DW42" s="38"/>
      <c r="DX42" s="38"/>
      <c r="DY42" s="38" t="s">
        <v>306</v>
      </c>
      <c r="DZ42" s="38" t="s">
        <v>306</v>
      </c>
      <c r="EA42" s="38" t="s">
        <v>306</v>
      </c>
      <c r="EB42" s="38" t="s">
        <v>306</v>
      </c>
      <c r="EC42" s="38" t="s">
        <v>306</v>
      </c>
      <c r="ED42" s="38" t="s">
        <v>306</v>
      </c>
      <c r="EE42" s="38"/>
      <c r="EF42" s="38"/>
      <c r="EG42" s="38"/>
      <c r="EH42" s="39"/>
      <c r="EI42" s="161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/>
      <c r="EU42" s="162"/>
      <c r="EV42" s="162"/>
      <c r="EW42" s="162"/>
      <c r="EX42" s="162"/>
      <c r="EY42" s="162"/>
      <c r="EZ42" s="162"/>
      <c r="FA42" s="162"/>
      <c r="FB42" s="162"/>
      <c r="FC42" s="162"/>
      <c r="FD42" s="163"/>
      <c r="FE42" s="40"/>
      <c r="FF42" s="41"/>
      <c r="FG42" s="40"/>
      <c r="FH42" s="102">
        <f t="shared" si="12"/>
        <v>0</v>
      </c>
      <c r="FI42" s="131">
        <f t="shared" si="18"/>
        <v>0</v>
      </c>
      <c r="FJ42" s="45">
        <f t="shared" si="19"/>
        <v>6</v>
      </c>
      <c r="FK42" s="42"/>
      <c r="FL42" s="45"/>
      <c r="FM42" s="103"/>
      <c r="FN42" s="44">
        <f t="shared" si="20"/>
        <v>6</v>
      </c>
      <c r="FP42" s="77" t="str">
        <f t="shared" si="21"/>
        <v>Thomas LAMBERT</v>
      </c>
      <c r="FQ42" s="31">
        <v>9</v>
      </c>
    </row>
    <row r="43" spans="1:173" x14ac:dyDescent="0.25">
      <c r="A43" s="31">
        <v>10</v>
      </c>
      <c r="B43" s="32" t="str">
        <f t="shared" si="14"/>
        <v>Jacqueline AARNTS</v>
      </c>
      <c r="C43" s="33">
        <f t="shared" si="15"/>
        <v>31</v>
      </c>
      <c r="D43" s="34">
        <f t="shared" si="16"/>
        <v>0</v>
      </c>
      <c r="E43" s="35">
        <f t="shared" si="17"/>
        <v>0</v>
      </c>
      <c r="F43" s="36">
        <f t="shared" si="11"/>
        <v>31</v>
      </c>
      <c r="G43" s="161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3"/>
      <c r="AC43" s="37"/>
      <c r="AD43" s="38"/>
      <c r="AE43" s="38"/>
      <c r="AF43" s="38"/>
      <c r="AG43" s="38" t="s">
        <v>306</v>
      </c>
      <c r="AH43" s="38" t="s">
        <v>306</v>
      </c>
      <c r="AI43" s="38" t="s">
        <v>306</v>
      </c>
      <c r="AJ43" s="38" t="s">
        <v>306</v>
      </c>
      <c r="AK43" s="38" t="s">
        <v>306</v>
      </c>
      <c r="AL43" s="38" t="s">
        <v>306</v>
      </c>
      <c r="AM43" s="38"/>
      <c r="AN43" s="38"/>
      <c r="AO43" s="38" t="s">
        <v>306</v>
      </c>
      <c r="AP43" s="38" t="s">
        <v>306</v>
      </c>
      <c r="AQ43" s="38" t="s">
        <v>306</v>
      </c>
      <c r="AR43" s="38" t="s">
        <v>306</v>
      </c>
      <c r="AS43" s="38" t="s">
        <v>306</v>
      </c>
      <c r="AT43" s="38" t="s">
        <v>306</v>
      </c>
      <c r="AU43" s="38" t="s">
        <v>306</v>
      </c>
      <c r="AV43" s="38" t="s">
        <v>306</v>
      </c>
      <c r="AW43" s="38" t="s">
        <v>306</v>
      </c>
      <c r="AX43" s="39" t="s">
        <v>306</v>
      </c>
      <c r="AY43" s="37"/>
      <c r="AZ43" s="38"/>
      <c r="BA43" s="38"/>
      <c r="BB43" s="38"/>
      <c r="BC43" s="38" t="s">
        <v>306</v>
      </c>
      <c r="BD43" s="38" t="s">
        <v>306</v>
      </c>
      <c r="BE43" s="38" t="s">
        <v>306</v>
      </c>
      <c r="BF43" s="38" t="s">
        <v>306</v>
      </c>
      <c r="BG43" s="38" t="s">
        <v>306</v>
      </c>
      <c r="BH43" s="38" t="s">
        <v>306</v>
      </c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9"/>
      <c r="BU43" s="122"/>
      <c r="BV43" s="123"/>
      <c r="BW43" s="123"/>
      <c r="BX43" s="123"/>
      <c r="BY43" s="123" t="s">
        <v>306</v>
      </c>
      <c r="BZ43" s="123" t="s">
        <v>306</v>
      </c>
      <c r="CA43" s="123" t="s">
        <v>306</v>
      </c>
      <c r="CB43" s="123" t="s">
        <v>306</v>
      </c>
      <c r="CC43" s="123" t="s">
        <v>306</v>
      </c>
      <c r="CD43" s="123" t="s">
        <v>306</v>
      </c>
      <c r="CE43" s="123"/>
      <c r="CF43" s="123"/>
      <c r="CG43" s="123" t="s">
        <v>306</v>
      </c>
      <c r="CH43" s="123" t="s">
        <v>306</v>
      </c>
      <c r="CI43" s="123" t="s">
        <v>306</v>
      </c>
      <c r="CJ43" s="123" t="s">
        <v>306</v>
      </c>
      <c r="CK43" s="123" t="s">
        <v>306</v>
      </c>
      <c r="CL43" s="123" t="s">
        <v>306</v>
      </c>
      <c r="CM43" s="123" t="s">
        <v>306</v>
      </c>
      <c r="CN43" s="123" t="s">
        <v>306</v>
      </c>
      <c r="CO43" s="123"/>
      <c r="CP43" s="124"/>
      <c r="CQ43" s="37"/>
      <c r="CR43" s="38"/>
      <c r="CS43" s="38"/>
      <c r="CT43" s="38"/>
      <c r="CU43" s="38" t="s">
        <v>306</v>
      </c>
      <c r="CV43" s="38" t="s">
        <v>306</v>
      </c>
      <c r="CW43" s="38" t="s">
        <v>306</v>
      </c>
      <c r="CX43" s="38" t="s">
        <v>306</v>
      </c>
      <c r="CY43" s="38" t="s">
        <v>306</v>
      </c>
      <c r="CZ43" s="38" t="s">
        <v>306</v>
      </c>
      <c r="DA43" s="38"/>
      <c r="DB43" s="38"/>
      <c r="DC43" s="38" t="s">
        <v>306</v>
      </c>
      <c r="DD43" s="38" t="s">
        <v>306</v>
      </c>
      <c r="DE43" s="38" t="s">
        <v>306</v>
      </c>
      <c r="DF43" s="38" t="s">
        <v>306</v>
      </c>
      <c r="DG43" s="38" t="s">
        <v>306</v>
      </c>
      <c r="DH43" s="38" t="s">
        <v>306</v>
      </c>
      <c r="DI43" s="38"/>
      <c r="DJ43" s="38"/>
      <c r="DK43" s="38"/>
      <c r="DL43" s="39"/>
      <c r="DM43" s="161"/>
      <c r="DN43" s="162"/>
      <c r="DO43" s="162"/>
      <c r="DP43" s="162" t="s">
        <v>311</v>
      </c>
      <c r="DQ43" s="162"/>
      <c r="DR43" s="162"/>
      <c r="DS43" s="162"/>
      <c r="DT43" s="162"/>
      <c r="DU43" s="162"/>
      <c r="DV43" s="162"/>
      <c r="DW43" s="162"/>
      <c r="DX43" s="162"/>
      <c r="DY43" s="162"/>
      <c r="DZ43" s="162"/>
      <c r="EA43" s="162"/>
      <c r="EB43" s="162"/>
      <c r="EC43" s="162"/>
      <c r="ED43" s="162"/>
      <c r="EE43" s="162"/>
      <c r="EF43" s="162"/>
      <c r="EG43" s="162"/>
      <c r="EH43" s="163"/>
      <c r="EI43" s="37"/>
      <c r="EJ43" s="38"/>
      <c r="EK43" s="38"/>
      <c r="EL43" s="38"/>
      <c r="EM43" s="38" t="s">
        <v>306</v>
      </c>
      <c r="EN43" s="38" t="s">
        <v>306</v>
      </c>
      <c r="EO43" s="38" t="s">
        <v>306</v>
      </c>
      <c r="EP43" s="38" t="s">
        <v>306</v>
      </c>
      <c r="EQ43" s="38" t="s">
        <v>306</v>
      </c>
      <c r="ER43" s="38" t="s">
        <v>306</v>
      </c>
      <c r="ES43" s="38"/>
      <c r="ET43" s="38"/>
      <c r="EU43" s="38" t="s">
        <v>306</v>
      </c>
      <c r="EV43" s="38" t="s">
        <v>306</v>
      </c>
      <c r="EW43" s="38" t="s">
        <v>306</v>
      </c>
      <c r="EX43" s="38" t="s">
        <v>306</v>
      </c>
      <c r="EY43" s="38" t="s">
        <v>306</v>
      </c>
      <c r="EZ43" s="38" t="s">
        <v>306</v>
      </c>
      <c r="FA43" s="38" t="s">
        <v>306</v>
      </c>
      <c r="FB43" s="38" t="s">
        <v>306</v>
      </c>
      <c r="FC43" s="38"/>
      <c r="FD43" s="39"/>
      <c r="FE43" s="40"/>
      <c r="FF43" s="41"/>
      <c r="FG43" s="40"/>
      <c r="FH43" s="102">
        <f t="shared" si="12"/>
        <v>7</v>
      </c>
      <c r="FI43" s="131">
        <f t="shared" si="18"/>
        <v>7</v>
      </c>
      <c r="FJ43" s="45">
        <f t="shared" si="19"/>
        <v>3</v>
      </c>
      <c r="FK43" s="42"/>
      <c r="FL43" s="45"/>
      <c r="FM43" s="103"/>
      <c r="FN43" s="44">
        <f t="shared" si="20"/>
        <v>10</v>
      </c>
      <c r="FP43" s="77" t="str">
        <f t="shared" si="21"/>
        <v>Jacqueline AARNTS</v>
      </c>
      <c r="FQ43" s="31">
        <v>10</v>
      </c>
    </row>
    <row r="44" spans="1:173" x14ac:dyDescent="0.25">
      <c r="A44" s="31">
        <v>11</v>
      </c>
      <c r="B44" s="32" t="str">
        <f t="shared" si="14"/>
        <v>Adeline MOREL</v>
      </c>
      <c r="C44" s="33">
        <f t="shared" si="15"/>
        <v>27</v>
      </c>
      <c r="D44" s="34">
        <f t="shared" si="16"/>
        <v>0</v>
      </c>
      <c r="E44" s="35">
        <f t="shared" si="17"/>
        <v>3</v>
      </c>
      <c r="F44" s="36">
        <f t="shared" si="11"/>
        <v>30</v>
      </c>
      <c r="G44" s="161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3"/>
      <c r="AC44" s="37"/>
      <c r="AD44" s="38"/>
      <c r="AE44" s="38"/>
      <c r="AF44" s="38" t="s">
        <v>305</v>
      </c>
      <c r="AG44" s="38" t="s">
        <v>305</v>
      </c>
      <c r="AH44" s="38" t="s">
        <v>305</v>
      </c>
      <c r="AI44" s="38" t="s">
        <v>305</v>
      </c>
      <c r="AJ44" s="38" t="s">
        <v>305</v>
      </c>
      <c r="AK44" s="38" t="s">
        <v>305</v>
      </c>
      <c r="AL44" s="38" t="s">
        <v>305</v>
      </c>
      <c r="AM44" s="38"/>
      <c r="AN44" s="38"/>
      <c r="AO44" s="38"/>
      <c r="AP44" s="38" t="s">
        <v>312</v>
      </c>
      <c r="AQ44" s="38" t="s">
        <v>312</v>
      </c>
      <c r="AR44" s="38" t="s">
        <v>312</v>
      </c>
      <c r="AS44" s="38"/>
      <c r="AT44" s="38"/>
      <c r="AU44" s="38"/>
      <c r="AV44" s="38"/>
      <c r="AW44" s="38"/>
      <c r="AX44" s="39"/>
      <c r="AY44" s="37"/>
      <c r="AZ44" s="38"/>
      <c r="BA44" s="38"/>
      <c r="BB44" s="38" t="s">
        <v>305</v>
      </c>
      <c r="BC44" s="38" t="s">
        <v>305</v>
      </c>
      <c r="BD44" s="38" t="s">
        <v>305</v>
      </c>
      <c r="BE44" s="38" t="s">
        <v>305</v>
      </c>
      <c r="BF44" s="38" t="s">
        <v>305</v>
      </c>
      <c r="BG44" s="38" t="s">
        <v>305</v>
      </c>
      <c r="BH44" s="38" t="s">
        <v>305</v>
      </c>
      <c r="BI44" s="38"/>
      <c r="BJ44" s="38"/>
      <c r="BK44" s="38"/>
      <c r="BL44" s="38" t="s">
        <v>312</v>
      </c>
      <c r="BM44" s="38" t="s">
        <v>312</v>
      </c>
      <c r="BN44" s="38" t="s">
        <v>312</v>
      </c>
      <c r="BO44" s="38"/>
      <c r="BP44" s="38"/>
      <c r="BQ44" s="38"/>
      <c r="BR44" s="38"/>
      <c r="BS44" s="38"/>
      <c r="BT44" s="39"/>
      <c r="BU44" s="122"/>
      <c r="BV44" s="123"/>
      <c r="BW44" s="123"/>
      <c r="BX44" s="123"/>
      <c r="BY44" s="123" t="s">
        <v>305</v>
      </c>
      <c r="BZ44" s="123" t="s">
        <v>305</v>
      </c>
      <c r="CA44" s="123" t="s">
        <v>305</v>
      </c>
      <c r="CB44" s="123" t="s">
        <v>305</v>
      </c>
      <c r="CC44" s="123" t="s">
        <v>305</v>
      </c>
      <c r="CD44" s="123" t="s">
        <v>305</v>
      </c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4"/>
      <c r="CQ44" s="37"/>
      <c r="CR44" s="38"/>
      <c r="CS44" s="38"/>
      <c r="CT44" s="38" t="s">
        <v>305</v>
      </c>
      <c r="CU44" s="38" t="s">
        <v>305</v>
      </c>
      <c r="CV44" s="38" t="s">
        <v>305</v>
      </c>
      <c r="CW44" s="38" t="s">
        <v>305</v>
      </c>
      <c r="CX44" s="38" t="s">
        <v>305</v>
      </c>
      <c r="CY44" s="38" t="s">
        <v>305</v>
      </c>
      <c r="CZ44" s="38" t="s">
        <v>305</v>
      </c>
      <c r="DA44" s="38"/>
      <c r="DB44" s="38"/>
      <c r="DC44" s="38" t="s">
        <v>305</v>
      </c>
      <c r="DD44" s="38" t="s">
        <v>305</v>
      </c>
      <c r="DE44" s="38" t="s">
        <v>305</v>
      </c>
      <c r="DF44" s="38" t="s">
        <v>305</v>
      </c>
      <c r="DG44" s="38" t="s">
        <v>305</v>
      </c>
      <c r="DH44" s="38" t="s">
        <v>305</v>
      </c>
      <c r="DI44" s="38" t="s">
        <v>305</v>
      </c>
      <c r="DJ44" s="38" t="s">
        <v>305</v>
      </c>
      <c r="DK44" s="38" t="s">
        <v>305</v>
      </c>
      <c r="DL44" s="39" t="s">
        <v>305</v>
      </c>
      <c r="DM44" s="37"/>
      <c r="DN44" s="38"/>
      <c r="DO44" s="38"/>
      <c r="DP44" s="38" t="s">
        <v>305</v>
      </c>
      <c r="DQ44" s="38" t="s">
        <v>305</v>
      </c>
      <c r="DR44" s="38" t="s">
        <v>305</v>
      </c>
      <c r="DS44" s="38" t="s">
        <v>305</v>
      </c>
      <c r="DT44" s="38" t="s">
        <v>305</v>
      </c>
      <c r="DU44" s="38" t="s">
        <v>305</v>
      </c>
      <c r="DV44" s="38" t="s">
        <v>305</v>
      </c>
      <c r="DW44" s="38"/>
      <c r="DX44" s="38"/>
      <c r="DY44" s="38" t="s">
        <v>305</v>
      </c>
      <c r="DZ44" s="38" t="s">
        <v>305</v>
      </c>
      <c r="EA44" s="38" t="s">
        <v>305</v>
      </c>
      <c r="EB44" s="38" t="s">
        <v>305</v>
      </c>
      <c r="EC44" s="38" t="s">
        <v>305</v>
      </c>
      <c r="ED44" s="38" t="s">
        <v>305</v>
      </c>
      <c r="EE44" s="38" t="s">
        <v>305</v>
      </c>
      <c r="EF44" s="38" t="s">
        <v>305</v>
      </c>
      <c r="EG44" s="38" t="s">
        <v>305</v>
      </c>
      <c r="EH44" s="39" t="s">
        <v>305</v>
      </c>
      <c r="EI44" s="161"/>
      <c r="EJ44" s="162"/>
      <c r="EK44" s="162"/>
      <c r="EL44" s="162"/>
      <c r="EM44" s="162"/>
      <c r="EN44" s="162"/>
      <c r="EO44" s="162"/>
      <c r="EP44" s="162"/>
      <c r="EQ44" s="162"/>
      <c r="ER44" s="162"/>
      <c r="ES44" s="162"/>
      <c r="ET44" s="162"/>
      <c r="EU44" s="162"/>
      <c r="EV44" s="162"/>
      <c r="EW44" s="162"/>
      <c r="EX44" s="162"/>
      <c r="EY44" s="162"/>
      <c r="EZ44" s="162"/>
      <c r="FA44" s="162"/>
      <c r="FB44" s="162"/>
      <c r="FC44" s="162"/>
      <c r="FD44" s="163"/>
      <c r="FE44" s="40"/>
      <c r="FF44" s="41"/>
      <c r="FG44" s="40"/>
      <c r="FH44" s="102">
        <f t="shared" si="12"/>
        <v>0</v>
      </c>
      <c r="FI44" s="131">
        <f t="shared" si="18"/>
        <v>3</v>
      </c>
      <c r="FJ44" s="45">
        <f t="shared" si="19"/>
        <v>0</v>
      </c>
      <c r="FK44" s="42"/>
      <c r="FL44" s="45"/>
      <c r="FM44" s="103"/>
      <c r="FN44" s="44">
        <f t="shared" si="20"/>
        <v>3</v>
      </c>
      <c r="FP44" s="77" t="str">
        <f t="shared" si="21"/>
        <v>Adeline MOREL</v>
      </c>
      <c r="FQ44" s="31">
        <v>11</v>
      </c>
    </row>
    <row r="45" spans="1:173" x14ac:dyDescent="0.25">
      <c r="A45" s="31">
        <v>12</v>
      </c>
      <c r="B45" s="32" t="str">
        <f t="shared" si="14"/>
        <v>Priscilla COMBALBERT</v>
      </c>
      <c r="C45" s="33">
        <f t="shared" si="15"/>
        <v>0</v>
      </c>
      <c r="D45" s="34">
        <f t="shared" si="16"/>
        <v>0</v>
      </c>
      <c r="E45" s="35">
        <f t="shared" si="17"/>
        <v>28</v>
      </c>
      <c r="F45" s="36">
        <f t="shared" si="11"/>
        <v>28</v>
      </c>
      <c r="G45" s="37"/>
      <c r="H45" s="38"/>
      <c r="I45" s="38" t="s">
        <v>312</v>
      </c>
      <c r="J45" s="38" t="s">
        <v>312</v>
      </c>
      <c r="K45" s="38" t="s">
        <v>312</v>
      </c>
      <c r="L45" s="38" t="s">
        <v>312</v>
      </c>
      <c r="M45" s="38" t="s">
        <v>312</v>
      </c>
      <c r="N45" s="38" t="s">
        <v>308</v>
      </c>
      <c r="O45" s="38"/>
      <c r="P45" s="38" t="s">
        <v>312</v>
      </c>
      <c r="Q45" s="38" t="s">
        <v>312</v>
      </c>
      <c r="R45" s="38" t="s">
        <v>312</v>
      </c>
      <c r="S45" s="38" t="s">
        <v>312</v>
      </c>
      <c r="T45" s="38" t="s">
        <v>312</v>
      </c>
      <c r="U45" s="38" t="s">
        <v>312</v>
      </c>
      <c r="V45" s="38" t="s">
        <v>312</v>
      </c>
      <c r="W45" s="38" t="s">
        <v>312</v>
      </c>
      <c r="X45" s="38" t="s">
        <v>312</v>
      </c>
      <c r="Y45" s="38"/>
      <c r="Z45" s="38"/>
      <c r="AA45" s="38"/>
      <c r="AB45" s="39"/>
      <c r="AC45" s="37"/>
      <c r="AD45" s="38"/>
      <c r="AE45" s="38" t="s">
        <v>312</v>
      </c>
      <c r="AF45" s="38" t="s">
        <v>312</v>
      </c>
      <c r="AG45" s="38" t="s">
        <v>312</v>
      </c>
      <c r="AH45" s="38" t="s">
        <v>312</v>
      </c>
      <c r="AI45" s="38" t="s">
        <v>312</v>
      </c>
      <c r="AJ45" s="38" t="s">
        <v>308</v>
      </c>
      <c r="AK45" s="38"/>
      <c r="AL45" s="38" t="s">
        <v>312</v>
      </c>
      <c r="AM45" s="38" t="s">
        <v>312</v>
      </c>
      <c r="AN45" s="38" t="s">
        <v>312</v>
      </c>
      <c r="AO45" s="38" t="s">
        <v>312</v>
      </c>
      <c r="AP45" s="38" t="s">
        <v>312</v>
      </c>
      <c r="AQ45" s="38" t="s">
        <v>312</v>
      </c>
      <c r="AR45" s="38" t="s">
        <v>312</v>
      </c>
      <c r="AS45" s="38" t="s">
        <v>312</v>
      </c>
      <c r="AT45" s="38" t="s">
        <v>312</v>
      </c>
      <c r="AU45" s="38"/>
      <c r="AV45" s="38"/>
      <c r="AW45" s="38"/>
      <c r="AX45" s="39"/>
      <c r="AY45" s="37"/>
      <c r="AZ45" s="38"/>
      <c r="BA45" s="38" t="s">
        <v>312</v>
      </c>
      <c r="BB45" s="38" t="s">
        <v>312</v>
      </c>
      <c r="BC45" s="38" t="s">
        <v>312</v>
      </c>
      <c r="BD45" s="38" t="s">
        <v>312</v>
      </c>
      <c r="BE45" s="38" t="s">
        <v>312</v>
      </c>
      <c r="BF45" s="38" t="s">
        <v>308</v>
      </c>
      <c r="BG45" s="38"/>
      <c r="BH45" s="38" t="s">
        <v>312</v>
      </c>
      <c r="BI45" s="38" t="s">
        <v>312</v>
      </c>
      <c r="BJ45" s="38" t="s">
        <v>312</v>
      </c>
      <c r="BK45" s="38" t="s">
        <v>312</v>
      </c>
      <c r="BL45" s="38" t="s">
        <v>312</v>
      </c>
      <c r="BM45" s="38" t="s">
        <v>312</v>
      </c>
      <c r="BN45" s="38" t="s">
        <v>312</v>
      </c>
      <c r="BO45" s="38" t="s">
        <v>312</v>
      </c>
      <c r="BP45" s="38" t="s">
        <v>312</v>
      </c>
      <c r="BQ45" s="38"/>
      <c r="BR45" s="38"/>
      <c r="BS45" s="38"/>
      <c r="BT45" s="39"/>
      <c r="BU45" s="161"/>
      <c r="BV45" s="162"/>
      <c r="BW45" s="162"/>
      <c r="BX45" s="162"/>
      <c r="BY45" s="162"/>
      <c r="BZ45" s="162"/>
      <c r="CA45" s="162"/>
      <c r="CB45" s="162"/>
      <c r="CC45" s="162"/>
      <c r="CD45" s="162"/>
      <c r="CE45" s="162"/>
      <c r="CF45" s="162"/>
      <c r="CG45" s="162"/>
      <c r="CH45" s="162"/>
      <c r="CI45" s="162"/>
      <c r="CJ45" s="162"/>
      <c r="CK45" s="162"/>
      <c r="CL45" s="162"/>
      <c r="CM45" s="162"/>
      <c r="CN45" s="162"/>
      <c r="CO45" s="162"/>
      <c r="CP45" s="163"/>
      <c r="CQ45" s="37"/>
      <c r="CR45" s="38"/>
      <c r="CS45" s="38" t="s">
        <v>312</v>
      </c>
      <c r="CT45" s="38" t="s">
        <v>312</v>
      </c>
      <c r="CU45" s="38" t="s">
        <v>312</v>
      </c>
      <c r="CV45" s="38" t="s">
        <v>312</v>
      </c>
      <c r="CW45" s="38" t="s">
        <v>312</v>
      </c>
      <c r="CX45" s="38" t="s">
        <v>308</v>
      </c>
      <c r="CY45" s="38"/>
      <c r="CZ45" s="38" t="s">
        <v>312</v>
      </c>
      <c r="DA45" s="38" t="s">
        <v>312</v>
      </c>
      <c r="DB45" s="38" t="s">
        <v>312</v>
      </c>
      <c r="DC45" s="38" t="s">
        <v>312</v>
      </c>
      <c r="DD45" s="38" t="s">
        <v>312</v>
      </c>
      <c r="DE45" s="38" t="s">
        <v>312</v>
      </c>
      <c r="DF45" s="38" t="s">
        <v>312</v>
      </c>
      <c r="DG45" s="38" t="s">
        <v>312</v>
      </c>
      <c r="DH45" s="38" t="s">
        <v>312</v>
      </c>
      <c r="DI45" s="38"/>
      <c r="DJ45" s="38"/>
      <c r="DK45" s="38"/>
      <c r="DL45" s="39"/>
      <c r="DM45" s="161"/>
      <c r="DN45" s="162"/>
      <c r="DO45" s="162"/>
      <c r="DP45" s="162"/>
      <c r="DQ45" s="162"/>
      <c r="DR45" s="162"/>
      <c r="DS45" s="162"/>
      <c r="DT45" s="162"/>
      <c r="DU45" s="162"/>
      <c r="DV45" s="162"/>
      <c r="DW45" s="162"/>
      <c r="DX45" s="162"/>
      <c r="DY45" s="162"/>
      <c r="DZ45" s="162"/>
      <c r="EA45" s="162"/>
      <c r="EB45" s="162"/>
      <c r="EC45" s="162"/>
      <c r="ED45" s="162"/>
      <c r="EE45" s="162"/>
      <c r="EF45" s="162"/>
      <c r="EG45" s="162"/>
      <c r="EH45" s="163"/>
      <c r="EI45" s="161"/>
      <c r="EJ45" s="162"/>
      <c r="EK45" s="162"/>
      <c r="EL45" s="162"/>
      <c r="EM45" s="162"/>
      <c r="EN45" s="162"/>
      <c r="EO45" s="162"/>
      <c r="EP45" s="162"/>
      <c r="EQ45" s="162"/>
      <c r="ER45" s="162"/>
      <c r="ES45" s="162"/>
      <c r="ET45" s="162"/>
      <c r="EU45" s="162"/>
      <c r="EV45" s="162"/>
      <c r="EW45" s="162"/>
      <c r="EX45" s="162"/>
      <c r="EY45" s="162"/>
      <c r="EZ45" s="162"/>
      <c r="FA45" s="162"/>
      <c r="FB45" s="162"/>
      <c r="FC45" s="162"/>
      <c r="FD45" s="163"/>
      <c r="FE45" s="40"/>
      <c r="FF45" s="41"/>
      <c r="FG45" s="40"/>
      <c r="FH45" s="102">
        <f t="shared" si="12"/>
        <v>0</v>
      </c>
      <c r="FI45" s="131">
        <f t="shared" si="18"/>
        <v>0</v>
      </c>
      <c r="FJ45" s="45">
        <f t="shared" si="19"/>
        <v>0</v>
      </c>
      <c r="FK45" s="42"/>
      <c r="FL45" s="45"/>
      <c r="FM45" s="103"/>
      <c r="FN45" s="44">
        <f t="shared" si="20"/>
        <v>0</v>
      </c>
      <c r="FP45" s="77" t="str">
        <f t="shared" si="21"/>
        <v>Priscilla COMBALBERT</v>
      </c>
      <c r="FQ45" s="31">
        <v>12</v>
      </c>
    </row>
    <row r="46" spans="1:173" x14ac:dyDescent="0.25">
      <c r="A46" s="31">
        <v>13</v>
      </c>
      <c r="B46" s="32" t="str">
        <f t="shared" si="14"/>
        <v>Laura COSTE</v>
      </c>
      <c r="C46" s="33">
        <f t="shared" si="15"/>
        <v>0</v>
      </c>
      <c r="D46" s="34">
        <f t="shared" si="16"/>
        <v>4</v>
      </c>
      <c r="E46" s="35">
        <f t="shared" si="17"/>
        <v>26</v>
      </c>
      <c r="F46" s="36">
        <f t="shared" si="11"/>
        <v>30</v>
      </c>
      <c r="G46" s="37"/>
      <c r="H46" s="38"/>
      <c r="I46" s="38"/>
      <c r="J46" s="38" t="s">
        <v>304</v>
      </c>
      <c r="K46" s="38" t="s">
        <v>304</v>
      </c>
      <c r="L46" s="38" t="s">
        <v>304</v>
      </c>
      <c r="M46" s="38" t="s">
        <v>304</v>
      </c>
      <c r="N46" s="38" t="s">
        <v>304</v>
      </c>
      <c r="O46" s="38" t="s">
        <v>304</v>
      </c>
      <c r="P46" s="38" t="s">
        <v>304</v>
      </c>
      <c r="Q46" s="38"/>
      <c r="R46" s="38"/>
      <c r="S46" s="38" t="s">
        <v>304</v>
      </c>
      <c r="T46" s="38" t="s">
        <v>304</v>
      </c>
      <c r="U46" s="38" t="s">
        <v>304</v>
      </c>
      <c r="V46" s="38" t="s">
        <v>304</v>
      </c>
      <c r="W46" s="38" t="s">
        <v>304</v>
      </c>
      <c r="X46" s="38" t="s">
        <v>304</v>
      </c>
      <c r="Y46" s="38" t="s">
        <v>304</v>
      </c>
      <c r="Z46" s="38" t="s">
        <v>304</v>
      </c>
      <c r="AA46" s="38"/>
      <c r="AB46" s="39"/>
      <c r="AC46" s="37"/>
      <c r="AD46" s="38"/>
      <c r="AE46" s="38" t="s">
        <v>304</v>
      </c>
      <c r="AF46" s="38" t="s">
        <v>304</v>
      </c>
      <c r="AG46" s="38" t="s">
        <v>304</v>
      </c>
      <c r="AH46" s="38" t="s">
        <v>304</v>
      </c>
      <c r="AI46" s="38" t="s">
        <v>304</v>
      </c>
      <c r="AJ46" s="38" t="s">
        <v>304</v>
      </c>
      <c r="AK46" s="38" t="s">
        <v>304</v>
      </c>
      <c r="AL46" s="38"/>
      <c r="AM46" s="38"/>
      <c r="AN46" s="38" t="s">
        <v>304</v>
      </c>
      <c r="AO46" s="38" t="s">
        <v>304</v>
      </c>
      <c r="AP46" s="38" t="s">
        <v>304</v>
      </c>
      <c r="AQ46" s="38" t="s">
        <v>304</v>
      </c>
      <c r="AR46" s="38" t="s">
        <v>304</v>
      </c>
      <c r="AS46" s="38" t="s">
        <v>304</v>
      </c>
      <c r="AT46" s="38" t="s">
        <v>304</v>
      </c>
      <c r="AU46" s="38"/>
      <c r="AV46" s="38"/>
      <c r="AW46" s="38"/>
      <c r="AX46" s="39"/>
      <c r="AY46" s="37"/>
      <c r="AZ46" s="38"/>
      <c r="BA46" s="38" t="s">
        <v>304</v>
      </c>
      <c r="BB46" s="38" t="s">
        <v>304</v>
      </c>
      <c r="BC46" s="38" t="s">
        <v>304</v>
      </c>
      <c r="BD46" s="38" t="s">
        <v>304</v>
      </c>
      <c r="BE46" s="38" t="s">
        <v>304</v>
      </c>
      <c r="BF46" s="38" t="s">
        <v>304</v>
      </c>
      <c r="BG46" s="38" t="s">
        <v>304</v>
      </c>
      <c r="BH46" s="38" t="s">
        <v>304</v>
      </c>
      <c r="BI46" s="38"/>
      <c r="BJ46" s="38"/>
      <c r="BK46" s="38" t="s">
        <v>304</v>
      </c>
      <c r="BL46" s="38" t="s">
        <v>304</v>
      </c>
      <c r="BM46" s="38" t="s">
        <v>304</v>
      </c>
      <c r="BN46" s="38" t="s">
        <v>304</v>
      </c>
      <c r="BO46" s="38" t="s">
        <v>304</v>
      </c>
      <c r="BP46" s="38" t="s">
        <v>304</v>
      </c>
      <c r="BQ46" s="38" t="s">
        <v>304</v>
      </c>
      <c r="BR46" s="38" t="s">
        <v>304</v>
      </c>
      <c r="BS46" s="38"/>
      <c r="BT46" s="39"/>
      <c r="BU46" s="122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4"/>
      <c r="CQ46" s="37"/>
      <c r="CR46" s="38"/>
      <c r="CS46" s="38" t="s">
        <v>307</v>
      </c>
      <c r="CT46" s="38" t="s">
        <v>307</v>
      </c>
      <c r="CU46" s="38" t="s">
        <v>307</v>
      </c>
      <c r="CV46" s="38" t="s">
        <v>307</v>
      </c>
      <c r="CW46" s="38" t="s">
        <v>307</v>
      </c>
      <c r="CX46" s="38" t="s">
        <v>307</v>
      </c>
      <c r="CY46" s="38" t="s">
        <v>307</v>
      </c>
      <c r="CZ46" s="38" t="s">
        <v>307</v>
      </c>
      <c r="DA46" s="38"/>
      <c r="DB46" s="38"/>
      <c r="DC46" s="38" t="s">
        <v>304</v>
      </c>
      <c r="DD46" s="38" t="s">
        <v>304</v>
      </c>
      <c r="DE46" s="38" t="s">
        <v>304</v>
      </c>
      <c r="DF46" s="38" t="s">
        <v>304</v>
      </c>
      <c r="DG46" s="38" t="s">
        <v>304</v>
      </c>
      <c r="DH46" s="38" t="s">
        <v>304</v>
      </c>
      <c r="DI46" s="38" t="s">
        <v>304</v>
      </c>
      <c r="DJ46" s="38"/>
      <c r="DK46" s="38"/>
      <c r="DL46" s="39"/>
      <c r="DM46" s="161"/>
      <c r="DN46" s="162"/>
      <c r="DO46" s="162"/>
      <c r="DP46" s="162"/>
      <c r="DQ46" s="162"/>
      <c r="DR46" s="162"/>
      <c r="DS46" s="162"/>
      <c r="DT46" s="162"/>
      <c r="DU46" s="162"/>
      <c r="DV46" s="162"/>
      <c r="DW46" s="162"/>
      <c r="DX46" s="162"/>
      <c r="DY46" s="162"/>
      <c r="DZ46" s="162"/>
      <c r="EA46" s="162"/>
      <c r="EB46" s="162"/>
      <c r="EC46" s="162"/>
      <c r="ED46" s="162"/>
      <c r="EE46" s="162"/>
      <c r="EF46" s="162"/>
      <c r="EG46" s="162"/>
      <c r="EH46" s="163"/>
      <c r="EI46" s="161"/>
      <c r="EJ46" s="162"/>
      <c r="EK46" s="162"/>
      <c r="EL46" s="162"/>
      <c r="EM46" s="162"/>
      <c r="EN46" s="162"/>
      <c r="EO46" s="162"/>
      <c r="EP46" s="162"/>
      <c r="EQ46" s="162"/>
      <c r="ER46" s="162"/>
      <c r="ES46" s="162"/>
      <c r="ET46" s="162"/>
      <c r="EU46" s="162"/>
      <c r="EV46" s="162"/>
      <c r="EW46" s="162"/>
      <c r="EX46" s="162"/>
      <c r="EY46" s="162"/>
      <c r="EZ46" s="162"/>
      <c r="FA46" s="162"/>
      <c r="FB46" s="162"/>
      <c r="FC46" s="162"/>
      <c r="FD46" s="163"/>
      <c r="FE46" s="40"/>
      <c r="FF46" s="41"/>
      <c r="FG46" s="40"/>
      <c r="FH46" s="102">
        <f t="shared" si="12"/>
        <v>0</v>
      </c>
      <c r="FI46" s="131">
        <f t="shared" si="18"/>
        <v>0</v>
      </c>
      <c r="FJ46" s="45">
        <f t="shared" si="19"/>
        <v>0</v>
      </c>
      <c r="FK46" s="42"/>
      <c r="FL46" s="45"/>
      <c r="FM46" s="103"/>
      <c r="FN46" s="44">
        <f t="shared" si="20"/>
        <v>0</v>
      </c>
      <c r="FP46" s="77" t="str">
        <f t="shared" si="21"/>
        <v>Laura COSTE</v>
      </c>
      <c r="FQ46" s="31">
        <v>13</v>
      </c>
    </row>
    <row r="47" spans="1:173" x14ac:dyDescent="0.25">
      <c r="A47" s="31">
        <v>14</v>
      </c>
      <c r="B47" s="32" t="str">
        <f t="shared" si="14"/>
        <v>Annabelle AMAN</v>
      </c>
      <c r="C47" s="33">
        <f t="shared" si="15"/>
        <v>27.5</v>
      </c>
      <c r="D47" s="34">
        <f t="shared" si="16"/>
        <v>0</v>
      </c>
      <c r="E47" s="35">
        <f t="shared" si="17"/>
        <v>0</v>
      </c>
      <c r="F47" s="36">
        <f t="shared" si="11"/>
        <v>27.5</v>
      </c>
      <c r="G47" s="161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3"/>
      <c r="AC47" s="37"/>
      <c r="AD47" s="38"/>
      <c r="AE47" s="38" t="s">
        <v>308</v>
      </c>
      <c r="AF47" s="38" t="s">
        <v>305</v>
      </c>
      <c r="AG47" s="38" t="s">
        <v>305</v>
      </c>
      <c r="AH47" s="38" t="s">
        <v>305</v>
      </c>
      <c r="AI47" s="38" t="s">
        <v>305</v>
      </c>
      <c r="AJ47" s="38" t="s">
        <v>305</v>
      </c>
      <c r="AK47" s="38" t="s">
        <v>305</v>
      </c>
      <c r="AL47" s="38" t="s">
        <v>305</v>
      </c>
      <c r="AM47" s="38"/>
      <c r="AN47" s="38"/>
      <c r="AO47" s="38" t="s">
        <v>305</v>
      </c>
      <c r="AP47" s="38" t="s">
        <v>305</v>
      </c>
      <c r="AQ47" s="38" t="s">
        <v>305</v>
      </c>
      <c r="AR47" s="38" t="s">
        <v>305</v>
      </c>
      <c r="AS47" s="38" t="s">
        <v>305</v>
      </c>
      <c r="AT47" s="38" t="s">
        <v>305</v>
      </c>
      <c r="AU47" s="38" t="s">
        <v>305</v>
      </c>
      <c r="AV47" s="38" t="s">
        <v>305</v>
      </c>
      <c r="AW47" s="38" t="s">
        <v>305</v>
      </c>
      <c r="AX47" s="39" t="s">
        <v>305</v>
      </c>
      <c r="AY47" s="37"/>
      <c r="AZ47" s="38"/>
      <c r="BA47" s="38" t="s">
        <v>305</v>
      </c>
      <c r="BB47" s="38" t="s">
        <v>305</v>
      </c>
      <c r="BC47" s="38" t="s">
        <v>305</v>
      </c>
      <c r="BD47" s="38" t="s">
        <v>305</v>
      </c>
      <c r="BE47" s="38" t="s">
        <v>305</v>
      </c>
      <c r="BF47" s="38" t="s">
        <v>305</v>
      </c>
      <c r="BG47" s="38" t="s">
        <v>305</v>
      </c>
      <c r="BH47" s="38" t="s">
        <v>305</v>
      </c>
      <c r="BI47" s="38"/>
      <c r="BJ47" s="38"/>
      <c r="BK47" s="38" t="s">
        <v>305</v>
      </c>
      <c r="BL47" s="38" t="s">
        <v>305</v>
      </c>
      <c r="BM47" s="38" t="s">
        <v>305</v>
      </c>
      <c r="BN47" s="38" t="s">
        <v>305</v>
      </c>
      <c r="BO47" s="38" t="s">
        <v>305</v>
      </c>
      <c r="BP47" s="38" t="s">
        <v>305</v>
      </c>
      <c r="BQ47" s="38" t="s">
        <v>305</v>
      </c>
      <c r="BR47" s="38" t="s">
        <v>305</v>
      </c>
      <c r="BS47" s="38" t="s">
        <v>305</v>
      </c>
      <c r="BT47" s="39" t="s">
        <v>305</v>
      </c>
      <c r="BU47" s="122"/>
      <c r="BV47" s="123"/>
      <c r="BW47" s="123"/>
      <c r="BX47" s="123"/>
      <c r="BY47" s="123" t="s">
        <v>306</v>
      </c>
      <c r="BZ47" s="123" t="s">
        <v>306</v>
      </c>
      <c r="CA47" s="123" t="s">
        <v>306</v>
      </c>
      <c r="CB47" s="123" t="s">
        <v>306</v>
      </c>
      <c r="CC47" s="123" t="s">
        <v>306</v>
      </c>
      <c r="CD47" s="123" t="s">
        <v>306</v>
      </c>
      <c r="CE47" s="123"/>
      <c r="CF47" s="123"/>
      <c r="CG47" s="123" t="s">
        <v>306</v>
      </c>
      <c r="CH47" s="123" t="s">
        <v>306</v>
      </c>
      <c r="CI47" s="123" t="s">
        <v>306</v>
      </c>
      <c r="CJ47" s="123" t="s">
        <v>306</v>
      </c>
      <c r="CK47" s="123" t="s">
        <v>306</v>
      </c>
      <c r="CL47" s="123" t="s">
        <v>306</v>
      </c>
      <c r="CM47" s="123" t="s">
        <v>306</v>
      </c>
      <c r="CN47" s="123" t="s">
        <v>306</v>
      </c>
      <c r="CO47" s="123"/>
      <c r="CP47" s="124"/>
      <c r="CQ47" s="161"/>
      <c r="CR47" s="162"/>
      <c r="CS47" s="162"/>
      <c r="CT47" s="162"/>
      <c r="CU47" s="162"/>
      <c r="CV47" s="162"/>
      <c r="CW47" s="162"/>
      <c r="CX47" s="162"/>
      <c r="CY47" s="162"/>
      <c r="CZ47" s="162"/>
      <c r="DA47" s="162"/>
      <c r="DB47" s="162"/>
      <c r="DC47" s="162"/>
      <c r="DD47" s="162"/>
      <c r="DE47" s="162"/>
      <c r="DF47" s="162"/>
      <c r="DG47" s="162"/>
      <c r="DH47" s="162"/>
      <c r="DI47" s="162"/>
      <c r="DJ47" s="162"/>
      <c r="DK47" s="162"/>
      <c r="DL47" s="163"/>
      <c r="DM47" s="161"/>
      <c r="DN47" s="162"/>
      <c r="DO47" s="162"/>
      <c r="DP47" s="162"/>
      <c r="DQ47" s="162"/>
      <c r="DR47" s="162"/>
      <c r="DS47" s="162"/>
      <c r="DT47" s="162"/>
      <c r="DU47" s="162"/>
      <c r="DV47" s="162"/>
      <c r="DW47" s="162"/>
      <c r="DX47" s="162"/>
      <c r="DY47" s="162"/>
      <c r="DZ47" s="162"/>
      <c r="EA47" s="162"/>
      <c r="EB47" s="162"/>
      <c r="EC47" s="162"/>
      <c r="ED47" s="162"/>
      <c r="EE47" s="162"/>
      <c r="EF47" s="162"/>
      <c r="EG47" s="162"/>
      <c r="EH47" s="163"/>
      <c r="EI47" s="37"/>
      <c r="EJ47" s="38"/>
      <c r="EK47" s="38"/>
      <c r="EL47" s="38" t="s">
        <v>308</v>
      </c>
      <c r="EM47" s="38" t="s">
        <v>305</v>
      </c>
      <c r="EN47" s="38" t="s">
        <v>305</v>
      </c>
      <c r="EO47" s="38" t="s">
        <v>305</v>
      </c>
      <c r="EP47" s="38" t="s">
        <v>305</v>
      </c>
      <c r="EQ47" s="38" t="s">
        <v>305</v>
      </c>
      <c r="ER47" s="38" t="s">
        <v>305</v>
      </c>
      <c r="ES47" s="38" t="s">
        <v>308</v>
      </c>
      <c r="ET47" s="38" t="s">
        <v>308</v>
      </c>
      <c r="EU47" s="38" t="s">
        <v>308</v>
      </c>
      <c r="EV47" s="38" t="s">
        <v>308</v>
      </c>
      <c r="EW47" s="38" t="s">
        <v>308</v>
      </c>
      <c r="EX47" s="38" t="s">
        <v>308</v>
      </c>
      <c r="EY47" s="38" t="s">
        <v>308</v>
      </c>
      <c r="EZ47" s="38" t="s">
        <v>308</v>
      </c>
      <c r="FA47" s="38"/>
      <c r="FB47" s="38"/>
      <c r="FC47" s="38"/>
      <c r="FD47" s="39"/>
      <c r="FE47" s="40"/>
      <c r="FF47" s="41"/>
      <c r="FG47" s="40"/>
      <c r="FH47" s="102">
        <f t="shared" si="12"/>
        <v>3</v>
      </c>
      <c r="FI47" s="131">
        <f t="shared" si="18"/>
        <v>7</v>
      </c>
      <c r="FJ47" s="45">
        <f t="shared" si="19"/>
        <v>0</v>
      </c>
      <c r="FK47" s="42"/>
      <c r="FL47" s="45"/>
      <c r="FM47" s="103"/>
      <c r="FN47" s="44">
        <f t="shared" si="20"/>
        <v>7</v>
      </c>
      <c r="FP47" s="77" t="str">
        <f t="shared" si="21"/>
        <v>Annabelle AMAN</v>
      </c>
      <c r="FQ47" s="31">
        <v>14</v>
      </c>
    </row>
    <row r="48" spans="1:173" x14ac:dyDescent="0.25">
      <c r="A48" s="31">
        <v>15</v>
      </c>
      <c r="B48" s="32">
        <f t="shared" si="14"/>
        <v>0</v>
      </c>
      <c r="C48" s="33">
        <f t="shared" si="15"/>
        <v>0</v>
      </c>
      <c r="D48" s="34">
        <f t="shared" si="16"/>
        <v>0</v>
      </c>
      <c r="E48" s="35">
        <f t="shared" si="17"/>
        <v>0</v>
      </c>
      <c r="F48" s="36">
        <f t="shared" si="11"/>
        <v>0</v>
      </c>
      <c r="G48" s="37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9"/>
      <c r="AC48" s="37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9"/>
      <c r="AY48" s="37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9"/>
      <c r="BU48" s="122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4"/>
      <c r="CQ48" s="37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9"/>
      <c r="DM48" s="37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9"/>
      <c r="EI48" s="37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9"/>
      <c r="FE48" s="40"/>
      <c r="FF48" s="41"/>
      <c r="FG48" s="40"/>
      <c r="FH48" s="102">
        <f t="shared" si="12"/>
        <v>0</v>
      </c>
      <c r="FI48" s="131">
        <f t="shared" si="18"/>
        <v>0</v>
      </c>
      <c r="FJ48" s="45">
        <f t="shared" si="19"/>
        <v>0</v>
      </c>
      <c r="FK48" s="42"/>
      <c r="FL48" s="45"/>
      <c r="FM48" s="103"/>
      <c r="FN48" s="44">
        <f t="shared" si="20"/>
        <v>0</v>
      </c>
      <c r="FP48" s="77">
        <f t="shared" si="21"/>
        <v>0</v>
      </c>
      <c r="FQ48" s="31">
        <v>15</v>
      </c>
    </row>
    <row r="49" spans="1:173" x14ac:dyDescent="0.25">
      <c r="A49" s="31">
        <v>16</v>
      </c>
      <c r="B49" s="32">
        <f t="shared" si="14"/>
        <v>0</v>
      </c>
      <c r="C49" s="33">
        <f t="shared" si="15"/>
        <v>0</v>
      </c>
      <c r="D49" s="34">
        <f t="shared" si="16"/>
        <v>0</v>
      </c>
      <c r="E49" s="35">
        <f t="shared" si="17"/>
        <v>0</v>
      </c>
      <c r="F49" s="36">
        <f t="shared" si="11"/>
        <v>0</v>
      </c>
      <c r="G49" s="37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9"/>
      <c r="AC49" s="37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9"/>
      <c r="AY49" s="37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9"/>
      <c r="BU49" s="122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4"/>
      <c r="CQ49" s="37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9"/>
      <c r="DM49" s="37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9"/>
      <c r="EI49" s="37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9"/>
      <c r="FE49" s="40"/>
      <c r="FF49" s="41"/>
      <c r="FG49" s="40"/>
      <c r="FH49" s="102">
        <f t="shared" si="12"/>
        <v>0</v>
      </c>
      <c r="FI49" s="131">
        <f t="shared" si="18"/>
        <v>0</v>
      </c>
      <c r="FJ49" s="45">
        <f t="shared" si="19"/>
        <v>0</v>
      </c>
      <c r="FK49" s="42"/>
      <c r="FL49" s="45"/>
      <c r="FM49" s="103"/>
      <c r="FN49" s="44">
        <f t="shared" si="20"/>
        <v>0</v>
      </c>
      <c r="FP49" s="77">
        <f t="shared" si="21"/>
        <v>0</v>
      </c>
      <c r="FQ49" s="31">
        <v>16</v>
      </c>
    </row>
    <row r="50" spans="1:173" x14ac:dyDescent="0.25">
      <c r="A50" s="31">
        <v>17</v>
      </c>
      <c r="B50" s="32">
        <f t="shared" si="14"/>
        <v>0</v>
      </c>
      <c r="C50" s="33">
        <f t="shared" ref="C50" si="22">SUMIF($G50:$FK50,"A",$G$4:$FK$4)+SUMIF($G50:$FK50,"P",$G$4:$FK$4)</f>
        <v>0</v>
      </c>
      <c r="D50" s="34">
        <f t="shared" ref="D50" si="23">SUMIF($G50:$FK50,"R",$G$4:$FK$4)</f>
        <v>0</v>
      </c>
      <c r="E50" s="35">
        <f t="shared" ref="E50" si="24">SUMIF($G50:$FK50,"M",$G$4:$FK$4)+SUMIF($G50:$FK50,"F",$G$4:$FK$4)+SUMIF($G50:$FK50,"T",$G$4:$FK$4)</f>
        <v>0</v>
      </c>
      <c r="F50" s="36">
        <f t="shared" si="11"/>
        <v>0</v>
      </c>
      <c r="G50" s="37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9"/>
      <c r="AC50" s="37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9"/>
      <c r="AY50" s="37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9"/>
      <c r="BU50" s="122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4"/>
      <c r="CQ50" s="37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9"/>
      <c r="DM50" s="37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9"/>
      <c r="EI50" s="37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9"/>
      <c r="FE50" s="40"/>
      <c r="FF50" s="41"/>
      <c r="FG50" s="40"/>
      <c r="FH50" s="102">
        <f t="shared" si="12"/>
        <v>0</v>
      </c>
      <c r="FI50" s="131">
        <f t="shared" si="18"/>
        <v>0</v>
      </c>
      <c r="FJ50" s="45">
        <f t="shared" si="19"/>
        <v>0</v>
      </c>
      <c r="FK50" s="42"/>
      <c r="FL50" s="45"/>
      <c r="FM50" s="103"/>
      <c r="FN50" s="44">
        <f t="shared" si="20"/>
        <v>0</v>
      </c>
      <c r="FP50" s="77">
        <f t="shared" si="21"/>
        <v>0</v>
      </c>
      <c r="FQ50" s="31">
        <v>17</v>
      </c>
    </row>
    <row r="51" spans="1:173" x14ac:dyDescent="0.25">
      <c r="G51" s="54" t="s">
        <v>51</v>
      </c>
      <c r="H51" s="268" t="s">
        <v>38</v>
      </c>
      <c r="I51" s="268"/>
      <c r="J51" s="268" t="s">
        <v>39</v>
      </c>
      <c r="K51" s="268"/>
      <c r="L51" s="268" t="s">
        <v>40</v>
      </c>
      <c r="M51" s="268"/>
      <c r="N51" s="268" t="s">
        <v>41</v>
      </c>
      <c r="O51" s="268"/>
      <c r="P51" s="268" t="s">
        <v>42</v>
      </c>
      <c r="Q51" s="268"/>
      <c r="R51" s="268" t="s">
        <v>43</v>
      </c>
      <c r="S51" s="268"/>
      <c r="T51" s="268" t="s">
        <v>44</v>
      </c>
      <c r="U51" s="268"/>
      <c r="V51" s="268" t="s">
        <v>45</v>
      </c>
      <c r="W51" s="268"/>
      <c r="X51" s="268" t="s">
        <v>46</v>
      </c>
      <c r="Y51" s="268"/>
      <c r="Z51" s="268" t="s">
        <v>47</v>
      </c>
      <c r="AA51" s="268"/>
      <c r="AB51" s="55">
        <v>19</v>
      </c>
      <c r="AC51" s="54" t="s">
        <v>51</v>
      </c>
      <c r="AD51" s="268" t="s">
        <v>38</v>
      </c>
      <c r="AE51" s="268"/>
      <c r="AF51" s="268" t="s">
        <v>39</v>
      </c>
      <c r="AG51" s="268"/>
      <c r="AH51" s="268" t="s">
        <v>40</v>
      </c>
      <c r="AI51" s="268"/>
      <c r="AJ51" s="268" t="s">
        <v>41</v>
      </c>
      <c r="AK51" s="268"/>
      <c r="AL51" s="268" t="s">
        <v>42</v>
      </c>
      <c r="AM51" s="268"/>
      <c r="AN51" s="268" t="s">
        <v>43</v>
      </c>
      <c r="AO51" s="268"/>
      <c r="AP51" s="268" t="s">
        <v>44</v>
      </c>
      <c r="AQ51" s="268"/>
      <c r="AR51" s="268" t="s">
        <v>45</v>
      </c>
      <c r="AS51" s="268"/>
      <c r="AT51" s="268" t="s">
        <v>46</v>
      </c>
      <c r="AU51" s="268"/>
      <c r="AV51" s="268" t="s">
        <v>47</v>
      </c>
      <c r="AW51" s="268"/>
      <c r="AX51" s="55">
        <v>19</v>
      </c>
      <c r="AY51" s="54" t="s">
        <v>51</v>
      </c>
      <c r="AZ51" s="268" t="s">
        <v>38</v>
      </c>
      <c r="BA51" s="268"/>
      <c r="BB51" s="268" t="s">
        <v>39</v>
      </c>
      <c r="BC51" s="268"/>
      <c r="BD51" s="268" t="s">
        <v>40</v>
      </c>
      <c r="BE51" s="268"/>
      <c r="BF51" s="268" t="s">
        <v>41</v>
      </c>
      <c r="BG51" s="268"/>
      <c r="BH51" s="268" t="s">
        <v>42</v>
      </c>
      <c r="BI51" s="268"/>
      <c r="BJ51" s="268" t="s">
        <v>43</v>
      </c>
      <c r="BK51" s="268"/>
      <c r="BL51" s="268" t="s">
        <v>44</v>
      </c>
      <c r="BM51" s="268"/>
      <c r="BN51" s="268" t="s">
        <v>45</v>
      </c>
      <c r="BO51" s="268"/>
      <c r="BP51" s="268" t="s">
        <v>46</v>
      </c>
      <c r="BQ51" s="268"/>
      <c r="BR51" s="268" t="s">
        <v>47</v>
      </c>
      <c r="BS51" s="268"/>
      <c r="BT51" s="55">
        <v>19</v>
      </c>
      <c r="BU51" s="54" t="s">
        <v>51</v>
      </c>
      <c r="BV51" s="268" t="s">
        <v>38</v>
      </c>
      <c r="BW51" s="268"/>
      <c r="BX51" s="268" t="s">
        <v>39</v>
      </c>
      <c r="BY51" s="268"/>
      <c r="BZ51" s="268" t="s">
        <v>40</v>
      </c>
      <c r="CA51" s="268"/>
      <c r="CB51" s="268" t="s">
        <v>41</v>
      </c>
      <c r="CC51" s="268"/>
      <c r="CD51" s="268" t="s">
        <v>42</v>
      </c>
      <c r="CE51" s="268"/>
      <c r="CF51" s="268" t="s">
        <v>43</v>
      </c>
      <c r="CG51" s="268"/>
      <c r="CH51" s="268" t="s">
        <v>44</v>
      </c>
      <c r="CI51" s="268"/>
      <c r="CJ51" s="268" t="s">
        <v>45</v>
      </c>
      <c r="CK51" s="268"/>
      <c r="CL51" s="268" t="s">
        <v>46</v>
      </c>
      <c r="CM51" s="268"/>
      <c r="CN51" s="268" t="s">
        <v>47</v>
      </c>
      <c r="CO51" s="268"/>
      <c r="CP51" s="55">
        <v>19</v>
      </c>
      <c r="CQ51" s="54" t="s">
        <v>51</v>
      </c>
      <c r="CR51" s="268" t="s">
        <v>38</v>
      </c>
      <c r="CS51" s="268"/>
      <c r="CT51" s="268" t="s">
        <v>39</v>
      </c>
      <c r="CU51" s="268"/>
      <c r="CV51" s="268" t="s">
        <v>40</v>
      </c>
      <c r="CW51" s="268"/>
      <c r="CX51" s="268" t="s">
        <v>41</v>
      </c>
      <c r="CY51" s="268"/>
      <c r="CZ51" s="268" t="s">
        <v>42</v>
      </c>
      <c r="DA51" s="268"/>
      <c r="DB51" s="268" t="s">
        <v>43</v>
      </c>
      <c r="DC51" s="268"/>
      <c r="DD51" s="268" t="s">
        <v>44</v>
      </c>
      <c r="DE51" s="268"/>
      <c r="DF51" s="268" t="s">
        <v>45</v>
      </c>
      <c r="DG51" s="268"/>
      <c r="DH51" s="268" t="s">
        <v>46</v>
      </c>
      <c r="DI51" s="268"/>
      <c r="DJ51" s="268" t="s">
        <v>47</v>
      </c>
      <c r="DK51" s="268"/>
      <c r="DL51" s="55">
        <v>19</v>
      </c>
      <c r="DM51" s="54" t="s">
        <v>51</v>
      </c>
      <c r="DN51" s="268" t="s">
        <v>38</v>
      </c>
      <c r="DO51" s="268"/>
      <c r="DP51" s="268" t="s">
        <v>39</v>
      </c>
      <c r="DQ51" s="268"/>
      <c r="DR51" s="268" t="s">
        <v>40</v>
      </c>
      <c r="DS51" s="268"/>
      <c r="DT51" s="268" t="s">
        <v>41</v>
      </c>
      <c r="DU51" s="268"/>
      <c r="DV51" s="268" t="s">
        <v>42</v>
      </c>
      <c r="DW51" s="268"/>
      <c r="DX51" s="268" t="s">
        <v>43</v>
      </c>
      <c r="DY51" s="268"/>
      <c r="DZ51" s="268" t="s">
        <v>44</v>
      </c>
      <c r="EA51" s="268"/>
      <c r="EB51" s="268" t="s">
        <v>45</v>
      </c>
      <c r="EC51" s="268"/>
      <c r="ED51" s="268" t="s">
        <v>46</v>
      </c>
      <c r="EE51" s="268"/>
      <c r="EF51" s="268" t="s">
        <v>47</v>
      </c>
      <c r="EG51" s="268"/>
      <c r="EH51" s="55">
        <v>19</v>
      </c>
      <c r="EI51" s="54" t="s">
        <v>51</v>
      </c>
      <c r="EJ51" s="268" t="s">
        <v>38</v>
      </c>
      <c r="EK51" s="268"/>
      <c r="EL51" s="268" t="s">
        <v>39</v>
      </c>
      <c r="EM51" s="268"/>
      <c r="EN51" s="268" t="s">
        <v>40</v>
      </c>
      <c r="EO51" s="268"/>
      <c r="EP51" s="268" t="s">
        <v>41</v>
      </c>
      <c r="EQ51" s="268"/>
      <c r="ER51" s="268" t="s">
        <v>42</v>
      </c>
      <c r="ES51" s="268"/>
      <c r="ET51" s="268" t="s">
        <v>43</v>
      </c>
      <c r="EU51" s="268"/>
      <c r="EV51" s="268" t="s">
        <v>44</v>
      </c>
      <c r="EW51" s="268"/>
      <c r="EX51" s="268" t="s">
        <v>45</v>
      </c>
      <c r="EY51" s="268"/>
      <c r="EZ51" s="268" t="s">
        <v>46</v>
      </c>
      <c r="FA51" s="268"/>
      <c r="FB51" s="268" t="s">
        <v>47</v>
      </c>
      <c r="FC51" s="268"/>
      <c r="FD51" s="55">
        <v>19</v>
      </c>
      <c r="FE51" s="17"/>
      <c r="FF51" s="17"/>
      <c r="FG51" s="17"/>
      <c r="FH51" s="17"/>
      <c r="FI51" s="17"/>
      <c r="FJ51" s="17"/>
      <c r="FK51" s="15"/>
    </row>
    <row r="52" spans="1:173" ht="15.75" thickBot="1" x14ac:dyDescent="0.3">
      <c r="G52" s="263" t="s">
        <v>21</v>
      </c>
      <c r="H52" s="261"/>
      <c r="I52" s="261" t="s">
        <v>22</v>
      </c>
      <c r="J52" s="261"/>
      <c r="K52" s="261" t="s">
        <v>23</v>
      </c>
      <c r="L52" s="261"/>
      <c r="M52" s="261" t="s">
        <v>24</v>
      </c>
      <c r="N52" s="261"/>
      <c r="O52" s="261" t="s">
        <v>25</v>
      </c>
      <c r="P52" s="261"/>
      <c r="Q52" s="261" t="s">
        <v>26</v>
      </c>
      <c r="R52" s="261"/>
      <c r="S52" s="261" t="s">
        <v>27</v>
      </c>
      <c r="T52" s="261"/>
      <c r="U52" s="261" t="s">
        <v>28</v>
      </c>
      <c r="V52" s="261"/>
      <c r="W52" s="261" t="s">
        <v>29</v>
      </c>
      <c r="X52" s="261"/>
      <c r="Y52" s="261" t="s">
        <v>30</v>
      </c>
      <c r="Z52" s="261"/>
      <c r="AA52" s="261" t="s">
        <v>31</v>
      </c>
      <c r="AB52" s="262"/>
      <c r="AC52" s="263" t="s">
        <v>21</v>
      </c>
      <c r="AD52" s="261"/>
      <c r="AE52" s="261" t="s">
        <v>22</v>
      </c>
      <c r="AF52" s="261"/>
      <c r="AG52" s="261" t="s">
        <v>23</v>
      </c>
      <c r="AH52" s="261"/>
      <c r="AI52" s="261" t="s">
        <v>24</v>
      </c>
      <c r="AJ52" s="261"/>
      <c r="AK52" s="261" t="s">
        <v>25</v>
      </c>
      <c r="AL52" s="261"/>
      <c r="AM52" s="261" t="s">
        <v>26</v>
      </c>
      <c r="AN52" s="261"/>
      <c r="AO52" s="261" t="s">
        <v>27</v>
      </c>
      <c r="AP52" s="261"/>
      <c r="AQ52" s="261" t="s">
        <v>28</v>
      </c>
      <c r="AR52" s="261"/>
      <c r="AS52" s="261" t="s">
        <v>29</v>
      </c>
      <c r="AT52" s="261"/>
      <c r="AU52" s="261" t="s">
        <v>30</v>
      </c>
      <c r="AV52" s="261"/>
      <c r="AW52" s="261" t="s">
        <v>31</v>
      </c>
      <c r="AX52" s="262"/>
      <c r="AY52" s="263" t="s">
        <v>21</v>
      </c>
      <c r="AZ52" s="261"/>
      <c r="BA52" s="261" t="s">
        <v>22</v>
      </c>
      <c r="BB52" s="261"/>
      <c r="BC52" s="261" t="s">
        <v>23</v>
      </c>
      <c r="BD52" s="261"/>
      <c r="BE52" s="261" t="s">
        <v>24</v>
      </c>
      <c r="BF52" s="261"/>
      <c r="BG52" s="261" t="s">
        <v>25</v>
      </c>
      <c r="BH52" s="261"/>
      <c r="BI52" s="261" t="s">
        <v>26</v>
      </c>
      <c r="BJ52" s="261"/>
      <c r="BK52" s="261" t="s">
        <v>27</v>
      </c>
      <c r="BL52" s="261"/>
      <c r="BM52" s="261" t="s">
        <v>28</v>
      </c>
      <c r="BN52" s="261"/>
      <c r="BO52" s="261" t="s">
        <v>29</v>
      </c>
      <c r="BP52" s="261"/>
      <c r="BQ52" s="261" t="s">
        <v>30</v>
      </c>
      <c r="BR52" s="261"/>
      <c r="BS52" s="261" t="s">
        <v>31</v>
      </c>
      <c r="BT52" s="262"/>
      <c r="BU52" s="263" t="s">
        <v>21</v>
      </c>
      <c r="BV52" s="261"/>
      <c r="BW52" s="261" t="s">
        <v>22</v>
      </c>
      <c r="BX52" s="261"/>
      <c r="BY52" s="261" t="s">
        <v>23</v>
      </c>
      <c r="BZ52" s="261"/>
      <c r="CA52" s="261" t="s">
        <v>24</v>
      </c>
      <c r="CB52" s="261"/>
      <c r="CC52" s="261" t="s">
        <v>25</v>
      </c>
      <c r="CD52" s="261"/>
      <c r="CE52" s="261" t="s">
        <v>26</v>
      </c>
      <c r="CF52" s="261"/>
      <c r="CG52" s="261" t="s">
        <v>27</v>
      </c>
      <c r="CH52" s="261"/>
      <c r="CI52" s="261" t="s">
        <v>28</v>
      </c>
      <c r="CJ52" s="261"/>
      <c r="CK52" s="261" t="s">
        <v>29</v>
      </c>
      <c r="CL52" s="261"/>
      <c r="CM52" s="261" t="s">
        <v>30</v>
      </c>
      <c r="CN52" s="261"/>
      <c r="CO52" s="261" t="s">
        <v>31</v>
      </c>
      <c r="CP52" s="262"/>
      <c r="CQ52" s="263" t="s">
        <v>21</v>
      </c>
      <c r="CR52" s="261"/>
      <c r="CS52" s="261" t="s">
        <v>22</v>
      </c>
      <c r="CT52" s="261"/>
      <c r="CU52" s="261" t="s">
        <v>23</v>
      </c>
      <c r="CV52" s="261"/>
      <c r="CW52" s="261" t="s">
        <v>24</v>
      </c>
      <c r="CX52" s="261"/>
      <c r="CY52" s="261" t="s">
        <v>25</v>
      </c>
      <c r="CZ52" s="261"/>
      <c r="DA52" s="261" t="s">
        <v>26</v>
      </c>
      <c r="DB52" s="261"/>
      <c r="DC52" s="261" t="s">
        <v>27</v>
      </c>
      <c r="DD52" s="261"/>
      <c r="DE52" s="261" t="s">
        <v>28</v>
      </c>
      <c r="DF52" s="261"/>
      <c r="DG52" s="261" t="s">
        <v>29</v>
      </c>
      <c r="DH52" s="261"/>
      <c r="DI52" s="261" t="s">
        <v>30</v>
      </c>
      <c r="DJ52" s="261"/>
      <c r="DK52" s="261" t="s">
        <v>31</v>
      </c>
      <c r="DL52" s="262"/>
      <c r="DM52" s="263" t="s">
        <v>21</v>
      </c>
      <c r="DN52" s="261"/>
      <c r="DO52" s="261" t="s">
        <v>22</v>
      </c>
      <c r="DP52" s="261"/>
      <c r="DQ52" s="261" t="s">
        <v>23</v>
      </c>
      <c r="DR52" s="261"/>
      <c r="DS52" s="261" t="s">
        <v>24</v>
      </c>
      <c r="DT52" s="261"/>
      <c r="DU52" s="261" t="s">
        <v>25</v>
      </c>
      <c r="DV52" s="261"/>
      <c r="DW52" s="261" t="s">
        <v>26</v>
      </c>
      <c r="DX52" s="261"/>
      <c r="DY52" s="261" t="s">
        <v>27</v>
      </c>
      <c r="DZ52" s="261"/>
      <c r="EA52" s="261" t="s">
        <v>28</v>
      </c>
      <c r="EB52" s="261"/>
      <c r="EC52" s="261" t="s">
        <v>29</v>
      </c>
      <c r="ED52" s="261"/>
      <c r="EE52" s="261" t="s">
        <v>30</v>
      </c>
      <c r="EF52" s="261"/>
      <c r="EG52" s="261" t="s">
        <v>31</v>
      </c>
      <c r="EH52" s="262"/>
      <c r="EI52" s="263" t="s">
        <v>21</v>
      </c>
      <c r="EJ52" s="261"/>
      <c r="EK52" s="261" t="s">
        <v>22</v>
      </c>
      <c r="EL52" s="261"/>
      <c r="EM52" s="261" t="s">
        <v>23</v>
      </c>
      <c r="EN52" s="261"/>
      <c r="EO52" s="261" t="s">
        <v>24</v>
      </c>
      <c r="EP52" s="261"/>
      <c r="EQ52" s="261" t="s">
        <v>25</v>
      </c>
      <c r="ER52" s="261"/>
      <c r="ES52" s="261" t="s">
        <v>26</v>
      </c>
      <c r="ET52" s="261"/>
      <c r="EU52" s="261" t="s">
        <v>27</v>
      </c>
      <c r="EV52" s="261"/>
      <c r="EW52" s="261" t="s">
        <v>28</v>
      </c>
      <c r="EX52" s="261"/>
      <c r="EY52" s="261" t="s">
        <v>29</v>
      </c>
      <c r="EZ52" s="261"/>
      <c r="FA52" s="261" t="s">
        <v>30</v>
      </c>
      <c r="FB52" s="261"/>
      <c r="FC52" s="261" t="s">
        <v>31</v>
      </c>
      <c r="FD52" s="262"/>
      <c r="FE52" s="17"/>
      <c r="FF52" s="17"/>
      <c r="FG52" s="17"/>
      <c r="FH52" s="17"/>
      <c r="FI52" s="17"/>
      <c r="FJ52" s="17"/>
      <c r="FK52" s="17"/>
    </row>
    <row r="55" spans="1:173" ht="15" customHeight="1" x14ac:dyDescent="0.25">
      <c r="A55" s="307" t="s">
        <v>63</v>
      </c>
      <c r="B55" s="2" t="s">
        <v>350</v>
      </c>
      <c r="C55" s="297" t="s">
        <v>1</v>
      </c>
      <c r="D55" s="298" t="s">
        <v>2</v>
      </c>
      <c r="E55" s="299" t="s">
        <v>3</v>
      </c>
      <c r="F55" s="300" t="s">
        <v>4</v>
      </c>
      <c r="G55" s="302" t="s">
        <v>5</v>
      </c>
      <c r="H55" s="303"/>
      <c r="I55" s="303"/>
      <c r="J55" s="303"/>
      <c r="K55" s="303"/>
      <c r="L55" s="303"/>
      <c r="M55" s="266">
        <f>M28+1</f>
        <v>29</v>
      </c>
      <c r="N55" s="266"/>
      <c r="BU55" s="302" t="s">
        <v>5</v>
      </c>
      <c r="BV55" s="303"/>
      <c r="BW55" s="303"/>
      <c r="BX55" s="303"/>
      <c r="BY55" s="303"/>
      <c r="BZ55" s="303"/>
      <c r="CA55" s="266">
        <f>M55</f>
        <v>29</v>
      </c>
      <c r="CB55" s="266"/>
      <c r="EI55" s="302" t="s">
        <v>5</v>
      </c>
      <c r="EJ55" s="303"/>
      <c r="EK55" s="303"/>
      <c r="EL55" s="303"/>
      <c r="EM55" s="303"/>
      <c r="EN55" s="303"/>
      <c r="EO55" s="266">
        <f>M55</f>
        <v>29</v>
      </c>
      <c r="EP55" s="266"/>
    </row>
    <row r="56" spans="1:173" ht="15.75" customHeight="1" thickBot="1" x14ac:dyDescent="0.3">
      <c r="A56" s="307"/>
      <c r="B56" s="4" t="s">
        <v>6</v>
      </c>
      <c r="C56" s="297"/>
      <c r="D56" s="298"/>
      <c r="E56" s="299"/>
      <c r="F56" s="300"/>
      <c r="G56" s="304"/>
      <c r="H56" s="305"/>
      <c r="I56" s="305"/>
      <c r="J56" s="305"/>
      <c r="K56" s="305"/>
      <c r="L56" s="305"/>
      <c r="M56" s="267"/>
      <c r="N56" s="267"/>
      <c r="BU56" s="304"/>
      <c r="BV56" s="305"/>
      <c r="BW56" s="305"/>
      <c r="BX56" s="305"/>
      <c r="BY56" s="305"/>
      <c r="BZ56" s="305"/>
      <c r="CA56" s="267"/>
      <c r="CB56" s="267"/>
      <c r="EI56" s="304"/>
      <c r="EJ56" s="305"/>
      <c r="EK56" s="305"/>
      <c r="EL56" s="305"/>
      <c r="EM56" s="305"/>
      <c r="EN56" s="305"/>
      <c r="EO56" s="267"/>
      <c r="EP56" s="267"/>
    </row>
    <row r="57" spans="1:173" ht="15.75" thickBot="1" x14ac:dyDescent="0.3">
      <c r="A57" s="307"/>
      <c r="B57" s="5" t="s">
        <v>7</v>
      </c>
      <c r="C57" s="297"/>
      <c r="D57" s="298"/>
      <c r="E57" s="299"/>
      <c r="F57" s="301"/>
      <c r="G57" s="68" t="s">
        <v>8</v>
      </c>
      <c r="H57" s="69"/>
      <c r="I57" s="69"/>
      <c r="J57" s="259">
        <f>EM30+1</f>
        <v>18</v>
      </c>
      <c r="K57" s="259"/>
      <c r="L57" s="69"/>
      <c r="M57" s="264" t="str">
        <f>EO30</f>
        <v>Juillet</v>
      </c>
      <c r="N57" s="265"/>
      <c r="O57" s="265"/>
      <c r="P57" s="265"/>
      <c r="Q57" s="69"/>
      <c r="R57" s="69"/>
      <c r="S57" s="72"/>
      <c r="T57" s="72"/>
      <c r="U57" s="72"/>
      <c r="V57" s="72"/>
      <c r="W57" s="72"/>
      <c r="X57" s="72"/>
      <c r="Y57" s="72"/>
      <c r="Z57" s="72"/>
      <c r="AA57" s="72"/>
      <c r="AB57" s="73"/>
      <c r="AC57" s="68" t="s">
        <v>9</v>
      </c>
      <c r="AD57" s="69"/>
      <c r="AE57" s="69"/>
      <c r="AF57" s="259">
        <f>J57+1</f>
        <v>19</v>
      </c>
      <c r="AG57" s="259"/>
      <c r="AH57" s="69"/>
      <c r="AI57" s="264" t="str">
        <f>M57</f>
        <v>Juillet</v>
      </c>
      <c r="AJ57" s="265"/>
      <c r="AK57" s="265"/>
      <c r="AL57" s="265"/>
      <c r="AM57" s="69"/>
      <c r="AN57" s="69"/>
      <c r="AO57" s="72"/>
      <c r="AP57" s="72"/>
      <c r="AQ57" s="72"/>
      <c r="AR57" s="72"/>
      <c r="AS57" s="72"/>
      <c r="AT57" s="72"/>
      <c r="AU57" s="72"/>
      <c r="AV57" s="72"/>
      <c r="AW57" s="72"/>
      <c r="AX57" s="73"/>
      <c r="AY57" s="68" t="s">
        <v>10</v>
      </c>
      <c r="AZ57" s="69"/>
      <c r="BA57" s="69"/>
      <c r="BB57" s="69"/>
      <c r="BC57" s="259">
        <f>AF57+1</f>
        <v>20</v>
      </c>
      <c r="BD57" s="259"/>
      <c r="BE57" s="264" t="str">
        <f>AI57</f>
        <v>Juillet</v>
      </c>
      <c r="BF57" s="264"/>
      <c r="BG57" s="264"/>
      <c r="BH57" s="264"/>
      <c r="BI57" s="69"/>
      <c r="BJ57" s="69"/>
      <c r="BK57" s="72"/>
      <c r="BL57" s="72"/>
      <c r="BM57" s="72"/>
      <c r="BN57" s="72"/>
      <c r="BO57" s="72"/>
      <c r="BP57" s="72"/>
      <c r="BQ57" s="72"/>
      <c r="BR57" s="72"/>
      <c r="BS57" s="72"/>
      <c r="BT57" s="73"/>
      <c r="BU57" s="68" t="s">
        <v>11</v>
      </c>
      <c r="BV57" s="69"/>
      <c r="BW57" s="69"/>
      <c r="BX57" s="259">
        <f>BC57+1</f>
        <v>21</v>
      </c>
      <c r="BY57" s="259"/>
      <c r="BZ57" s="69"/>
      <c r="CA57" s="264" t="str">
        <f>BE57</f>
        <v>Juillet</v>
      </c>
      <c r="CB57" s="265"/>
      <c r="CC57" s="265"/>
      <c r="CD57" s="265"/>
      <c r="CE57" s="69"/>
      <c r="CF57" s="69"/>
      <c r="CG57" s="72"/>
      <c r="CH57" s="72"/>
      <c r="CI57" s="72"/>
      <c r="CJ57" s="72"/>
      <c r="CK57" s="72"/>
      <c r="CL57" s="72"/>
      <c r="CM57" s="72"/>
      <c r="CN57" s="72"/>
      <c r="CO57" s="72"/>
      <c r="CP57" s="73"/>
      <c r="CQ57" s="68" t="s">
        <v>12</v>
      </c>
      <c r="CR57" s="69"/>
      <c r="CS57" s="69"/>
      <c r="CT57" s="69"/>
      <c r="CU57" s="259">
        <f>BX57+1</f>
        <v>22</v>
      </c>
      <c r="CV57" s="259"/>
      <c r="CW57" s="264" t="str">
        <f>CA57</f>
        <v>Juillet</v>
      </c>
      <c r="CX57" s="264"/>
      <c r="CY57" s="264"/>
      <c r="CZ57" s="264"/>
      <c r="DA57" s="69"/>
      <c r="DB57" s="69"/>
      <c r="DC57" s="72"/>
      <c r="DD57" s="72"/>
      <c r="DE57" s="72"/>
      <c r="DF57" s="72"/>
      <c r="DG57" s="72"/>
      <c r="DH57" s="72"/>
      <c r="DI57" s="72"/>
      <c r="DJ57" s="72"/>
      <c r="DK57" s="72"/>
      <c r="DL57" s="73"/>
      <c r="DM57" s="68" t="s">
        <v>13</v>
      </c>
      <c r="DN57" s="69"/>
      <c r="DO57" s="69"/>
      <c r="DP57" s="69"/>
      <c r="DQ57" s="259">
        <f>CU57+1</f>
        <v>23</v>
      </c>
      <c r="DR57" s="259"/>
      <c r="DS57" s="264" t="str">
        <f>CW57</f>
        <v>Juillet</v>
      </c>
      <c r="DT57" s="265"/>
      <c r="DU57" s="265"/>
      <c r="DV57" s="265"/>
      <c r="DW57" s="69"/>
      <c r="DX57" s="69"/>
      <c r="DY57" s="72"/>
      <c r="DZ57" s="72"/>
      <c r="EA57" s="72"/>
      <c r="EB57" s="72"/>
      <c r="EC57" s="72"/>
      <c r="ED57" s="72"/>
      <c r="EE57" s="72"/>
      <c r="EF57" s="72"/>
      <c r="EG57" s="72"/>
      <c r="EH57" s="73"/>
      <c r="EI57" s="68" t="s">
        <v>14</v>
      </c>
      <c r="EJ57" s="69"/>
      <c r="EK57" s="69"/>
      <c r="EL57" s="69"/>
      <c r="EM57" s="259">
        <f>DQ57+1</f>
        <v>24</v>
      </c>
      <c r="EN57" s="259"/>
      <c r="EO57" s="264" t="str">
        <f>DS57</f>
        <v>Juillet</v>
      </c>
      <c r="EP57" s="265"/>
      <c r="EQ57" s="265"/>
      <c r="ER57" s="265"/>
      <c r="ES57" s="69"/>
      <c r="ET57" s="69"/>
      <c r="EU57" s="72"/>
      <c r="EV57" s="72"/>
      <c r="EW57" s="72"/>
      <c r="EX57" s="72"/>
      <c r="EY57" s="72"/>
      <c r="EZ57" s="72"/>
      <c r="FA57" s="72"/>
      <c r="FB57" s="72"/>
      <c r="FC57" s="72"/>
      <c r="FD57" s="73"/>
      <c r="FE57" s="6"/>
      <c r="FF57" s="291" t="s">
        <v>15</v>
      </c>
      <c r="FG57" s="6"/>
      <c r="FH57" s="292" t="s">
        <v>16</v>
      </c>
      <c r="FI57" s="293"/>
      <c r="FJ57" s="293"/>
      <c r="FK57" s="293"/>
      <c r="FL57" s="293"/>
      <c r="FM57" s="293"/>
      <c r="FN57" s="294"/>
    </row>
    <row r="58" spans="1:173" x14ac:dyDescent="0.25">
      <c r="A58" s="307"/>
      <c r="B58" s="23" t="s">
        <v>60</v>
      </c>
      <c r="C58" s="297"/>
      <c r="D58" s="298"/>
      <c r="E58" s="299"/>
      <c r="F58" s="301"/>
      <c r="G58" s="7">
        <v>0.5</v>
      </c>
      <c r="H58" s="8">
        <v>0.5</v>
      </c>
      <c r="I58" s="8">
        <v>0.5</v>
      </c>
      <c r="J58" s="8">
        <v>0.5</v>
      </c>
      <c r="K58" s="8">
        <v>0.5</v>
      </c>
      <c r="L58" s="8">
        <v>0.5</v>
      </c>
      <c r="M58" s="8">
        <v>0.5</v>
      </c>
      <c r="N58" s="8">
        <v>0.5</v>
      </c>
      <c r="O58" s="8">
        <v>0.5</v>
      </c>
      <c r="P58" s="8">
        <v>0.5</v>
      </c>
      <c r="Q58" s="8">
        <v>0.5</v>
      </c>
      <c r="R58" s="8">
        <v>0.5</v>
      </c>
      <c r="S58" s="8">
        <v>0.5</v>
      </c>
      <c r="T58" s="8">
        <v>0.5</v>
      </c>
      <c r="U58" s="8">
        <v>0.5</v>
      </c>
      <c r="V58" s="8">
        <v>0.5</v>
      </c>
      <c r="W58" s="8">
        <v>0.5</v>
      </c>
      <c r="X58" s="8">
        <v>0.5</v>
      </c>
      <c r="Y58" s="8">
        <v>0.5</v>
      </c>
      <c r="Z58" s="8">
        <v>0.5</v>
      </c>
      <c r="AA58" s="8">
        <v>0.5</v>
      </c>
      <c r="AB58" s="9">
        <v>0.5</v>
      </c>
      <c r="AC58" s="7">
        <v>0.5</v>
      </c>
      <c r="AD58" s="8">
        <v>0.5</v>
      </c>
      <c r="AE58" s="8">
        <v>0.5</v>
      </c>
      <c r="AF58" s="8">
        <v>0.5</v>
      </c>
      <c r="AG58" s="8">
        <v>0.5</v>
      </c>
      <c r="AH58" s="8">
        <v>0.5</v>
      </c>
      <c r="AI58" s="8">
        <v>0.5</v>
      </c>
      <c r="AJ58" s="8">
        <v>0.5</v>
      </c>
      <c r="AK58" s="8">
        <v>0.5</v>
      </c>
      <c r="AL58" s="8">
        <v>0.5</v>
      </c>
      <c r="AM58" s="8">
        <v>0.5</v>
      </c>
      <c r="AN58" s="8">
        <v>0.5</v>
      </c>
      <c r="AO58" s="8">
        <v>0.5</v>
      </c>
      <c r="AP58" s="8">
        <v>0.5</v>
      </c>
      <c r="AQ58" s="8">
        <v>0.5</v>
      </c>
      <c r="AR58" s="8">
        <v>0.5</v>
      </c>
      <c r="AS58" s="8">
        <v>0.5</v>
      </c>
      <c r="AT58" s="8">
        <v>0.5</v>
      </c>
      <c r="AU58" s="8">
        <v>0.5</v>
      </c>
      <c r="AV58" s="8">
        <v>0.5</v>
      </c>
      <c r="AW58" s="8">
        <v>0.5</v>
      </c>
      <c r="AX58" s="9">
        <v>0.5</v>
      </c>
      <c r="AY58" s="7">
        <v>0.5</v>
      </c>
      <c r="AZ58" s="8">
        <v>0.5</v>
      </c>
      <c r="BA58" s="8">
        <v>0.5</v>
      </c>
      <c r="BB58" s="8">
        <v>0.5</v>
      </c>
      <c r="BC58" s="8">
        <v>0.5</v>
      </c>
      <c r="BD58" s="8">
        <v>0.5</v>
      </c>
      <c r="BE58" s="8">
        <v>0.5</v>
      </c>
      <c r="BF58" s="8">
        <v>0.5</v>
      </c>
      <c r="BG58" s="8">
        <v>0.5</v>
      </c>
      <c r="BH58" s="8">
        <v>0.5</v>
      </c>
      <c r="BI58" s="8">
        <v>0.5</v>
      </c>
      <c r="BJ58" s="8">
        <v>0.5</v>
      </c>
      <c r="BK58" s="8">
        <v>0.5</v>
      </c>
      <c r="BL58" s="8">
        <v>0.5</v>
      </c>
      <c r="BM58" s="8">
        <v>0.5</v>
      </c>
      <c r="BN58" s="8">
        <v>0.5</v>
      </c>
      <c r="BO58" s="8">
        <v>0.5</v>
      </c>
      <c r="BP58" s="8">
        <v>0.5</v>
      </c>
      <c r="BQ58" s="8">
        <v>0.5</v>
      </c>
      <c r="BR58" s="8">
        <v>0.5</v>
      </c>
      <c r="BS58" s="8">
        <v>0.5</v>
      </c>
      <c r="BT58" s="9">
        <v>0.5</v>
      </c>
      <c r="BU58" s="7">
        <v>0.5</v>
      </c>
      <c r="BV58" s="8">
        <v>0.5</v>
      </c>
      <c r="BW58" s="8">
        <v>0.5</v>
      </c>
      <c r="BX58" s="8">
        <v>0.5</v>
      </c>
      <c r="BY58" s="8">
        <v>0.5</v>
      </c>
      <c r="BZ58" s="8">
        <v>0.5</v>
      </c>
      <c r="CA58" s="8">
        <v>0.5</v>
      </c>
      <c r="CB58" s="8">
        <v>0.5</v>
      </c>
      <c r="CC58" s="8">
        <v>0.5</v>
      </c>
      <c r="CD58" s="8">
        <v>0.5</v>
      </c>
      <c r="CE58" s="8">
        <v>0.5</v>
      </c>
      <c r="CF58" s="8">
        <v>0.5</v>
      </c>
      <c r="CG58" s="8">
        <v>0.5</v>
      </c>
      <c r="CH58" s="8">
        <v>0.5</v>
      </c>
      <c r="CI58" s="8">
        <v>0.5</v>
      </c>
      <c r="CJ58" s="8">
        <v>0.5</v>
      </c>
      <c r="CK58" s="8">
        <v>0.5</v>
      </c>
      <c r="CL58" s="8">
        <v>0.5</v>
      </c>
      <c r="CM58" s="8">
        <v>0.5</v>
      </c>
      <c r="CN58" s="8">
        <v>0.5</v>
      </c>
      <c r="CO58" s="8">
        <v>0.5</v>
      </c>
      <c r="CP58" s="9">
        <v>0.5</v>
      </c>
      <c r="CQ58" s="7">
        <v>0.5</v>
      </c>
      <c r="CR58" s="8">
        <v>0.5</v>
      </c>
      <c r="CS58" s="8">
        <v>0.5</v>
      </c>
      <c r="CT58" s="8">
        <v>0.5</v>
      </c>
      <c r="CU58" s="8">
        <v>0.5</v>
      </c>
      <c r="CV58" s="8">
        <v>0.5</v>
      </c>
      <c r="CW58" s="8">
        <v>0.5</v>
      </c>
      <c r="CX58" s="8">
        <v>0.5</v>
      </c>
      <c r="CY58" s="8">
        <v>0.5</v>
      </c>
      <c r="CZ58" s="8">
        <v>0.5</v>
      </c>
      <c r="DA58" s="8">
        <v>0.5</v>
      </c>
      <c r="DB58" s="8">
        <v>0.5</v>
      </c>
      <c r="DC58" s="8">
        <v>0.5</v>
      </c>
      <c r="DD58" s="8">
        <v>0.5</v>
      </c>
      <c r="DE58" s="8">
        <v>0.5</v>
      </c>
      <c r="DF58" s="8">
        <v>0.5</v>
      </c>
      <c r="DG58" s="8">
        <v>0.5</v>
      </c>
      <c r="DH58" s="8">
        <v>0.5</v>
      </c>
      <c r="DI58" s="8">
        <v>0.5</v>
      </c>
      <c r="DJ58" s="8">
        <v>0.5</v>
      </c>
      <c r="DK58" s="8">
        <v>0.5</v>
      </c>
      <c r="DL58" s="9">
        <v>0.5</v>
      </c>
      <c r="DM58" s="7">
        <v>0.5</v>
      </c>
      <c r="DN58" s="8">
        <v>0.5</v>
      </c>
      <c r="DO58" s="8">
        <v>0.5</v>
      </c>
      <c r="DP58" s="8">
        <v>0.5</v>
      </c>
      <c r="DQ58" s="8">
        <v>0.5</v>
      </c>
      <c r="DR58" s="8">
        <v>0.5</v>
      </c>
      <c r="DS58" s="8">
        <v>0.5</v>
      </c>
      <c r="DT58" s="8">
        <v>0.5</v>
      </c>
      <c r="DU58" s="8">
        <v>0.5</v>
      </c>
      <c r="DV58" s="8">
        <v>0.5</v>
      </c>
      <c r="DW58" s="8">
        <v>0.5</v>
      </c>
      <c r="DX58" s="8">
        <v>0.5</v>
      </c>
      <c r="DY58" s="8">
        <v>0.5</v>
      </c>
      <c r="DZ58" s="8">
        <v>0.5</v>
      </c>
      <c r="EA58" s="8">
        <v>0.5</v>
      </c>
      <c r="EB58" s="8">
        <v>0.5</v>
      </c>
      <c r="EC58" s="8">
        <v>0.5</v>
      </c>
      <c r="ED58" s="8">
        <v>0.5</v>
      </c>
      <c r="EE58" s="8">
        <v>0.5</v>
      </c>
      <c r="EF58" s="8">
        <v>0.5</v>
      </c>
      <c r="EG58" s="8">
        <v>0.5</v>
      </c>
      <c r="EH58" s="9">
        <v>0.5</v>
      </c>
      <c r="EI58" s="7">
        <v>0.5</v>
      </c>
      <c r="EJ58" s="8">
        <v>0.5</v>
      </c>
      <c r="EK58" s="8">
        <v>0.5</v>
      </c>
      <c r="EL58" s="8">
        <v>0.5</v>
      </c>
      <c r="EM58" s="8">
        <v>0.5</v>
      </c>
      <c r="EN58" s="8">
        <v>0.5</v>
      </c>
      <c r="EO58" s="8">
        <v>0.5</v>
      </c>
      <c r="EP58" s="8">
        <v>0.5</v>
      </c>
      <c r="EQ58" s="8">
        <v>0.5</v>
      </c>
      <c r="ER58" s="8">
        <v>0.5</v>
      </c>
      <c r="ES58" s="8">
        <v>0.5</v>
      </c>
      <c r="ET58" s="8">
        <v>0.5</v>
      </c>
      <c r="EU58" s="8">
        <v>0.5</v>
      </c>
      <c r="EV58" s="8">
        <v>0.5</v>
      </c>
      <c r="EW58" s="8">
        <v>0.5</v>
      </c>
      <c r="EX58" s="8">
        <v>0.5</v>
      </c>
      <c r="EY58" s="8">
        <v>0.5</v>
      </c>
      <c r="EZ58" s="8">
        <v>0.5</v>
      </c>
      <c r="FA58" s="8">
        <v>0.5</v>
      </c>
      <c r="FB58" s="8">
        <v>0.5</v>
      </c>
      <c r="FC58" s="8">
        <v>0.5</v>
      </c>
      <c r="FD58" s="9">
        <v>0.5</v>
      </c>
      <c r="FE58" s="10"/>
      <c r="FF58" s="291"/>
      <c r="FG58" s="10"/>
      <c r="FH58" s="12" t="s">
        <v>17</v>
      </c>
      <c r="FI58" s="12" t="s">
        <v>17</v>
      </c>
      <c r="FJ58" s="13" t="s">
        <v>18</v>
      </c>
      <c r="FK58" s="12" t="s">
        <v>19</v>
      </c>
      <c r="FL58" s="14"/>
      <c r="FM58" s="14"/>
      <c r="FN58" s="12" t="s">
        <v>20</v>
      </c>
    </row>
    <row r="59" spans="1:173" x14ac:dyDescent="0.25">
      <c r="A59" s="307"/>
      <c r="B59" s="76" t="s">
        <v>61</v>
      </c>
      <c r="C59" s="297"/>
      <c r="D59" s="298"/>
      <c r="E59" s="299"/>
      <c r="F59" s="301"/>
      <c r="G59" s="290" t="s">
        <v>21</v>
      </c>
      <c r="H59" s="288"/>
      <c r="I59" s="288" t="s">
        <v>22</v>
      </c>
      <c r="J59" s="288"/>
      <c r="K59" s="288" t="s">
        <v>23</v>
      </c>
      <c r="L59" s="288"/>
      <c r="M59" s="288" t="s">
        <v>24</v>
      </c>
      <c r="N59" s="288"/>
      <c r="O59" s="288" t="s">
        <v>25</v>
      </c>
      <c r="P59" s="288"/>
      <c r="Q59" s="288" t="s">
        <v>26</v>
      </c>
      <c r="R59" s="288"/>
      <c r="S59" s="288" t="s">
        <v>27</v>
      </c>
      <c r="T59" s="288"/>
      <c r="U59" s="288" t="s">
        <v>28</v>
      </c>
      <c r="V59" s="288"/>
      <c r="W59" s="288" t="s">
        <v>29</v>
      </c>
      <c r="X59" s="288"/>
      <c r="Y59" s="288" t="s">
        <v>30</v>
      </c>
      <c r="Z59" s="288"/>
      <c r="AA59" s="288" t="s">
        <v>31</v>
      </c>
      <c r="AB59" s="289"/>
      <c r="AC59" s="290" t="s">
        <v>21</v>
      </c>
      <c r="AD59" s="288"/>
      <c r="AE59" s="288" t="s">
        <v>22</v>
      </c>
      <c r="AF59" s="288"/>
      <c r="AG59" s="288" t="s">
        <v>23</v>
      </c>
      <c r="AH59" s="288"/>
      <c r="AI59" s="288" t="s">
        <v>24</v>
      </c>
      <c r="AJ59" s="288"/>
      <c r="AK59" s="288" t="s">
        <v>25</v>
      </c>
      <c r="AL59" s="288"/>
      <c r="AM59" s="288" t="s">
        <v>26</v>
      </c>
      <c r="AN59" s="288"/>
      <c r="AO59" s="288" t="s">
        <v>27</v>
      </c>
      <c r="AP59" s="288"/>
      <c r="AQ59" s="288" t="s">
        <v>28</v>
      </c>
      <c r="AR59" s="288"/>
      <c r="AS59" s="288" t="s">
        <v>29</v>
      </c>
      <c r="AT59" s="288"/>
      <c r="AU59" s="288" t="s">
        <v>30</v>
      </c>
      <c r="AV59" s="288"/>
      <c r="AW59" s="288" t="s">
        <v>31</v>
      </c>
      <c r="AX59" s="289"/>
      <c r="AY59" s="290" t="s">
        <v>21</v>
      </c>
      <c r="AZ59" s="288"/>
      <c r="BA59" s="288" t="s">
        <v>22</v>
      </c>
      <c r="BB59" s="288"/>
      <c r="BC59" s="288" t="s">
        <v>23</v>
      </c>
      <c r="BD59" s="288"/>
      <c r="BE59" s="288" t="s">
        <v>24</v>
      </c>
      <c r="BF59" s="288"/>
      <c r="BG59" s="288" t="s">
        <v>25</v>
      </c>
      <c r="BH59" s="288"/>
      <c r="BI59" s="288" t="s">
        <v>26</v>
      </c>
      <c r="BJ59" s="288"/>
      <c r="BK59" s="288" t="s">
        <v>27</v>
      </c>
      <c r="BL59" s="288"/>
      <c r="BM59" s="288" t="s">
        <v>28</v>
      </c>
      <c r="BN59" s="288"/>
      <c r="BO59" s="288" t="s">
        <v>29</v>
      </c>
      <c r="BP59" s="288"/>
      <c r="BQ59" s="288" t="s">
        <v>30</v>
      </c>
      <c r="BR59" s="288"/>
      <c r="BS59" s="288" t="s">
        <v>31</v>
      </c>
      <c r="BT59" s="289"/>
      <c r="BU59" s="290" t="s">
        <v>21</v>
      </c>
      <c r="BV59" s="288"/>
      <c r="BW59" s="288" t="s">
        <v>22</v>
      </c>
      <c r="BX59" s="288"/>
      <c r="BY59" s="288" t="s">
        <v>23</v>
      </c>
      <c r="BZ59" s="288"/>
      <c r="CA59" s="288" t="s">
        <v>24</v>
      </c>
      <c r="CB59" s="288"/>
      <c r="CC59" s="288" t="s">
        <v>25</v>
      </c>
      <c r="CD59" s="288"/>
      <c r="CE59" s="288" t="s">
        <v>26</v>
      </c>
      <c r="CF59" s="288"/>
      <c r="CG59" s="288" t="s">
        <v>27</v>
      </c>
      <c r="CH59" s="288"/>
      <c r="CI59" s="288" t="s">
        <v>28</v>
      </c>
      <c r="CJ59" s="288"/>
      <c r="CK59" s="288" t="s">
        <v>29</v>
      </c>
      <c r="CL59" s="288"/>
      <c r="CM59" s="288" t="s">
        <v>30</v>
      </c>
      <c r="CN59" s="288"/>
      <c r="CO59" s="288" t="s">
        <v>31</v>
      </c>
      <c r="CP59" s="289"/>
      <c r="CQ59" s="290" t="s">
        <v>21</v>
      </c>
      <c r="CR59" s="288"/>
      <c r="CS59" s="288" t="s">
        <v>22</v>
      </c>
      <c r="CT59" s="288"/>
      <c r="CU59" s="288" t="s">
        <v>23</v>
      </c>
      <c r="CV59" s="288"/>
      <c r="CW59" s="288" t="s">
        <v>24</v>
      </c>
      <c r="CX59" s="288"/>
      <c r="CY59" s="288" t="s">
        <v>25</v>
      </c>
      <c r="CZ59" s="288"/>
      <c r="DA59" s="288" t="s">
        <v>26</v>
      </c>
      <c r="DB59" s="288"/>
      <c r="DC59" s="288" t="s">
        <v>27</v>
      </c>
      <c r="DD59" s="288"/>
      <c r="DE59" s="288" t="s">
        <v>28</v>
      </c>
      <c r="DF59" s="288"/>
      <c r="DG59" s="288" t="s">
        <v>29</v>
      </c>
      <c r="DH59" s="288"/>
      <c r="DI59" s="288" t="s">
        <v>30</v>
      </c>
      <c r="DJ59" s="288"/>
      <c r="DK59" s="288" t="s">
        <v>31</v>
      </c>
      <c r="DL59" s="289"/>
      <c r="DM59" s="290" t="s">
        <v>21</v>
      </c>
      <c r="DN59" s="288"/>
      <c r="DO59" s="288" t="s">
        <v>22</v>
      </c>
      <c r="DP59" s="288"/>
      <c r="DQ59" s="288" t="s">
        <v>23</v>
      </c>
      <c r="DR59" s="288"/>
      <c r="DS59" s="288" t="s">
        <v>24</v>
      </c>
      <c r="DT59" s="288"/>
      <c r="DU59" s="288" t="s">
        <v>25</v>
      </c>
      <c r="DV59" s="288"/>
      <c r="DW59" s="288" t="s">
        <v>26</v>
      </c>
      <c r="DX59" s="288"/>
      <c r="DY59" s="288" t="s">
        <v>27</v>
      </c>
      <c r="DZ59" s="288"/>
      <c r="EA59" s="288" t="s">
        <v>28</v>
      </c>
      <c r="EB59" s="288"/>
      <c r="EC59" s="288" t="s">
        <v>29</v>
      </c>
      <c r="ED59" s="288"/>
      <c r="EE59" s="288" t="s">
        <v>30</v>
      </c>
      <c r="EF59" s="288"/>
      <c r="EG59" s="288" t="s">
        <v>31</v>
      </c>
      <c r="EH59" s="289"/>
      <c r="EI59" s="290" t="s">
        <v>21</v>
      </c>
      <c r="EJ59" s="288"/>
      <c r="EK59" s="288" t="s">
        <v>22</v>
      </c>
      <c r="EL59" s="288"/>
      <c r="EM59" s="288" t="s">
        <v>23</v>
      </c>
      <c r="EN59" s="288"/>
      <c r="EO59" s="288" t="s">
        <v>24</v>
      </c>
      <c r="EP59" s="288"/>
      <c r="EQ59" s="288" t="s">
        <v>25</v>
      </c>
      <c r="ER59" s="288"/>
      <c r="ES59" s="288" t="s">
        <v>26</v>
      </c>
      <c r="ET59" s="288"/>
      <c r="EU59" s="288" t="s">
        <v>27</v>
      </c>
      <c r="EV59" s="288"/>
      <c r="EW59" s="288" t="s">
        <v>28</v>
      </c>
      <c r="EX59" s="288"/>
      <c r="EY59" s="288" t="s">
        <v>29</v>
      </c>
      <c r="EZ59" s="288"/>
      <c r="FA59" s="288" t="s">
        <v>30</v>
      </c>
      <c r="FB59" s="288"/>
      <c r="FC59" s="288" t="s">
        <v>31</v>
      </c>
      <c r="FD59" s="289"/>
      <c r="FE59" s="17"/>
      <c r="FF59" s="291"/>
      <c r="FG59" s="17"/>
      <c r="FH59" s="21" t="s">
        <v>32</v>
      </c>
      <c r="FI59" s="19" t="s">
        <v>33</v>
      </c>
      <c r="FJ59" s="20" t="s">
        <v>34</v>
      </c>
      <c r="FK59" s="21" t="s">
        <v>14</v>
      </c>
      <c r="FL59" s="21" t="s">
        <v>17</v>
      </c>
      <c r="FM59" s="21" t="s">
        <v>35</v>
      </c>
      <c r="FN59" s="21" t="s">
        <v>36</v>
      </c>
    </row>
    <row r="60" spans="1:173" x14ac:dyDescent="0.25">
      <c r="A60" s="308"/>
      <c r="B60" s="16" t="s">
        <v>62</v>
      </c>
      <c r="C60" s="297"/>
      <c r="D60" s="298"/>
      <c r="E60" s="299"/>
      <c r="F60" s="301"/>
      <c r="G60" s="24" t="s">
        <v>37</v>
      </c>
      <c r="H60" s="287" t="s">
        <v>38</v>
      </c>
      <c r="I60" s="287"/>
      <c r="J60" s="287" t="s">
        <v>39</v>
      </c>
      <c r="K60" s="287"/>
      <c r="L60" s="287" t="s">
        <v>40</v>
      </c>
      <c r="M60" s="287"/>
      <c r="N60" s="287" t="s">
        <v>41</v>
      </c>
      <c r="O60" s="287"/>
      <c r="P60" s="287" t="s">
        <v>42</v>
      </c>
      <c r="Q60" s="287"/>
      <c r="R60" s="287" t="s">
        <v>43</v>
      </c>
      <c r="S60" s="287"/>
      <c r="T60" s="287" t="s">
        <v>44</v>
      </c>
      <c r="U60" s="287"/>
      <c r="V60" s="287" t="s">
        <v>45</v>
      </c>
      <c r="W60" s="287"/>
      <c r="X60" s="287" t="s">
        <v>46</v>
      </c>
      <c r="Y60" s="287"/>
      <c r="Z60" s="287" t="s">
        <v>47</v>
      </c>
      <c r="AA60" s="287"/>
      <c r="AB60" s="25">
        <v>19</v>
      </c>
      <c r="AC60" s="24" t="s">
        <v>37</v>
      </c>
      <c r="AD60" s="287" t="s">
        <v>38</v>
      </c>
      <c r="AE60" s="287"/>
      <c r="AF60" s="287" t="s">
        <v>39</v>
      </c>
      <c r="AG60" s="287"/>
      <c r="AH60" s="287" t="s">
        <v>40</v>
      </c>
      <c r="AI60" s="287"/>
      <c r="AJ60" s="287" t="s">
        <v>41</v>
      </c>
      <c r="AK60" s="287"/>
      <c r="AL60" s="287" t="s">
        <v>42</v>
      </c>
      <c r="AM60" s="287"/>
      <c r="AN60" s="287" t="s">
        <v>43</v>
      </c>
      <c r="AO60" s="287"/>
      <c r="AP60" s="287" t="s">
        <v>44</v>
      </c>
      <c r="AQ60" s="287"/>
      <c r="AR60" s="287" t="s">
        <v>45</v>
      </c>
      <c r="AS60" s="287"/>
      <c r="AT60" s="287" t="s">
        <v>46</v>
      </c>
      <c r="AU60" s="287"/>
      <c r="AV60" s="287" t="s">
        <v>47</v>
      </c>
      <c r="AW60" s="287"/>
      <c r="AX60" s="25">
        <v>19</v>
      </c>
      <c r="AY60" s="24" t="s">
        <v>37</v>
      </c>
      <c r="AZ60" s="287" t="s">
        <v>38</v>
      </c>
      <c r="BA60" s="287"/>
      <c r="BB60" s="287" t="s">
        <v>39</v>
      </c>
      <c r="BC60" s="287"/>
      <c r="BD60" s="287" t="s">
        <v>40</v>
      </c>
      <c r="BE60" s="287"/>
      <c r="BF60" s="287" t="s">
        <v>41</v>
      </c>
      <c r="BG60" s="287"/>
      <c r="BH60" s="287" t="s">
        <v>42</v>
      </c>
      <c r="BI60" s="287"/>
      <c r="BJ60" s="287" t="s">
        <v>43</v>
      </c>
      <c r="BK60" s="287"/>
      <c r="BL60" s="287" t="s">
        <v>44</v>
      </c>
      <c r="BM60" s="287"/>
      <c r="BN60" s="287" t="s">
        <v>45</v>
      </c>
      <c r="BO60" s="287"/>
      <c r="BP60" s="287" t="s">
        <v>46</v>
      </c>
      <c r="BQ60" s="287"/>
      <c r="BR60" s="287" t="s">
        <v>47</v>
      </c>
      <c r="BS60" s="287"/>
      <c r="BT60" s="25">
        <v>19</v>
      </c>
      <c r="BU60" s="24" t="s">
        <v>37</v>
      </c>
      <c r="BV60" s="287" t="s">
        <v>38</v>
      </c>
      <c r="BW60" s="287"/>
      <c r="BX60" s="287" t="s">
        <v>39</v>
      </c>
      <c r="BY60" s="287"/>
      <c r="BZ60" s="287" t="s">
        <v>40</v>
      </c>
      <c r="CA60" s="287"/>
      <c r="CB60" s="287" t="s">
        <v>41</v>
      </c>
      <c r="CC60" s="287"/>
      <c r="CD60" s="287" t="s">
        <v>42</v>
      </c>
      <c r="CE60" s="287"/>
      <c r="CF60" s="287" t="s">
        <v>43</v>
      </c>
      <c r="CG60" s="287"/>
      <c r="CH60" s="287" t="s">
        <v>44</v>
      </c>
      <c r="CI60" s="287"/>
      <c r="CJ60" s="287" t="s">
        <v>45</v>
      </c>
      <c r="CK60" s="287"/>
      <c r="CL60" s="287" t="s">
        <v>46</v>
      </c>
      <c r="CM60" s="287"/>
      <c r="CN60" s="287" t="s">
        <v>47</v>
      </c>
      <c r="CO60" s="287"/>
      <c r="CP60" s="25">
        <v>19</v>
      </c>
      <c r="CQ60" s="24" t="s">
        <v>37</v>
      </c>
      <c r="CR60" s="287" t="s">
        <v>38</v>
      </c>
      <c r="CS60" s="287"/>
      <c r="CT60" s="287" t="s">
        <v>39</v>
      </c>
      <c r="CU60" s="287"/>
      <c r="CV60" s="287" t="s">
        <v>40</v>
      </c>
      <c r="CW60" s="287"/>
      <c r="CX60" s="287" t="s">
        <v>41</v>
      </c>
      <c r="CY60" s="287"/>
      <c r="CZ60" s="287" t="s">
        <v>42</v>
      </c>
      <c r="DA60" s="287"/>
      <c r="DB60" s="287" t="s">
        <v>43</v>
      </c>
      <c r="DC60" s="287"/>
      <c r="DD60" s="287" t="s">
        <v>44</v>
      </c>
      <c r="DE60" s="287"/>
      <c r="DF60" s="287" t="s">
        <v>45</v>
      </c>
      <c r="DG60" s="287"/>
      <c r="DH60" s="287" t="s">
        <v>46</v>
      </c>
      <c r="DI60" s="287"/>
      <c r="DJ60" s="287" t="s">
        <v>47</v>
      </c>
      <c r="DK60" s="287"/>
      <c r="DL60" s="25">
        <v>19</v>
      </c>
      <c r="DM60" s="24" t="s">
        <v>37</v>
      </c>
      <c r="DN60" s="287" t="s">
        <v>38</v>
      </c>
      <c r="DO60" s="287"/>
      <c r="DP60" s="287" t="s">
        <v>39</v>
      </c>
      <c r="DQ60" s="287"/>
      <c r="DR60" s="287" t="s">
        <v>40</v>
      </c>
      <c r="DS60" s="287"/>
      <c r="DT60" s="287" t="s">
        <v>41</v>
      </c>
      <c r="DU60" s="287"/>
      <c r="DV60" s="287" t="s">
        <v>42</v>
      </c>
      <c r="DW60" s="287"/>
      <c r="DX60" s="287" t="s">
        <v>43</v>
      </c>
      <c r="DY60" s="287"/>
      <c r="DZ60" s="287" t="s">
        <v>44</v>
      </c>
      <c r="EA60" s="287"/>
      <c r="EB60" s="287" t="s">
        <v>45</v>
      </c>
      <c r="EC60" s="287"/>
      <c r="ED60" s="287" t="s">
        <v>46</v>
      </c>
      <c r="EE60" s="287"/>
      <c r="EF60" s="287" t="s">
        <v>47</v>
      </c>
      <c r="EG60" s="287"/>
      <c r="EH60" s="25">
        <v>19</v>
      </c>
      <c r="EI60" s="24" t="s">
        <v>37</v>
      </c>
      <c r="EJ60" s="287" t="s">
        <v>38</v>
      </c>
      <c r="EK60" s="287"/>
      <c r="EL60" s="287" t="s">
        <v>39</v>
      </c>
      <c r="EM60" s="287"/>
      <c r="EN60" s="287" t="s">
        <v>40</v>
      </c>
      <c r="EO60" s="287"/>
      <c r="EP60" s="287" t="s">
        <v>41</v>
      </c>
      <c r="EQ60" s="287"/>
      <c r="ER60" s="287" t="s">
        <v>42</v>
      </c>
      <c r="ES60" s="287"/>
      <c r="ET60" s="287" t="s">
        <v>43</v>
      </c>
      <c r="EU60" s="287"/>
      <c r="EV60" s="287" t="s">
        <v>44</v>
      </c>
      <c r="EW60" s="287"/>
      <c r="EX60" s="287" t="s">
        <v>45</v>
      </c>
      <c r="EY60" s="287"/>
      <c r="EZ60" s="287" t="s">
        <v>46</v>
      </c>
      <c r="FA60" s="287"/>
      <c r="FB60" s="287" t="s">
        <v>47</v>
      </c>
      <c r="FC60" s="287"/>
      <c r="FD60" s="25">
        <v>19</v>
      </c>
      <c r="FE60" s="17"/>
      <c r="FF60" s="291"/>
      <c r="FG60" s="17"/>
      <c r="FH60" s="56" t="s">
        <v>14</v>
      </c>
      <c r="FI60" s="27"/>
      <c r="FJ60" s="28" t="s">
        <v>48</v>
      </c>
      <c r="FK60" s="29" t="s">
        <v>49</v>
      </c>
      <c r="FL60" s="29" t="s">
        <v>50</v>
      </c>
      <c r="FM60" s="29" t="s">
        <v>50</v>
      </c>
      <c r="FN60" s="29"/>
    </row>
    <row r="61" spans="1:173" x14ac:dyDescent="0.25">
      <c r="A61" s="31">
        <v>1</v>
      </c>
      <c r="B61" s="32" t="str">
        <f>B34</f>
        <v>Valérie BERNINI</v>
      </c>
      <c r="C61" s="33">
        <f>SUMIF($G61:$FD61,"A",$G$4:$FD$4)+SUMIF($G61:$FD61,"P",$G$4:$FD$4)</f>
        <v>21.5</v>
      </c>
      <c r="D61" s="34">
        <f>SUMIF($G61:$FD61,"R",$G$4:$FD$4)</f>
        <v>3.5</v>
      </c>
      <c r="E61" s="35">
        <f>SUMIF($G61:$FD61,"M",$G$4:$FD$4)+SUMIF($G61:$FD61,"F",$G$4:$FD$4)+SUMIF($G61:$FD61,"T",$G$4:$FD$4)</f>
        <v>0</v>
      </c>
      <c r="F61" s="36">
        <f t="shared" ref="F61:F77" si="25">(SUM(C61:E61))+(SUMIF($G61:$FD61,"H",$G$4:$FD$4)+(SUMIF($G61:$FD61,"S",$G$4:$FD$4)+FF61))</f>
        <v>35</v>
      </c>
      <c r="G61" s="37"/>
      <c r="H61" s="38"/>
      <c r="I61" s="38"/>
      <c r="J61" s="38" t="s">
        <v>305</v>
      </c>
      <c r="K61" s="38" t="s">
        <v>305</v>
      </c>
      <c r="L61" s="38" t="s">
        <v>305</v>
      </c>
      <c r="M61" s="38" t="s">
        <v>305</v>
      </c>
      <c r="N61" s="38" t="s">
        <v>305</v>
      </c>
      <c r="O61" s="38" t="s">
        <v>305</v>
      </c>
      <c r="P61" s="38" t="s">
        <v>305</v>
      </c>
      <c r="Q61" s="38"/>
      <c r="R61" s="38"/>
      <c r="S61" s="38" t="s">
        <v>305</v>
      </c>
      <c r="T61" s="38" t="s">
        <v>305</v>
      </c>
      <c r="U61" s="38" t="s">
        <v>305</v>
      </c>
      <c r="V61" s="38" t="s">
        <v>305</v>
      </c>
      <c r="W61" s="38" t="s">
        <v>305</v>
      </c>
      <c r="X61" s="38" t="s">
        <v>305</v>
      </c>
      <c r="Y61" s="38" t="s">
        <v>305</v>
      </c>
      <c r="Z61" s="38" t="s">
        <v>305</v>
      </c>
      <c r="AA61" s="38" t="s">
        <v>305</v>
      </c>
      <c r="AB61" s="39" t="s">
        <v>305</v>
      </c>
      <c r="AC61" s="37"/>
      <c r="AD61" s="38"/>
      <c r="AE61" s="38"/>
      <c r="AF61" s="38" t="s">
        <v>307</v>
      </c>
      <c r="AG61" s="38" t="s">
        <v>307</v>
      </c>
      <c r="AH61" s="38" t="s">
        <v>307</v>
      </c>
      <c r="AI61" s="38" t="s">
        <v>307</v>
      </c>
      <c r="AJ61" s="38" t="s">
        <v>307</v>
      </c>
      <c r="AK61" s="38" t="s">
        <v>307</v>
      </c>
      <c r="AL61" s="38" t="s">
        <v>307</v>
      </c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9"/>
      <c r="AY61" s="37"/>
      <c r="AZ61" s="38"/>
      <c r="BA61" s="38" t="s">
        <v>343</v>
      </c>
      <c r="BB61" s="38" t="s">
        <v>343</v>
      </c>
      <c r="BC61" s="38" t="s">
        <v>343</v>
      </c>
      <c r="BD61" s="38" t="s">
        <v>343</v>
      </c>
      <c r="BE61" s="38" t="s">
        <v>343</v>
      </c>
      <c r="BF61" s="38" t="s">
        <v>343</v>
      </c>
      <c r="BG61" s="38"/>
      <c r="BH61" s="38"/>
      <c r="BI61" s="38" t="s">
        <v>343</v>
      </c>
      <c r="BJ61" s="38" t="s">
        <v>343</v>
      </c>
      <c r="BK61" s="38" t="s">
        <v>343</v>
      </c>
      <c r="BL61" s="38" t="s">
        <v>343</v>
      </c>
      <c r="BM61" s="38" t="s">
        <v>343</v>
      </c>
      <c r="BN61" s="38" t="s">
        <v>343</v>
      </c>
      <c r="BO61" s="38" t="s">
        <v>343</v>
      </c>
      <c r="BP61" s="38" t="s">
        <v>343</v>
      </c>
      <c r="BQ61" s="38"/>
      <c r="BR61" s="38"/>
      <c r="BS61" s="38"/>
      <c r="BT61" s="39"/>
      <c r="BU61" s="37"/>
      <c r="BV61" s="38"/>
      <c r="BW61" s="170"/>
      <c r="BX61" s="170"/>
      <c r="BY61" s="170" t="s">
        <v>316</v>
      </c>
      <c r="BZ61" s="170"/>
      <c r="CA61" s="170"/>
      <c r="CB61" s="170"/>
      <c r="CC61" s="170"/>
      <c r="CD61" s="38"/>
      <c r="CE61" s="38"/>
      <c r="CF61" s="38"/>
      <c r="CG61" s="38" t="s">
        <v>305</v>
      </c>
      <c r="CH61" s="38" t="s">
        <v>305</v>
      </c>
      <c r="CI61" s="38" t="s">
        <v>305</v>
      </c>
      <c r="CJ61" s="38" t="s">
        <v>305</v>
      </c>
      <c r="CK61" s="38" t="s">
        <v>305</v>
      </c>
      <c r="CL61" s="38" t="s">
        <v>305</v>
      </c>
      <c r="CM61" s="38" t="s">
        <v>305</v>
      </c>
      <c r="CN61" s="38" t="s">
        <v>305</v>
      </c>
      <c r="CO61" s="38" t="s">
        <v>305</v>
      </c>
      <c r="CP61" s="39" t="s">
        <v>305</v>
      </c>
      <c r="CQ61" s="37"/>
      <c r="CR61" s="38"/>
      <c r="CS61" s="38"/>
      <c r="CT61" s="38"/>
      <c r="CU61" s="38" t="s">
        <v>306</v>
      </c>
      <c r="CV61" s="38" t="s">
        <v>306</v>
      </c>
      <c r="CW61" s="38" t="s">
        <v>306</v>
      </c>
      <c r="CX61" s="38" t="s">
        <v>306</v>
      </c>
      <c r="CY61" s="38" t="s">
        <v>306</v>
      </c>
      <c r="CZ61" s="38" t="s">
        <v>306</v>
      </c>
      <c r="DA61" s="38"/>
      <c r="DB61" s="38"/>
      <c r="DC61" s="38" t="s">
        <v>305</v>
      </c>
      <c r="DD61" s="38" t="s">
        <v>305</v>
      </c>
      <c r="DE61" s="38" t="s">
        <v>305</v>
      </c>
      <c r="DF61" s="38" t="s">
        <v>305</v>
      </c>
      <c r="DG61" s="38" t="s">
        <v>305</v>
      </c>
      <c r="DH61" s="38" t="s">
        <v>305</v>
      </c>
      <c r="DI61" s="38" t="s">
        <v>305</v>
      </c>
      <c r="DJ61" s="38" t="s">
        <v>305</v>
      </c>
      <c r="DK61" s="38" t="s">
        <v>305</v>
      </c>
      <c r="DL61" s="39" t="s">
        <v>305</v>
      </c>
      <c r="DM61" s="161"/>
      <c r="DN61" s="162"/>
      <c r="DO61" s="162"/>
      <c r="DP61" s="162" t="s">
        <v>311</v>
      </c>
      <c r="DQ61" s="162"/>
      <c r="DR61" s="162"/>
      <c r="DS61" s="162"/>
      <c r="DT61" s="162"/>
      <c r="DU61" s="162"/>
      <c r="DV61" s="162"/>
      <c r="DW61" s="162"/>
      <c r="DX61" s="162"/>
      <c r="DY61" s="162"/>
      <c r="DZ61" s="162"/>
      <c r="EA61" s="162"/>
      <c r="EB61" s="162"/>
      <c r="EC61" s="162"/>
      <c r="ED61" s="162"/>
      <c r="EE61" s="162"/>
      <c r="EF61" s="162"/>
      <c r="EG61" s="162"/>
      <c r="EH61" s="163"/>
      <c r="EI61" s="161"/>
      <c r="EJ61" s="162"/>
      <c r="EK61" s="162"/>
      <c r="EL61" s="162"/>
      <c r="EM61" s="162"/>
      <c r="EN61" s="162"/>
      <c r="EO61" s="162"/>
      <c r="EP61" s="162"/>
      <c r="EQ61" s="162"/>
      <c r="ER61" s="162"/>
      <c r="ES61" s="162"/>
      <c r="ET61" s="162"/>
      <c r="EU61" s="162"/>
      <c r="EV61" s="162"/>
      <c r="EW61" s="162"/>
      <c r="EX61" s="162"/>
      <c r="EY61" s="162"/>
      <c r="EZ61" s="162"/>
      <c r="FA61" s="162"/>
      <c r="FB61" s="162"/>
      <c r="FC61" s="162"/>
      <c r="FD61" s="163"/>
      <c r="FE61" s="40"/>
      <c r="FF61" s="41">
        <v>3</v>
      </c>
      <c r="FG61" s="40"/>
      <c r="FH61" s="102">
        <f t="shared" ref="FH61:FH77" si="26">SUMIF($EI61:$FD61,"A",$EI$4:$FD$4)+SUMIF($EI61:$FD61,"P",$EI$4:$FD$4)+SUMIF($EI61:$FD61,"T",$EI$4:$FD$4)</f>
        <v>0</v>
      </c>
      <c r="FI61" s="41"/>
      <c r="FJ61" s="45">
        <f>FN34</f>
        <v>13.5</v>
      </c>
      <c r="FK61" s="42">
        <f t="shared" ref="FK61:FK66" si="27">FH61*1.5</f>
        <v>0</v>
      </c>
      <c r="FL61" s="45">
        <v>7</v>
      </c>
      <c r="FM61" s="103" t="s">
        <v>344</v>
      </c>
      <c r="FN61" s="44">
        <f>FI61+FJ61+FK61-FL61</f>
        <v>6.5</v>
      </c>
      <c r="FP61" s="77" t="str">
        <f>B61</f>
        <v>Valérie BERNINI</v>
      </c>
      <c r="FQ61" s="31">
        <v>1</v>
      </c>
    </row>
    <row r="62" spans="1:173" x14ac:dyDescent="0.25">
      <c r="A62" s="31">
        <v>2</v>
      </c>
      <c r="B62" s="32">
        <f>B35</f>
        <v>0</v>
      </c>
      <c r="C62" s="33">
        <f t="shared" ref="C62:C76" si="28">SUMIF($G62:$FD62,"A",$G$4:$FD$4)+SUMIF($G62:$FD62,"P",$G$4:$FD$4)</f>
        <v>0</v>
      </c>
      <c r="D62" s="34">
        <f t="shared" ref="D62:D76" si="29">SUMIF($G62:$FD62,"R",$G$4:$FD$4)</f>
        <v>0</v>
      </c>
      <c r="E62" s="35">
        <f t="shared" ref="E62:E76" si="30">SUMIF($G62:$FD62,"M",$G$4:$FD$4)+SUMIF($G62:$FD62,"F",$G$4:$FD$4)+SUMIF($G62:$FD62,"T",$G$4:$FD$4)</f>
        <v>0</v>
      </c>
      <c r="F62" s="36">
        <f t="shared" si="25"/>
        <v>0</v>
      </c>
      <c r="G62" s="186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8"/>
      <c r="AC62" s="186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8"/>
      <c r="AY62" s="186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8"/>
      <c r="BU62" s="186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8"/>
      <c r="CQ62" s="186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8"/>
      <c r="DM62" s="186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8"/>
      <c r="EI62" s="186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8"/>
      <c r="FE62" s="40"/>
      <c r="FF62" s="41"/>
      <c r="FG62" s="40"/>
      <c r="FH62" s="102">
        <f t="shared" si="26"/>
        <v>0</v>
      </c>
      <c r="FI62" s="41"/>
      <c r="FJ62" s="45">
        <f t="shared" ref="FJ62:FJ77" si="31">FN35</f>
        <v>0</v>
      </c>
      <c r="FK62" s="42"/>
      <c r="FL62" s="45"/>
      <c r="FM62" s="103"/>
      <c r="FN62" s="44">
        <f t="shared" ref="FN62:FN77" si="32">FI62+FJ62+FK62-FL62</f>
        <v>0</v>
      </c>
      <c r="FP62" s="77">
        <f t="shared" ref="FP62:FP77" si="33">B62</f>
        <v>0</v>
      </c>
      <c r="FQ62" s="31">
        <v>2</v>
      </c>
    </row>
    <row r="63" spans="1:173" x14ac:dyDescent="0.25">
      <c r="A63" s="31">
        <v>3</v>
      </c>
      <c r="B63" s="32" t="str">
        <f t="shared" ref="B63:B77" si="34">B36</f>
        <v>Hélène DROCHON</v>
      </c>
      <c r="C63" s="33">
        <f t="shared" si="28"/>
        <v>0</v>
      </c>
      <c r="D63" s="34">
        <f t="shared" si="29"/>
        <v>0</v>
      </c>
      <c r="E63" s="35">
        <f t="shared" si="30"/>
        <v>0</v>
      </c>
      <c r="F63" s="36">
        <f t="shared" si="25"/>
        <v>0</v>
      </c>
      <c r="G63" s="186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8"/>
      <c r="AC63" s="186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8"/>
      <c r="AY63" s="186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8"/>
      <c r="BU63" s="186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8"/>
      <c r="CQ63" s="186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8"/>
      <c r="DM63" s="186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8"/>
      <c r="EI63" s="186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8"/>
      <c r="FE63" s="40"/>
      <c r="FF63" s="41"/>
      <c r="FG63" s="40"/>
      <c r="FH63" s="102">
        <f t="shared" si="26"/>
        <v>0</v>
      </c>
      <c r="FI63" s="41"/>
      <c r="FJ63" s="45">
        <f t="shared" si="31"/>
        <v>3</v>
      </c>
      <c r="FK63" s="42">
        <f t="shared" si="27"/>
        <v>0</v>
      </c>
      <c r="FL63" s="45"/>
      <c r="FM63" s="103"/>
      <c r="FN63" s="44">
        <f t="shared" si="32"/>
        <v>3</v>
      </c>
      <c r="FP63" s="77" t="str">
        <f t="shared" si="33"/>
        <v>Hélène DROCHON</v>
      </c>
      <c r="FQ63" s="31">
        <v>3</v>
      </c>
    </row>
    <row r="64" spans="1:173" x14ac:dyDescent="0.25">
      <c r="A64" s="31">
        <v>4</v>
      </c>
      <c r="B64" s="32" t="str">
        <f t="shared" si="34"/>
        <v>Audrey LAGES</v>
      </c>
      <c r="C64" s="33">
        <f t="shared" si="28"/>
        <v>15</v>
      </c>
      <c r="D64" s="34">
        <f t="shared" si="29"/>
        <v>4</v>
      </c>
      <c r="E64" s="35">
        <f t="shared" si="30"/>
        <v>20</v>
      </c>
      <c r="F64" s="36">
        <f t="shared" si="25"/>
        <v>39</v>
      </c>
      <c r="G64" s="37"/>
      <c r="H64" s="38"/>
      <c r="I64" s="38" t="s">
        <v>307</v>
      </c>
      <c r="J64" s="38" t="s">
        <v>307</v>
      </c>
      <c r="K64" s="38" t="s">
        <v>307</v>
      </c>
      <c r="L64" s="38" t="s">
        <v>307</v>
      </c>
      <c r="M64" s="38" t="s">
        <v>307</v>
      </c>
      <c r="N64" s="38" t="s">
        <v>307</v>
      </c>
      <c r="O64" s="38" t="s">
        <v>307</v>
      </c>
      <c r="P64" s="38" t="s">
        <v>307</v>
      </c>
      <c r="Q64" s="38"/>
      <c r="R64" s="38"/>
      <c r="S64" s="38" t="s">
        <v>304</v>
      </c>
      <c r="T64" s="38" t="s">
        <v>304</v>
      </c>
      <c r="U64" s="38" t="s">
        <v>304</v>
      </c>
      <c r="V64" s="38" t="s">
        <v>304</v>
      </c>
      <c r="W64" s="38" t="s">
        <v>304</v>
      </c>
      <c r="X64" s="38" t="s">
        <v>304</v>
      </c>
      <c r="Y64" s="38" t="s">
        <v>304</v>
      </c>
      <c r="Z64" s="38" t="s">
        <v>304</v>
      </c>
      <c r="AA64" s="38"/>
      <c r="AB64" s="39"/>
      <c r="AC64" s="37"/>
      <c r="AD64" s="38"/>
      <c r="AE64" s="38" t="s">
        <v>304</v>
      </c>
      <c r="AF64" s="38" t="s">
        <v>304</v>
      </c>
      <c r="AG64" s="38" t="s">
        <v>304</v>
      </c>
      <c r="AH64" s="38" t="s">
        <v>304</v>
      </c>
      <c r="AI64" s="38" t="s">
        <v>304</v>
      </c>
      <c r="AJ64" s="38" t="s">
        <v>304</v>
      </c>
      <c r="AK64" s="38" t="s">
        <v>304</v>
      </c>
      <c r="AL64" s="38" t="s">
        <v>304</v>
      </c>
      <c r="AM64" s="38"/>
      <c r="AN64" s="38"/>
      <c r="AO64" s="38" t="s">
        <v>304</v>
      </c>
      <c r="AP64" s="38" t="s">
        <v>304</v>
      </c>
      <c r="AQ64" s="38" t="s">
        <v>304</v>
      </c>
      <c r="AR64" s="38" t="s">
        <v>304</v>
      </c>
      <c r="AS64" s="38" t="s">
        <v>304</v>
      </c>
      <c r="AT64" s="38" t="s">
        <v>304</v>
      </c>
      <c r="AU64" s="38" t="s">
        <v>304</v>
      </c>
      <c r="AV64" s="38" t="s">
        <v>304</v>
      </c>
      <c r="AW64" s="38"/>
      <c r="AX64" s="39"/>
      <c r="AY64" s="37"/>
      <c r="AZ64" s="38"/>
      <c r="BA64" s="38" t="s">
        <v>304</v>
      </c>
      <c r="BB64" s="38" t="s">
        <v>304</v>
      </c>
      <c r="BC64" s="38" t="s">
        <v>304</v>
      </c>
      <c r="BD64" s="38" t="s">
        <v>304</v>
      </c>
      <c r="BE64" s="38" t="s">
        <v>304</v>
      </c>
      <c r="BF64" s="38" t="s">
        <v>304</v>
      </c>
      <c r="BG64" s="38" t="s">
        <v>304</v>
      </c>
      <c r="BH64" s="38" t="s">
        <v>304</v>
      </c>
      <c r="BI64" s="38"/>
      <c r="BJ64" s="38"/>
      <c r="BK64" s="38" t="s">
        <v>304</v>
      </c>
      <c r="BL64" s="38" t="s">
        <v>304</v>
      </c>
      <c r="BM64" s="38" t="s">
        <v>304</v>
      </c>
      <c r="BN64" s="38" t="s">
        <v>304</v>
      </c>
      <c r="BO64" s="38" t="s">
        <v>304</v>
      </c>
      <c r="BP64" s="38" t="s">
        <v>304</v>
      </c>
      <c r="BQ64" s="38" t="s">
        <v>304</v>
      </c>
      <c r="BR64" s="38" t="s">
        <v>304</v>
      </c>
      <c r="BS64" s="38"/>
      <c r="BT64" s="39"/>
      <c r="BU64" s="161"/>
      <c r="BV64" s="162"/>
      <c r="BW64" s="162"/>
      <c r="BX64" s="162"/>
      <c r="BY64" s="162"/>
      <c r="BZ64" s="162"/>
      <c r="CA64" s="162"/>
      <c r="CB64" s="162"/>
      <c r="CC64" s="162"/>
      <c r="CD64" s="162"/>
      <c r="CE64" s="162"/>
      <c r="CF64" s="162"/>
      <c r="CG64" s="162"/>
      <c r="CH64" s="162"/>
      <c r="CI64" s="162"/>
      <c r="CJ64" s="162"/>
      <c r="CK64" s="162"/>
      <c r="CL64" s="162"/>
      <c r="CM64" s="162"/>
      <c r="CN64" s="162"/>
      <c r="CO64" s="162"/>
      <c r="CP64" s="163"/>
      <c r="CQ64" s="161"/>
      <c r="CR64" s="162"/>
      <c r="CS64" s="162"/>
      <c r="CT64" s="162"/>
      <c r="CU64" s="162"/>
      <c r="CV64" s="162"/>
      <c r="CW64" s="162"/>
      <c r="CX64" s="162"/>
      <c r="CY64" s="162"/>
      <c r="CZ64" s="162"/>
      <c r="DA64" s="162"/>
      <c r="DB64" s="162"/>
      <c r="DC64" s="162"/>
      <c r="DD64" s="162"/>
      <c r="DE64" s="162"/>
      <c r="DF64" s="162"/>
      <c r="DG64" s="162"/>
      <c r="DH64" s="162"/>
      <c r="DI64" s="162"/>
      <c r="DJ64" s="162"/>
      <c r="DK64" s="162"/>
      <c r="DL64" s="163"/>
      <c r="DM64" s="37"/>
      <c r="DN64" s="38"/>
      <c r="DO64" s="38"/>
      <c r="DP64" s="38"/>
      <c r="DQ64" s="38" t="s">
        <v>306</v>
      </c>
      <c r="DR64" s="38" t="s">
        <v>306</v>
      </c>
      <c r="DS64" s="38" t="s">
        <v>306</v>
      </c>
      <c r="DT64" s="38" t="s">
        <v>306</v>
      </c>
      <c r="DU64" s="38" t="s">
        <v>306</v>
      </c>
      <c r="DV64" s="38" t="s">
        <v>306</v>
      </c>
      <c r="DW64" s="38"/>
      <c r="DX64" s="38"/>
      <c r="DY64" s="38" t="s">
        <v>306</v>
      </c>
      <c r="DZ64" s="38" t="s">
        <v>306</v>
      </c>
      <c r="EA64" s="38" t="s">
        <v>306</v>
      </c>
      <c r="EB64" s="38" t="s">
        <v>306</v>
      </c>
      <c r="EC64" s="38" t="s">
        <v>306</v>
      </c>
      <c r="ED64" s="38" t="s">
        <v>306</v>
      </c>
      <c r="EE64" s="38" t="s">
        <v>306</v>
      </c>
      <c r="EF64" s="38" t="s">
        <v>306</v>
      </c>
      <c r="EG64" s="38" t="s">
        <v>306</v>
      </c>
      <c r="EH64" s="39" t="s">
        <v>306</v>
      </c>
      <c r="EI64" s="37"/>
      <c r="EJ64" s="38"/>
      <c r="EK64" s="38"/>
      <c r="EL64" s="38"/>
      <c r="EM64" s="38" t="s">
        <v>306</v>
      </c>
      <c r="EN64" s="38" t="s">
        <v>306</v>
      </c>
      <c r="EO64" s="38" t="s">
        <v>306</v>
      </c>
      <c r="EP64" s="38" t="s">
        <v>306</v>
      </c>
      <c r="EQ64" s="38" t="s">
        <v>306</v>
      </c>
      <c r="ER64" s="38" t="s">
        <v>306</v>
      </c>
      <c r="ES64" s="38"/>
      <c r="ET64" s="38"/>
      <c r="EU64" s="38" t="s">
        <v>306</v>
      </c>
      <c r="EV64" s="38" t="s">
        <v>306</v>
      </c>
      <c r="EW64" s="38" t="s">
        <v>306</v>
      </c>
      <c r="EX64" s="38" t="s">
        <v>306</v>
      </c>
      <c r="EY64" s="38" t="s">
        <v>306</v>
      </c>
      <c r="EZ64" s="38" t="s">
        <v>306</v>
      </c>
      <c r="FA64" s="38" t="s">
        <v>306</v>
      </c>
      <c r="FB64" s="38" t="s">
        <v>306</v>
      </c>
      <c r="FC64" s="38"/>
      <c r="FD64" s="39"/>
      <c r="FE64" s="40"/>
      <c r="FF64" s="41"/>
      <c r="FG64" s="40"/>
      <c r="FH64" s="102">
        <f t="shared" si="26"/>
        <v>7</v>
      </c>
      <c r="FI64" s="41"/>
      <c r="FJ64" s="45">
        <f t="shared" si="31"/>
        <v>0</v>
      </c>
      <c r="FK64" s="42"/>
      <c r="FL64" s="45"/>
      <c r="FM64" s="103"/>
      <c r="FN64" s="44">
        <f t="shared" si="32"/>
        <v>0</v>
      </c>
      <c r="FP64" s="77" t="str">
        <f t="shared" si="33"/>
        <v>Audrey LAGES</v>
      </c>
      <c r="FQ64" s="31">
        <v>4</v>
      </c>
    </row>
    <row r="65" spans="1:173" x14ac:dyDescent="0.25">
      <c r="A65" s="31">
        <v>5</v>
      </c>
      <c r="B65" s="32" t="str">
        <f t="shared" si="34"/>
        <v>Franck LUCAS</v>
      </c>
      <c r="C65" s="33">
        <f t="shared" si="28"/>
        <v>11.5</v>
      </c>
      <c r="D65" s="34">
        <f t="shared" si="29"/>
        <v>9</v>
      </c>
      <c r="E65" s="35">
        <f t="shared" si="30"/>
        <v>17.5</v>
      </c>
      <c r="F65" s="36">
        <f t="shared" si="25"/>
        <v>38</v>
      </c>
      <c r="G65" s="161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3"/>
      <c r="AC65" s="37"/>
      <c r="AD65" s="38"/>
      <c r="AE65" s="38" t="s">
        <v>304</v>
      </c>
      <c r="AF65" s="38" t="s">
        <v>304</v>
      </c>
      <c r="AG65" s="38" t="s">
        <v>304</v>
      </c>
      <c r="AH65" s="38" t="s">
        <v>304</v>
      </c>
      <c r="AI65" s="38" t="s">
        <v>304</v>
      </c>
      <c r="AJ65" s="38" t="s">
        <v>304</v>
      </c>
      <c r="AK65" s="38" t="s">
        <v>304</v>
      </c>
      <c r="AL65" s="38" t="s">
        <v>304</v>
      </c>
      <c r="AM65" s="38"/>
      <c r="AN65" s="38"/>
      <c r="AO65" s="38" t="s">
        <v>307</v>
      </c>
      <c r="AP65" s="38" t="s">
        <v>307</v>
      </c>
      <c r="AQ65" s="38" t="s">
        <v>307</v>
      </c>
      <c r="AR65" s="38" t="s">
        <v>307</v>
      </c>
      <c r="AS65" s="38" t="s">
        <v>307</v>
      </c>
      <c r="AT65" s="38" t="s">
        <v>307</v>
      </c>
      <c r="AU65" s="38" t="s">
        <v>307</v>
      </c>
      <c r="AV65" s="38" t="s">
        <v>307</v>
      </c>
      <c r="AW65" s="38" t="s">
        <v>307</v>
      </c>
      <c r="AX65" s="39"/>
      <c r="AY65" s="37"/>
      <c r="AZ65" s="38"/>
      <c r="BA65" s="38"/>
      <c r="BB65" s="38"/>
      <c r="BC65" s="38" t="s">
        <v>306</v>
      </c>
      <c r="BD65" s="38" t="s">
        <v>306</v>
      </c>
      <c r="BE65" s="38" t="s">
        <v>306</v>
      </c>
      <c r="BF65" s="38" t="s">
        <v>306</v>
      </c>
      <c r="BG65" s="38" t="s">
        <v>306</v>
      </c>
      <c r="BH65" s="38" t="s">
        <v>306</v>
      </c>
      <c r="BI65" s="38"/>
      <c r="BJ65" s="38"/>
      <c r="BK65" s="38" t="s">
        <v>304</v>
      </c>
      <c r="BL65" s="38" t="s">
        <v>304</v>
      </c>
      <c r="BM65" s="38" t="s">
        <v>304</v>
      </c>
      <c r="BN65" s="38" t="s">
        <v>304</v>
      </c>
      <c r="BO65" s="38" t="s">
        <v>304</v>
      </c>
      <c r="BP65" s="38" t="s">
        <v>304</v>
      </c>
      <c r="BQ65" s="38" t="s">
        <v>304</v>
      </c>
      <c r="BR65" s="38"/>
      <c r="BS65" s="38"/>
      <c r="BT65" s="39"/>
      <c r="BU65" s="37"/>
      <c r="BV65" s="38"/>
      <c r="BW65" s="38" t="s">
        <v>304</v>
      </c>
      <c r="BX65" s="38" t="s">
        <v>304</v>
      </c>
      <c r="BY65" s="38" t="s">
        <v>304</v>
      </c>
      <c r="BZ65" s="38" t="s">
        <v>304</v>
      </c>
      <c r="CA65" s="38" t="s">
        <v>304</v>
      </c>
      <c r="CB65" s="38" t="s">
        <v>304</v>
      </c>
      <c r="CC65" s="38"/>
      <c r="CD65" s="38"/>
      <c r="CE65" s="38" t="s">
        <v>304</v>
      </c>
      <c r="CF65" s="38" t="s">
        <v>304</v>
      </c>
      <c r="CG65" s="38" t="s">
        <v>304</v>
      </c>
      <c r="CH65" s="38" t="s">
        <v>304</v>
      </c>
      <c r="CI65" s="38" t="s">
        <v>304</v>
      </c>
      <c r="CJ65" s="38" t="s">
        <v>304</v>
      </c>
      <c r="CK65" s="38" t="s">
        <v>304</v>
      </c>
      <c r="CL65" s="38" t="s">
        <v>304</v>
      </c>
      <c r="CM65" s="38"/>
      <c r="CN65" s="38"/>
      <c r="CO65" s="38"/>
      <c r="CP65" s="39"/>
      <c r="CQ65" s="37"/>
      <c r="CR65" s="38"/>
      <c r="CS65" s="38" t="s">
        <v>304</v>
      </c>
      <c r="CT65" s="38" t="s">
        <v>304</v>
      </c>
      <c r="CU65" s="38" t="s">
        <v>304</v>
      </c>
      <c r="CV65" s="38" t="s">
        <v>304</v>
      </c>
      <c r="CW65" s="38" t="s">
        <v>304</v>
      </c>
      <c r="CX65" s="38" t="s">
        <v>304</v>
      </c>
      <c r="CY65" s="38"/>
      <c r="CZ65" s="38"/>
      <c r="DA65" s="38"/>
      <c r="DB65" s="38"/>
      <c r="DC65" s="38" t="s">
        <v>307</v>
      </c>
      <c r="DD65" s="38" t="s">
        <v>307</v>
      </c>
      <c r="DE65" s="38" t="s">
        <v>307</v>
      </c>
      <c r="DF65" s="38" t="s">
        <v>307</v>
      </c>
      <c r="DG65" s="38" t="s">
        <v>307</v>
      </c>
      <c r="DH65" s="38" t="s">
        <v>307</v>
      </c>
      <c r="DI65" s="38" t="s">
        <v>307</v>
      </c>
      <c r="DJ65" s="38" t="s">
        <v>307</v>
      </c>
      <c r="DK65" s="38" t="s">
        <v>307</v>
      </c>
      <c r="DL65" s="39"/>
      <c r="DM65" s="37"/>
      <c r="DN65" s="38"/>
      <c r="DO65" s="38" t="s">
        <v>305</v>
      </c>
      <c r="DP65" s="38" t="s">
        <v>305</v>
      </c>
      <c r="DQ65" s="38" t="s">
        <v>305</v>
      </c>
      <c r="DR65" s="38" t="s">
        <v>305</v>
      </c>
      <c r="DS65" s="38" t="s">
        <v>305</v>
      </c>
      <c r="DT65" s="38" t="s">
        <v>305</v>
      </c>
      <c r="DU65" s="38" t="s">
        <v>305</v>
      </c>
      <c r="DV65" s="38" t="s">
        <v>305</v>
      </c>
      <c r="DW65" s="38"/>
      <c r="DX65" s="38"/>
      <c r="DY65" s="38" t="s">
        <v>305</v>
      </c>
      <c r="DZ65" s="38" t="s">
        <v>305</v>
      </c>
      <c r="EA65" s="38" t="s">
        <v>305</v>
      </c>
      <c r="EB65" s="38" t="s">
        <v>305</v>
      </c>
      <c r="EC65" s="38" t="s">
        <v>305</v>
      </c>
      <c r="ED65" s="38" t="s">
        <v>305</v>
      </c>
      <c r="EE65" s="38" t="s">
        <v>305</v>
      </c>
      <c r="EF65" s="38" t="s">
        <v>305</v>
      </c>
      <c r="EG65" s="38" t="s">
        <v>305</v>
      </c>
      <c r="EH65" s="39"/>
      <c r="EI65" s="161"/>
      <c r="EJ65" s="162"/>
      <c r="EK65" s="162"/>
      <c r="EL65" s="162"/>
      <c r="EM65" s="162"/>
      <c r="EN65" s="162"/>
      <c r="EO65" s="162"/>
      <c r="EP65" s="162"/>
      <c r="EQ65" s="162"/>
      <c r="ER65" s="162"/>
      <c r="ES65" s="162"/>
      <c r="ET65" s="162"/>
      <c r="EU65" s="162"/>
      <c r="EV65" s="162"/>
      <c r="EW65" s="162"/>
      <c r="EX65" s="162"/>
      <c r="EY65" s="162"/>
      <c r="EZ65" s="162"/>
      <c r="FA65" s="162"/>
      <c r="FB65" s="162"/>
      <c r="FC65" s="162"/>
      <c r="FD65" s="163"/>
      <c r="FE65" s="40"/>
      <c r="FF65" s="41"/>
      <c r="FG65" s="40"/>
      <c r="FH65" s="102">
        <f t="shared" si="26"/>
        <v>0</v>
      </c>
      <c r="FI65" s="41"/>
      <c r="FJ65" s="45">
        <f t="shared" si="31"/>
        <v>3.5</v>
      </c>
      <c r="FK65" s="42"/>
      <c r="FL65" s="45"/>
      <c r="FM65" s="103"/>
      <c r="FN65" s="44">
        <f t="shared" si="32"/>
        <v>3.5</v>
      </c>
      <c r="FP65" s="77" t="str">
        <f t="shared" si="33"/>
        <v>Franck LUCAS</v>
      </c>
      <c r="FQ65" s="31">
        <v>5</v>
      </c>
    </row>
    <row r="66" spans="1:173" x14ac:dyDescent="0.25">
      <c r="A66" s="31">
        <v>6</v>
      </c>
      <c r="B66" s="32" t="str">
        <f t="shared" si="34"/>
        <v>Florent MULARD</v>
      </c>
      <c r="C66" s="33">
        <f t="shared" si="28"/>
        <v>6.5</v>
      </c>
      <c r="D66" s="34">
        <f t="shared" si="29"/>
        <v>8.5</v>
      </c>
      <c r="E66" s="35">
        <f t="shared" si="30"/>
        <v>6</v>
      </c>
      <c r="F66" s="36">
        <f t="shared" si="25"/>
        <v>35</v>
      </c>
      <c r="G66" s="50"/>
      <c r="H66" s="51"/>
      <c r="I66" s="51"/>
      <c r="J66" s="51" t="s">
        <v>305</v>
      </c>
      <c r="K66" s="51" t="s">
        <v>305</v>
      </c>
      <c r="L66" s="51" t="s">
        <v>305</v>
      </c>
      <c r="M66" s="51" t="s">
        <v>305</v>
      </c>
      <c r="N66" s="51" t="s">
        <v>305</v>
      </c>
      <c r="O66" s="51" t="s">
        <v>305</v>
      </c>
      <c r="P66" s="51" t="s">
        <v>305</v>
      </c>
      <c r="Q66" s="51"/>
      <c r="R66" s="51"/>
      <c r="S66" s="51" t="s">
        <v>307</v>
      </c>
      <c r="T66" s="51" t="s">
        <v>307</v>
      </c>
      <c r="U66" s="51" t="s">
        <v>307</v>
      </c>
      <c r="V66" s="51" t="s">
        <v>307</v>
      </c>
      <c r="W66" s="51" t="s">
        <v>307</v>
      </c>
      <c r="X66" s="51" t="s">
        <v>307</v>
      </c>
      <c r="Y66" s="51" t="s">
        <v>307</v>
      </c>
      <c r="Z66" s="51" t="s">
        <v>307</v>
      </c>
      <c r="AA66" s="51" t="s">
        <v>307</v>
      </c>
      <c r="AB66" s="52"/>
      <c r="AC66" s="50"/>
      <c r="AD66" s="51"/>
      <c r="AE66" s="38" t="s">
        <v>343</v>
      </c>
      <c r="AF66" s="38" t="s">
        <v>343</v>
      </c>
      <c r="AG66" s="38" t="s">
        <v>343</v>
      </c>
      <c r="AH66" s="38" t="s">
        <v>343</v>
      </c>
      <c r="AI66" s="38" t="s">
        <v>343</v>
      </c>
      <c r="AJ66" s="38" t="s">
        <v>343</v>
      </c>
      <c r="AK66" s="51" t="s">
        <v>343</v>
      </c>
      <c r="AL66" s="51"/>
      <c r="AM66" s="51"/>
      <c r="AN66" s="51" t="s">
        <v>343</v>
      </c>
      <c r="AO66" s="38" t="s">
        <v>343</v>
      </c>
      <c r="AP66" s="38" t="s">
        <v>343</v>
      </c>
      <c r="AQ66" s="38" t="s">
        <v>343</v>
      </c>
      <c r="AR66" s="38" t="s">
        <v>343</v>
      </c>
      <c r="AS66" s="38" t="s">
        <v>343</v>
      </c>
      <c r="AT66" s="38" t="s">
        <v>343</v>
      </c>
      <c r="AU66" s="38"/>
      <c r="AV66" s="38"/>
      <c r="AW66" s="51"/>
      <c r="AX66" s="52"/>
      <c r="AY66" s="50"/>
      <c r="AZ66" s="51"/>
      <c r="BA66" s="51" t="s">
        <v>343</v>
      </c>
      <c r="BB66" s="51" t="s">
        <v>343</v>
      </c>
      <c r="BC66" s="51" t="s">
        <v>343</v>
      </c>
      <c r="BD66" s="51" t="s">
        <v>343</v>
      </c>
      <c r="BE66" s="51" t="s">
        <v>343</v>
      </c>
      <c r="BF66" s="51" t="s">
        <v>343</v>
      </c>
      <c r="BG66" s="51" t="s">
        <v>343</v>
      </c>
      <c r="BH66" s="51"/>
      <c r="BI66" s="51"/>
      <c r="BJ66" s="51" t="s">
        <v>343</v>
      </c>
      <c r="BK66" s="51" t="s">
        <v>343</v>
      </c>
      <c r="BL66" s="51" t="s">
        <v>343</v>
      </c>
      <c r="BM66" s="51" t="s">
        <v>343</v>
      </c>
      <c r="BN66" s="51" t="s">
        <v>343</v>
      </c>
      <c r="BO66" s="51" t="s">
        <v>343</v>
      </c>
      <c r="BP66" s="51" t="s">
        <v>343</v>
      </c>
      <c r="BQ66" s="51"/>
      <c r="BR66" s="51"/>
      <c r="BS66" s="51"/>
      <c r="BT66" s="52"/>
      <c r="BU66" s="50"/>
      <c r="BV66" s="51"/>
      <c r="BW66" s="51"/>
      <c r="BX66" s="51"/>
      <c r="BY66" s="51" t="s">
        <v>306</v>
      </c>
      <c r="BZ66" s="51" t="s">
        <v>306</v>
      </c>
      <c r="CA66" s="51" t="s">
        <v>306</v>
      </c>
      <c r="CB66" s="51" t="s">
        <v>306</v>
      </c>
      <c r="CC66" s="51" t="s">
        <v>306</v>
      </c>
      <c r="CD66" s="51" t="s">
        <v>306</v>
      </c>
      <c r="CE66" s="51"/>
      <c r="CF66" s="51"/>
      <c r="CG66" s="51" t="s">
        <v>304</v>
      </c>
      <c r="CH66" s="51" t="s">
        <v>304</v>
      </c>
      <c r="CI66" s="51" t="s">
        <v>304</v>
      </c>
      <c r="CJ66" s="51" t="s">
        <v>304</v>
      </c>
      <c r="CK66" s="51" t="s">
        <v>304</v>
      </c>
      <c r="CL66" s="51" t="s">
        <v>304</v>
      </c>
      <c r="CM66" s="51"/>
      <c r="CN66" s="51"/>
      <c r="CO66" s="51"/>
      <c r="CP66" s="52"/>
      <c r="CQ66" s="50"/>
      <c r="CR66" s="51"/>
      <c r="CS66" s="51" t="s">
        <v>307</v>
      </c>
      <c r="CT66" s="51" t="s">
        <v>307</v>
      </c>
      <c r="CU66" s="51" t="s">
        <v>307</v>
      </c>
      <c r="CV66" s="51" t="s">
        <v>307</v>
      </c>
      <c r="CW66" s="51" t="s">
        <v>307</v>
      </c>
      <c r="CX66" s="51" t="s">
        <v>307</v>
      </c>
      <c r="CY66" s="51" t="s">
        <v>307</v>
      </c>
      <c r="CZ66" s="51" t="s">
        <v>307</v>
      </c>
      <c r="DA66" s="51"/>
      <c r="DB66" s="51"/>
      <c r="DC66" s="51" t="s">
        <v>304</v>
      </c>
      <c r="DD66" s="51" t="s">
        <v>304</v>
      </c>
      <c r="DE66" s="51" t="s">
        <v>304</v>
      </c>
      <c r="DF66" s="51" t="s">
        <v>304</v>
      </c>
      <c r="DG66" s="51" t="s">
        <v>304</v>
      </c>
      <c r="DH66" s="51" t="s">
        <v>304</v>
      </c>
      <c r="DI66" s="51"/>
      <c r="DJ66" s="51"/>
      <c r="DK66" s="51"/>
      <c r="DL66" s="52"/>
      <c r="DM66" s="164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6"/>
      <c r="EI66" s="164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6"/>
      <c r="FE66" s="53"/>
      <c r="FF66" s="41"/>
      <c r="FG66" s="53"/>
      <c r="FH66" s="102">
        <f t="shared" si="26"/>
        <v>0</v>
      </c>
      <c r="FI66" s="41"/>
      <c r="FJ66" s="45">
        <f t="shared" si="31"/>
        <v>18</v>
      </c>
      <c r="FK66" s="42">
        <f t="shared" si="27"/>
        <v>0</v>
      </c>
      <c r="FL66" s="45">
        <v>14</v>
      </c>
      <c r="FM66" s="103" t="s">
        <v>345</v>
      </c>
      <c r="FN66" s="44">
        <f t="shared" si="32"/>
        <v>4</v>
      </c>
      <c r="FP66" s="77" t="str">
        <f t="shared" si="33"/>
        <v>Florent MULARD</v>
      </c>
      <c r="FQ66" s="31">
        <v>6</v>
      </c>
    </row>
    <row r="67" spans="1:173" x14ac:dyDescent="0.25">
      <c r="A67" s="31">
        <v>7</v>
      </c>
      <c r="B67" s="32" t="str">
        <f t="shared" si="34"/>
        <v>Gautier ROSSO</v>
      </c>
      <c r="C67" s="33">
        <f t="shared" si="28"/>
        <v>6.5</v>
      </c>
      <c r="D67" s="34">
        <f t="shared" si="29"/>
        <v>4.5</v>
      </c>
      <c r="E67" s="35">
        <f t="shared" si="30"/>
        <v>18</v>
      </c>
      <c r="F67" s="36">
        <f t="shared" si="25"/>
        <v>32.5</v>
      </c>
      <c r="G67" s="161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3"/>
      <c r="AC67" s="37"/>
      <c r="AD67" s="38"/>
      <c r="AE67" s="38"/>
      <c r="AF67" s="38"/>
      <c r="AG67" s="38" t="s">
        <v>306</v>
      </c>
      <c r="AH67" s="38" t="s">
        <v>306</v>
      </c>
      <c r="AI67" s="38" t="s">
        <v>306</v>
      </c>
      <c r="AJ67" s="38" t="s">
        <v>306</v>
      </c>
      <c r="AK67" s="38" t="s">
        <v>306</v>
      </c>
      <c r="AL67" s="38" t="s">
        <v>306</v>
      </c>
      <c r="AM67" s="38"/>
      <c r="AN67" s="38"/>
      <c r="AO67" s="38" t="s">
        <v>304</v>
      </c>
      <c r="AP67" s="38" t="s">
        <v>304</v>
      </c>
      <c r="AQ67" s="38" t="s">
        <v>304</v>
      </c>
      <c r="AR67" s="38" t="s">
        <v>304</v>
      </c>
      <c r="AS67" s="38" t="s">
        <v>304</v>
      </c>
      <c r="AT67" s="38" t="s">
        <v>304</v>
      </c>
      <c r="AU67" s="38" t="s">
        <v>304</v>
      </c>
      <c r="AV67" s="38" t="s">
        <v>304</v>
      </c>
      <c r="AW67" s="38"/>
      <c r="AX67" s="39"/>
      <c r="AY67" s="37"/>
      <c r="AZ67" s="38"/>
      <c r="BA67" s="38" t="s">
        <v>304</v>
      </c>
      <c r="BB67" s="38" t="s">
        <v>304</v>
      </c>
      <c r="BC67" s="38" t="s">
        <v>304</v>
      </c>
      <c r="BD67" s="38" t="s">
        <v>304</v>
      </c>
      <c r="BE67" s="38" t="s">
        <v>304</v>
      </c>
      <c r="BF67" s="38" t="s">
        <v>304</v>
      </c>
      <c r="BG67" s="38" t="s">
        <v>304</v>
      </c>
      <c r="BH67" s="38" t="s">
        <v>304</v>
      </c>
      <c r="BI67" s="38"/>
      <c r="BJ67" s="38"/>
      <c r="BK67" s="38" t="s">
        <v>307</v>
      </c>
      <c r="BL67" s="38" t="s">
        <v>307</v>
      </c>
      <c r="BM67" s="38" t="s">
        <v>307</v>
      </c>
      <c r="BN67" s="38" t="s">
        <v>307</v>
      </c>
      <c r="BO67" s="38" t="s">
        <v>307</v>
      </c>
      <c r="BP67" s="38" t="s">
        <v>307</v>
      </c>
      <c r="BQ67" s="38" t="s">
        <v>307</v>
      </c>
      <c r="BR67" s="38" t="s">
        <v>307</v>
      </c>
      <c r="BS67" s="38" t="s">
        <v>307</v>
      </c>
      <c r="BT67" s="179"/>
      <c r="BU67" s="37"/>
      <c r="BV67" s="38"/>
      <c r="BW67" s="51" t="s">
        <v>308</v>
      </c>
      <c r="BX67" s="51" t="s">
        <v>308</v>
      </c>
      <c r="BY67" s="51" t="s">
        <v>308</v>
      </c>
      <c r="BZ67" s="51" t="s">
        <v>308</v>
      </c>
      <c r="CA67" s="51" t="s">
        <v>308</v>
      </c>
      <c r="CB67" s="51" t="s">
        <v>308</v>
      </c>
      <c r="CC67" s="51" t="s">
        <v>308</v>
      </c>
      <c r="CD67" s="51"/>
      <c r="CE67" s="51"/>
      <c r="CF67" s="51" t="s">
        <v>304</v>
      </c>
      <c r="CG67" s="51" t="s">
        <v>304</v>
      </c>
      <c r="CH67" s="51" t="s">
        <v>304</v>
      </c>
      <c r="CI67" s="51" t="s">
        <v>304</v>
      </c>
      <c r="CJ67" s="51" t="s">
        <v>304</v>
      </c>
      <c r="CK67" s="51" t="s">
        <v>304</v>
      </c>
      <c r="CL67" s="51" t="s">
        <v>304</v>
      </c>
      <c r="CM67" s="38" t="s">
        <v>304</v>
      </c>
      <c r="CN67" s="38" t="s">
        <v>304</v>
      </c>
      <c r="CO67" s="38" t="s">
        <v>304</v>
      </c>
      <c r="CP67" s="39"/>
      <c r="CQ67" s="37"/>
      <c r="CR67" s="38"/>
      <c r="CS67" s="38"/>
      <c r="CT67" s="38" t="s">
        <v>305</v>
      </c>
      <c r="CU67" s="38" t="s">
        <v>305</v>
      </c>
      <c r="CV67" s="38" t="s">
        <v>305</v>
      </c>
      <c r="CW67" s="38" t="s">
        <v>305</v>
      </c>
      <c r="CX67" s="38" t="s">
        <v>305</v>
      </c>
      <c r="CY67" s="38" t="s">
        <v>305</v>
      </c>
      <c r="CZ67" s="38" t="s">
        <v>305</v>
      </c>
      <c r="DA67" s="38"/>
      <c r="DB67" s="38" t="s">
        <v>304</v>
      </c>
      <c r="DC67" s="38" t="s">
        <v>304</v>
      </c>
      <c r="DD67" s="38" t="s">
        <v>304</v>
      </c>
      <c r="DE67" s="38" t="s">
        <v>304</v>
      </c>
      <c r="DF67" s="38" t="s">
        <v>304</v>
      </c>
      <c r="DG67" s="38" t="s">
        <v>304</v>
      </c>
      <c r="DH67" s="38" t="s">
        <v>304</v>
      </c>
      <c r="DI67" s="38" t="s">
        <v>304</v>
      </c>
      <c r="DJ67" s="38" t="s">
        <v>304</v>
      </c>
      <c r="DK67" s="38" t="s">
        <v>304</v>
      </c>
      <c r="DL67" s="179"/>
      <c r="DM67" s="161"/>
      <c r="DN67" s="162"/>
      <c r="DO67" s="162"/>
      <c r="DP67" s="162"/>
      <c r="DQ67" s="162"/>
      <c r="DR67" s="162"/>
      <c r="DS67" s="162"/>
      <c r="DT67" s="162"/>
      <c r="DU67" s="162"/>
      <c r="DV67" s="162"/>
      <c r="DW67" s="162"/>
      <c r="DX67" s="162"/>
      <c r="DY67" s="162"/>
      <c r="DZ67" s="162"/>
      <c r="EA67" s="162"/>
      <c r="EB67" s="162"/>
      <c r="EC67" s="162"/>
      <c r="ED67" s="162"/>
      <c r="EE67" s="162"/>
      <c r="EF67" s="162"/>
      <c r="EG67" s="162"/>
      <c r="EH67" s="163"/>
      <c r="EI67" s="161"/>
      <c r="EJ67" s="162"/>
      <c r="EK67" s="162"/>
      <c r="EL67" s="162"/>
      <c r="EM67" s="162"/>
      <c r="EN67" s="162"/>
      <c r="EO67" s="162"/>
      <c r="EP67" s="162"/>
      <c r="EQ67" s="162"/>
      <c r="ER67" s="162"/>
      <c r="ES67" s="162"/>
      <c r="ET67" s="162"/>
      <c r="EU67" s="162"/>
      <c r="EV67" s="162"/>
      <c r="EW67" s="162"/>
      <c r="EX67" s="162"/>
      <c r="EY67" s="162"/>
      <c r="EZ67" s="162"/>
      <c r="FA67" s="162"/>
      <c r="FB67" s="162"/>
      <c r="FC67" s="162"/>
      <c r="FD67" s="163"/>
      <c r="FE67" s="40"/>
      <c r="FF67" s="41">
        <v>3.5</v>
      </c>
      <c r="FG67" s="40"/>
      <c r="FH67" s="102">
        <f t="shared" si="26"/>
        <v>0</v>
      </c>
      <c r="FI67" s="41"/>
      <c r="FJ67" s="45">
        <f t="shared" si="31"/>
        <v>0</v>
      </c>
      <c r="FK67" s="42"/>
      <c r="FL67" s="45"/>
      <c r="FM67" s="103"/>
      <c r="FN67" s="44">
        <f t="shared" si="32"/>
        <v>0</v>
      </c>
      <c r="FP67" s="77" t="str">
        <f t="shared" si="33"/>
        <v>Gautier ROSSO</v>
      </c>
      <c r="FQ67" s="31">
        <v>7</v>
      </c>
    </row>
    <row r="68" spans="1:173" x14ac:dyDescent="0.25">
      <c r="A68" s="31">
        <v>8</v>
      </c>
      <c r="B68" s="32" t="str">
        <f t="shared" si="34"/>
        <v>Virginie TRAVERSIER</v>
      </c>
      <c r="C68" s="33">
        <f t="shared" si="28"/>
        <v>15</v>
      </c>
      <c r="D68" s="34">
        <f t="shared" si="29"/>
        <v>4.5</v>
      </c>
      <c r="E68" s="35">
        <f t="shared" si="30"/>
        <v>6.5</v>
      </c>
      <c r="F68" s="36">
        <f t="shared" si="25"/>
        <v>26</v>
      </c>
      <c r="G68" s="37"/>
      <c r="H68" s="38"/>
      <c r="I68" s="38"/>
      <c r="J68" s="38"/>
      <c r="K68" s="38" t="s">
        <v>306</v>
      </c>
      <c r="L68" s="38" t="s">
        <v>306</v>
      </c>
      <c r="M68" s="38" t="s">
        <v>306</v>
      </c>
      <c r="N68" s="38" t="s">
        <v>306</v>
      </c>
      <c r="O68" s="38" t="s">
        <v>306</v>
      </c>
      <c r="P68" s="38" t="s">
        <v>306</v>
      </c>
      <c r="Q68" s="38"/>
      <c r="R68" s="38"/>
      <c r="S68" s="38" t="s">
        <v>306</v>
      </c>
      <c r="T68" s="38" t="s">
        <v>306</v>
      </c>
      <c r="U68" s="38" t="s">
        <v>306</v>
      </c>
      <c r="V68" s="38" t="s">
        <v>306</v>
      </c>
      <c r="W68" s="38" t="s">
        <v>306</v>
      </c>
      <c r="X68" s="38" t="s">
        <v>306</v>
      </c>
      <c r="Y68" s="38" t="s">
        <v>306</v>
      </c>
      <c r="Z68" s="38" t="s">
        <v>306</v>
      </c>
      <c r="AA68" s="38" t="s">
        <v>306</v>
      </c>
      <c r="AB68" s="39" t="s">
        <v>306</v>
      </c>
      <c r="AC68" s="37"/>
      <c r="AD68" s="38"/>
      <c r="AE68" s="38" t="s">
        <v>305</v>
      </c>
      <c r="AF68" s="38" t="s">
        <v>305</v>
      </c>
      <c r="AG68" s="38" t="s">
        <v>305</v>
      </c>
      <c r="AH68" s="38" t="s">
        <v>305</v>
      </c>
      <c r="AI68" s="38" t="s">
        <v>305</v>
      </c>
      <c r="AJ68" s="38" t="s">
        <v>305</v>
      </c>
      <c r="AK68" s="38" t="s">
        <v>305</v>
      </c>
      <c r="AL68" s="38" t="s">
        <v>305</v>
      </c>
      <c r="AM68" s="38"/>
      <c r="AN68" s="38"/>
      <c r="AO68" s="38" t="s">
        <v>304</v>
      </c>
      <c r="AP68" s="38" t="s">
        <v>304</v>
      </c>
      <c r="AQ68" s="38" t="s">
        <v>304</v>
      </c>
      <c r="AR68" s="38" t="s">
        <v>304</v>
      </c>
      <c r="AS68" s="38" t="s">
        <v>304</v>
      </c>
      <c r="AT68" s="38" t="s">
        <v>304</v>
      </c>
      <c r="AU68" s="38"/>
      <c r="AV68" s="38"/>
      <c r="AW68" s="38"/>
      <c r="AX68" s="39"/>
      <c r="AY68" s="122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4"/>
      <c r="BU68" s="37"/>
      <c r="BV68" s="38"/>
      <c r="BW68" s="38"/>
      <c r="BX68" s="38" t="s">
        <v>304</v>
      </c>
      <c r="BY68" s="38" t="s">
        <v>304</v>
      </c>
      <c r="BZ68" s="38" t="s">
        <v>304</v>
      </c>
      <c r="CA68" s="38" t="s">
        <v>304</v>
      </c>
      <c r="CB68" s="38" t="s">
        <v>304</v>
      </c>
      <c r="CC68" s="38" t="s">
        <v>304</v>
      </c>
      <c r="CD68" s="38" t="s">
        <v>304</v>
      </c>
      <c r="CE68" s="38"/>
      <c r="CF68" s="38"/>
      <c r="CG68" s="38" t="s">
        <v>307</v>
      </c>
      <c r="CH68" s="38" t="s">
        <v>307</v>
      </c>
      <c r="CI68" s="38" t="s">
        <v>307</v>
      </c>
      <c r="CJ68" s="38" t="s">
        <v>307</v>
      </c>
      <c r="CK68" s="38" t="s">
        <v>307</v>
      </c>
      <c r="CL68" s="38" t="s">
        <v>307</v>
      </c>
      <c r="CM68" s="38" t="s">
        <v>307</v>
      </c>
      <c r="CN68" s="38" t="s">
        <v>307</v>
      </c>
      <c r="CO68" s="38" t="s">
        <v>307</v>
      </c>
      <c r="CP68" s="39"/>
      <c r="CQ68" s="161"/>
      <c r="CR68" s="162"/>
      <c r="CS68" s="162"/>
      <c r="CT68" s="162"/>
      <c r="CU68" s="162"/>
      <c r="CV68" s="162"/>
      <c r="CW68" s="162"/>
      <c r="CX68" s="162"/>
      <c r="CY68" s="162"/>
      <c r="CZ68" s="162"/>
      <c r="DA68" s="162"/>
      <c r="DB68" s="162"/>
      <c r="DC68" s="162"/>
      <c r="DD68" s="162"/>
      <c r="DE68" s="162"/>
      <c r="DF68" s="162"/>
      <c r="DG68" s="162"/>
      <c r="DH68" s="162"/>
      <c r="DI68" s="162"/>
      <c r="DJ68" s="162"/>
      <c r="DK68" s="162"/>
      <c r="DL68" s="163"/>
      <c r="DM68" s="161"/>
      <c r="DN68" s="162"/>
      <c r="DO68" s="162"/>
      <c r="DP68" s="162"/>
      <c r="DQ68" s="162"/>
      <c r="DR68" s="162"/>
      <c r="DS68" s="162"/>
      <c r="DT68" s="162"/>
      <c r="DU68" s="162"/>
      <c r="DV68" s="162"/>
      <c r="DW68" s="162"/>
      <c r="DX68" s="162"/>
      <c r="DY68" s="162"/>
      <c r="DZ68" s="162"/>
      <c r="EA68" s="162"/>
      <c r="EB68" s="162"/>
      <c r="EC68" s="162"/>
      <c r="ED68" s="162"/>
      <c r="EE68" s="162"/>
      <c r="EF68" s="162"/>
      <c r="EG68" s="162"/>
      <c r="EH68" s="163"/>
      <c r="EI68" s="37"/>
      <c r="EJ68" s="38"/>
      <c r="EK68" s="38"/>
      <c r="EL68" s="38"/>
      <c r="EM68" s="38" t="s">
        <v>305</v>
      </c>
      <c r="EN68" s="38" t="s">
        <v>305</v>
      </c>
      <c r="EO68" s="38" t="s">
        <v>305</v>
      </c>
      <c r="EP68" s="38" t="s">
        <v>305</v>
      </c>
      <c r="EQ68" s="38" t="s">
        <v>305</v>
      </c>
      <c r="ER68" s="38" t="s">
        <v>305</v>
      </c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9"/>
      <c r="FE68" s="40"/>
      <c r="FF68" s="41"/>
      <c r="FG68" s="40"/>
      <c r="FH68" s="102">
        <f t="shared" si="26"/>
        <v>3</v>
      </c>
      <c r="FI68" s="41"/>
      <c r="FJ68" s="45">
        <f t="shared" si="31"/>
        <v>0</v>
      </c>
      <c r="FK68" s="42"/>
      <c r="FL68" s="45"/>
      <c r="FM68" s="103"/>
      <c r="FN68" s="44">
        <f t="shared" si="32"/>
        <v>0</v>
      </c>
      <c r="FP68" s="77" t="str">
        <f t="shared" si="33"/>
        <v>Virginie TRAVERSIER</v>
      </c>
      <c r="FQ68" s="31">
        <v>8</v>
      </c>
    </row>
    <row r="69" spans="1:173" x14ac:dyDescent="0.25">
      <c r="A69" s="31">
        <v>9</v>
      </c>
      <c r="B69" s="32" t="str">
        <f t="shared" si="34"/>
        <v>Thomas LAMBERT</v>
      </c>
      <c r="C69" s="33">
        <f t="shared" si="28"/>
        <v>17</v>
      </c>
      <c r="D69" s="34">
        <f t="shared" si="29"/>
        <v>3.5</v>
      </c>
      <c r="E69" s="35">
        <f t="shared" si="30"/>
        <v>3.5</v>
      </c>
      <c r="F69" s="36">
        <f t="shared" si="25"/>
        <v>24</v>
      </c>
      <c r="G69" s="203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  <c r="AA69" s="204"/>
      <c r="AB69" s="205"/>
      <c r="AC69" s="203"/>
      <c r="AD69" s="204"/>
      <c r="AE69" s="204"/>
      <c r="AF69" s="38" t="s">
        <v>305</v>
      </c>
      <c r="AG69" s="38" t="s">
        <v>305</v>
      </c>
      <c r="AH69" s="38" t="s">
        <v>305</v>
      </c>
      <c r="AI69" s="38" t="s">
        <v>305</v>
      </c>
      <c r="AJ69" s="38" t="s">
        <v>305</v>
      </c>
      <c r="AK69" s="38" t="s">
        <v>305</v>
      </c>
      <c r="AL69" s="38" t="s">
        <v>305</v>
      </c>
      <c r="AM69" s="38"/>
      <c r="AN69" s="38"/>
      <c r="AO69" s="38" t="s">
        <v>305</v>
      </c>
      <c r="AP69" s="38" t="s">
        <v>305</v>
      </c>
      <c r="AQ69" s="38" t="s">
        <v>305</v>
      </c>
      <c r="AR69" s="38" t="s">
        <v>305</v>
      </c>
      <c r="AS69" s="38" t="s">
        <v>305</v>
      </c>
      <c r="AT69" s="38" t="s">
        <v>305</v>
      </c>
      <c r="AU69" s="38" t="s">
        <v>305</v>
      </c>
      <c r="AV69" s="38" t="s">
        <v>305</v>
      </c>
      <c r="AW69" s="38" t="s">
        <v>305</v>
      </c>
      <c r="AX69" s="39" t="s">
        <v>305</v>
      </c>
      <c r="AY69" s="37"/>
      <c r="AZ69" s="38"/>
      <c r="BA69" s="38"/>
      <c r="BB69" s="38" t="s">
        <v>305</v>
      </c>
      <c r="BC69" s="38" t="s">
        <v>305</v>
      </c>
      <c r="BD69" s="38" t="s">
        <v>305</v>
      </c>
      <c r="BE69" s="38" t="s">
        <v>305</v>
      </c>
      <c r="BF69" s="38" t="s">
        <v>305</v>
      </c>
      <c r="BG69" s="38" t="s">
        <v>305</v>
      </c>
      <c r="BH69" s="38" t="s">
        <v>305</v>
      </c>
      <c r="BI69" s="38"/>
      <c r="BJ69" s="38"/>
      <c r="BK69" s="38" t="s">
        <v>305</v>
      </c>
      <c r="BL69" s="38" t="s">
        <v>305</v>
      </c>
      <c r="BM69" s="38" t="s">
        <v>305</v>
      </c>
      <c r="BN69" s="38" t="s">
        <v>305</v>
      </c>
      <c r="BO69" s="38" t="s">
        <v>305</v>
      </c>
      <c r="BP69" s="38" t="s">
        <v>305</v>
      </c>
      <c r="BQ69" s="38" t="s">
        <v>305</v>
      </c>
      <c r="BR69" s="38" t="s">
        <v>305</v>
      </c>
      <c r="BS69" s="38" t="s">
        <v>305</v>
      </c>
      <c r="BT69" s="39" t="s">
        <v>305</v>
      </c>
      <c r="BU69" s="37"/>
      <c r="BV69" s="38"/>
      <c r="BW69" s="204" t="s">
        <v>307</v>
      </c>
      <c r="BX69" s="204" t="s">
        <v>307</v>
      </c>
      <c r="BY69" s="204" t="s">
        <v>307</v>
      </c>
      <c r="BZ69" s="204" t="s">
        <v>307</v>
      </c>
      <c r="CA69" s="204" t="s">
        <v>307</v>
      </c>
      <c r="CB69" s="204" t="s">
        <v>307</v>
      </c>
      <c r="CC69" s="204" t="s">
        <v>307</v>
      </c>
      <c r="CD69" s="38"/>
      <c r="CE69" s="38"/>
      <c r="CF69" s="204" t="s">
        <v>304</v>
      </c>
      <c r="CG69" s="204" t="s">
        <v>304</v>
      </c>
      <c r="CH69" s="204" t="s">
        <v>304</v>
      </c>
      <c r="CI69" s="204" t="s">
        <v>304</v>
      </c>
      <c r="CJ69" s="204" t="s">
        <v>304</v>
      </c>
      <c r="CK69" s="204" t="s">
        <v>304</v>
      </c>
      <c r="CL69" s="204" t="s">
        <v>304</v>
      </c>
      <c r="CM69" s="38"/>
      <c r="CN69" s="38"/>
      <c r="CO69" s="38"/>
      <c r="CP69" s="39"/>
      <c r="CQ69" s="203"/>
      <c r="CR69" s="204"/>
      <c r="CS69" s="204"/>
      <c r="CT69" s="204"/>
      <c r="CU69" s="204"/>
      <c r="CV69" s="204"/>
      <c r="CW69" s="204"/>
      <c r="CX69" s="204"/>
      <c r="CY69" s="204"/>
      <c r="CZ69" s="204"/>
      <c r="DA69" s="204"/>
      <c r="DB69" s="204"/>
      <c r="DC69" s="204"/>
      <c r="DD69" s="204"/>
      <c r="DE69" s="204"/>
      <c r="DF69" s="204"/>
      <c r="DG69" s="204"/>
      <c r="DH69" s="204"/>
      <c r="DI69" s="204"/>
      <c r="DJ69" s="204"/>
      <c r="DK69" s="204"/>
      <c r="DL69" s="205"/>
      <c r="DM69" s="161"/>
      <c r="DN69" s="162"/>
      <c r="DO69" s="162"/>
      <c r="DP69" s="162"/>
      <c r="DQ69" s="162"/>
      <c r="DR69" s="162"/>
      <c r="DS69" s="162"/>
      <c r="DT69" s="162"/>
      <c r="DU69" s="162"/>
      <c r="DV69" s="162"/>
      <c r="DW69" s="162"/>
      <c r="DX69" s="162"/>
      <c r="DY69" s="162"/>
      <c r="DZ69" s="162"/>
      <c r="EA69" s="162"/>
      <c r="EB69" s="162"/>
      <c r="EC69" s="162"/>
      <c r="ED69" s="162"/>
      <c r="EE69" s="162"/>
      <c r="EF69" s="162"/>
      <c r="EG69" s="162"/>
      <c r="EH69" s="163"/>
      <c r="EI69" s="161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3"/>
      <c r="FE69" s="40"/>
      <c r="FF69" s="41"/>
      <c r="FG69" s="40"/>
      <c r="FH69" s="102">
        <f t="shared" si="26"/>
        <v>0</v>
      </c>
      <c r="FI69" s="41"/>
      <c r="FJ69" s="45">
        <f t="shared" si="31"/>
        <v>6</v>
      </c>
      <c r="FK69" s="42"/>
      <c r="FL69" s="45"/>
      <c r="FM69" s="103"/>
      <c r="FN69" s="44">
        <f t="shared" si="32"/>
        <v>6</v>
      </c>
      <c r="FP69" s="77" t="str">
        <f t="shared" si="33"/>
        <v>Thomas LAMBERT</v>
      </c>
      <c r="FQ69" s="31">
        <v>9</v>
      </c>
    </row>
    <row r="70" spans="1:173" x14ac:dyDescent="0.25">
      <c r="A70" s="31">
        <v>10</v>
      </c>
      <c r="B70" s="32" t="str">
        <f t="shared" si="34"/>
        <v>Jacqueline AARNTS</v>
      </c>
      <c r="C70" s="33">
        <f t="shared" si="28"/>
        <v>30</v>
      </c>
      <c r="D70" s="34">
        <f t="shared" si="29"/>
        <v>0</v>
      </c>
      <c r="E70" s="35">
        <f t="shared" si="30"/>
        <v>0</v>
      </c>
      <c r="F70" s="36">
        <f t="shared" si="25"/>
        <v>30</v>
      </c>
      <c r="G70" s="161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3"/>
      <c r="AC70" s="37"/>
      <c r="AD70" s="38"/>
      <c r="AE70" s="38"/>
      <c r="AF70" s="38"/>
      <c r="AG70" s="38" t="s">
        <v>306</v>
      </c>
      <c r="AH70" s="38" t="s">
        <v>306</v>
      </c>
      <c r="AI70" s="38" t="s">
        <v>306</v>
      </c>
      <c r="AJ70" s="38" t="s">
        <v>306</v>
      </c>
      <c r="AK70" s="38" t="s">
        <v>306</v>
      </c>
      <c r="AL70" s="38" t="s">
        <v>306</v>
      </c>
      <c r="AM70" s="38"/>
      <c r="AN70" s="38"/>
      <c r="AO70" s="38" t="s">
        <v>306</v>
      </c>
      <c r="AP70" s="38" t="s">
        <v>306</v>
      </c>
      <c r="AQ70" s="38" t="s">
        <v>306</v>
      </c>
      <c r="AR70" s="38" t="s">
        <v>306</v>
      </c>
      <c r="AS70" s="38" t="s">
        <v>306</v>
      </c>
      <c r="AT70" s="38" t="s">
        <v>306</v>
      </c>
      <c r="AU70" s="38"/>
      <c r="AV70" s="38"/>
      <c r="AW70" s="38"/>
      <c r="AX70" s="39"/>
      <c r="AY70" s="37"/>
      <c r="AZ70" s="38"/>
      <c r="BA70" s="38"/>
      <c r="BB70" s="38"/>
      <c r="BC70" s="38" t="s">
        <v>306</v>
      </c>
      <c r="BD70" s="38" t="s">
        <v>306</v>
      </c>
      <c r="BE70" s="38" t="s">
        <v>306</v>
      </c>
      <c r="BF70" s="38" t="s">
        <v>306</v>
      </c>
      <c r="BG70" s="38" t="s">
        <v>306</v>
      </c>
      <c r="BH70" s="38" t="s">
        <v>306</v>
      </c>
      <c r="BI70" s="38"/>
      <c r="BJ70" s="38"/>
      <c r="BK70" s="38" t="s">
        <v>306</v>
      </c>
      <c r="BL70" s="38" t="s">
        <v>306</v>
      </c>
      <c r="BM70" s="38" t="s">
        <v>306</v>
      </c>
      <c r="BN70" s="38" t="s">
        <v>306</v>
      </c>
      <c r="BO70" s="38" t="s">
        <v>306</v>
      </c>
      <c r="BP70" s="38" t="s">
        <v>306</v>
      </c>
      <c r="BQ70" s="38"/>
      <c r="BR70" s="38"/>
      <c r="BS70" s="38"/>
      <c r="BT70" s="39"/>
      <c r="BU70" s="37"/>
      <c r="BV70" s="38"/>
      <c r="BW70" s="38"/>
      <c r="BX70" s="38"/>
      <c r="BY70" s="38" t="s">
        <v>306</v>
      </c>
      <c r="BZ70" s="38" t="s">
        <v>306</v>
      </c>
      <c r="CA70" s="38" t="s">
        <v>306</v>
      </c>
      <c r="CB70" s="38" t="s">
        <v>306</v>
      </c>
      <c r="CC70" s="38" t="s">
        <v>306</v>
      </c>
      <c r="CD70" s="38" t="s">
        <v>306</v>
      </c>
      <c r="CE70" s="38"/>
      <c r="CF70" s="38"/>
      <c r="CG70" s="38" t="s">
        <v>306</v>
      </c>
      <c r="CH70" s="38" t="s">
        <v>306</v>
      </c>
      <c r="CI70" s="38" t="s">
        <v>306</v>
      </c>
      <c r="CJ70" s="38" t="s">
        <v>306</v>
      </c>
      <c r="CK70" s="38" t="s">
        <v>306</v>
      </c>
      <c r="CL70" s="38" t="s">
        <v>306</v>
      </c>
      <c r="CM70" s="38"/>
      <c r="CN70" s="38"/>
      <c r="CO70" s="38"/>
      <c r="CP70" s="39"/>
      <c r="CQ70" s="37"/>
      <c r="CR70" s="38"/>
      <c r="CS70" s="38"/>
      <c r="CT70" s="38"/>
      <c r="CU70" s="38" t="s">
        <v>306</v>
      </c>
      <c r="CV70" s="38" t="s">
        <v>306</v>
      </c>
      <c r="CW70" s="38" t="s">
        <v>306</v>
      </c>
      <c r="CX70" s="38" t="s">
        <v>306</v>
      </c>
      <c r="CY70" s="38" t="s">
        <v>306</v>
      </c>
      <c r="CZ70" s="38" t="s">
        <v>306</v>
      </c>
      <c r="DA70" s="38"/>
      <c r="DB70" s="38"/>
      <c r="DC70" s="38" t="s">
        <v>306</v>
      </c>
      <c r="DD70" s="38" t="s">
        <v>306</v>
      </c>
      <c r="DE70" s="38" t="s">
        <v>306</v>
      </c>
      <c r="DF70" s="38" t="s">
        <v>306</v>
      </c>
      <c r="DG70" s="38" t="s">
        <v>306</v>
      </c>
      <c r="DH70" s="38" t="s">
        <v>306</v>
      </c>
      <c r="DI70" s="38"/>
      <c r="DJ70" s="38"/>
      <c r="DK70" s="38"/>
      <c r="DL70" s="39"/>
      <c r="DM70" s="37"/>
      <c r="DN70" s="38"/>
      <c r="DO70" s="38"/>
      <c r="DP70" s="38"/>
      <c r="DQ70" s="38" t="s">
        <v>306</v>
      </c>
      <c r="DR70" s="38" t="s">
        <v>306</v>
      </c>
      <c r="DS70" s="38" t="s">
        <v>306</v>
      </c>
      <c r="DT70" s="38" t="s">
        <v>306</v>
      </c>
      <c r="DU70" s="38" t="s">
        <v>306</v>
      </c>
      <c r="DV70" s="38" t="s">
        <v>306</v>
      </c>
      <c r="DW70" s="38"/>
      <c r="DX70" s="38"/>
      <c r="DY70" s="38" t="s">
        <v>306</v>
      </c>
      <c r="DZ70" s="38" t="s">
        <v>306</v>
      </c>
      <c r="EA70" s="38" t="s">
        <v>306</v>
      </c>
      <c r="EB70" s="38" t="s">
        <v>306</v>
      </c>
      <c r="EC70" s="38" t="s">
        <v>306</v>
      </c>
      <c r="ED70" s="38" t="s">
        <v>306</v>
      </c>
      <c r="EE70" s="38"/>
      <c r="EF70" s="38"/>
      <c r="EG70" s="38"/>
      <c r="EH70" s="39"/>
      <c r="EI70" s="161"/>
      <c r="EJ70" s="162"/>
      <c r="EK70" s="162"/>
      <c r="EL70" s="162"/>
      <c r="EM70" s="162"/>
      <c r="EN70" s="162"/>
      <c r="EO70" s="162"/>
      <c r="EP70" s="162"/>
      <c r="EQ70" s="162"/>
      <c r="ER70" s="162"/>
      <c r="ES70" s="162"/>
      <c r="ET70" s="162"/>
      <c r="EU70" s="162"/>
      <c r="EV70" s="162"/>
      <c r="EW70" s="162"/>
      <c r="EX70" s="162"/>
      <c r="EY70" s="162"/>
      <c r="EZ70" s="162"/>
      <c r="FA70" s="162"/>
      <c r="FB70" s="162"/>
      <c r="FC70" s="162"/>
      <c r="FD70" s="163"/>
      <c r="FE70" s="40"/>
      <c r="FF70" s="41"/>
      <c r="FG70" s="40"/>
      <c r="FH70" s="102">
        <f t="shared" si="26"/>
        <v>0</v>
      </c>
      <c r="FI70" s="41"/>
      <c r="FJ70" s="45">
        <f t="shared" si="31"/>
        <v>10</v>
      </c>
      <c r="FK70" s="42"/>
      <c r="FL70" s="45"/>
      <c r="FM70" s="103"/>
      <c r="FN70" s="44">
        <f t="shared" si="32"/>
        <v>10</v>
      </c>
      <c r="FP70" s="77" t="str">
        <f t="shared" si="33"/>
        <v>Jacqueline AARNTS</v>
      </c>
      <c r="FQ70" s="31">
        <v>10</v>
      </c>
    </row>
    <row r="71" spans="1:173" x14ac:dyDescent="0.25">
      <c r="A71" s="31">
        <v>11</v>
      </c>
      <c r="B71" s="32" t="str">
        <f t="shared" si="34"/>
        <v>Adeline MOREL</v>
      </c>
      <c r="C71" s="33">
        <f t="shared" si="28"/>
        <v>20.5</v>
      </c>
      <c r="D71" s="34">
        <f t="shared" si="29"/>
        <v>0</v>
      </c>
      <c r="E71" s="35">
        <f t="shared" si="30"/>
        <v>12</v>
      </c>
      <c r="F71" s="36">
        <f t="shared" si="25"/>
        <v>32.5</v>
      </c>
      <c r="G71" s="161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3"/>
      <c r="AC71" s="37"/>
      <c r="AD71" s="38"/>
      <c r="AE71" s="38"/>
      <c r="AF71" s="38" t="s">
        <v>312</v>
      </c>
      <c r="AG71" s="38" t="s">
        <v>312</v>
      </c>
      <c r="AH71" s="38" t="s">
        <v>312</v>
      </c>
      <c r="AI71" s="38" t="s">
        <v>312</v>
      </c>
      <c r="AJ71" s="38" t="s">
        <v>312</v>
      </c>
      <c r="AK71" s="38" t="s">
        <v>312</v>
      </c>
      <c r="AL71" s="38" t="s">
        <v>312</v>
      </c>
      <c r="AM71" s="38"/>
      <c r="AN71" s="38"/>
      <c r="AO71" s="38" t="s">
        <v>305</v>
      </c>
      <c r="AP71" s="38" t="s">
        <v>305</v>
      </c>
      <c r="AQ71" s="38" t="s">
        <v>305</v>
      </c>
      <c r="AR71" s="38" t="s">
        <v>305</v>
      </c>
      <c r="AS71" s="38" t="s">
        <v>305</v>
      </c>
      <c r="AT71" s="38" t="s">
        <v>305</v>
      </c>
      <c r="AU71" s="38" t="s">
        <v>305</v>
      </c>
      <c r="AV71" s="38" t="s">
        <v>305</v>
      </c>
      <c r="AW71" s="38" t="s">
        <v>305</v>
      </c>
      <c r="AX71" s="39" t="s">
        <v>305</v>
      </c>
      <c r="AY71" s="37"/>
      <c r="AZ71" s="38"/>
      <c r="BA71" s="38" t="s">
        <v>304</v>
      </c>
      <c r="BB71" s="38" t="s">
        <v>304</v>
      </c>
      <c r="BC71" s="38" t="s">
        <v>304</v>
      </c>
      <c r="BD71" s="38" t="s">
        <v>304</v>
      </c>
      <c r="BE71" s="38" t="s">
        <v>304</v>
      </c>
      <c r="BF71" s="38" t="s">
        <v>304</v>
      </c>
      <c r="BG71" s="38" t="s">
        <v>304</v>
      </c>
      <c r="BH71" s="38" t="s">
        <v>304</v>
      </c>
      <c r="BI71" s="38"/>
      <c r="BJ71" s="38"/>
      <c r="BK71" s="38" t="s">
        <v>304</v>
      </c>
      <c r="BL71" s="38" t="s">
        <v>304</v>
      </c>
      <c r="BM71" s="38" t="s">
        <v>304</v>
      </c>
      <c r="BN71" s="38" t="s">
        <v>304</v>
      </c>
      <c r="BO71" s="38" t="s">
        <v>304</v>
      </c>
      <c r="BP71" s="38" t="s">
        <v>304</v>
      </c>
      <c r="BQ71" s="38" t="s">
        <v>304</v>
      </c>
      <c r="BR71" s="38" t="s">
        <v>304</v>
      </c>
      <c r="BS71" s="38" t="s">
        <v>304</v>
      </c>
      <c r="BT71" s="39"/>
      <c r="BU71" s="161"/>
      <c r="BV71" s="162"/>
      <c r="BW71" s="162"/>
      <c r="BX71" s="162"/>
      <c r="BY71" s="162"/>
      <c r="BZ71" s="162"/>
      <c r="CA71" s="162"/>
      <c r="CB71" s="162"/>
      <c r="CC71" s="162"/>
      <c r="CD71" s="162"/>
      <c r="CE71" s="162"/>
      <c r="CF71" s="162"/>
      <c r="CG71" s="162"/>
      <c r="CH71" s="162"/>
      <c r="CI71" s="162"/>
      <c r="CJ71" s="162"/>
      <c r="CK71" s="162"/>
      <c r="CL71" s="162"/>
      <c r="CM71" s="162"/>
      <c r="CN71" s="162"/>
      <c r="CO71" s="162"/>
      <c r="CP71" s="163"/>
      <c r="CQ71" s="161"/>
      <c r="CR71" s="162"/>
      <c r="CS71" s="162"/>
      <c r="CT71" s="162"/>
      <c r="CU71" s="162"/>
      <c r="CV71" s="162"/>
      <c r="CW71" s="162"/>
      <c r="CX71" s="162"/>
      <c r="CY71" s="162"/>
      <c r="CZ71" s="162"/>
      <c r="DA71" s="162"/>
      <c r="DB71" s="162"/>
      <c r="DC71" s="162"/>
      <c r="DD71" s="162"/>
      <c r="DE71" s="162"/>
      <c r="DF71" s="162"/>
      <c r="DG71" s="162"/>
      <c r="DH71" s="162"/>
      <c r="DI71" s="162"/>
      <c r="DJ71" s="162"/>
      <c r="DK71" s="162"/>
      <c r="DL71" s="163"/>
      <c r="DM71" s="37"/>
      <c r="DN71" s="38"/>
      <c r="DO71" s="38"/>
      <c r="DP71" s="38" t="s">
        <v>305</v>
      </c>
      <c r="DQ71" s="38" t="s">
        <v>305</v>
      </c>
      <c r="DR71" s="38" t="s">
        <v>305</v>
      </c>
      <c r="DS71" s="38" t="s">
        <v>305</v>
      </c>
      <c r="DT71" s="38" t="s">
        <v>305</v>
      </c>
      <c r="DU71" s="38" t="s">
        <v>305</v>
      </c>
      <c r="DV71" s="38" t="s">
        <v>305</v>
      </c>
      <c r="DW71" s="38"/>
      <c r="DX71" s="38"/>
      <c r="DY71" s="38" t="s">
        <v>305</v>
      </c>
      <c r="DZ71" s="38" t="s">
        <v>305</v>
      </c>
      <c r="EA71" s="38" t="s">
        <v>305</v>
      </c>
      <c r="EB71" s="38" t="s">
        <v>305</v>
      </c>
      <c r="EC71" s="38" t="s">
        <v>305</v>
      </c>
      <c r="ED71" s="38" t="s">
        <v>305</v>
      </c>
      <c r="EE71" s="38" t="s">
        <v>305</v>
      </c>
      <c r="EF71" s="38" t="s">
        <v>305</v>
      </c>
      <c r="EG71" s="38" t="s">
        <v>305</v>
      </c>
      <c r="EH71" s="39" t="s">
        <v>305</v>
      </c>
      <c r="EI71" s="37"/>
      <c r="EJ71" s="38"/>
      <c r="EK71" s="38"/>
      <c r="EL71" s="38"/>
      <c r="EM71" s="38" t="s">
        <v>306</v>
      </c>
      <c r="EN71" s="38" t="s">
        <v>306</v>
      </c>
      <c r="EO71" s="38" t="s">
        <v>306</v>
      </c>
      <c r="EP71" s="38" t="s">
        <v>306</v>
      </c>
      <c r="EQ71" s="38" t="s">
        <v>306</v>
      </c>
      <c r="ER71" s="38" t="s">
        <v>306</v>
      </c>
      <c r="ES71" s="38"/>
      <c r="ET71" s="38"/>
      <c r="EU71" s="38" t="s">
        <v>306</v>
      </c>
      <c r="EV71" s="38" t="s">
        <v>306</v>
      </c>
      <c r="EW71" s="38" t="s">
        <v>306</v>
      </c>
      <c r="EX71" s="38" t="s">
        <v>306</v>
      </c>
      <c r="EY71" s="38" t="s">
        <v>306</v>
      </c>
      <c r="EZ71" s="38" t="s">
        <v>306</v>
      </c>
      <c r="FA71" s="38" t="s">
        <v>306</v>
      </c>
      <c r="FB71" s="38" t="s">
        <v>306</v>
      </c>
      <c r="FC71" s="38"/>
      <c r="FD71" s="39"/>
      <c r="FE71" s="40"/>
      <c r="FF71" s="41"/>
      <c r="FG71" s="40"/>
      <c r="FH71" s="102">
        <f t="shared" si="26"/>
        <v>7</v>
      </c>
      <c r="FI71" s="41"/>
      <c r="FJ71" s="45">
        <f t="shared" si="31"/>
        <v>3</v>
      </c>
      <c r="FK71" s="42"/>
      <c r="FL71" s="45"/>
      <c r="FM71" s="103"/>
      <c r="FN71" s="44">
        <f t="shared" si="32"/>
        <v>3</v>
      </c>
      <c r="FP71" s="77" t="str">
        <f t="shared" si="33"/>
        <v>Adeline MOREL</v>
      </c>
      <c r="FQ71" s="31">
        <v>11</v>
      </c>
    </row>
    <row r="72" spans="1:173" x14ac:dyDescent="0.25">
      <c r="A72" s="31">
        <v>12</v>
      </c>
      <c r="B72" s="32" t="str">
        <f t="shared" si="34"/>
        <v>Priscilla COMBALBERT</v>
      </c>
      <c r="C72" s="33">
        <f t="shared" si="28"/>
        <v>0</v>
      </c>
      <c r="D72" s="34">
        <f t="shared" si="29"/>
        <v>0</v>
      </c>
      <c r="E72" s="35">
        <f t="shared" si="30"/>
        <v>28</v>
      </c>
      <c r="F72" s="36">
        <f t="shared" si="25"/>
        <v>28</v>
      </c>
      <c r="G72" s="37"/>
      <c r="H72" s="38"/>
      <c r="I72" s="38" t="s">
        <v>312</v>
      </c>
      <c r="J72" s="38" t="s">
        <v>312</v>
      </c>
      <c r="K72" s="38" t="s">
        <v>312</v>
      </c>
      <c r="L72" s="38" t="s">
        <v>312</v>
      </c>
      <c r="M72" s="38" t="s">
        <v>312</v>
      </c>
      <c r="N72" s="38" t="s">
        <v>308</v>
      </c>
      <c r="O72" s="38"/>
      <c r="P72" s="38" t="s">
        <v>312</v>
      </c>
      <c r="Q72" s="38" t="s">
        <v>312</v>
      </c>
      <c r="R72" s="38" t="s">
        <v>312</v>
      </c>
      <c r="S72" s="38" t="s">
        <v>312</v>
      </c>
      <c r="T72" s="38" t="s">
        <v>312</v>
      </c>
      <c r="U72" s="38" t="s">
        <v>312</v>
      </c>
      <c r="V72" s="38" t="s">
        <v>312</v>
      </c>
      <c r="W72" s="38" t="s">
        <v>312</v>
      </c>
      <c r="X72" s="38" t="s">
        <v>312</v>
      </c>
      <c r="Y72" s="38"/>
      <c r="Z72" s="38"/>
      <c r="AA72" s="38"/>
      <c r="AB72" s="39"/>
      <c r="AC72" s="37"/>
      <c r="AD72" s="38"/>
      <c r="AE72" s="38" t="s">
        <v>312</v>
      </c>
      <c r="AF72" s="38" t="s">
        <v>312</v>
      </c>
      <c r="AG72" s="38" t="s">
        <v>312</v>
      </c>
      <c r="AH72" s="38" t="s">
        <v>312</v>
      </c>
      <c r="AI72" s="38" t="s">
        <v>312</v>
      </c>
      <c r="AJ72" s="38" t="s">
        <v>308</v>
      </c>
      <c r="AK72" s="38"/>
      <c r="AL72" s="38" t="s">
        <v>312</v>
      </c>
      <c r="AM72" s="38" t="s">
        <v>312</v>
      </c>
      <c r="AN72" s="38" t="s">
        <v>312</v>
      </c>
      <c r="AO72" s="38" t="s">
        <v>312</v>
      </c>
      <c r="AP72" s="38" t="s">
        <v>312</v>
      </c>
      <c r="AQ72" s="38" t="s">
        <v>312</v>
      </c>
      <c r="AR72" s="38" t="s">
        <v>312</v>
      </c>
      <c r="AS72" s="38" t="s">
        <v>312</v>
      </c>
      <c r="AT72" s="38" t="s">
        <v>312</v>
      </c>
      <c r="AU72" s="38"/>
      <c r="AV72" s="38"/>
      <c r="AW72" s="38"/>
      <c r="AX72" s="39"/>
      <c r="AY72" s="37"/>
      <c r="AZ72" s="38"/>
      <c r="BA72" s="38" t="s">
        <v>312</v>
      </c>
      <c r="BB72" s="38" t="s">
        <v>312</v>
      </c>
      <c r="BC72" s="38" t="s">
        <v>312</v>
      </c>
      <c r="BD72" s="38" t="s">
        <v>312</v>
      </c>
      <c r="BE72" s="38" t="s">
        <v>312</v>
      </c>
      <c r="BF72" s="38" t="s">
        <v>308</v>
      </c>
      <c r="BG72" s="38"/>
      <c r="BH72" s="38" t="s">
        <v>312</v>
      </c>
      <c r="BI72" s="38" t="s">
        <v>312</v>
      </c>
      <c r="BJ72" s="38" t="s">
        <v>312</v>
      </c>
      <c r="BK72" s="38" t="s">
        <v>312</v>
      </c>
      <c r="BL72" s="38" t="s">
        <v>312</v>
      </c>
      <c r="BM72" s="38" t="s">
        <v>312</v>
      </c>
      <c r="BN72" s="38" t="s">
        <v>312</v>
      </c>
      <c r="BO72" s="38" t="s">
        <v>312</v>
      </c>
      <c r="BP72" s="38" t="s">
        <v>312</v>
      </c>
      <c r="BQ72" s="38"/>
      <c r="BR72" s="38"/>
      <c r="BS72" s="38"/>
      <c r="BT72" s="39"/>
      <c r="BU72" s="161"/>
      <c r="BV72" s="162"/>
      <c r="BW72" s="162"/>
      <c r="BX72" s="162"/>
      <c r="BY72" s="162"/>
      <c r="BZ72" s="162"/>
      <c r="CA72" s="162"/>
      <c r="CB72" s="162"/>
      <c r="CC72" s="162"/>
      <c r="CD72" s="162"/>
      <c r="CE72" s="162"/>
      <c r="CF72" s="162"/>
      <c r="CG72" s="162"/>
      <c r="CH72" s="162"/>
      <c r="CI72" s="162"/>
      <c r="CJ72" s="162"/>
      <c r="CK72" s="162"/>
      <c r="CL72" s="162"/>
      <c r="CM72" s="162"/>
      <c r="CN72" s="162"/>
      <c r="CO72" s="162"/>
      <c r="CP72" s="163"/>
      <c r="CQ72" s="37"/>
      <c r="CR72" s="38"/>
      <c r="CS72" s="38" t="s">
        <v>312</v>
      </c>
      <c r="CT72" s="38" t="s">
        <v>312</v>
      </c>
      <c r="CU72" s="38" t="s">
        <v>312</v>
      </c>
      <c r="CV72" s="38" t="s">
        <v>312</v>
      </c>
      <c r="CW72" s="38" t="s">
        <v>312</v>
      </c>
      <c r="CX72" s="38" t="s">
        <v>308</v>
      </c>
      <c r="CY72" s="38"/>
      <c r="CZ72" s="38" t="s">
        <v>312</v>
      </c>
      <c r="DA72" s="38" t="s">
        <v>312</v>
      </c>
      <c r="DB72" s="38" t="s">
        <v>312</v>
      </c>
      <c r="DC72" s="38" t="s">
        <v>312</v>
      </c>
      <c r="DD72" s="38" t="s">
        <v>312</v>
      </c>
      <c r="DE72" s="38" t="s">
        <v>312</v>
      </c>
      <c r="DF72" s="38" t="s">
        <v>312</v>
      </c>
      <c r="DG72" s="38" t="s">
        <v>312</v>
      </c>
      <c r="DH72" s="38" t="s">
        <v>312</v>
      </c>
      <c r="DI72" s="38"/>
      <c r="DJ72" s="38"/>
      <c r="DK72" s="38"/>
      <c r="DL72" s="39"/>
      <c r="DM72" s="161"/>
      <c r="DN72" s="162"/>
      <c r="DO72" s="162"/>
      <c r="DP72" s="162"/>
      <c r="DQ72" s="162"/>
      <c r="DR72" s="162"/>
      <c r="DS72" s="162"/>
      <c r="DT72" s="162"/>
      <c r="DU72" s="162"/>
      <c r="DV72" s="162"/>
      <c r="DW72" s="162"/>
      <c r="DX72" s="162"/>
      <c r="DY72" s="162"/>
      <c r="DZ72" s="162"/>
      <c r="EA72" s="162"/>
      <c r="EB72" s="162"/>
      <c r="EC72" s="162"/>
      <c r="ED72" s="162"/>
      <c r="EE72" s="162"/>
      <c r="EF72" s="162"/>
      <c r="EG72" s="162"/>
      <c r="EH72" s="163"/>
      <c r="EI72" s="161"/>
      <c r="EJ72" s="162"/>
      <c r="EK72" s="162"/>
      <c r="EL72" s="162"/>
      <c r="EM72" s="162"/>
      <c r="EN72" s="162"/>
      <c r="EO72" s="162"/>
      <c r="EP72" s="162"/>
      <c r="EQ72" s="162"/>
      <c r="ER72" s="162"/>
      <c r="ES72" s="162"/>
      <c r="ET72" s="162"/>
      <c r="EU72" s="162"/>
      <c r="EV72" s="162"/>
      <c r="EW72" s="162"/>
      <c r="EX72" s="162"/>
      <c r="EY72" s="162"/>
      <c r="EZ72" s="162"/>
      <c r="FA72" s="162"/>
      <c r="FB72" s="162"/>
      <c r="FC72" s="162"/>
      <c r="FD72" s="163"/>
      <c r="FE72" s="40"/>
      <c r="FF72" s="41"/>
      <c r="FG72" s="40"/>
      <c r="FH72" s="102">
        <f t="shared" si="26"/>
        <v>0</v>
      </c>
      <c r="FI72" s="41"/>
      <c r="FJ72" s="45">
        <f t="shared" si="31"/>
        <v>0</v>
      </c>
      <c r="FK72" s="42"/>
      <c r="FL72" s="45"/>
      <c r="FM72" s="103"/>
      <c r="FN72" s="44">
        <f t="shared" si="32"/>
        <v>0</v>
      </c>
      <c r="FP72" s="77" t="str">
        <f t="shared" si="33"/>
        <v>Priscilla COMBALBERT</v>
      </c>
      <c r="FQ72" s="31">
        <v>12</v>
      </c>
    </row>
    <row r="73" spans="1:173" x14ac:dyDescent="0.25">
      <c r="A73" s="31">
        <v>13</v>
      </c>
      <c r="B73" s="32" t="str">
        <f t="shared" si="34"/>
        <v>Laura COSTE</v>
      </c>
      <c r="C73" s="33">
        <f t="shared" si="28"/>
        <v>11</v>
      </c>
      <c r="D73" s="34">
        <f t="shared" si="29"/>
        <v>0</v>
      </c>
      <c r="E73" s="35">
        <f t="shared" si="30"/>
        <v>24</v>
      </c>
      <c r="F73" s="36">
        <f t="shared" si="25"/>
        <v>35</v>
      </c>
      <c r="G73" s="37"/>
      <c r="H73" s="38"/>
      <c r="I73" s="38" t="s">
        <v>304</v>
      </c>
      <c r="J73" s="38" t="s">
        <v>304</v>
      </c>
      <c r="K73" s="38" t="s">
        <v>304</v>
      </c>
      <c r="L73" s="38" t="s">
        <v>304</v>
      </c>
      <c r="M73" s="38" t="s">
        <v>304</v>
      </c>
      <c r="N73" s="38" t="s">
        <v>304</v>
      </c>
      <c r="O73" s="38" t="s">
        <v>304</v>
      </c>
      <c r="P73" s="38" t="s">
        <v>304</v>
      </c>
      <c r="Q73" s="38"/>
      <c r="R73" s="38"/>
      <c r="S73" s="38" t="s">
        <v>304</v>
      </c>
      <c r="T73" s="38" t="s">
        <v>304</v>
      </c>
      <c r="U73" s="38" t="s">
        <v>304</v>
      </c>
      <c r="V73" s="38" t="s">
        <v>304</v>
      </c>
      <c r="W73" s="38" t="s">
        <v>304</v>
      </c>
      <c r="X73" s="38" t="s">
        <v>304</v>
      </c>
      <c r="Y73" s="38" t="s">
        <v>304</v>
      </c>
      <c r="Z73" s="38" t="s">
        <v>304</v>
      </c>
      <c r="AA73" s="38"/>
      <c r="AB73" s="39"/>
      <c r="AC73" s="37"/>
      <c r="AD73" s="38"/>
      <c r="AE73" s="38" t="s">
        <v>304</v>
      </c>
      <c r="AF73" s="38" t="s">
        <v>304</v>
      </c>
      <c r="AG73" s="38" t="s">
        <v>304</v>
      </c>
      <c r="AH73" s="38" t="s">
        <v>304</v>
      </c>
      <c r="AI73" s="38" t="s">
        <v>304</v>
      </c>
      <c r="AJ73" s="38" t="s">
        <v>304</v>
      </c>
      <c r="AK73" s="38" t="s">
        <v>304</v>
      </c>
      <c r="AL73" s="38" t="s">
        <v>304</v>
      </c>
      <c r="AM73" s="38"/>
      <c r="AN73" s="38"/>
      <c r="AO73" s="38" t="s">
        <v>304</v>
      </c>
      <c r="AP73" s="38" t="s">
        <v>304</v>
      </c>
      <c r="AQ73" s="38" t="s">
        <v>304</v>
      </c>
      <c r="AR73" s="38" t="s">
        <v>304</v>
      </c>
      <c r="AS73" s="38" t="s">
        <v>304</v>
      </c>
      <c r="AT73" s="38" t="s">
        <v>304</v>
      </c>
      <c r="AU73" s="38" t="s">
        <v>304</v>
      </c>
      <c r="AV73" s="38" t="s">
        <v>304</v>
      </c>
      <c r="AW73" s="38"/>
      <c r="AX73" s="39"/>
      <c r="AY73" s="37"/>
      <c r="AZ73" s="38"/>
      <c r="BA73" s="38" t="s">
        <v>305</v>
      </c>
      <c r="BB73" s="38" t="s">
        <v>305</v>
      </c>
      <c r="BC73" s="38" t="s">
        <v>305</v>
      </c>
      <c r="BD73" s="38" t="s">
        <v>305</v>
      </c>
      <c r="BE73" s="38" t="s">
        <v>305</v>
      </c>
      <c r="BF73" s="38" t="s">
        <v>305</v>
      </c>
      <c r="BG73" s="38" t="s">
        <v>305</v>
      </c>
      <c r="BH73" s="38" t="s">
        <v>305</v>
      </c>
      <c r="BI73" s="38"/>
      <c r="BJ73" s="38"/>
      <c r="BK73" s="38" t="s">
        <v>304</v>
      </c>
      <c r="BL73" s="38" t="s">
        <v>304</v>
      </c>
      <c r="BM73" s="38" t="s">
        <v>304</v>
      </c>
      <c r="BN73" s="38" t="s">
        <v>304</v>
      </c>
      <c r="BO73" s="38" t="s">
        <v>304</v>
      </c>
      <c r="BP73" s="38" t="s">
        <v>304</v>
      </c>
      <c r="BQ73" s="38" t="s">
        <v>304</v>
      </c>
      <c r="BR73" s="38" t="s">
        <v>304</v>
      </c>
      <c r="BS73" s="38"/>
      <c r="BT73" s="39"/>
      <c r="BU73" s="37"/>
      <c r="BV73" s="38"/>
      <c r="BW73" s="38" t="s">
        <v>305</v>
      </c>
      <c r="BX73" s="38" t="s">
        <v>305</v>
      </c>
      <c r="BY73" s="38" t="s">
        <v>305</v>
      </c>
      <c r="BZ73" s="38" t="s">
        <v>305</v>
      </c>
      <c r="CA73" s="38" t="s">
        <v>305</v>
      </c>
      <c r="CB73" s="38" t="s">
        <v>305</v>
      </c>
      <c r="CC73" s="38" t="s">
        <v>305</v>
      </c>
      <c r="CD73" s="38" t="s">
        <v>305</v>
      </c>
      <c r="CE73" s="38"/>
      <c r="CF73" s="38"/>
      <c r="CG73" s="38" t="s">
        <v>304</v>
      </c>
      <c r="CH73" s="38" t="s">
        <v>304</v>
      </c>
      <c r="CI73" s="38" t="s">
        <v>304</v>
      </c>
      <c r="CJ73" s="38" t="s">
        <v>304</v>
      </c>
      <c r="CK73" s="38" t="s">
        <v>304</v>
      </c>
      <c r="CL73" s="38" t="s">
        <v>304</v>
      </c>
      <c r="CM73" s="38" t="s">
        <v>304</v>
      </c>
      <c r="CN73" s="38" t="s">
        <v>304</v>
      </c>
      <c r="CO73" s="38"/>
      <c r="CP73" s="39"/>
      <c r="CQ73" s="161"/>
      <c r="CR73" s="162"/>
      <c r="CS73" s="162"/>
      <c r="CT73" s="162"/>
      <c r="CU73" s="162"/>
      <c r="CV73" s="162"/>
      <c r="CW73" s="162"/>
      <c r="CX73" s="162"/>
      <c r="CY73" s="162"/>
      <c r="CZ73" s="162"/>
      <c r="DA73" s="162"/>
      <c r="DB73" s="162"/>
      <c r="DC73" s="162"/>
      <c r="DD73" s="162"/>
      <c r="DE73" s="162"/>
      <c r="DF73" s="162"/>
      <c r="DG73" s="162"/>
      <c r="DH73" s="162"/>
      <c r="DI73" s="162"/>
      <c r="DJ73" s="162"/>
      <c r="DK73" s="162"/>
      <c r="DL73" s="163"/>
      <c r="DM73" s="161"/>
      <c r="DN73" s="162"/>
      <c r="DO73" s="162"/>
      <c r="DP73" s="162"/>
      <c r="DQ73" s="162"/>
      <c r="DR73" s="162"/>
      <c r="DS73" s="162"/>
      <c r="DT73" s="162"/>
      <c r="DU73" s="162"/>
      <c r="DV73" s="162"/>
      <c r="DW73" s="162"/>
      <c r="DX73" s="162"/>
      <c r="DY73" s="162"/>
      <c r="DZ73" s="162"/>
      <c r="EA73" s="162"/>
      <c r="EB73" s="162"/>
      <c r="EC73" s="162"/>
      <c r="ED73" s="162"/>
      <c r="EE73" s="162"/>
      <c r="EF73" s="162"/>
      <c r="EG73" s="162"/>
      <c r="EH73" s="163"/>
      <c r="EI73" s="37"/>
      <c r="EJ73" s="38"/>
      <c r="EK73" s="38"/>
      <c r="EL73" s="38"/>
      <c r="EM73" s="38" t="s">
        <v>305</v>
      </c>
      <c r="EN73" s="38" t="s">
        <v>305</v>
      </c>
      <c r="EO73" s="38" t="s">
        <v>305</v>
      </c>
      <c r="EP73" s="38" t="s">
        <v>305</v>
      </c>
      <c r="EQ73" s="38" t="s">
        <v>305</v>
      </c>
      <c r="ER73" s="38" t="s">
        <v>305</v>
      </c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9"/>
      <c r="FE73" s="40"/>
      <c r="FF73" s="41"/>
      <c r="FG73" s="40"/>
      <c r="FH73" s="102">
        <f t="shared" si="26"/>
        <v>3</v>
      </c>
      <c r="FI73" s="41"/>
      <c r="FJ73" s="45">
        <f t="shared" si="31"/>
        <v>0</v>
      </c>
      <c r="FK73" s="42"/>
      <c r="FL73" s="45"/>
      <c r="FM73" s="103"/>
      <c r="FN73" s="44">
        <f t="shared" si="32"/>
        <v>0</v>
      </c>
      <c r="FP73" s="77" t="str">
        <f t="shared" si="33"/>
        <v>Laura COSTE</v>
      </c>
      <c r="FQ73" s="31">
        <v>13</v>
      </c>
    </row>
    <row r="74" spans="1:173" x14ac:dyDescent="0.25">
      <c r="A74" s="31">
        <v>14</v>
      </c>
      <c r="B74" s="32" t="str">
        <f t="shared" si="34"/>
        <v>Annabelle AMAN</v>
      </c>
      <c r="C74" s="33">
        <f t="shared" si="28"/>
        <v>31</v>
      </c>
      <c r="D74" s="34">
        <f t="shared" si="29"/>
        <v>4</v>
      </c>
      <c r="E74" s="35">
        <f t="shared" si="30"/>
        <v>0</v>
      </c>
      <c r="F74" s="36">
        <f t="shared" si="25"/>
        <v>35</v>
      </c>
      <c r="G74" s="37"/>
      <c r="H74" s="38"/>
      <c r="I74" s="38"/>
      <c r="J74" s="38"/>
      <c r="K74" s="38" t="s">
        <v>306</v>
      </c>
      <c r="L74" s="38" t="s">
        <v>306</v>
      </c>
      <c r="M74" s="38" t="s">
        <v>306</v>
      </c>
      <c r="N74" s="38" t="s">
        <v>306</v>
      </c>
      <c r="O74" s="38" t="s">
        <v>306</v>
      </c>
      <c r="P74" s="38" t="s">
        <v>306</v>
      </c>
      <c r="Q74" s="38"/>
      <c r="R74" s="38"/>
      <c r="S74" s="38" t="s">
        <v>306</v>
      </c>
      <c r="T74" s="38" t="s">
        <v>306</v>
      </c>
      <c r="U74" s="38" t="s">
        <v>306</v>
      </c>
      <c r="V74" s="38" t="s">
        <v>306</v>
      </c>
      <c r="W74" s="38" t="s">
        <v>306</v>
      </c>
      <c r="X74" s="38" t="s">
        <v>306</v>
      </c>
      <c r="Y74" s="38"/>
      <c r="Z74" s="38"/>
      <c r="AA74" s="38"/>
      <c r="AB74" s="39"/>
      <c r="AC74" s="37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 t="s">
        <v>306</v>
      </c>
      <c r="AQ74" s="38" t="s">
        <v>306</v>
      </c>
      <c r="AR74" s="38" t="s">
        <v>306</v>
      </c>
      <c r="AS74" s="38" t="s">
        <v>306</v>
      </c>
      <c r="AT74" s="38" t="s">
        <v>306</v>
      </c>
      <c r="AU74" s="38" t="s">
        <v>306</v>
      </c>
      <c r="AV74" s="38" t="s">
        <v>306</v>
      </c>
      <c r="AW74" s="38" t="s">
        <v>306</v>
      </c>
      <c r="AX74" s="39" t="s">
        <v>306</v>
      </c>
      <c r="AY74" s="37"/>
      <c r="AZ74" s="38"/>
      <c r="BA74" s="38" t="s">
        <v>307</v>
      </c>
      <c r="BB74" s="38" t="s">
        <v>307</v>
      </c>
      <c r="BC74" s="38" t="s">
        <v>307</v>
      </c>
      <c r="BD74" s="38" t="s">
        <v>307</v>
      </c>
      <c r="BE74" s="38" t="s">
        <v>307</v>
      </c>
      <c r="BF74" s="38" t="s">
        <v>307</v>
      </c>
      <c r="BG74" s="38" t="s">
        <v>307</v>
      </c>
      <c r="BH74" s="38" t="s">
        <v>307</v>
      </c>
      <c r="BI74" s="38"/>
      <c r="BJ74" s="38"/>
      <c r="BK74" s="38" t="s">
        <v>308</v>
      </c>
      <c r="BL74" s="38" t="s">
        <v>308</v>
      </c>
      <c r="BM74" s="38" t="s">
        <v>308</v>
      </c>
      <c r="BN74" s="38" t="s">
        <v>306</v>
      </c>
      <c r="BO74" s="38" t="s">
        <v>306</v>
      </c>
      <c r="BP74" s="38" t="s">
        <v>306</v>
      </c>
      <c r="BQ74" s="38" t="s">
        <v>306</v>
      </c>
      <c r="BR74" s="38" t="s">
        <v>306</v>
      </c>
      <c r="BS74" s="38" t="s">
        <v>306</v>
      </c>
      <c r="BT74" s="39" t="s">
        <v>306</v>
      </c>
      <c r="BU74" s="37"/>
      <c r="BV74" s="38"/>
      <c r="BW74" s="38"/>
      <c r="BX74" s="38" t="s">
        <v>305</v>
      </c>
      <c r="BY74" s="38" t="s">
        <v>305</v>
      </c>
      <c r="BZ74" s="38" t="s">
        <v>305</v>
      </c>
      <c r="CA74" s="38" t="s">
        <v>305</v>
      </c>
      <c r="CB74" s="38" t="s">
        <v>305</v>
      </c>
      <c r="CC74" s="38" t="s">
        <v>305</v>
      </c>
      <c r="CD74" s="38" t="s">
        <v>305</v>
      </c>
      <c r="CE74" s="38"/>
      <c r="CF74" s="38"/>
      <c r="CG74" s="38" t="s">
        <v>306</v>
      </c>
      <c r="CH74" s="38" t="s">
        <v>306</v>
      </c>
      <c r="CI74" s="38" t="s">
        <v>306</v>
      </c>
      <c r="CJ74" s="38" t="s">
        <v>306</v>
      </c>
      <c r="CK74" s="38" t="s">
        <v>306</v>
      </c>
      <c r="CL74" s="38" t="s">
        <v>306</v>
      </c>
      <c r="CM74" s="38" t="s">
        <v>306</v>
      </c>
      <c r="CN74" s="38" t="s">
        <v>306</v>
      </c>
      <c r="CO74" s="38" t="s">
        <v>306</v>
      </c>
      <c r="CP74" s="39" t="s">
        <v>306</v>
      </c>
      <c r="CQ74" s="37"/>
      <c r="CR74" s="38"/>
      <c r="CS74" s="38"/>
      <c r="CT74" s="38" t="s">
        <v>305</v>
      </c>
      <c r="CU74" s="38" t="s">
        <v>305</v>
      </c>
      <c r="CV74" s="38" t="s">
        <v>305</v>
      </c>
      <c r="CW74" s="38" t="s">
        <v>305</v>
      </c>
      <c r="CX74" s="38" t="s">
        <v>305</v>
      </c>
      <c r="CY74" s="38" t="s">
        <v>305</v>
      </c>
      <c r="CZ74" s="38" t="s">
        <v>305</v>
      </c>
      <c r="DA74" s="38"/>
      <c r="DB74" s="38"/>
      <c r="DC74" s="38" t="s">
        <v>306</v>
      </c>
      <c r="DD74" s="38" t="s">
        <v>306</v>
      </c>
      <c r="DE74" s="38" t="s">
        <v>306</v>
      </c>
      <c r="DF74" s="38" t="s">
        <v>306</v>
      </c>
      <c r="DG74" s="38" t="s">
        <v>306</v>
      </c>
      <c r="DH74" s="38" t="s">
        <v>306</v>
      </c>
      <c r="DI74" s="38" t="s">
        <v>306</v>
      </c>
      <c r="DJ74" s="38" t="s">
        <v>306</v>
      </c>
      <c r="DK74" s="38" t="s">
        <v>306</v>
      </c>
      <c r="DL74" s="39" t="s">
        <v>306</v>
      </c>
      <c r="DM74" s="161"/>
      <c r="DN74" s="162"/>
      <c r="DO74" s="162"/>
      <c r="DP74" s="162"/>
      <c r="DQ74" s="162"/>
      <c r="DR74" s="162"/>
      <c r="DS74" s="162"/>
      <c r="DT74" s="162"/>
      <c r="DU74" s="162"/>
      <c r="DV74" s="162"/>
      <c r="DW74" s="162"/>
      <c r="DX74" s="162"/>
      <c r="DY74" s="162"/>
      <c r="DZ74" s="162"/>
      <c r="EA74" s="162"/>
      <c r="EB74" s="162"/>
      <c r="EC74" s="162"/>
      <c r="ED74" s="162"/>
      <c r="EE74" s="162"/>
      <c r="EF74" s="162"/>
      <c r="EG74" s="162"/>
      <c r="EH74" s="163"/>
      <c r="EI74" s="161"/>
      <c r="EJ74" s="162"/>
      <c r="EK74" s="162"/>
      <c r="EL74" s="162"/>
      <c r="EM74" s="162"/>
      <c r="EN74" s="162"/>
      <c r="EO74" s="162"/>
      <c r="EP74" s="162"/>
      <c r="EQ74" s="162"/>
      <c r="ER74" s="162"/>
      <c r="ES74" s="162"/>
      <c r="ET74" s="162"/>
      <c r="EU74" s="162"/>
      <c r="EV74" s="162"/>
      <c r="EW74" s="162"/>
      <c r="EX74" s="162"/>
      <c r="EY74" s="162"/>
      <c r="EZ74" s="162"/>
      <c r="FA74" s="162"/>
      <c r="FB74" s="162"/>
      <c r="FC74" s="162"/>
      <c r="FD74" s="163"/>
      <c r="FE74" s="40"/>
      <c r="FF74" s="41"/>
      <c r="FG74" s="40"/>
      <c r="FH74" s="102">
        <f t="shared" si="26"/>
        <v>0</v>
      </c>
      <c r="FI74" s="41"/>
      <c r="FJ74" s="45">
        <f t="shared" si="31"/>
        <v>7</v>
      </c>
      <c r="FK74" s="42"/>
      <c r="FL74" s="45"/>
      <c r="FM74" s="103"/>
      <c r="FN74" s="44">
        <f t="shared" si="32"/>
        <v>7</v>
      </c>
      <c r="FP74" s="77" t="str">
        <f t="shared" si="33"/>
        <v>Annabelle AMAN</v>
      </c>
      <c r="FQ74" s="31">
        <v>14</v>
      </c>
    </row>
    <row r="75" spans="1:173" x14ac:dyDescent="0.25">
      <c r="A75" s="31">
        <v>15</v>
      </c>
      <c r="B75" s="32">
        <f t="shared" si="34"/>
        <v>0</v>
      </c>
      <c r="C75" s="33">
        <f t="shared" si="28"/>
        <v>0</v>
      </c>
      <c r="D75" s="34">
        <f t="shared" si="29"/>
        <v>0</v>
      </c>
      <c r="E75" s="35">
        <f t="shared" si="30"/>
        <v>0</v>
      </c>
      <c r="F75" s="36">
        <f t="shared" si="25"/>
        <v>0</v>
      </c>
      <c r="G75" s="37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9"/>
      <c r="AC75" s="37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9"/>
      <c r="AY75" s="37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9"/>
      <c r="BU75" s="37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9"/>
      <c r="CQ75" s="37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9"/>
      <c r="DM75" s="37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9"/>
      <c r="EI75" s="37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9"/>
      <c r="FE75" s="40"/>
      <c r="FF75" s="41"/>
      <c r="FG75" s="40"/>
      <c r="FH75" s="102">
        <f t="shared" si="26"/>
        <v>0</v>
      </c>
      <c r="FI75" s="41"/>
      <c r="FJ75" s="45">
        <f t="shared" si="31"/>
        <v>0</v>
      </c>
      <c r="FK75" s="42"/>
      <c r="FL75" s="45"/>
      <c r="FM75" s="103"/>
      <c r="FN75" s="44">
        <f t="shared" si="32"/>
        <v>0</v>
      </c>
      <c r="FP75" s="77">
        <f t="shared" si="33"/>
        <v>0</v>
      </c>
      <c r="FQ75" s="31">
        <v>15</v>
      </c>
    </row>
    <row r="76" spans="1:173" x14ac:dyDescent="0.25">
      <c r="A76" s="31">
        <v>16</v>
      </c>
      <c r="B76" s="32">
        <f t="shared" si="34"/>
        <v>0</v>
      </c>
      <c r="C76" s="33">
        <f t="shared" si="28"/>
        <v>0</v>
      </c>
      <c r="D76" s="34">
        <f t="shared" si="29"/>
        <v>0</v>
      </c>
      <c r="E76" s="35">
        <f t="shared" si="30"/>
        <v>0</v>
      </c>
      <c r="F76" s="36">
        <f t="shared" si="25"/>
        <v>0</v>
      </c>
      <c r="G76" s="37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9"/>
      <c r="AC76" s="37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9"/>
      <c r="AY76" s="37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9"/>
      <c r="BU76" s="37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9"/>
      <c r="CQ76" s="37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9"/>
      <c r="DM76" s="37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9"/>
      <c r="EI76" s="37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9"/>
      <c r="FE76" s="40"/>
      <c r="FF76" s="41"/>
      <c r="FG76" s="40"/>
      <c r="FH76" s="102">
        <f t="shared" si="26"/>
        <v>0</v>
      </c>
      <c r="FI76" s="41"/>
      <c r="FJ76" s="45">
        <f t="shared" si="31"/>
        <v>0</v>
      </c>
      <c r="FK76" s="42"/>
      <c r="FL76" s="45"/>
      <c r="FM76" s="103"/>
      <c r="FN76" s="44">
        <f t="shared" si="32"/>
        <v>0</v>
      </c>
      <c r="FP76" s="77">
        <f t="shared" si="33"/>
        <v>0</v>
      </c>
      <c r="FQ76" s="31">
        <v>16</v>
      </c>
    </row>
    <row r="77" spans="1:173" x14ac:dyDescent="0.25">
      <c r="A77" s="31">
        <v>17</v>
      </c>
      <c r="B77" s="32">
        <f t="shared" si="34"/>
        <v>0</v>
      </c>
      <c r="C77" s="33">
        <f t="shared" ref="C77" si="35">SUMIF($G77:$FK77,"A",$G$4:$FK$4)+SUMIF($G77:$FK77,"P",$G$4:$FK$4)</f>
        <v>0</v>
      </c>
      <c r="D77" s="34">
        <f t="shared" ref="D77" si="36">SUMIF($G77:$FK77,"R",$G$4:$FK$4)</f>
        <v>0</v>
      </c>
      <c r="E77" s="35">
        <f t="shared" ref="E77" si="37">SUMIF($G77:$FK77,"M",$G$4:$FK$4)+SUMIF($G77:$FK77,"F",$G$4:$FK$4)+SUMIF($G77:$FK77,"T",$G$4:$FK$4)</f>
        <v>0</v>
      </c>
      <c r="F77" s="36">
        <f t="shared" si="25"/>
        <v>0</v>
      </c>
      <c r="G77" s="37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9"/>
      <c r="AC77" s="37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9"/>
      <c r="AY77" s="37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9"/>
      <c r="BU77" s="37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9"/>
      <c r="CQ77" s="37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9"/>
      <c r="DM77" s="37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9"/>
      <c r="EI77" s="37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9"/>
      <c r="FE77" s="40"/>
      <c r="FF77" s="41"/>
      <c r="FG77" s="40"/>
      <c r="FH77" s="102">
        <f t="shared" si="26"/>
        <v>0</v>
      </c>
      <c r="FI77" s="41"/>
      <c r="FJ77" s="45">
        <f t="shared" si="31"/>
        <v>0</v>
      </c>
      <c r="FK77" s="42"/>
      <c r="FL77" s="45"/>
      <c r="FM77" s="103"/>
      <c r="FN77" s="44">
        <f t="shared" si="32"/>
        <v>0</v>
      </c>
      <c r="FP77" s="77">
        <f t="shared" si="33"/>
        <v>0</v>
      </c>
      <c r="FQ77" s="31">
        <v>17</v>
      </c>
    </row>
    <row r="78" spans="1:173" x14ac:dyDescent="0.25">
      <c r="G78" s="54" t="s">
        <v>51</v>
      </c>
      <c r="H78" s="268" t="s">
        <v>38</v>
      </c>
      <c r="I78" s="268"/>
      <c r="J78" s="268" t="s">
        <v>39</v>
      </c>
      <c r="K78" s="268"/>
      <c r="L78" s="268" t="s">
        <v>40</v>
      </c>
      <c r="M78" s="268"/>
      <c r="N78" s="268" t="s">
        <v>41</v>
      </c>
      <c r="O78" s="268"/>
      <c r="P78" s="268" t="s">
        <v>42</v>
      </c>
      <c r="Q78" s="268"/>
      <c r="R78" s="268" t="s">
        <v>43</v>
      </c>
      <c r="S78" s="268"/>
      <c r="T78" s="268" t="s">
        <v>44</v>
      </c>
      <c r="U78" s="268"/>
      <c r="V78" s="268" t="s">
        <v>45</v>
      </c>
      <c r="W78" s="268"/>
      <c r="X78" s="268" t="s">
        <v>46</v>
      </c>
      <c r="Y78" s="268"/>
      <c r="Z78" s="268" t="s">
        <v>47</v>
      </c>
      <c r="AA78" s="268"/>
      <c r="AB78" s="55">
        <v>19</v>
      </c>
      <c r="AC78" s="54" t="s">
        <v>51</v>
      </c>
      <c r="AD78" s="268" t="s">
        <v>38</v>
      </c>
      <c r="AE78" s="268"/>
      <c r="AF78" s="268" t="s">
        <v>39</v>
      </c>
      <c r="AG78" s="268"/>
      <c r="AH78" s="268" t="s">
        <v>40</v>
      </c>
      <c r="AI78" s="268"/>
      <c r="AJ78" s="268" t="s">
        <v>41</v>
      </c>
      <c r="AK78" s="268"/>
      <c r="AL78" s="268" t="s">
        <v>42</v>
      </c>
      <c r="AM78" s="268"/>
      <c r="AN78" s="268" t="s">
        <v>43</v>
      </c>
      <c r="AO78" s="268"/>
      <c r="AP78" s="268" t="s">
        <v>44</v>
      </c>
      <c r="AQ78" s="268"/>
      <c r="AR78" s="268" t="s">
        <v>45</v>
      </c>
      <c r="AS78" s="268"/>
      <c r="AT78" s="268" t="s">
        <v>46</v>
      </c>
      <c r="AU78" s="268"/>
      <c r="AV78" s="268" t="s">
        <v>47</v>
      </c>
      <c r="AW78" s="268"/>
      <c r="AX78" s="55">
        <v>19</v>
      </c>
      <c r="AY78" s="54" t="s">
        <v>51</v>
      </c>
      <c r="AZ78" s="268" t="s">
        <v>38</v>
      </c>
      <c r="BA78" s="268"/>
      <c r="BB78" s="268" t="s">
        <v>39</v>
      </c>
      <c r="BC78" s="268"/>
      <c r="BD78" s="268" t="s">
        <v>40</v>
      </c>
      <c r="BE78" s="268"/>
      <c r="BF78" s="268" t="s">
        <v>41</v>
      </c>
      <c r="BG78" s="268"/>
      <c r="BH78" s="268" t="s">
        <v>42</v>
      </c>
      <c r="BI78" s="268"/>
      <c r="BJ78" s="268" t="s">
        <v>43</v>
      </c>
      <c r="BK78" s="268"/>
      <c r="BL78" s="268" t="s">
        <v>44</v>
      </c>
      <c r="BM78" s="268"/>
      <c r="BN78" s="268" t="s">
        <v>45</v>
      </c>
      <c r="BO78" s="268"/>
      <c r="BP78" s="268" t="s">
        <v>46</v>
      </c>
      <c r="BQ78" s="268"/>
      <c r="BR78" s="268" t="s">
        <v>47</v>
      </c>
      <c r="BS78" s="268"/>
      <c r="BT78" s="55">
        <v>19</v>
      </c>
      <c r="BU78" s="54" t="s">
        <v>51</v>
      </c>
      <c r="BV78" s="268" t="s">
        <v>38</v>
      </c>
      <c r="BW78" s="268"/>
      <c r="BX78" s="268" t="s">
        <v>39</v>
      </c>
      <c r="BY78" s="268"/>
      <c r="BZ78" s="268" t="s">
        <v>40</v>
      </c>
      <c r="CA78" s="268"/>
      <c r="CB78" s="268" t="s">
        <v>41</v>
      </c>
      <c r="CC78" s="268"/>
      <c r="CD78" s="268" t="s">
        <v>42</v>
      </c>
      <c r="CE78" s="268"/>
      <c r="CF78" s="268" t="s">
        <v>43</v>
      </c>
      <c r="CG78" s="268"/>
      <c r="CH78" s="268" t="s">
        <v>44</v>
      </c>
      <c r="CI78" s="268"/>
      <c r="CJ78" s="268" t="s">
        <v>45</v>
      </c>
      <c r="CK78" s="268"/>
      <c r="CL78" s="268" t="s">
        <v>46</v>
      </c>
      <c r="CM78" s="268"/>
      <c r="CN78" s="268" t="s">
        <v>47</v>
      </c>
      <c r="CO78" s="268"/>
      <c r="CP78" s="55">
        <v>19</v>
      </c>
      <c r="CQ78" s="54" t="s">
        <v>51</v>
      </c>
      <c r="CR78" s="268" t="s">
        <v>38</v>
      </c>
      <c r="CS78" s="268"/>
      <c r="CT78" s="268" t="s">
        <v>39</v>
      </c>
      <c r="CU78" s="268"/>
      <c r="CV78" s="268" t="s">
        <v>40</v>
      </c>
      <c r="CW78" s="268"/>
      <c r="CX78" s="268" t="s">
        <v>41</v>
      </c>
      <c r="CY78" s="268"/>
      <c r="CZ78" s="268" t="s">
        <v>42</v>
      </c>
      <c r="DA78" s="268"/>
      <c r="DB78" s="268" t="s">
        <v>43</v>
      </c>
      <c r="DC78" s="268"/>
      <c r="DD78" s="268" t="s">
        <v>44</v>
      </c>
      <c r="DE78" s="268"/>
      <c r="DF78" s="268" t="s">
        <v>45</v>
      </c>
      <c r="DG78" s="268"/>
      <c r="DH78" s="268" t="s">
        <v>46</v>
      </c>
      <c r="DI78" s="268"/>
      <c r="DJ78" s="268" t="s">
        <v>47</v>
      </c>
      <c r="DK78" s="268"/>
      <c r="DL78" s="55">
        <v>19</v>
      </c>
      <c r="DM78" s="54" t="s">
        <v>51</v>
      </c>
      <c r="DN78" s="268" t="s">
        <v>38</v>
      </c>
      <c r="DO78" s="268"/>
      <c r="DP78" s="268" t="s">
        <v>39</v>
      </c>
      <c r="DQ78" s="268"/>
      <c r="DR78" s="268" t="s">
        <v>40</v>
      </c>
      <c r="DS78" s="268"/>
      <c r="DT78" s="268" t="s">
        <v>41</v>
      </c>
      <c r="DU78" s="268"/>
      <c r="DV78" s="268" t="s">
        <v>42</v>
      </c>
      <c r="DW78" s="268"/>
      <c r="DX78" s="268" t="s">
        <v>43</v>
      </c>
      <c r="DY78" s="268"/>
      <c r="DZ78" s="268" t="s">
        <v>44</v>
      </c>
      <c r="EA78" s="268"/>
      <c r="EB78" s="268" t="s">
        <v>45</v>
      </c>
      <c r="EC78" s="268"/>
      <c r="ED78" s="268" t="s">
        <v>46</v>
      </c>
      <c r="EE78" s="268"/>
      <c r="EF78" s="268" t="s">
        <v>47</v>
      </c>
      <c r="EG78" s="268"/>
      <c r="EH78" s="55">
        <v>19</v>
      </c>
      <c r="EI78" s="54" t="s">
        <v>51</v>
      </c>
      <c r="EJ78" s="268" t="s">
        <v>38</v>
      </c>
      <c r="EK78" s="268"/>
      <c r="EL78" s="268" t="s">
        <v>39</v>
      </c>
      <c r="EM78" s="268"/>
      <c r="EN78" s="268" t="s">
        <v>40</v>
      </c>
      <c r="EO78" s="268"/>
      <c r="EP78" s="268" t="s">
        <v>41</v>
      </c>
      <c r="EQ78" s="268"/>
      <c r="ER78" s="268" t="s">
        <v>42</v>
      </c>
      <c r="ES78" s="268"/>
      <c r="ET78" s="268" t="s">
        <v>43</v>
      </c>
      <c r="EU78" s="268"/>
      <c r="EV78" s="268" t="s">
        <v>44</v>
      </c>
      <c r="EW78" s="268"/>
      <c r="EX78" s="268" t="s">
        <v>45</v>
      </c>
      <c r="EY78" s="268"/>
      <c r="EZ78" s="268" t="s">
        <v>46</v>
      </c>
      <c r="FA78" s="268"/>
      <c r="FB78" s="268" t="s">
        <v>47</v>
      </c>
      <c r="FC78" s="268"/>
      <c r="FD78" s="55">
        <v>19</v>
      </c>
      <c r="FE78" s="17"/>
      <c r="FF78" s="17"/>
      <c r="FG78" s="17"/>
      <c r="FH78" s="17"/>
      <c r="FI78" s="17"/>
      <c r="FJ78" s="17"/>
      <c r="FK78" s="15"/>
    </row>
    <row r="79" spans="1:173" ht="15.75" thickBot="1" x14ac:dyDescent="0.3">
      <c r="G79" s="263" t="s">
        <v>21</v>
      </c>
      <c r="H79" s="261"/>
      <c r="I79" s="261" t="s">
        <v>22</v>
      </c>
      <c r="J79" s="261"/>
      <c r="K79" s="261" t="s">
        <v>23</v>
      </c>
      <c r="L79" s="261"/>
      <c r="M79" s="261" t="s">
        <v>24</v>
      </c>
      <c r="N79" s="261"/>
      <c r="O79" s="261" t="s">
        <v>25</v>
      </c>
      <c r="P79" s="261"/>
      <c r="Q79" s="261" t="s">
        <v>26</v>
      </c>
      <c r="R79" s="261"/>
      <c r="S79" s="261" t="s">
        <v>27</v>
      </c>
      <c r="T79" s="261"/>
      <c r="U79" s="261" t="s">
        <v>28</v>
      </c>
      <c r="V79" s="261"/>
      <c r="W79" s="261" t="s">
        <v>29</v>
      </c>
      <c r="X79" s="261"/>
      <c r="Y79" s="261" t="s">
        <v>30</v>
      </c>
      <c r="Z79" s="261"/>
      <c r="AA79" s="261" t="s">
        <v>31</v>
      </c>
      <c r="AB79" s="262"/>
      <c r="AC79" s="263" t="s">
        <v>21</v>
      </c>
      <c r="AD79" s="261"/>
      <c r="AE79" s="261" t="s">
        <v>22</v>
      </c>
      <c r="AF79" s="261"/>
      <c r="AG79" s="261" t="s">
        <v>23</v>
      </c>
      <c r="AH79" s="261"/>
      <c r="AI79" s="261" t="s">
        <v>24</v>
      </c>
      <c r="AJ79" s="261"/>
      <c r="AK79" s="261" t="s">
        <v>25</v>
      </c>
      <c r="AL79" s="261"/>
      <c r="AM79" s="261" t="s">
        <v>26</v>
      </c>
      <c r="AN79" s="261"/>
      <c r="AO79" s="261" t="s">
        <v>27</v>
      </c>
      <c r="AP79" s="261"/>
      <c r="AQ79" s="261" t="s">
        <v>28</v>
      </c>
      <c r="AR79" s="261"/>
      <c r="AS79" s="261" t="s">
        <v>29</v>
      </c>
      <c r="AT79" s="261"/>
      <c r="AU79" s="261" t="s">
        <v>30</v>
      </c>
      <c r="AV79" s="261"/>
      <c r="AW79" s="261" t="s">
        <v>31</v>
      </c>
      <c r="AX79" s="262"/>
      <c r="AY79" s="263" t="s">
        <v>21</v>
      </c>
      <c r="AZ79" s="261"/>
      <c r="BA79" s="261" t="s">
        <v>22</v>
      </c>
      <c r="BB79" s="261"/>
      <c r="BC79" s="261" t="s">
        <v>23</v>
      </c>
      <c r="BD79" s="261"/>
      <c r="BE79" s="261" t="s">
        <v>24</v>
      </c>
      <c r="BF79" s="261"/>
      <c r="BG79" s="261" t="s">
        <v>25</v>
      </c>
      <c r="BH79" s="261"/>
      <c r="BI79" s="261" t="s">
        <v>26</v>
      </c>
      <c r="BJ79" s="261"/>
      <c r="BK79" s="261" t="s">
        <v>27</v>
      </c>
      <c r="BL79" s="261"/>
      <c r="BM79" s="261" t="s">
        <v>28</v>
      </c>
      <c r="BN79" s="261"/>
      <c r="BO79" s="261" t="s">
        <v>29</v>
      </c>
      <c r="BP79" s="261"/>
      <c r="BQ79" s="261" t="s">
        <v>30</v>
      </c>
      <c r="BR79" s="261"/>
      <c r="BS79" s="261" t="s">
        <v>31</v>
      </c>
      <c r="BT79" s="262"/>
      <c r="BU79" s="263" t="s">
        <v>21</v>
      </c>
      <c r="BV79" s="261"/>
      <c r="BW79" s="261" t="s">
        <v>22</v>
      </c>
      <c r="BX79" s="261"/>
      <c r="BY79" s="261" t="s">
        <v>23</v>
      </c>
      <c r="BZ79" s="261"/>
      <c r="CA79" s="261" t="s">
        <v>24</v>
      </c>
      <c r="CB79" s="261"/>
      <c r="CC79" s="261" t="s">
        <v>25</v>
      </c>
      <c r="CD79" s="261"/>
      <c r="CE79" s="261" t="s">
        <v>26</v>
      </c>
      <c r="CF79" s="261"/>
      <c r="CG79" s="261" t="s">
        <v>27</v>
      </c>
      <c r="CH79" s="261"/>
      <c r="CI79" s="261" t="s">
        <v>28</v>
      </c>
      <c r="CJ79" s="261"/>
      <c r="CK79" s="261" t="s">
        <v>29</v>
      </c>
      <c r="CL79" s="261"/>
      <c r="CM79" s="261" t="s">
        <v>30</v>
      </c>
      <c r="CN79" s="261"/>
      <c r="CO79" s="261" t="s">
        <v>31</v>
      </c>
      <c r="CP79" s="262"/>
      <c r="CQ79" s="263" t="s">
        <v>21</v>
      </c>
      <c r="CR79" s="261"/>
      <c r="CS79" s="261" t="s">
        <v>22</v>
      </c>
      <c r="CT79" s="261"/>
      <c r="CU79" s="261" t="s">
        <v>23</v>
      </c>
      <c r="CV79" s="261"/>
      <c r="CW79" s="261" t="s">
        <v>24</v>
      </c>
      <c r="CX79" s="261"/>
      <c r="CY79" s="261" t="s">
        <v>25</v>
      </c>
      <c r="CZ79" s="261"/>
      <c r="DA79" s="261" t="s">
        <v>26</v>
      </c>
      <c r="DB79" s="261"/>
      <c r="DC79" s="261" t="s">
        <v>27</v>
      </c>
      <c r="DD79" s="261"/>
      <c r="DE79" s="261" t="s">
        <v>28</v>
      </c>
      <c r="DF79" s="261"/>
      <c r="DG79" s="261" t="s">
        <v>29</v>
      </c>
      <c r="DH79" s="261"/>
      <c r="DI79" s="261" t="s">
        <v>30</v>
      </c>
      <c r="DJ79" s="261"/>
      <c r="DK79" s="261" t="s">
        <v>31</v>
      </c>
      <c r="DL79" s="262"/>
      <c r="DM79" s="263" t="s">
        <v>21</v>
      </c>
      <c r="DN79" s="261"/>
      <c r="DO79" s="261" t="s">
        <v>22</v>
      </c>
      <c r="DP79" s="261"/>
      <c r="DQ79" s="261" t="s">
        <v>23</v>
      </c>
      <c r="DR79" s="261"/>
      <c r="DS79" s="261" t="s">
        <v>24</v>
      </c>
      <c r="DT79" s="261"/>
      <c r="DU79" s="261" t="s">
        <v>25</v>
      </c>
      <c r="DV79" s="261"/>
      <c r="DW79" s="261" t="s">
        <v>26</v>
      </c>
      <c r="DX79" s="261"/>
      <c r="DY79" s="261" t="s">
        <v>27</v>
      </c>
      <c r="DZ79" s="261"/>
      <c r="EA79" s="261" t="s">
        <v>28</v>
      </c>
      <c r="EB79" s="261"/>
      <c r="EC79" s="261" t="s">
        <v>29</v>
      </c>
      <c r="ED79" s="261"/>
      <c r="EE79" s="261" t="s">
        <v>30</v>
      </c>
      <c r="EF79" s="261"/>
      <c r="EG79" s="261" t="s">
        <v>31</v>
      </c>
      <c r="EH79" s="262"/>
      <c r="EI79" s="263" t="s">
        <v>21</v>
      </c>
      <c r="EJ79" s="261"/>
      <c r="EK79" s="261" t="s">
        <v>22</v>
      </c>
      <c r="EL79" s="261"/>
      <c r="EM79" s="261" t="s">
        <v>23</v>
      </c>
      <c r="EN79" s="261"/>
      <c r="EO79" s="261" t="s">
        <v>24</v>
      </c>
      <c r="EP79" s="261"/>
      <c r="EQ79" s="261" t="s">
        <v>25</v>
      </c>
      <c r="ER79" s="261"/>
      <c r="ES79" s="261" t="s">
        <v>26</v>
      </c>
      <c r="ET79" s="261"/>
      <c r="EU79" s="261" t="s">
        <v>27</v>
      </c>
      <c r="EV79" s="261"/>
      <c r="EW79" s="261" t="s">
        <v>28</v>
      </c>
      <c r="EX79" s="261"/>
      <c r="EY79" s="261" t="s">
        <v>29</v>
      </c>
      <c r="EZ79" s="261"/>
      <c r="FA79" s="261" t="s">
        <v>30</v>
      </c>
      <c r="FB79" s="261"/>
      <c r="FC79" s="261" t="s">
        <v>31</v>
      </c>
      <c r="FD79" s="262"/>
      <c r="FE79" s="17"/>
      <c r="FF79" s="17"/>
      <c r="FG79" s="17"/>
      <c r="FH79" s="17"/>
      <c r="FI79" s="17"/>
      <c r="FJ79" s="17"/>
      <c r="FK79" s="17"/>
    </row>
    <row r="82" spans="1:173" ht="15" customHeight="1" x14ac:dyDescent="0.25">
      <c r="A82" s="307" t="s">
        <v>63</v>
      </c>
      <c r="B82" s="2" t="s">
        <v>0</v>
      </c>
      <c r="C82" s="297" t="s">
        <v>1</v>
      </c>
      <c r="D82" s="298" t="s">
        <v>2</v>
      </c>
      <c r="E82" s="299" t="s">
        <v>3</v>
      </c>
      <c r="F82" s="300" t="s">
        <v>4</v>
      </c>
      <c r="G82" s="302" t="s">
        <v>5</v>
      </c>
      <c r="H82" s="303"/>
      <c r="I82" s="303"/>
      <c r="J82" s="303"/>
      <c r="K82" s="303"/>
      <c r="L82" s="303"/>
      <c r="M82" s="266">
        <f>M55+1</f>
        <v>30</v>
      </c>
      <c r="N82" s="266"/>
      <c r="BU82" s="302" t="s">
        <v>5</v>
      </c>
      <c r="BV82" s="303"/>
      <c r="BW82" s="303"/>
      <c r="BX82" s="303"/>
      <c r="BY82" s="303"/>
      <c r="BZ82" s="303"/>
      <c r="CA82" s="266">
        <f>M82</f>
        <v>30</v>
      </c>
      <c r="CB82" s="266"/>
      <c r="EI82" s="302" t="s">
        <v>5</v>
      </c>
      <c r="EJ82" s="303"/>
      <c r="EK82" s="303"/>
      <c r="EL82" s="303"/>
      <c r="EM82" s="303"/>
      <c r="EN82" s="303"/>
      <c r="EO82" s="266">
        <f>M82</f>
        <v>30</v>
      </c>
      <c r="EP82" s="266"/>
    </row>
    <row r="83" spans="1:173" ht="15.75" customHeight="1" thickBot="1" x14ac:dyDescent="0.3">
      <c r="A83" s="307"/>
      <c r="B83" s="4" t="s">
        <v>6</v>
      </c>
      <c r="C83" s="297"/>
      <c r="D83" s="298"/>
      <c r="E83" s="299"/>
      <c r="F83" s="300"/>
      <c r="G83" s="304"/>
      <c r="H83" s="305"/>
      <c r="I83" s="305"/>
      <c r="J83" s="305"/>
      <c r="K83" s="305"/>
      <c r="L83" s="305"/>
      <c r="M83" s="267"/>
      <c r="N83" s="267"/>
      <c r="BU83" s="304"/>
      <c r="BV83" s="305"/>
      <c r="BW83" s="305"/>
      <c r="BX83" s="305"/>
      <c r="BY83" s="305"/>
      <c r="BZ83" s="305"/>
      <c r="CA83" s="267"/>
      <c r="CB83" s="267"/>
      <c r="EI83" s="304"/>
      <c r="EJ83" s="305"/>
      <c r="EK83" s="305"/>
      <c r="EL83" s="305"/>
      <c r="EM83" s="305"/>
      <c r="EN83" s="305"/>
      <c r="EO83" s="267"/>
      <c r="EP83" s="267"/>
    </row>
    <row r="84" spans="1:173" ht="15.75" thickBot="1" x14ac:dyDescent="0.3">
      <c r="A84" s="307"/>
      <c r="B84" s="5" t="s">
        <v>7</v>
      </c>
      <c r="C84" s="297"/>
      <c r="D84" s="298"/>
      <c r="E84" s="299"/>
      <c r="F84" s="301"/>
      <c r="G84" s="68" t="s">
        <v>8</v>
      </c>
      <c r="H84" s="69"/>
      <c r="I84" s="69"/>
      <c r="J84" s="259">
        <f>EM57+1</f>
        <v>25</v>
      </c>
      <c r="K84" s="259"/>
      <c r="L84" s="69"/>
      <c r="M84" s="264" t="str">
        <f>EO57</f>
        <v>Juillet</v>
      </c>
      <c r="N84" s="265"/>
      <c r="O84" s="265"/>
      <c r="P84" s="265"/>
      <c r="Q84" s="69"/>
      <c r="R84" s="69"/>
      <c r="S84" s="72"/>
      <c r="T84" s="72"/>
      <c r="U84" s="72"/>
      <c r="V84" s="72"/>
      <c r="W84" s="72"/>
      <c r="X84" s="72"/>
      <c r="Y84" s="72"/>
      <c r="Z84" s="72"/>
      <c r="AA84" s="72"/>
      <c r="AB84" s="73"/>
      <c r="AC84" s="68" t="s">
        <v>9</v>
      </c>
      <c r="AD84" s="69"/>
      <c r="AE84" s="69"/>
      <c r="AF84" s="259">
        <f>J84+1</f>
        <v>26</v>
      </c>
      <c r="AG84" s="259"/>
      <c r="AH84" s="69"/>
      <c r="AI84" s="264" t="str">
        <f>M84</f>
        <v>Juillet</v>
      </c>
      <c r="AJ84" s="265"/>
      <c r="AK84" s="265"/>
      <c r="AL84" s="265"/>
      <c r="AM84" s="69"/>
      <c r="AN84" s="69"/>
      <c r="AO84" s="72"/>
      <c r="AP84" s="72"/>
      <c r="AQ84" s="72"/>
      <c r="AR84" s="72"/>
      <c r="AS84" s="72"/>
      <c r="AT84" s="72"/>
      <c r="AU84" s="72"/>
      <c r="AV84" s="72"/>
      <c r="AW84" s="72"/>
      <c r="AX84" s="73"/>
      <c r="AY84" s="68" t="s">
        <v>10</v>
      </c>
      <c r="AZ84" s="69"/>
      <c r="BA84" s="69"/>
      <c r="BB84" s="69"/>
      <c r="BC84" s="259">
        <f>AF84+1</f>
        <v>27</v>
      </c>
      <c r="BD84" s="259"/>
      <c r="BE84" s="264" t="str">
        <f>AI84</f>
        <v>Juillet</v>
      </c>
      <c r="BF84" s="265"/>
      <c r="BG84" s="265"/>
      <c r="BH84" s="265"/>
      <c r="BI84" s="69"/>
      <c r="BJ84" s="69"/>
      <c r="BK84" s="72"/>
      <c r="BL84" s="72"/>
      <c r="BM84" s="72"/>
      <c r="BN84" s="72"/>
      <c r="BO84" s="72"/>
      <c r="BP84" s="72"/>
      <c r="BQ84" s="72"/>
      <c r="BR84" s="72"/>
      <c r="BS84" s="72"/>
      <c r="BT84" s="73"/>
      <c r="BU84" s="70" t="s">
        <v>11</v>
      </c>
      <c r="BV84" s="71"/>
      <c r="BW84" s="71"/>
      <c r="BX84" s="260">
        <f>BC84+1</f>
        <v>28</v>
      </c>
      <c r="BY84" s="260"/>
      <c r="BZ84" s="71"/>
      <c r="CA84" s="295" t="str">
        <f>BE84</f>
        <v>Juillet</v>
      </c>
      <c r="CB84" s="296"/>
      <c r="CC84" s="296"/>
      <c r="CD84" s="296"/>
      <c r="CE84" s="71"/>
      <c r="CF84" s="71"/>
      <c r="CG84" s="74"/>
      <c r="CH84" s="74"/>
      <c r="CI84" s="74"/>
      <c r="CJ84" s="74"/>
      <c r="CK84" s="74"/>
      <c r="CL84" s="74"/>
      <c r="CM84" s="74"/>
      <c r="CN84" s="74"/>
      <c r="CO84" s="74"/>
      <c r="CP84" s="75"/>
      <c r="CQ84" s="68" t="s">
        <v>12</v>
      </c>
      <c r="CR84" s="69"/>
      <c r="CS84" s="69"/>
      <c r="CT84" s="69"/>
      <c r="CU84" s="259">
        <f>BX84+1</f>
        <v>29</v>
      </c>
      <c r="CV84" s="259"/>
      <c r="CW84" s="264" t="str">
        <f>CA84</f>
        <v>Juillet</v>
      </c>
      <c r="CX84" s="265"/>
      <c r="CY84" s="265"/>
      <c r="CZ84" s="265"/>
      <c r="DA84" s="69"/>
      <c r="DB84" s="69"/>
      <c r="DC84" s="72"/>
      <c r="DD84" s="72"/>
      <c r="DE84" s="72"/>
      <c r="DF84" s="72"/>
      <c r="DG84" s="72"/>
      <c r="DH84" s="72"/>
      <c r="DI84" s="72"/>
      <c r="DJ84" s="72"/>
      <c r="DK84" s="72"/>
      <c r="DL84" s="73"/>
      <c r="DM84" s="68" t="s">
        <v>13</v>
      </c>
      <c r="DN84" s="69"/>
      <c r="DO84" s="69"/>
      <c r="DP84" s="69"/>
      <c r="DQ84" s="259">
        <f>CU84+1</f>
        <v>30</v>
      </c>
      <c r="DR84" s="259"/>
      <c r="DS84" s="264" t="str">
        <f>CW84</f>
        <v>Juillet</v>
      </c>
      <c r="DT84" s="265"/>
      <c r="DU84" s="265"/>
      <c r="DV84" s="265"/>
      <c r="DW84" s="69"/>
      <c r="DX84" s="69"/>
      <c r="DY84" s="72"/>
      <c r="DZ84" s="72"/>
      <c r="EA84" s="72"/>
      <c r="EB84" s="72"/>
      <c r="EC84" s="72"/>
      <c r="ED84" s="72"/>
      <c r="EE84" s="72"/>
      <c r="EF84" s="72"/>
      <c r="EG84" s="72"/>
      <c r="EH84" s="73"/>
      <c r="EI84" s="68" t="s">
        <v>14</v>
      </c>
      <c r="EJ84" s="69"/>
      <c r="EK84" s="69"/>
      <c r="EL84" s="69"/>
      <c r="EM84" s="259">
        <f>DQ84+1</f>
        <v>31</v>
      </c>
      <c r="EN84" s="259"/>
      <c r="EO84" s="264" t="str">
        <f>DS84</f>
        <v>Juillet</v>
      </c>
      <c r="EP84" s="265"/>
      <c r="EQ84" s="265"/>
      <c r="ER84" s="265"/>
      <c r="ES84" s="69"/>
      <c r="ET84" s="69"/>
      <c r="EU84" s="72"/>
      <c r="EV84" s="72"/>
      <c r="EW84" s="72"/>
      <c r="EX84" s="72"/>
      <c r="EY84" s="72"/>
      <c r="EZ84" s="72"/>
      <c r="FA84" s="72"/>
      <c r="FB84" s="72"/>
      <c r="FC84" s="72"/>
      <c r="FD84" s="73"/>
      <c r="FE84" s="6"/>
      <c r="FF84" s="291" t="s">
        <v>15</v>
      </c>
      <c r="FG84" s="6"/>
      <c r="FH84" s="292" t="s">
        <v>16</v>
      </c>
      <c r="FI84" s="293"/>
      <c r="FJ84" s="293"/>
      <c r="FK84" s="293"/>
      <c r="FL84" s="293"/>
      <c r="FM84" s="293"/>
      <c r="FN84" s="294"/>
    </row>
    <row r="85" spans="1:173" x14ac:dyDescent="0.25">
      <c r="A85" s="307"/>
      <c r="B85" s="23" t="s">
        <v>60</v>
      </c>
      <c r="C85" s="297"/>
      <c r="D85" s="298"/>
      <c r="E85" s="299"/>
      <c r="F85" s="301"/>
      <c r="G85" s="7">
        <v>0.5</v>
      </c>
      <c r="H85" s="8">
        <v>0.5</v>
      </c>
      <c r="I85" s="8">
        <v>0.5</v>
      </c>
      <c r="J85" s="8">
        <v>0.5</v>
      </c>
      <c r="K85" s="8">
        <v>0.5</v>
      </c>
      <c r="L85" s="8">
        <v>0.5</v>
      </c>
      <c r="M85" s="8">
        <v>0.5</v>
      </c>
      <c r="N85" s="8">
        <v>0.5</v>
      </c>
      <c r="O85" s="8">
        <v>0.5</v>
      </c>
      <c r="P85" s="8">
        <v>0.5</v>
      </c>
      <c r="Q85" s="8">
        <v>0.5</v>
      </c>
      <c r="R85" s="8">
        <v>0.5</v>
      </c>
      <c r="S85" s="8">
        <v>0.5</v>
      </c>
      <c r="T85" s="8">
        <v>0.5</v>
      </c>
      <c r="U85" s="8">
        <v>0.5</v>
      </c>
      <c r="V85" s="8">
        <v>0.5</v>
      </c>
      <c r="W85" s="8">
        <v>0.5</v>
      </c>
      <c r="X85" s="8">
        <v>0.5</v>
      </c>
      <c r="Y85" s="8">
        <v>0.5</v>
      </c>
      <c r="Z85" s="8">
        <v>0.5</v>
      </c>
      <c r="AA85" s="8">
        <v>0.5</v>
      </c>
      <c r="AB85" s="9">
        <v>0.5</v>
      </c>
      <c r="AC85" s="7">
        <v>0.5</v>
      </c>
      <c r="AD85" s="8">
        <v>0.5</v>
      </c>
      <c r="AE85" s="8">
        <v>0.5</v>
      </c>
      <c r="AF85" s="8">
        <v>0.5</v>
      </c>
      <c r="AG85" s="8">
        <v>0.5</v>
      </c>
      <c r="AH85" s="8">
        <v>0.5</v>
      </c>
      <c r="AI85" s="8">
        <v>0.5</v>
      </c>
      <c r="AJ85" s="8">
        <v>0.5</v>
      </c>
      <c r="AK85" s="8">
        <v>0.5</v>
      </c>
      <c r="AL85" s="8">
        <v>0.5</v>
      </c>
      <c r="AM85" s="8">
        <v>0.5</v>
      </c>
      <c r="AN85" s="8">
        <v>0.5</v>
      </c>
      <c r="AO85" s="8">
        <v>0.5</v>
      </c>
      <c r="AP85" s="8">
        <v>0.5</v>
      </c>
      <c r="AQ85" s="8">
        <v>0.5</v>
      </c>
      <c r="AR85" s="8">
        <v>0.5</v>
      </c>
      <c r="AS85" s="8">
        <v>0.5</v>
      </c>
      <c r="AT85" s="8">
        <v>0.5</v>
      </c>
      <c r="AU85" s="8">
        <v>0.5</v>
      </c>
      <c r="AV85" s="8">
        <v>0.5</v>
      </c>
      <c r="AW85" s="8">
        <v>0.5</v>
      </c>
      <c r="AX85" s="9">
        <v>0.5</v>
      </c>
      <c r="AY85" s="7">
        <v>0.5</v>
      </c>
      <c r="AZ85" s="8">
        <v>0.5</v>
      </c>
      <c r="BA85" s="8">
        <v>0.5</v>
      </c>
      <c r="BB85" s="8">
        <v>0.5</v>
      </c>
      <c r="BC85" s="8">
        <v>0.5</v>
      </c>
      <c r="BD85" s="8">
        <v>0.5</v>
      </c>
      <c r="BE85" s="8">
        <v>0.5</v>
      </c>
      <c r="BF85" s="8">
        <v>0.5</v>
      </c>
      <c r="BG85" s="8">
        <v>0.5</v>
      </c>
      <c r="BH85" s="8">
        <v>0.5</v>
      </c>
      <c r="BI85" s="8">
        <v>0.5</v>
      </c>
      <c r="BJ85" s="8">
        <v>0.5</v>
      </c>
      <c r="BK85" s="8">
        <v>0.5</v>
      </c>
      <c r="BL85" s="8">
        <v>0.5</v>
      </c>
      <c r="BM85" s="8">
        <v>0.5</v>
      </c>
      <c r="BN85" s="8">
        <v>0.5</v>
      </c>
      <c r="BO85" s="8">
        <v>0.5</v>
      </c>
      <c r="BP85" s="8">
        <v>0.5</v>
      </c>
      <c r="BQ85" s="8">
        <v>0.5</v>
      </c>
      <c r="BR85" s="8">
        <v>0.5</v>
      </c>
      <c r="BS85" s="8">
        <v>0.5</v>
      </c>
      <c r="BT85" s="9">
        <v>0.5</v>
      </c>
      <c r="BU85" s="7">
        <v>0.5</v>
      </c>
      <c r="BV85" s="8">
        <v>0.5</v>
      </c>
      <c r="BW85" s="8">
        <v>0.5</v>
      </c>
      <c r="BX85" s="8">
        <v>0.5</v>
      </c>
      <c r="BY85" s="8">
        <v>0.5</v>
      </c>
      <c r="BZ85" s="8">
        <v>0.5</v>
      </c>
      <c r="CA85" s="8">
        <v>0.5</v>
      </c>
      <c r="CB85" s="8">
        <v>0.5</v>
      </c>
      <c r="CC85" s="8">
        <v>0.5</v>
      </c>
      <c r="CD85" s="8">
        <v>0.5</v>
      </c>
      <c r="CE85" s="8">
        <v>0.5</v>
      </c>
      <c r="CF85" s="8">
        <v>0.5</v>
      </c>
      <c r="CG85" s="8">
        <v>0.5</v>
      </c>
      <c r="CH85" s="8">
        <v>0.5</v>
      </c>
      <c r="CI85" s="8">
        <v>0.5</v>
      </c>
      <c r="CJ85" s="8">
        <v>0.5</v>
      </c>
      <c r="CK85" s="8">
        <v>0.5</v>
      </c>
      <c r="CL85" s="8">
        <v>0.5</v>
      </c>
      <c r="CM85" s="8">
        <v>0.5</v>
      </c>
      <c r="CN85" s="8">
        <v>0.5</v>
      </c>
      <c r="CO85" s="8">
        <v>0.5</v>
      </c>
      <c r="CP85" s="9">
        <v>0.5</v>
      </c>
      <c r="CQ85" s="7">
        <v>0.5</v>
      </c>
      <c r="CR85" s="8">
        <v>0.5</v>
      </c>
      <c r="CS85" s="8">
        <v>0.5</v>
      </c>
      <c r="CT85" s="8">
        <v>0.5</v>
      </c>
      <c r="CU85" s="8">
        <v>0.5</v>
      </c>
      <c r="CV85" s="8">
        <v>0.5</v>
      </c>
      <c r="CW85" s="8">
        <v>0.5</v>
      </c>
      <c r="CX85" s="8">
        <v>0.5</v>
      </c>
      <c r="CY85" s="8">
        <v>0.5</v>
      </c>
      <c r="CZ85" s="8">
        <v>0.5</v>
      </c>
      <c r="DA85" s="8">
        <v>0.5</v>
      </c>
      <c r="DB85" s="8">
        <v>0.5</v>
      </c>
      <c r="DC85" s="8">
        <v>0.5</v>
      </c>
      <c r="DD85" s="8">
        <v>0.5</v>
      </c>
      <c r="DE85" s="8">
        <v>0.5</v>
      </c>
      <c r="DF85" s="8">
        <v>0.5</v>
      </c>
      <c r="DG85" s="8">
        <v>0.5</v>
      </c>
      <c r="DH85" s="8">
        <v>0.5</v>
      </c>
      <c r="DI85" s="8">
        <v>0.5</v>
      </c>
      <c r="DJ85" s="8">
        <v>0.5</v>
      </c>
      <c r="DK85" s="8">
        <v>0.5</v>
      </c>
      <c r="DL85" s="9">
        <v>0.5</v>
      </c>
      <c r="DM85" s="7">
        <v>0.5</v>
      </c>
      <c r="DN85" s="8">
        <v>0.5</v>
      </c>
      <c r="DO85" s="8">
        <v>0.5</v>
      </c>
      <c r="DP85" s="8">
        <v>0.5</v>
      </c>
      <c r="DQ85" s="8">
        <v>0.5</v>
      </c>
      <c r="DR85" s="8">
        <v>0.5</v>
      </c>
      <c r="DS85" s="8">
        <v>0.5</v>
      </c>
      <c r="DT85" s="8">
        <v>0.5</v>
      </c>
      <c r="DU85" s="8">
        <v>0.5</v>
      </c>
      <c r="DV85" s="8">
        <v>0.5</v>
      </c>
      <c r="DW85" s="8">
        <v>0.5</v>
      </c>
      <c r="DX85" s="8">
        <v>0.5</v>
      </c>
      <c r="DY85" s="8">
        <v>0.5</v>
      </c>
      <c r="DZ85" s="8">
        <v>0.5</v>
      </c>
      <c r="EA85" s="8">
        <v>0.5</v>
      </c>
      <c r="EB85" s="8">
        <v>0.5</v>
      </c>
      <c r="EC85" s="8">
        <v>0.5</v>
      </c>
      <c r="ED85" s="8">
        <v>0.5</v>
      </c>
      <c r="EE85" s="8">
        <v>0.5</v>
      </c>
      <c r="EF85" s="8">
        <v>0.5</v>
      </c>
      <c r="EG85" s="8">
        <v>0.5</v>
      </c>
      <c r="EH85" s="9">
        <v>0.5</v>
      </c>
      <c r="EI85" s="7">
        <v>0.5</v>
      </c>
      <c r="EJ85" s="8">
        <v>0.5</v>
      </c>
      <c r="EK85" s="8">
        <v>0.5</v>
      </c>
      <c r="EL85" s="8">
        <v>0.5</v>
      </c>
      <c r="EM85" s="8">
        <v>0.5</v>
      </c>
      <c r="EN85" s="8">
        <v>0.5</v>
      </c>
      <c r="EO85" s="8">
        <v>0.5</v>
      </c>
      <c r="EP85" s="8">
        <v>0.5</v>
      </c>
      <c r="EQ85" s="8">
        <v>0.5</v>
      </c>
      <c r="ER85" s="8">
        <v>0.5</v>
      </c>
      <c r="ES85" s="8">
        <v>0.5</v>
      </c>
      <c r="ET85" s="8">
        <v>0.5</v>
      </c>
      <c r="EU85" s="8">
        <v>0.5</v>
      </c>
      <c r="EV85" s="8">
        <v>0.5</v>
      </c>
      <c r="EW85" s="8">
        <v>0.5</v>
      </c>
      <c r="EX85" s="8">
        <v>0.5</v>
      </c>
      <c r="EY85" s="8">
        <v>0.5</v>
      </c>
      <c r="EZ85" s="8">
        <v>0.5</v>
      </c>
      <c r="FA85" s="8">
        <v>0.5</v>
      </c>
      <c r="FB85" s="8">
        <v>0.5</v>
      </c>
      <c r="FC85" s="8">
        <v>0.5</v>
      </c>
      <c r="FD85" s="9">
        <v>0.5</v>
      </c>
      <c r="FE85" s="10"/>
      <c r="FF85" s="291"/>
      <c r="FG85" s="10"/>
      <c r="FH85" s="12" t="s">
        <v>17</v>
      </c>
      <c r="FI85" s="12" t="s">
        <v>17</v>
      </c>
      <c r="FJ85" s="13" t="s">
        <v>18</v>
      </c>
      <c r="FK85" s="12" t="s">
        <v>19</v>
      </c>
      <c r="FL85" s="14"/>
      <c r="FM85" s="14"/>
      <c r="FN85" s="12" t="s">
        <v>20</v>
      </c>
    </row>
    <row r="86" spans="1:173" x14ac:dyDescent="0.25">
      <c r="A86" s="307"/>
      <c r="B86" s="76" t="s">
        <v>61</v>
      </c>
      <c r="C86" s="297"/>
      <c r="D86" s="298"/>
      <c r="E86" s="299"/>
      <c r="F86" s="301"/>
      <c r="G86" s="290" t="s">
        <v>21</v>
      </c>
      <c r="H86" s="288"/>
      <c r="I86" s="288" t="s">
        <v>22</v>
      </c>
      <c r="J86" s="288"/>
      <c r="K86" s="288" t="s">
        <v>23</v>
      </c>
      <c r="L86" s="288"/>
      <c r="M86" s="288" t="s">
        <v>24</v>
      </c>
      <c r="N86" s="288"/>
      <c r="O86" s="288" t="s">
        <v>25</v>
      </c>
      <c r="P86" s="288"/>
      <c r="Q86" s="288" t="s">
        <v>26</v>
      </c>
      <c r="R86" s="288"/>
      <c r="S86" s="288" t="s">
        <v>27</v>
      </c>
      <c r="T86" s="288"/>
      <c r="U86" s="288" t="s">
        <v>28</v>
      </c>
      <c r="V86" s="288"/>
      <c r="W86" s="288" t="s">
        <v>29</v>
      </c>
      <c r="X86" s="288"/>
      <c r="Y86" s="288" t="s">
        <v>30</v>
      </c>
      <c r="Z86" s="288"/>
      <c r="AA86" s="288" t="s">
        <v>31</v>
      </c>
      <c r="AB86" s="289"/>
      <c r="AC86" s="290" t="s">
        <v>21</v>
      </c>
      <c r="AD86" s="288"/>
      <c r="AE86" s="288" t="s">
        <v>22</v>
      </c>
      <c r="AF86" s="288"/>
      <c r="AG86" s="288" t="s">
        <v>23</v>
      </c>
      <c r="AH86" s="288"/>
      <c r="AI86" s="288" t="s">
        <v>24</v>
      </c>
      <c r="AJ86" s="288"/>
      <c r="AK86" s="288" t="s">
        <v>25</v>
      </c>
      <c r="AL86" s="288"/>
      <c r="AM86" s="288" t="s">
        <v>26</v>
      </c>
      <c r="AN86" s="288"/>
      <c r="AO86" s="288" t="s">
        <v>27</v>
      </c>
      <c r="AP86" s="288"/>
      <c r="AQ86" s="288" t="s">
        <v>28</v>
      </c>
      <c r="AR86" s="288"/>
      <c r="AS86" s="288" t="s">
        <v>29</v>
      </c>
      <c r="AT86" s="288"/>
      <c r="AU86" s="288" t="s">
        <v>30</v>
      </c>
      <c r="AV86" s="288"/>
      <c r="AW86" s="288" t="s">
        <v>31</v>
      </c>
      <c r="AX86" s="289"/>
      <c r="AY86" s="290" t="s">
        <v>21</v>
      </c>
      <c r="AZ86" s="288"/>
      <c r="BA86" s="288" t="s">
        <v>22</v>
      </c>
      <c r="BB86" s="288"/>
      <c r="BC86" s="288" t="s">
        <v>23</v>
      </c>
      <c r="BD86" s="288"/>
      <c r="BE86" s="288" t="s">
        <v>24</v>
      </c>
      <c r="BF86" s="288"/>
      <c r="BG86" s="288" t="s">
        <v>25</v>
      </c>
      <c r="BH86" s="288"/>
      <c r="BI86" s="288" t="s">
        <v>26</v>
      </c>
      <c r="BJ86" s="288"/>
      <c r="BK86" s="288" t="s">
        <v>27</v>
      </c>
      <c r="BL86" s="288"/>
      <c r="BM86" s="288" t="s">
        <v>28</v>
      </c>
      <c r="BN86" s="288"/>
      <c r="BO86" s="288" t="s">
        <v>29</v>
      </c>
      <c r="BP86" s="288"/>
      <c r="BQ86" s="288" t="s">
        <v>30</v>
      </c>
      <c r="BR86" s="288"/>
      <c r="BS86" s="288" t="s">
        <v>31</v>
      </c>
      <c r="BT86" s="289"/>
      <c r="BU86" s="290" t="s">
        <v>21</v>
      </c>
      <c r="BV86" s="288"/>
      <c r="BW86" s="288" t="s">
        <v>22</v>
      </c>
      <c r="BX86" s="288"/>
      <c r="BY86" s="288" t="s">
        <v>23</v>
      </c>
      <c r="BZ86" s="288"/>
      <c r="CA86" s="288" t="s">
        <v>24</v>
      </c>
      <c r="CB86" s="288"/>
      <c r="CC86" s="288" t="s">
        <v>25</v>
      </c>
      <c r="CD86" s="288"/>
      <c r="CE86" s="288" t="s">
        <v>26</v>
      </c>
      <c r="CF86" s="288"/>
      <c r="CG86" s="288" t="s">
        <v>27</v>
      </c>
      <c r="CH86" s="288"/>
      <c r="CI86" s="288" t="s">
        <v>28</v>
      </c>
      <c r="CJ86" s="288"/>
      <c r="CK86" s="288" t="s">
        <v>29</v>
      </c>
      <c r="CL86" s="288"/>
      <c r="CM86" s="288" t="s">
        <v>30</v>
      </c>
      <c r="CN86" s="288"/>
      <c r="CO86" s="288" t="s">
        <v>31</v>
      </c>
      <c r="CP86" s="289"/>
      <c r="CQ86" s="290" t="s">
        <v>21</v>
      </c>
      <c r="CR86" s="288"/>
      <c r="CS86" s="288" t="s">
        <v>22</v>
      </c>
      <c r="CT86" s="288"/>
      <c r="CU86" s="288" t="s">
        <v>23</v>
      </c>
      <c r="CV86" s="288"/>
      <c r="CW86" s="288" t="s">
        <v>24</v>
      </c>
      <c r="CX86" s="288"/>
      <c r="CY86" s="288" t="s">
        <v>25</v>
      </c>
      <c r="CZ86" s="288"/>
      <c r="DA86" s="288" t="s">
        <v>26</v>
      </c>
      <c r="DB86" s="288"/>
      <c r="DC86" s="288" t="s">
        <v>27</v>
      </c>
      <c r="DD86" s="288"/>
      <c r="DE86" s="288" t="s">
        <v>28</v>
      </c>
      <c r="DF86" s="288"/>
      <c r="DG86" s="288" t="s">
        <v>29</v>
      </c>
      <c r="DH86" s="288"/>
      <c r="DI86" s="288" t="s">
        <v>30</v>
      </c>
      <c r="DJ86" s="288"/>
      <c r="DK86" s="288" t="s">
        <v>31</v>
      </c>
      <c r="DL86" s="289"/>
      <c r="DM86" s="290" t="s">
        <v>21</v>
      </c>
      <c r="DN86" s="288"/>
      <c r="DO86" s="288" t="s">
        <v>22</v>
      </c>
      <c r="DP86" s="288"/>
      <c r="DQ86" s="288" t="s">
        <v>23</v>
      </c>
      <c r="DR86" s="288"/>
      <c r="DS86" s="288" t="s">
        <v>24</v>
      </c>
      <c r="DT86" s="288"/>
      <c r="DU86" s="288" t="s">
        <v>25</v>
      </c>
      <c r="DV86" s="288"/>
      <c r="DW86" s="288" t="s">
        <v>26</v>
      </c>
      <c r="DX86" s="288"/>
      <c r="DY86" s="288" t="s">
        <v>27</v>
      </c>
      <c r="DZ86" s="288"/>
      <c r="EA86" s="288" t="s">
        <v>28</v>
      </c>
      <c r="EB86" s="288"/>
      <c r="EC86" s="288" t="s">
        <v>29</v>
      </c>
      <c r="ED86" s="288"/>
      <c r="EE86" s="288" t="s">
        <v>30</v>
      </c>
      <c r="EF86" s="288"/>
      <c r="EG86" s="288" t="s">
        <v>31</v>
      </c>
      <c r="EH86" s="289"/>
      <c r="EI86" s="290" t="s">
        <v>21</v>
      </c>
      <c r="EJ86" s="288"/>
      <c r="EK86" s="288" t="s">
        <v>22</v>
      </c>
      <c r="EL86" s="288"/>
      <c r="EM86" s="288" t="s">
        <v>23</v>
      </c>
      <c r="EN86" s="288"/>
      <c r="EO86" s="288" t="s">
        <v>24</v>
      </c>
      <c r="EP86" s="288"/>
      <c r="EQ86" s="288" t="s">
        <v>25</v>
      </c>
      <c r="ER86" s="288"/>
      <c r="ES86" s="288" t="s">
        <v>26</v>
      </c>
      <c r="ET86" s="288"/>
      <c r="EU86" s="288" t="s">
        <v>27</v>
      </c>
      <c r="EV86" s="288"/>
      <c r="EW86" s="288" t="s">
        <v>28</v>
      </c>
      <c r="EX86" s="288"/>
      <c r="EY86" s="288" t="s">
        <v>29</v>
      </c>
      <c r="EZ86" s="288"/>
      <c r="FA86" s="288" t="s">
        <v>30</v>
      </c>
      <c r="FB86" s="288"/>
      <c r="FC86" s="288" t="s">
        <v>31</v>
      </c>
      <c r="FD86" s="289"/>
      <c r="FE86" s="17"/>
      <c r="FF86" s="291"/>
      <c r="FG86" s="17"/>
      <c r="FH86" s="21" t="s">
        <v>32</v>
      </c>
      <c r="FI86" s="19" t="s">
        <v>33</v>
      </c>
      <c r="FJ86" s="20" t="s">
        <v>34</v>
      </c>
      <c r="FK86" s="21" t="s">
        <v>14</v>
      </c>
      <c r="FL86" s="21" t="s">
        <v>17</v>
      </c>
      <c r="FM86" s="21" t="s">
        <v>35</v>
      </c>
      <c r="FN86" s="21" t="s">
        <v>36</v>
      </c>
    </row>
    <row r="87" spans="1:173" x14ac:dyDescent="0.25">
      <c r="A87" s="308"/>
      <c r="B87" s="16" t="s">
        <v>62</v>
      </c>
      <c r="C87" s="297"/>
      <c r="D87" s="298"/>
      <c r="E87" s="299"/>
      <c r="F87" s="301"/>
      <c r="G87" s="24" t="s">
        <v>37</v>
      </c>
      <c r="H87" s="287" t="s">
        <v>38</v>
      </c>
      <c r="I87" s="287"/>
      <c r="J87" s="287" t="s">
        <v>39</v>
      </c>
      <c r="K87" s="287"/>
      <c r="L87" s="287" t="s">
        <v>40</v>
      </c>
      <c r="M87" s="287"/>
      <c r="N87" s="287" t="s">
        <v>41</v>
      </c>
      <c r="O87" s="287"/>
      <c r="P87" s="287" t="s">
        <v>42</v>
      </c>
      <c r="Q87" s="287"/>
      <c r="R87" s="287" t="s">
        <v>43</v>
      </c>
      <c r="S87" s="287"/>
      <c r="T87" s="287" t="s">
        <v>44</v>
      </c>
      <c r="U87" s="287"/>
      <c r="V87" s="287" t="s">
        <v>45</v>
      </c>
      <c r="W87" s="287"/>
      <c r="X87" s="287" t="s">
        <v>46</v>
      </c>
      <c r="Y87" s="287"/>
      <c r="Z87" s="287" t="s">
        <v>47</v>
      </c>
      <c r="AA87" s="287"/>
      <c r="AB87" s="25">
        <v>19</v>
      </c>
      <c r="AC87" s="24" t="s">
        <v>37</v>
      </c>
      <c r="AD87" s="287" t="s">
        <v>38</v>
      </c>
      <c r="AE87" s="287"/>
      <c r="AF87" s="287" t="s">
        <v>39</v>
      </c>
      <c r="AG87" s="287"/>
      <c r="AH87" s="287" t="s">
        <v>40</v>
      </c>
      <c r="AI87" s="287"/>
      <c r="AJ87" s="287" t="s">
        <v>41</v>
      </c>
      <c r="AK87" s="287"/>
      <c r="AL87" s="287" t="s">
        <v>42</v>
      </c>
      <c r="AM87" s="287"/>
      <c r="AN87" s="287" t="s">
        <v>43</v>
      </c>
      <c r="AO87" s="287"/>
      <c r="AP87" s="287" t="s">
        <v>44</v>
      </c>
      <c r="AQ87" s="287"/>
      <c r="AR87" s="287" t="s">
        <v>45</v>
      </c>
      <c r="AS87" s="287"/>
      <c r="AT87" s="287" t="s">
        <v>46</v>
      </c>
      <c r="AU87" s="287"/>
      <c r="AV87" s="287" t="s">
        <v>47</v>
      </c>
      <c r="AW87" s="287"/>
      <c r="AX87" s="25">
        <v>19</v>
      </c>
      <c r="AY87" s="24" t="s">
        <v>37</v>
      </c>
      <c r="AZ87" s="287" t="s">
        <v>38</v>
      </c>
      <c r="BA87" s="287"/>
      <c r="BB87" s="287" t="s">
        <v>39</v>
      </c>
      <c r="BC87" s="287"/>
      <c r="BD87" s="287" t="s">
        <v>40</v>
      </c>
      <c r="BE87" s="287"/>
      <c r="BF87" s="287" t="s">
        <v>41</v>
      </c>
      <c r="BG87" s="287"/>
      <c r="BH87" s="287" t="s">
        <v>42</v>
      </c>
      <c r="BI87" s="287"/>
      <c r="BJ87" s="287" t="s">
        <v>43</v>
      </c>
      <c r="BK87" s="287"/>
      <c r="BL87" s="287" t="s">
        <v>44</v>
      </c>
      <c r="BM87" s="287"/>
      <c r="BN87" s="287" t="s">
        <v>45</v>
      </c>
      <c r="BO87" s="287"/>
      <c r="BP87" s="287" t="s">
        <v>46</v>
      </c>
      <c r="BQ87" s="287"/>
      <c r="BR87" s="287" t="s">
        <v>47</v>
      </c>
      <c r="BS87" s="287"/>
      <c r="BT87" s="25">
        <v>19</v>
      </c>
      <c r="BU87" s="24" t="s">
        <v>37</v>
      </c>
      <c r="BV87" s="287" t="s">
        <v>38</v>
      </c>
      <c r="BW87" s="287"/>
      <c r="BX87" s="287" t="s">
        <v>39</v>
      </c>
      <c r="BY87" s="287"/>
      <c r="BZ87" s="287" t="s">
        <v>40</v>
      </c>
      <c r="CA87" s="287"/>
      <c r="CB87" s="287" t="s">
        <v>41</v>
      </c>
      <c r="CC87" s="287"/>
      <c r="CD87" s="287" t="s">
        <v>42</v>
      </c>
      <c r="CE87" s="287"/>
      <c r="CF87" s="287" t="s">
        <v>43</v>
      </c>
      <c r="CG87" s="287"/>
      <c r="CH87" s="287" t="s">
        <v>44</v>
      </c>
      <c r="CI87" s="287"/>
      <c r="CJ87" s="287" t="s">
        <v>45</v>
      </c>
      <c r="CK87" s="287"/>
      <c r="CL87" s="287" t="s">
        <v>46</v>
      </c>
      <c r="CM87" s="287"/>
      <c r="CN87" s="287" t="s">
        <v>47</v>
      </c>
      <c r="CO87" s="287"/>
      <c r="CP87" s="25">
        <v>19</v>
      </c>
      <c r="CQ87" s="24" t="s">
        <v>37</v>
      </c>
      <c r="CR87" s="287" t="s">
        <v>38</v>
      </c>
      <c r="CS87" s="287"/>
      <c r="CT87" s="287" t="s">
        <v>39</v>
      </c>
      <c r="CU87" s="287"/>
      <c r="CV87" s="287" t="s">
        <v>40</v>
      </c>
      <c r="CW87" s="287"/>
      <c r="CX87" s="287" t="s">
        <v>41</v>
      </c>
      <c r="CY87" s="287"/>
      <c r="CZ87" s="287" t="s">
        <v>42</v>
      </c>
      <c r="DA87" s="287"/>
      <c r="DB87" s="287" t="s">
        <v>43</v>
      </c>
      <c r="DC87" s="287"/>
      <c r="DD87" s="287" t="s">
        <v>44</v>
      </c>
      <c r="DE87" s="287"/>
      <c r="DF87" s="287" t="s">
        <v>45</v>
      </c>
      <c r="DG87" s="287"/>
      <c r="DH87" s="287" t="s">
        <v>46</v>
      </c>
      <c r="DI87" s="287"/>
      <c r="DJ87" s="287" t="s">
        <v>47</v>
      </c>
      <c r="DK87" s="287"/>
      <c r="DL87" s="25">
        <v>19</v>
      </c>
      <c r="DM87" s="24" t="s">
        <v>37</v>
      </c>
      <c r="DN87" s="287" t="s">
        <v>38</v>
      </c>
      <c r="DO87" s="287"/>
      <c r="DP87" s="287" t="s">
        <v>39</v>
      </c>
      <c r="DQ87" s="287"/>
      <c r="DR87" s="287" t="s">
        <v>40</v>
      </c>
      <c r="DS87" s="287"/>
      <c r="DT87" s="287" t="s">
        <v>41</v>
      </c>
      <c r="DU87" s="287"/>
      <c r="DV87" s="287" t="s">
        <v>42</v>
      </c>
      <c r="DW87" s="287"/>
      <c r="DX87" s="287" t="s">
        <v>43</v>
      </c>
      <c r="DY87" s="287"/>
      <c r="DZ87" s="287" t="s">
        <v>44</v>
      </c>
      <c r="EA87" s="287"/>
      <c r="EB87" s="287" t="s">
        <v>45</v>
      </c>
      <c r="EC87" s="287"/>
      <c r="ED87" s="287" t="s">
        <v>46</v>
      </c>
      <c r="EE87" s="287"/>
      <c r="EF87" s="287" t="s">
        <v>47</v>
      </c>
      <c r="EG87" s="287"/>
      <c r="EH87" s="25">
        <v>19</v>
      </c>
      <c r="EI87" s="24" t="s">
        <v>37</v>
      </c>
      <c r="EJ87" s="287" t="s">
        <v>38</v>
      </c>
      <c r="EK87" s="287"/>
      <c r="EL87" s="287" t="s">
        <v>39</v>
      </c>
      <c r="EM87" s="287"/>
      <c r="EN87" s="287" t="s">
        <v>40</v>
      </c>
      <c r="EO87" s="287"/>
      <c r="EP87" s="287" t="s">
        <v>41</v>
      </c>
      <c r="EQ87" s="287"/>
      <c r="ER87" s="287" t="s">
        <v>42</v>
      </c>
      <c r="ES87" s="287"/>
      <c r="ET87" s="287" t="s">
        <v>43</v>
      </c>
      <c r="EU87" s="287"/>
      <c r="EV87" s="287" t="s">
        <v>44</v>
      </c>
      <c r="EW87" s="287"/>
      <c r="EX87" s="287" t="s">
        <v>45</v>
      </c>
      <c r="EY87" s="287"/>
      <c r="EZ87" s="287" t="s">
        <v>46</v>
      </c>
      <c r="FA87" s="287"/>
      <c r="FB87" s="287" t="s">
        <v>47</v>
      </c>
      <c r="FC87" s="287"/>
      <c r="FD87" s="25">
        <v>19</v>
      </c>
      <c r="FE87" s="17"/>
      <c r="FF87" s="291"/>
      <c r="FG87" s="17"/>
      <c r="FH87" s="56" t="s">
        <v>14</v>
      </c>
      <c r="FI87" s="27"/>
      <c r="FJ87" s="28" t="s">
        <v>48</v>
      </c>
      <c r="FK87" s="29" t="s">
        <v>49</v>
      </c>
      <c r="FL87" s="29" t="s">
        <v>50</v>
      </c>
      <c r="FM87" s="29" t="s">
        <v>50</v>
      </c>
      <c r="FN87" s="29"/>
    </row>
    <row r="88" spans="1:173" x14ac:dyDescent="0.25">
      <c r="A88" s="31">
        <v>1</v>
      </c>
      <c r="B88" s="32" t="str">
        <f>B61</f>
        <v>Valérie BERNINI</v>
      </c>
      <c r="C88" s="33">
        <f>SUMIF($G88:$FD88,"A",$G$4:$FD$4)+SUMIF($G88:$FD88,"P",$G$4:$FD$4)</f>
        <v>0</v>
      </c>
      <c r="D88" s="34">
        <f>SUMIF($G88:$FD88,"R",$G$4:$FD$4)</f>
        <v>0</v>
      </c>
      <c r="E88" s="35">
        <f>SUMIF($G88:$FD88,"M",$G$4:$FD$4)+SUMIF($G88:$FD88,"F",$G$4:$FD$4)+SUMIF($G88:$FD88,"T",$G$4:$FD$4)</f>
        <v>0</v>
      </c>
      <c r="F88" s="36">
        <f t="shared" ref="F88:F104" si="38">(SUM(C88:E88))+(SUMIF($G88:$FD88,"H",$G$4:$FD$4)+(SUMIF($G88:$FD88,"S",$G$4:$FD$4)+FF88))</f>
        <v>0</v>
      </c>
      <c r="G88" s="153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5"/>
      <c r="AC88" s="153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5"/>
      <c r="AY88" s="153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154"/>
      <c r="BQ88" s="154"/>
      <c r="BR88" s="154"/>
      <c r="BS88" s="154"/>
      <c r="BT88" s="155"/>
      <c r="BU88" s="153"/>
      <c r="BV88" s="154"/>
      <c r="BW88" s="154"/>
      <c r="BX88" s="154"/>
      <c r="BY88" s="154"/>
      <c r="BZ88" s="154"/>
      <c r="CA88" s="154"/>
      <c r="CB88" s="154"/>
      <c r="CC88" s="154"/>
      <c r="CD88" s="154"/>
      <c r="CE88" s="154"/>
      <c r="CF88" s="154"/>
      <c r="CG88" s="154"/>
      <c r="CH88" s="154"/>
      <c r="CI88" s="154"/>
      <c r="CJ88" s="154"/>
      <c r="CK88" s="154"/>
      <c r="CL88" s="154"/>
      <c r="CM88" s="154"/>
      <c r="CN88" s="154"/>
      <c r="CO88" s="154"/>
      <c r="CP88" s="155"/>
      <c r="CQ88" s="153"/>
      <c r="CR88" s="154"/>
      <c r="CS88" s="154"/>
      <c r="CT88" s="154"/>
      <c r="CU88" s="154"/>
      <c r="CV88" s="154"/>
      <c r="CW88" s="154"/>
      <c r="CX88" s="154"/>
      <c r="CY88" s="154"/>
      <c r="CZ88" s="154"/>
      <c r="DA88" s="154"/>
      <c r="DB88" s="154"/>
      <c r="DC88" s="154"/>
      <c r="DD88" s="154"/>
      <c r="DE88" s="154"/>
      <c r="DF88" s="154"/>
      <c r="DG88" s="154"/>
      <c r="DH88" s="154"/>
      <c r="DI88" s="154"/>
      <c r="DJ88" s="154"/>
      <c r="DK88" s="154"/>
      <c r="DL88" s="155"/>
      <c r="DM88" s="153"/>
      <c r="DN88" s="154"/>
      <c r="DO88" s="154"/>
      <c r="DP88" s="154"/>
      <c r="DQ88" s="154"/>
      <c r="DR88" s="154"/>
      <c r="DS88" s="154"/>
      <c r="DT88" s="154"/>
      <c r="DU88" s="154"/>
      <c r="DV88" s="154"/>
      <c r="DW88" s="154"/>
      <c r="DX88" s="154"/>
      <c r="DY88" s="154"/>
      <c r="DZ88" s="154"/>
      <c r="EA88" s="154"/>
      <c r="EB88" s="154"/>
      <c r="EC88" s="154"/>
      <c r="ED88" s="154"/>
      <c r="EE88" s="154"/>
      <c r="EF88" s="154"/>
      <c r="EG88" s="154"/>
      <c r="EH88" s="155"/>
      <c r="EI88" s="153"/>
      <c r="EJ88" s="154"/>
      <c r="EK88" s="154"/>
      <c r="EL88" s="154"/>
      <c r="EM88" s="154"/>
      <c r="EN88" s="154"/>
      <c r="EO88" s="154"/>
      <c r="EP88" s="154"/>
      <c r="EQ88" s="154"/>
      <c r="ER88" s="154"/>
      <c r="ES88" s="154"/>
      <c r="ET88" s="154"/>
      <c r="EU88" s="154"/>
      <c r="EV88" s="154"/>
      <c r="EW88" s="154"/>
      <c r="EX88" s="154"/>
      <c r="EY88" s="154"/>
      <c r="EZ88" s="154"/>
      <c r="FA88" s="154"/>
      <c r="FB88" s="154"/>
      <c r="FC88" s="154"/>
      <c r="FD88" s="155"/>
      <c r="FE88" s="40"/>
      <c r="FF88" s="41"/>
      <c r="FG88" s="40"/>
      <c r="FH88" s="102">
        <f t="shared" ref="FH88:FH104" si="39">SUMIF($EI88:$FD88,"A",$EI$4:$FD$4)+SUMIF($EI88:$FD88,"P",$EI$4:$FD$4)+SUMIF($EI88:$FD88,"T",$EI$4:$FD$4)</f>
        <v>0</v>
      </c>
      <c r="FI88" s="41"/>
      <c r="FJ88" s="45">
        <f>FN61</f>
        <v>6.5</v>
      </c>
      <c r="FK88" s="42">
        <f t="shared" ref="FK88:FK93" si="40">FH88*1.5</f>
        <v>0</v>
      </c>
      <c r="FL88" s="45"/>
      <c r="FM88" s="103"/>
      <c r="FN88" s="44">
        <f>FI88+FJ88+FK88-FL88</f>
        <v>6.5</v>
      </c>
      <c r="FP88" s="77" t="str">
        <f>B88</f>
        <v>Valérie BERNINI</v>
      </c>
      <c r="FQ88" s="31">
        <v>1</v>
      </c>
    </row>
    <row r="89" spans="1:173" x14ac:dyDescent="0.25">
      <c r="A89" s="31">
        <v>2</v>
      </c>
      <c r="B89" s="32">
        <f t="shared" ref="B89:B103" si="41">B62</f>
        <v>0</v>
      </c>
      <c r="C89" s="33">
        <f t="shared" ref="C89:C103" si="42">SUMIF($G89:$FD89,"A",$G$4:$FD$4)+SUMIF($G89:$FD89,"P",$G$4:$FD$4)</f>
        <v>0</v>
      </c>
      <c r="D89" s="34">
        <f t="shared" ref="D89:D103" si="43">SUMIF($G89:$FD89,"R",$G$4:$FD$4)</f>
        <v>0</v>
      </c>
      <c r="E89" s="35">
        <f t="shared" ref="E89:E103" si="44">SUMIF($G89:$FD89,"M",$G$4:$FD$4)+SUMIF($G89:$FD89,"F",$G$4:$FD$4)+SUMIF($G89:$FD89,"T",$G$4:$FD$4)</f>
        <v>0</v>
      </c>
      <c r="F89" s="36">
        <f t="shared" si="38"/>
        <v>0</v>
      </c>
      <c r="G89" s="186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8"/>
      <c r="AC89" s="186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8"/>
      <c r="AY89" s="186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8"/>
      <c r="BU89" s="186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8"/>
      <c r="CQ89" s="186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8"/>
      <c r="DM89" s="186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8"/>
      <c r="EI89" s="186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8"/>
      <c r="FE89" s="40"/>
      <c r="FF89" s="41"/>
      <c r="FG89" s="40"/>
      <c r="FH89" s="102">
        <f t="shared" si="39"/>
        <v>0</v>
      </c>
      <c r="FI89" s="41"/>
      <c r="FJ89" s="45">
        <f t="shared" ref="FJ89:FJ104" si="45">FN62</f>
        <v>0</v>
      </c>
      <c r="FK89" s="42"/>
      <c r="FL89" s="45"/>
      <c r="FM89" s="103"/>
      <c r="FN89" s="44">
        <f t="shared" ref="FN89:FN104" si="46">FI89+FJ89+FK89-FL89</f>
        <v>0</v>
      </c>
      <c r="FP89" s="77">
        <f t="shared" ref="FP89:FP104" si="47">B89</f>
        <v>0</v>
      </c>
      <c r="FQ89" s="31">
        <v>2</v>
      </c>
    </row>
    <row r="90" spans="1:173" x14ac:dyDescent="0.25">
      <c r="A90" s="31">
        <v>3</v>
      </c>
      <c r="B90" s="32" t="str">
        <f t="shared" si="41"/>
        <v>Hélène DROCHON</v>
      </c>
      <c r="C90" s="33">
        <f t="shared" si="42"/>
        <v>0</v>
      </c>
      <c r="D90" s="34">
        <f t="shared" si="43"/>
        <v>0</v>
      </c>
      <c r="E90" s="35">
        <f t="shared" si="44"/>
        <v>0</v>
      </c>
      <c r="F90" s="36">
        <f t="shared" si="38"/>
        <v>0</v>
      </c>
      <c r="G90" s="186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8"/>
      <c r="AC90" s="186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8"/>
      <c r="AY90" s="186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8"/>
      <c r="BU90" s="186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8"/>
      <c r="CQ90" s="186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8"/>
      <c r="DM90" s="186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8"/>
      <c r="EI90" s="186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8"/>
      <c r="FE90" s="40"/>
      <c r="FF90" s="41"/>
      <c r="FG90" s="40"/>
      <c r="FH90" s="102">
        <f t="shared" si="39"/>
        <v>0</v>
      </c>
      <c r="FI90" s="41"/>
      <c r="FJ90" s="45">
        <f t="shared" si="45"/>
        <v>3</v>
      </c>
      <c r="FK90" s="42">
        <f t="shared" si="40"/>
        <v>0</v>
      </c>
      <c r="FL90" s="45"/>
      <c r="FM90" s="103"/>
      <c r="FN90" s="44">
        <f t="shared" si="46"/>
        <v>3</v>
      </c>
      <c r="FP90" s="77" t="str">
        <f t="shared" si="47"/>
        <v>Hélène DROCHON</v>
      </c>
      <c r="FQ90" s="31">
        <v>3</v>
      </c>
    </row>
    <row r="91" spans="1:173" x14ac:dyDescent="0.25">
      <c r="A91" s="31">
        <v>4</v>
      </c>
      <c r="B91" s="32" t="str">
        <f t="shared" si="41"/>
        <v>Audrey LAGES</v>
      </c>
      <c r="C91" s="33">
        <f t="shared" si="42"/>
        <v>11.5</v>
      </c>
      <c r="D91" s="34">
        <f t="shared" si="43"/>
        <v>4</v>
      </c>
      <c r="E91" s="35">
        <f t="shared" si="44"/>
        <v>13.5</v>
      </c>
      <c r="F91" s="36">
        <f t="shared" si="38"/>
        <v>31</v>
      </c>
      <c r="G91" s="37"/>
      <c r="H91" s="38"/>
      <c r="I91" s="38"/>
      <c r="J91" s="38" t="s">
        <v>305</v>
      </c>
      <c r="K91" s="38" t="s">
        <v>305</v>
      </c>
      <c r="L91" s="38" t="s">
        <v>305</v>
      </c>
      <c r="M91" s="38" t="s">
        <v>305</v>
      </c>
      <c r="N91" s="38" t="s">
        <v>305</v>
      </c>
      <c r="O91" s="38" t="s">
        <v>305</v>
      </c>
      <c r="P91" s="38" t="s">
        <v>305</v>
      </c>
      <c r="Q91" s="38"/>
      <c r="R91" s="38"/>
      <c r="S91" s="38" t="s">
        <v>305</v>
      </c>
      <c r="T91" s="38" t="s">
        <v>305</v>
      </c>
      <c r="U91" s="38" t="s">
        <v>305</v>
      </c>
      <c r="V91" s="38" t="s">
        <v>305</v>
      </c>
      <c r="W91" s="38" t="s">
        <v>305</v>
      </c>
      <c r="X91" s="38" t="s">
        <v>305</v>
      </c>
      <c r="Y91" s="38" t="s">
        <v>305</v>
      </c>
      <c r="Z91" s="38" t="s">
        <v>305</v>
      </c>
      <c r="AA91" s="38" t="s">
        <v>305</v>
      </c>
      <c r="AB91" s="39" t="s">
        <v>305</v>
      </c>
      <c r="AC91" s="122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4"/>
      <c r="AY91" s="37"/>
      <c r="AZ91" s="38"/>
      <c r="BA91" s="38"/>
      <c r="BB91" s="38"/>
      <c r="BC91" s="38" t="s">
        <v>306</v>
      </c>
      <c r="BD91" s="38" t="s">
        <v>306</v>
      </c>
      <c r="BE91" s="38" t="s">
        <v>306</v>
      </c>
      <c r="BF91" s="38" t="s">
        <v>306</v>
      </c>
      <c r="BG91" s="38" t="s">
        <v>306</v>
      </c>
      <c r="BH91" s="38" t="s">
        <v>306</v>
      </c>
      <c r="BI91" s="38"/>
      <c r="BJ91" s="38"/>
      <c r="BK91" s="38" t="s">
        <v>304</v>
      </c>
      <c r="BL91" s="38" t="s">
        <v>304</v>
      </c>
      <c r="BM91" s="38" t="s">
        <v>304</v>
      </c>
      <c r="BN91" s="38" t="s">
        <v>304</v>
      </c>
      <c r="BO91" s="38" t="s">
        <v>304</v>
      </c>
      <c r="BP91" s="38" t="s">
        <v>304</v>
      </c>
      <c r="BQ91" s="38" t="s">
        <v>304</v>
      </c>
      <c r="BR91" s="38" t="s">
        <v>304</v>
      </c>
      <c r="BS91" s="38"/>
      <c r="BT91" s="39"/>
      <c r="BU91" s="37"/>
      <c r="BV91" s="38"/>
      <c r="BW91" s="38" t="s">
        <v>304</v>
      </c>
      <c r="BX91" s="38" t="s">
        <v>304</v>
      </c>
      <c r="BY91" s="38" t="s">
        <v>304</v>
      </c>
      <c r="BZ91" s="38" t="s">
        <v>304</v>
      </c>
      <c r="CA91" s="38" t="s">
        <v>304</v>
      </c>
      <c r="CB91" s="38" t="s">
        <v>304</v>
      </c>
      <c r="CC91" s="38" t="s">
        <v>304</v>
      </c>
      <c r="CD91" s="38"/>
      <c r="CE91" s="38"/>
      <c r="CF91" s="38"/>
      <c r="CG91" s="38" t="s">
        <v>304</v>
      </c>
      <c r="CH91" s="38" t="s">
        <v>304</v>
      </c>
      <c r="CI91" s="38" t="s">
        <v>304</v>
      </c>
      <c r="CJ91" s="38" t="s">
        <v>304</v>
      </c>
      <c r="CK91" s="38" t="s">
        <v>304</v>
      </c>
      <c r="CL91" s="38" t="s">
        <v>304</v>
      </c>
      <c r="CM91" s="38"/>
      <c r="CN91" s="38"/>
      <c r="CO91" s="178"/>
      <c r="CP91" s="179"/>
      <c r="CQ91" s="37"/>
      <c r="CR91" s="38"/>
      <c r="CS91" s="38" t="s">
        <v>307</v>
      </c>
      <c r="CT91" s="38" t="s">
        <v>307</v>
      </c>
      <c r="CU91" s="38" t="s">
        <v>307</v>
      </c>
      <c r="CV91" s="38" t="s">
        <v>307</v>
      </c>
      <c r="CW91" s="38" t="s">
        <v>307</v>
      </c>
      <c r="CX91" s="38" t="s">
        <v>307</v>
      </c>
      <c r="CY91" s="38" t="s">
        <v>307</v>
      </c>
      <c r="CZ91" s="38" t="s">
        <v>307</v>
      </c>
      <c r="DA91" s="38"/>
      <c r="DB91" s="38"/>
      <c r="DC91" s="38" t="s">
        <v>304</v>
      </c>
      <c r="DD91" s="38" t="s">
        <v>304</v>
      </c>
      <c r="DE91" s="38" t="s">
        <v>304</v>
      </c>
      <c r="DF91" s="38" t="s">
        <v>304</v>
      </c>
      <c r="DG91" s="38" t="s">
        <v>304</v>
      </c>
      <c r="DH91" s="38" t="s">
        <v>304</v>
      </c>
      <c r="DI91" s="38"/>
      <c r="DJ91" s="38"/>
      <c r="DK91" s="38"/>
      <c r="DL91" s="39"/>
      <c r="DM91" s="161"/>
      <c r="DN91" s="162"/>
      <c r="DO91" s="162"/>
      <c r="DP91" s="162"/>
      <c r="DQ91" s="162"/>
      <c r="DR91" s="162"/>
      <c r="DS91" s="162"/>
      <c r="DT91" s="162"/>
      <c r="DU91" s="162"/>
      <c r="DV91" s="162"/>
      <c r="DW91" s="162"/>
      <c r="DX91" s="162"/>
      <c r="DY91" s="162"/>
      <c r="DZ91" s="162"/>
      <c r="EA91" s="162"/>
      <c r="EB91" s="162"/>
      <c r="EC91" s="162"/>
      <c r="ED91" s="162"/>
      <c r="EE91" s="162"/>
      <c r="EF91" s="162"/>
      <c r="EG91" s="162"/>
      <c r="EH91" s="163"/>
      <c r="EI91" s="161"/>
      <c r="EJ91" s="162"/>
      <c r="EK91" s="162"/>
      <c r="EL91" s="162"/>
      <c r="EM91" s="162"/>
      <c r="EN91" s="162"/>
      <c r="EO91" s="162"/>
      <c r="EP91" s="162"/>
      <c r="EQ91" s="162"/>
      <c r="ER91" s="162"/>
      <c r="ES91" s="162"/>
      <c r="ET91" s="162"/>
      <c r="EU91" s="162"/>
      <c r="EV91" s="162"/>
      <c r="EW91" s="162"/>
      <c r="EX91" s="162"/>
      <c r="EY91" s="162"/>
      <c r="EZ91" s="162"/>
      <c r="FA91" s="162"/>
      <c r="FB91" s="162"/>
      <c r="FC91" s="162"/>
      <c r="FD91" s="163"/>
      <c r="FE91" s="40"/>
      <c r="FF91" s="41">
        <v>2</v>
      </c>
      <c r="FG91" s="40"/>
      <c r="FH91" s="102">
        <f t="shared" si="39"/>
        <v>0</v>
      </c>
      <c r="FI91" s="41"/>
      <c r="FJ91" s="45">
        <f t="shared" si="45"/>
        <v>0</v>
      </c>
      <c r="FK91" s="42"/>
      <c r="FL91" s="45"/>
      <c r="FM91" s="103"/>
      <c r="FN91" s="44">
        <f t="shared" si="46"/>
        <v>0</v>
      </c>
      <c r="FP91" s="77" t="str">
        <f t="shared" si="47"/>
        <v>Audrey LAGES</v>
      </c>
      <c r="FQ91" s="31">
        <v>4</v>
      </c>
    </row>
    <row r="92" spans="1:173" x14ac:dyDescent="0.25">
      <c r="A92" s="31">
        <v>5</v>
      </c>
      <c r="B92" s="32" t="str">
        <f t="shared" si="41"/>
        <v>Franck LUCAS</v>
      </c>
      <c r="C92" s="33">
        <f t="shared" si="42"/>
        <v>13</v>
      </c>
      <c r="D92" s="34">
        <f t="shared" si="43"/>
        <v>9</v>
      </c>
      <c r="E92" s="35">
        <f t="shared" si="44"/>
        <v>10</v>
      </c>
      <c r="F92" s="36">
        <f t="shared" si="38"/>
        <v>32</v>
      </c>
      <c r="G92" s="161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3"/>
      <c r="AC92" s="37"/>
      <c r="AD92" s="38"/>
      <c r="AE92" s="38"/>
      <c r="AF92" s="38"/>
      <c r="AG92" s="38" t="s">
        <v>306</v>
      </c>
      <c r="AH92" s="38" t="s">
        <v>306</v>
      </c>
      <c r="AI92" s="38" t="s">
        <v>306</v>
      </c>
      <c r="AJ92" s="38" t="s">
        <v>306</v>
      </c>
      <c r="AK92" s="38" t="s">
        <v>306</v>
      </c>
      <c r="AL92" s="38" t="s">
        <v>306</v>
      </c>
      <c r="AM92" s="38"/>
      <c r="AN92" s="38"/>
      <c r="AO92" s="38" t="s">
        <v>304</v>
      </c>
      <c r="AP92" s="38" t="s">
        <v>304</v>
      </c>
      <c r="AQ92" s="38" t="s">
        <v>304</v>
      </c>
      <c r="AR92" s="38" t="s">
        <v>304</v>
      </c>
      <c r="AS92" s="38" t="s">
        <v>304</v>
      </c>
      <c r="AT92" s="38" t="s">
        <v>304</v>
      </c>
      <c r="AU92" s="38" t="s">
        <v>304</v>
      </c>
      <c r="AV92" s="38" t="s">
        <v>304</v>
      </c>
      <c r="AW92" s="38" t="s">
        <v>304</v>
      </c>
      <c r="AX92" s="39"/>
      <c r="AY92" s="37"/>
      <c r="AZ92" s="38"/>
      <c r="BA92" s="38"/>
      <c r="BB92" s="38" t="s">
        <v>305</v>
      </c>
      <c r="BC92" s="38" t="s">
        <v>305</v>
      </c>
      <c r="BD92" s="38" t="s">
        <v>305</v>
      </c>
      <c r="BE92" s="38" t="s">
        <v>305</v>
      </c>
      <c r="BF92" s="38" t="s">
        <v>305</v>
      </c>
      <c r="BG92" s="38" t="s">
        <v>305</v>
      </c>
      <c r="BH92" s="38" t="s">
        <v>305</v>
      </c>
      <c r="BI92" s="38"/>
      <c r="BJ92" s="38"/>
      <c r="BK92" s="38" t="s">
        <v>307</v>
      </c>
      <c r="BL92" s="38" t="s">
        <v>307</v>
      </c>
      <c r="BM92" s="38" t="s">
        <v>307</v>
      </c>
      <c r="BN92" s="38" t="s">
        <v>307</v>
      </c>
      <c r="BO92" s="38" t="s">
        <v>307</v>
      </c>
      <c r="BP92" s="38" t="s">
        <v>307</v>
      </c>
      <c r="BQ92" s="38" t="s">
        <v>307</v>
      </c>
      <c r="BR92" s="38" t="s">
        <v>307</v>
      </c>
      <c r="BS92" s="38" t="s">
        <v>307</v>
      </c>
      <c r="BT92" s="39"/>
      <c r="BU92" s="37"/>
      <c r="BV92" s="38"/>
      <c r="BW92" s="38"/>
      <c r="BX92" s="38" t="s">
        <v>305</v>
      </c>
      <c r="BY92" s="38" t="s">
        <v>305</v>
      </c>
      <c r="BZ92" s="38" t="s">
        <v>305</v>
      </c>
      <c r="CA92" s="38" t="s">
        <v>305</v>
      </c>
      <c r="CB92" s="38" t="s">
        <v>305</v>
      </c>
      <c r="CC92" s="38" t="s">
        <v>305</v>
      </c>
      <c r="CD92" s="38" t="s">
        <v>305</v>
      </c>
      <c r="CE92" s="38"/>
      <c r="CF92" s="38"/>
      <c r="CG92" s="38" t="s">
        <v>304</v>
      </c>
      <c r="CH92" s="38" t="s">
        <v>304</v>
      </c>
      <c r="CI92" s="38" t="s">
        <v>304</v>
      </c>
      <c r="CJ92" s="38" t="s">
        <v>304</v>
      </c>
      <c r="CK92" s="38" t="s">
        <v>304</v>
      </c>
      <c r="CL92" s="38" t="s">
        <v>304</v>
      </c>
      <c r="CM92" s="38" t="s">
        <v>304</v>
      </c>
      <c r="CN92" s="38" t="s">
        <v>304</v>
      </c>
      <c r="CO92" s="38" t="s">
        <v>304</v>
      </c>
      <c r="CP92" s="39"/>
      <c r="CQ92" s="37"/>
      <c r="CR92" s="38"/>
      <c r="CS92" s="38" t="s">
        <v>304</v>
      </c>
      <c r="CT92" s="38" t="s">
        <v>304</v>
      </c>
      <c r="CU92" s="38" t="s">
        <v>306</v>
      </c>
      <c r="CV92" s="38" t="s">
        <v>306</v>
      </c>
      <c r="CW92" s="38" t="s">
        <v>306</v>
      </c>
      <c r="CX92" s="38" t="s">
        <v>306</v>
      </c>
      <c r="CY92" s="38" t="s">
        <v>306</v>
      </c>
      <c r="CZ92" s="38" t="s">
        <v>306</v>
      </c>
      <c r="DA92" s="38"/>
      <c r="DB92" s="38"/>
      <c r="DC92" s="38" t="s">
        <v>307</v>
      </c>
      <c r="DD92" s="38" t="s">
        <v>307</v>
      </c>
      <c r="DE92" s="38" t="s">
        <v>307</v>
      </c>
      <c r="DF92" s="38" t="s">
        <v>307</v>
      </c>
      <c r="DG92" s="38" t="s">
        <v>307</v>
      </c>
      <c r="DH92" s="38" t="s">
        <v>307</v>
      </c>
      <c r="DI92" s="38" t="s">
        <v>307</v>
      </c>
      <c r="DJ92" s="38" t="s">
        <v>307</v>
      </c>
      <c r="DK92" s="38" t="s">
        <v>307</v>
      </c>
      <c r="DL92" s="39"/>
      <c r="DM92" s="161"/>
      <c r="DN92" s="162"/>
      <c r="DO92" s="162"/>
      <c r="DP92" s="162" t="s">
        <v>143</v>
      </c>
      <c r="DQ92" s="162"/>
      <c r="DR92" s="162"/>
      <c r="DS92" s="162"/>
      <c r="DT92" s="162"/>
      <c r="DU92" s="162"/>
      <c r="DV92" s="162"/>
      <c r="DW92" s="162"/>
      <c r="DX92" s="162"/>
      <c r="DY92" s="162"/>
      <c r="DZ92" s="162"/>
      <c r="EA92" s="162"/>
      <c r="EB92" s="162"/>
      <c r="EC92" s="162"/>
      <c r="ED92" s="162"/>
      <c r="EE92" s="162"/>
      <c r="EF92" s="162"/>
      <c r="EG92" s="162"/>
      <c r="EH92" s="163"/>
      <c r="EI92" s="161"/>
      <c r="EJ92" s="162"/>
      <c r="EK92" s="162"/>
      <c r="EL92" s="162"/>
      <c r="EM92" s="162"/>
      <c r="EN92" s="162"/>
      <c r="EO92" s="162"/>
      <c r="EP92" s="162"/>
      <c r="EQ92" s="162"/>
      <c r="ER92" s="162"/>
      <c r="ES92" s="162"/>
      <c r="ET92" s="162"/>
      <c r="EU92" s="162"/>
      <c r="EV92" s="162"/>
      <c r="EW92" s="162"/>
      <c r="EX92" s="162"/>
      <c r="EY92" s="162"/>
      <c r="EZ92" s="162"/>
      <c r="FA92" s="162"/>
      <c r="FB92" s="162"/>
      <c r="FC92" s="162"/>
      <c r="FD92" s="163"/>
      <c r="FE92" s="40"/>
      <c r="FF92" s="41"/>
      <c r="FG92" s="40"/>
      <c r="FH92" s="102">
        <f t="shared" si="39"/>
        <v>0</v>
      </c>
      <c r="FI92" s="41"/>
      <c r="FJ92" s="45">
        <f t="shared" si="45"/>
        <v>3.5</v>
      </c>
      <c r="FK92" s="42"/>
      <c r="FL92" s="45"/>
      <c r="FM92" s="103"/>
      <c r="FN92" s="44">
        <f t="shared" si="46"/>
        <v>3.5</v>
      </c>
      <c r="FP92" s="77" t="str">
        <f t="shared" si="47"/>
        <v>Franck LUCAS</v>
      </c>
      <c r="FQ92" s="31">
        <v>5</v>
      </c>
    </row>
    <row r="93" spans="1:173" x14ac:dyDescent="0.25">
      <c r="A93" s="31">
        <v>6</v>
      </c>
      <c r="B93" s="32" t="str">
        <f t="shared" si="41"/>
        <v>Florent MULARD</v>
      </c>
      <c r="C93" s="33">
        <f t="shared" si="42"/>
        <v>16</v>
      </c>
      <c r="D93" s="34">
        <f t="shared" si="43"/>
        <v>12</v>
      </c>
      <c r="E93" s="35">
        <f t="shared" si="44"/>
        <v>7</v>
      </c>
      <c r="F93" s="36">
        <f t="shared" si="38"/>
        <v>35</v>
      </c>
      <c r="G93" s="50"/>
      <c r="H93" s="51"/>
      <c r="I93" s="51"/>
      <c r="J93" s="51"/>
      <c r="K93" s="51" t="s">
        <v>306</v>
      </c>
      <c r="L93" s="51" t="s">
        <v>306</v>
      </c>
      <c r="M93" s="51" t="s">
        <v>306</v>
      </c>
      <c r="N93" s="51" t="s">
        <v>306</v>
      </c>
      <c r="O93" s="51" t="s">
        <v>306</v>
      </c>
      <c r="P93" s="51" t="s">
        <v>306</v>
      </c>
      <c r="Q93" s="51"/>
      <c r="R93" s="51"/>
      <c r="S93" s="51" t="s">
        <v>307</v>
      </c>
      <c r="T93" s="51" t="s">
        <v>307</v>
      </c>
      <c r="U93" s="51" t="s">
        <v>307</v>
      </c>
      <c r="V93" s="51" t="s">
        <v>307</v>
      </c>
      <c r="W93" s="51" t="s">
        <v>307</v>
      </c>
      <c r="X93" s="51" t="s">
        <v>307</v>
      </c>
      <c r="Y93" s="51" t="s">
        <v>307</v>
      </c>
      <c r="Z93" s="51" t="s">
        <v>307</v>
      </c>
      <c r="AA93" s="51" t="s">
        <v>307</v>
      </c>
      <c r="AB93" s="52"/>
      <c r="AC93" s="50"/>
      <c r="AD93" s="51"/>
      <c r="AE93" s="51" t="s">
        <v>307</v>
      </c>
      <c r="AF93" s="51" t="s">
        <v>307</v>
      </c>
      <c r="AG93" s="51" t="s">
        <v>307</v>
      </c>
      <c r="AH93" s="51" t="s">
        <v>307</v>
      </c>
      <c r="AI93" s="51" t="s">
        <v>307</v>
      </c>
      <c r="AJ93" s="51" t="s">
        <v>307</v>
      </c>
      <c r="AK93" s="51" t="s">
        <v>307</v>
      </c>
      <c r="AL93" s="51" t="s">
        <v>307</v>
      </c>
      <c r="AM93" s="51"/>
      <c r="AN93" s="51" t="s">
        <v>308</v>
      </c>
      <c r="AO93" s="51" t="s">
        <v>304</v>
      </c>
      <c r="AP93" s="51" t="s">
        <v>304</v>
      </c>
      <c r="AQ93" s="51" t="s">
        <v>304</v>
      </c>
      <c r="AR93" s="51" t="s">
        <v>304</v>
      </c>
      <c r="AS93" s="51" t="s">
        <v>304</v>
      </c>
      <c r="AT93" s="51" t="s">
        <v>304</v>
      </c>
      <c r="AU93" s="51" t="s">
        <v>304</v>
      </c>
      <c r="AV93" s="51"/>
      <c r="AW93" s="51"/>
      <c r="AX93" s="52"/>
      <c r="AY93" s="50"/>
      <c r="AZ93" s="51"/>
      <c r="BA93" s="51"/>
      <c r="BB93" s="51" t="s">
        <v>307</v>
      </c>
      <c r="BC93" s="51" t="s">
        <v>307</v>
      </c>
      <c r="BD93" s="51" t="s">
        <v>307</v>
      </c>
      <c r="BE93" s="51" t="s">
        <v>307</v>
      </c>
      <c r="BF93" s="51" t="s">
        <v>307</v>
      </c>
      <c r="BG93" s="51" t="s">
        <v>307</v>
      </c>
      <c r="BH93" s="51" t="s">
        <v>307</v>
      </c>
      <c r="BI93" s="51"/>
      <c r="BJ93" s="51"/>
      <c r="BK93" s="51" t="s">
        <v>304</v>
      </c>
      <c r="BL93" s="51" t="s">
        <v>304</v>
      </c>
      <c r="BM93" s="51" t="s">
        <v>304</v>
      </c>
      <c r="BN93" s="51" t="s">
        <v>304</v>
      </c>
      <c r="BO93" s="51" t="s">
        <v>304</v>
      </c>
      <c r="BP93" s="51" t="s">
        <v>304</v>
      </c>
      <c r="BQ93" s="51" t="s">
        <v>304</v>
      </c>
      <c r="BR93" s="51"/>
      <c r="BS93" s="51"/>
      <c r="BT93" s="52"/>
      <c r="BU93" s="164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6"/>
      <c r="CQ93" s="164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6"/>
      <c r="DM93" s="50"/>
      <c r="DN93" s="51"/>
      <c r="DO93" s="51"/>
      <c r="DP93" s="51"/>
      <c r="DQ93" s="51" t="s">
        <v>306</v>
      </c>
      <c r="DR93" s="51" t="s">
        <v>306</v>
      </c>
      <c r="DS93" s="51" t="s">
        <v>306</v>
      </c>
      <c r="DT93" s="51" t="s">
        <v>306</v>
      </c>
      <c r="DU93" s="51" t="s">
        <v>306</v>
      </c>
      <c r="DV93" s="51" t="s">
        <v>306</v>
      </c>
      <c r="DW93" s="51"/>
      <c r="DX93" s="51"/>
      <c r="DY93" s="51" t="s">
        <v>306</v>
      </c>
      <c r="DZ93" s="51" t="s">
        <v>306</v>
      </c>
      <c r="EA93" s="51" t="s">
        <v>306</v>
      </c>
      <c r="EB93" s="51" t="s">
        <v>306</v>
      </c>
      <c r="EC93" s="51" t="s">
        <v>306</v>
      </c>
      <c r="ED93" s="51" t="s">
        <v>306</v>
      </c>
      <c r="EE93" s="51"/>
      <c r="EF93" s="51"/>
      <c r="EG93" s="51"/>
      <c r="EH93" s="52"/>
      <c r="EI93" s="50"/>
      <c r="EJ93" s="51"/>
      <c r="EK93" s="51"/>
      <c r="EL93" s="51"/>
      <c r="EM93" s="51" t="s">
        <v>306</v>
      </c>
      <c r="EN93" s="51" t="s">
        <v>306</v>
      </c>
      <c r="EO93" s="51" t="s">
        <v>306</v>
      </c>
      <c r="EP93" s="51" t="s">
        <v>306</v>
      </c>
      <c r="EQ93" s="51" t="s">
        <v>306</v>
      </c>
      <c r="ER93" s="51" t="s">
        <v>306</v>
      </c>
      <c r="ES93" s="51"/>
      <c r="ET93" s="51"/>
      <c r="EU93" s="51" t="s">
        <v>306</v>
      </c>
      <c r="EV93" s="51" t="s">
        <v>306</v>
      </c>
      <c r="EW93" s="51" t="s">
        <v>306</v>
      </c>
      <c r="EX93" s="51" t="s">
        <v>306</v>
      </c>
      <c r="EY93" s="51" t="s">
        <v>306</v>
      </c>
      <c r="EZ93" s="51" t="s">
        <v>306</v>
      </c>
      <c r="FA93" s="51" t="s">
        <v>306</v>
      </c>
      <c r="FB93" s="51" t="s">
        <v>306</v>
      </c>
      <c r="FC93" s="51"/>
      <c r="FD93" s="52"/>
      <c r="FE93" s="53"/>
      <c r="FF93" s="41"/>
      <c r="FG93" s="53"/>
      <c r="FH93" s="102">
        <f t="shared" si="39"/>
        <v>7</v>
      </c>
      <c r="FI93" s="41"/>
      <c r="FJ93" s="45">
        <f t="shared" si="45"/>
        <v>4</v>
      </c>
      <c r="FK93" s="42">
        <f t="shared" si="40"/>
        <v>10.5</v>
      </c>
      <c r="FL93" s="45"/>
      <c r="FM93" s="103"/>
      <c r="FN93" s="44">
        <f t="shared" si="46"/>
        <v>14.5</v>
      </c>
      <c r="FP93" s="77" t="str">
        <f t="shared" si="47"/>
        <v>Florent MULARD</v>
      </c>
      <c r="FQ93" s="31">
        <v>6</v>
      </c>
    </row>
    <row r="94" spans="1:173" x14ac:dyDescent="0.25">
      <c r="A94" s="31">
        <v>7</v>
      </c>
      <c r="B94" s="32" t="str">
        <f t="shared" si="41"/>
        <v>Gautier ROSSO</v>
      </c>
      <c r="C94" s="33">
        <f t="shared" si="42"/>
        <v>9.5</v>
      </c>
      <c r="D94" s="34">
        <f t="shared" si="43"/>
        <v>8.5</v>
      </c>
      <c r="E94" s="35">
        <f t="shared" si="44"/>
        <v>16.5</v>
      </c>
      <c r="F94" s="36">
        <f t="shared" si="38"/>
        <v>36</v>
      </c>
      <c r="G94" s="37"/>
      <c r="H94" s="38"/>
      <c r="I94" s="38"/>
      <c r="J94" s="38" t="s">
        <v>305</v>
      </c>
      <c r="K94" s="38" t="s">
        <v>305</v>
      </c>
      <c r="L94" s="38" t="s">
        <v>305</v>
      </c>
      <c r="M94" s="38" t="s">
        <v>305</v>
      </c>
      <c r="N94" s="38" t="s">
        <v>305</v>
      </c>
      <c r="O94" s="38" t="s">
        <v>305</v>
      </c>
      <c r="P94" s="38" t="s">
        <v>305</v>
      </c>
      <c r="Q94" s="38"/>
      <c r="R94" s="38"/>
      <c r="S94" s="38" t="s">
        <v>304</v>
      </c>
      <c r="T94" s="38" t="s">
        <v>304</v>
      </c>
      <c r="U94" s="38" t="s">
        <v>304</v>
      </c>
      <c r="V94" s="38" t="s">
        <v>304</v>
      </c>
      <c r="W94" s="38" t="s">
        <v>304</v>
      </c>
      <c r="X94" s="38" t="s">
        <v>304</v>
      </c>
      <c r="Y94" s="38" t="s">
        <v>304</v>
      </c>
      <c r="Z94" s="38" t="s">
        <v>308</v>
      </c>
      <c r="AA94" s="38"/>
      <c r="AB94" s="179"/>
      <c r="AC94" s="37"/>
      <c r="AD94" s="38"/>
      <c r="AE94" s="38" t="s">
        <v>304</v>
      </c>
      <c r="AF94" s="38" t="s">
        <v>304</v>
      </c>
      <c r="AG94" s="38" t="s">
        <v>306</v>
      </c>
      <c r="AH94" s="38" t="s">
        <v>306</v>
      </c>
      <c r="AI94" s="38" t="s">
        <v>306</v>
      </c>
      <c r="AJ94" s="38" t="s">
        <v>306</v>
      </c>
      <c r="AK94" s="38" t="s">
        <v>306</v>
      </c>
      <c r="AL94" s="38" t="s">
        <v>306</v>
      </c>
      <c r="AM94" s="38"/>
      <c r="AN94" s="38"/>
      <c r="AO94" s="38" t="s">
        <v>307</v>
      </c>
      <c r="AP94" s="38" t="s">
        <v>307</v>
      </c>
      <c r="AQ94" s="38" t="s">
        <v>307</v>
      </c>
      <c r="AR94" s="38" t="s">
        <v>307</v>
      </c>
      <c r="AS94" s="38" t="s">
        <v>307</v>
      </c>
      <c r="AT94" s="38" t="s">
        <v>307</v>
      </c>
      <c r="AU94" s="38" t="s">
        <v>307</v>
      </c>
      <c r="AV94" s="38" t="s">
        <v>307</v>
      </c>
      <c r="AW94" s="38" t="s">
        <v>307</v>
      </c>
      <c r="AX94" s="39"/>
      <c r="AY94" s="37"/>
      <c r="AZ94" s="38"/>
      <c r="BA94" s="38" t="s">
        <v>308</v>
      </c>
      <c r="BB94" s="38" t="s">
        <v>312</v>
      </c>
      <c r="BC94" s="38" t="s">
        <v>312</v>
      </c>
      <c r="BD94" s="38" t="s">
        <v>312</v>
      </c>
      <c r="BE94" s="38" t="s">
        <v>312</v>
      </c>
      <c r="BF94" s="38" t="s">
        <v>312</v>
      </c>
      <c r="BG94" s="38" t="s">
        <v>312</v>
      </c>
      <c r="BH94" s="38" t="s">
        <v>312</v>
      </c>
      <c r="BI94" s="38"/>
      <c r="BJ94" s="38"/>
      <c r="BK94" s="38" t="s">
        <v>312</v>
      </c>
      <c r="BL94" s="38" t="s">
        <v>312</v>
      </c>
      <c r="BM94" s="38" t="s">
        <v>312</v>
      </c>
      <c r="BN94" s="38" t="s">
        <v>312</v>
      </c>
      <c r="BO94" s="38" t="s">
        <v>312</v>
      </c>
      <c r="BP94" s="38" t="s">
        <v>312</v>
      </c>
      <c r="BQ94" s="38" t="s">
        <v>312</v>
      </c>
      <c r="BR94" s="38" t="s">
        <v>312</v>
      </c>
      <c r="BS94" s="38"/>
      <c r="BT94" s="39"/>
      <c r="BU94" s="37"/>
      <c r="BV94" s="38"/>
      <c r="BW94" s="38" t="s">
        <v>307</v>
      </c>
      <c r="BX94" s="38" t="s">
        <v>307</v>
      </c>
      <c r="BY94" s="38" t="s">
        <v>307</v>
      </c>
      <c r="BZ94" s="38" t="s">
        <v>307</v>
      </c>
      <c r="CA94" s="38" t="s">
        <v>307</v>
      </c>
      <c r="CB94" s="38" t="s">
        <v>307</v>
      </c>
      <c r="CC94" s="38" t="s">
        <v>307</v>
      </c>
      <c r="CD94" s="38" t="s">
        <v>307</v>
      </c>
      <c r="CE94" s="38"/>
      <c r="CF94" s="38" t="s">
        <v>312</v>
      </c>
      <c r="CG94" s="38" t="s">
        <v>312</v>
      </c>
      <c r="CH94" s="38" t="s">
        <v>312</v>
      </c>
      <c r="CI94" s="38" t="s">
        <v>312</v>
      </c>
      <c r="CJ94" s="38" t="s">
        <v>312</v>
      </c>
      <c r="CK94" s="38" t="s">
        <v>312</v>
      </c>
      <c r="CL94" s="38" t="s">
        <v>312</v>
      </c>
      <c r="CM94" s="38" t="s">
        <v>312</v>
      </c>
      <c r="CN94" s="38" t="s">
        <v>312</v>
      </c>
      <c r="CO94" s="38"/>
      <c r="CP94" s="39"/>
      <c r="CQ94" s="161"/>
      <c r="CR94" s="162"/>
      <c r="CS94" s="162"/>
      <c r="CT94" s="162"/>
      <c r="CU94" s="162"/>
      <c r="CV94" s="162"/>
      <c r="CW94" s="162"/>
      <c r="CX94" s="162"/>
      <c r="CY94" s="162"/>
      <c r="CZ94" s="162"/>
      <c r="DA94" s="162"/>
      <c r="DB94" s="162"/>
      <c r="DC94" s="162"/>
      <c r="DD94" s="162"/>
      <c r="DE94" s="162"/>
      <c r="DF94" s="162"/>
      <c r="DG94" s="162"/>
      <c r="DH94" s="162"/>
      <c r="DI94" s="162"/>
      <c r="DJ94" s="162"/>
      <c r="DK94" s="162"/>
      <c r="DL94" s="163"/>
      <c r="DM94" s="161"/>
      <c r="DN94" s="162"/>
      <c r="DO94" s="162"/>
      <c r="DP94" s="162"/>
      <c r="DQ94" s="162"/>
      <c r="DR94" s="162"/>
      <c r="DS94" s="162"/>
      <c r="DT94" s="162"/>
      <c r="DU94" s="162"/>
      <c r="DV94" s="162"/>
      <c r="DW94" s="162"/>
      <c r="DX94" s="162"/>
      <c r="DY94" s="162"/>
      <c r="DZ94" s="162"/>
      <c r="EA94" s="162"/>
      <c r="EB94" s="162"/>
      <c r="EC94" s="162"/>
      <c r="ED94" s="162"/>
      <c r="EE94" s="162"/>
      <c r="EF94" s="162"/>
      <c r="EG94" s="162"/>
      <c r="EH94" s="163"/>
      <c r="EI94" s="37"/>
      <c r="EJ94" s="38"/>
      <c r="EK94" s="38"/>
      <c r="EL94" s="38"/>
      <c r="EM94" s="38" t="s">
        <v>305</v>
      </c>
      <c r="EN94" s="38" t="s">
        <v>305</v>
      </c>
      <c r="EO94" s="38" t="s">
        <v>305</v>
      </c>
      <c r="EP94" s="38" t="s">
        <v>305</v>
      </c>
      <c r="EQ94" s="38" t="s">
        <v>305</v>
      </c>
      <c r="ER94" s="38" t="s">
        <v>305</v>
      </c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9"/>
      <c r="FE94" s="40"/>
      <c r="FF94" s="41">
        <v>1.5</v>
      </c>
      <c r="FG94" s="40"/>
      <c r="FH94" s="102">
        <f t="shared" si="39"/>
        <v>3</v>
      </c>
      <c r="FI94" s="41"/>
      <c r="FJ94" s="45">
        <f t="shared" si="45"/>
        <v>0</v>
      </c>
      <c r="FK94" s="42"/>
      <c r="FL94" s="45"/>
      <c r="FM94" s="103"/>
      <c r="FN94" s="44">
        <f t="shared" si="46"/>
        <v>0</v>
      </c>
      <c r="FP94" s="77" t="str">
        <f t="shared" si="47"/>
        <v>Gautier ROSSO</v>
      </c>
      <c r="FQ94" s="31">
        <v>7</v>
      </c>
    </row>
    <row r="95" spans="1:173" x14ac:dyDescent="0.25">
      <c r="A95" s="31">
        <v>8</v>
      </c>
      <c r="B95" s="32" t="str">
        <f t="shared" si="41"/>
        <v>Virginie TRAVERSIER</v>
      </c>
      <c r="C95" s="33">
        <f t="shared" si="42"/>
        <v>12.5</v>
      </c>
      <c r="D95" s="34">
        <f t="shared" si="43"/>
        <v>7.5</v>
      </c>
      <c r="E95" s="35">
        <f t="shared" si="44"/>
        <v>6.5</v>
      </c>
      <c r="F95" s="36">
        <f t="shared" si="38"/>
        <v>28</v>
      </c>
      <c r="G95" s="37"/>
      <c r="H95" s="38"/>
      <c r="I95" s="38" t="s">
        <v>307</v>
      </c>
      <c r="J95" s="38" t="s">
        <v>307</v>
      </c>
      <c r="K95" s="38" t="s">
        <v>307</v>
      </c>
      <c r="L95" s="38" t="s">
        <v>307</v>
      </c>
      <c r="M95" s="38" t="s">
        <v>307</v>
      </c>
      <c r="N95" s="38" t="s">
        <v>307</v>
      </c>
      <c r="O95" s="38" t="s">
        <v>307</v>
      </c>
      <c r="P95" s="38" t="s">
        <v>307</v>
      </c>
      <c r="Q95" s="38"/>
      <c r="R95" s="38"/>
      <c r="S95" s="38" t="s">
        <v>306</v>
      </c>
      <c r="T95" s="38" t="s">
        <v>306</v>
      </c>
      <c r="U95" s="38" t="s">
        <v>306</v>
      </c>
      <c r="V95" s="38" t="s">
        <v>306</v>
      </c>
      <c r="W95" s="38" t="s">
        <v>306</v>
      </c>
      <c r="X95" s="38" t="s">
        <v>306</v>
      </c>
      <c r="Y95" s="38"/>
      <c r="Z95" s="38"/>
      <c r="AA95" s="38"/>
      <c r="AB95" s="39"/>
      <c r="AC95" s="37"/>
      <c r="AD95" s="38"/>
      <c r="AE95" s="38" t="s">
        <v>304</v>
      </c>
      <c r="AF95" s="38" t="s">
        <v>304</v>
      </c>
      <c r="AG95" s="38" t="s">
        <v>304</v>
      </c>
      <c r="AH95" s="38" t="s">
        <v>304</v>
      </c>
      <c r="AI95" s="38" t="s">
        <v>304</v>
      </c>
      <c r="AJ95" s="38" t="s">
        <v>304</v>
      </c>
      <c r="AK95" s="38" t="s">
        <v>304</v>
      </c>
      <c r="AL95" s="38" t="s">
        <v>304</v>
      </c>
      <c r="AM95" s="38" t="s">
        <v>304</v>
      </c>
      <c r="AN95" s="38" t="s">
        <v>304</v>
      </c>
      <c r="AO95" s="38"/>
      <c r="AP95" s="38"/>
      <c r="AQ95" s="38"/>
      <c r="AR95" s="38" t="s">
        <v>308</v>
      </c>
      <c r="AS95" s="38" t="s">
        <v>308</v>
      </c>
      <c r="AT95" s="38" t="s">
        <v>308</v>
      </c>
      <c r="AU95" s="38"/>
      <c r="AV95" s="38"/>
      <c r="AW95" s="38"/>
      <c r="AX95" s="39"/>
      <c r="AY95" s="122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  <c r="BQ95" s="123"/>
      <c r="BR95" s="123"/>
      <c r="BS95" s="123"/>
      <c r="BT95" s="124"/>
      <c r="BU95" s="37"/>
      <c r="BV95" s="38"/>
      <c r="BW95" s="38"/>
      <c r="BX95" s="38"/>
      <c r="BY95" s="38" t="s">
        <v>306</v>
      </c>
      <c r="BZ95" s="38" t="s">
        <v>306</v>
      </c>
      <c r="CA95" s="38" t="s">
        <v>306</v>
      </c>
      <c r="CB95" s="38" t="s">
        <v>306</v>
      </c>
      <c r="CC95" s="38" t="s">
        <v>306</v>
      </c>
      <c r="CD95" s="38" t="s">
        <v>306</v>
      </c>
      <c r="CE95" s="38"/>
      <c r="CF95" s="38"/>
      <c r="CG95" s="38" t="s">
        <v>307</v>
      </c>
      <c r="CH95" s="38" t="s">
        <v>307</v>
      </c>
      <c r="CI95" s="38" t="s">
        <v>307</v>
      </c>
      <c r="CJ95" s="38" t="s">
        <v>307</v>
      </c>
      <c r="CK95" s="38" t="s">
        <v>307</v>
      </c>
      <c r="CL95" s="38" t="s">
        <v>307</v>
      </c>
      <c r="CM95" s="38" t="s">
        <v>307</v>
      </c>
      <c r="CN95" s="38" t="s">
        <v>312</v>
      </c>
      <c r="CO95" s="38" t="s">
        <v>312</v>
      </c>
      <c r="CP95" s="39" t="s">
        <v>312</v>
      </c>
      <c r="CQ95" s="37"/>
      <c r="CR95" s="38"/>
      <c r="CS95" s="38"/>
      <c r="CT95" s="38" t="s">
        <v>305</v>
      </c>
      <c r="CU95" s="38" t="s">
        <v>305</v>
      </c>
      <c r="CV95" s="38" t="s">
        <v>305</v>
      </c>
      <c r="CW95" s="38" t="s">
        <v>305</v>
      </c>
      <c r="CX95" s="38" t="s">
        <v>305</v>
      </c>
      <c r="CY95" s="38" t="s">
        <v>305</v>
      </c>
      <c r="CZ95" s="38" t="s">
        <v>305</v>
      </c>
      <c r="DA95" s="38"/>
      <c r="DB95" s="38"/>
      <c r="DC95" s="38" t="s">
        <v>306</v>
      </c>
      <c r="DD95" s="38" t="s">
        <v>306</v>
      </c>
      <c r="DE95" s="38" t="s">
        <v>306</v>
      </c>
      <c r="DF95" s="38" t="s">
        <v>306</v>
      </c>
      <c r="DG95" s="38" t="s">
        <v>306</v>
      </c>
      <c r="DH95" s="38" t="s">
        <v>306</v>
      </c>
      <c r="DI95" s="38"/>
      <c r="DJ95" s="38"/>
      <c r="DK95" s="38"/>
      <c r="DL95" s="39"/>
      <c r="DM95" s="161"/>
      <c r="DN95" s="162"/>
      <c r="DO95" s="162"/>
      <c r="DP95" s="162"/>
      <c r="DQ95" s="162"/>
      <c r="DR95" s="162"/>
      <c r="DS95" s="162"/>
      <c r="DT95" s="162"/>
      <c r="DU95" s="162"/>
      <c r="DV95" s="162"/>
      <c r="DW95" s="162"/>
      <c r="DX95" s="162"/>
      <c r="DY95" s="162"/>
      <c r="DZ95" s="162"/>
      <c r="EA95" s="162"/>
      <c r="EB95" s="162"/>
      <c r="EC95" s="162"/>
      <c r="ED95" s="162"/>
      <c r="EE95" s="162"/>
      <c r="EF95" s="162"/>
      <c r="EG95" s="162"/>
      <c r="EH95" s="163"/>
      <c r="EI95" s="161"/>
      <c r="EJ95" s="162"/>
      <c r="EK95" s="162"/>
      <c r="EL95" s="162"/>
      <c r="EM95" s="162"/>
      <c r="EN95" s="162"/>
      <c r="EO95" s="162"/>
      <c r="EP95" s="162"/>
      <c r="EQ95" s="162"/>
      <c r="ER95" s="162"/>
      <c r="ES95" s="162"/>
      <c r="ET95" s="162"/>
      <c r="EU95" s="162"/>
      <c r="EV95" s="162"/>
      <c r="EW95" s="162"/>
      <c r="EX95" s="162"/>
      <c r="EY95" s="162"/>
      <c r="EZ95" s="162"/>
      <c r="FA95" s="162"/>
      <c r="FB95" s="162"/>
      <c r="FC95" s="162"/>
      <c r="FD95" s="163"/>
      <c r="FE95" s="40"/>
      <c r="FF95" s="41">
        <v>1.5</v>
      </c>
      <c r="FG95" s="40"/>
      <c r="FH95" s="102">
        <f t="shared" si="39"/>
        <v>0</v>
      </c>
      <c r="FI95" s="41"/>
      <c r="FJ95" s="45">
        <f t="shared" si="45"/>
        <v>0</v>
      </c>
      <c r="FK95" s="42"/>
      <c r="FL95" s="45"/>
      <c r="FM95" s="103"/>
      <c r="FN95" s="44">
        <f t="shared" si="46"/>
        <v>0</v>
      </c>
      <c r="FP95" s="77" t="str">
        <f t="shared" si="47"/>
        <v>Virginie TRAVERSIER</v>
      </c>
      <c r="FQ95" s="31">
        <v>8</v>
      </c>
    </row>
    <row r="96" spans="1:173" x14ac:dyDescent="0.25">
      <c r="A96" s="31">
        <v>9</v>
      </c>
      <c r="B96" s="32" t="str">
        <f t="shared" si="41"/>
        <v>Thomas LAMBERT</v>
      </c>
      <c r="C96" s="33">
        <f t="shared" si="42"/>
        <v>13</v>
      </c>
      <c r="D96" s="34">
        <f t="shared" si="43"/>
        <v>1.5</v>
      </c>
      <c r="E96" s="35">
        <f t="shared" si="44"/>
        <v>7</v>
      </c>
      <c r="F96" s="36">
        <f t="shared" si="38"/>
        <v>21.5</v>
      </c>
      <c r="G96" s="203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5"/>
      <c r="AC96" s="203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5"/>
      <c r="AY96" s="37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 t="s">
        <v>305</v>
      </c>
      <c r="BL96" s="38" t="s">
        <v>305</v>
      </c>
      <c r="BM96" s="38" t="s">
        <v>305</v>
      </c>
      <c r="BN96" s="38" t="s">
        <v>305</v>
      </c>
      <c r="BO96" s="38" t="s">
        <v>305</v>
      </c>
      <c r="BP96" s="38" t="s">
        <v>305</v>
      </c>
      <c r="BQ96" s="38" t="s">
        <v>305</v>
      </c>
      <c r="BR96" s="38" t="s">
        <v>305</v>
      </c>
      <c r="BS96" s="38" t="s">
        <v>305</v>
      </c>
      <c r="BT96" s="39"/>
      <c r="BU96" s="37"/>
      <c r="BV96" s="38"/>
      <c r="BW96" s="204" t="s">
        <v>304</v>
      </c>
      <c r="BX96" s="204" t="s">
        <v>304</v>
      </c>
      <c r="BY96" s="204" t="s">
        <v>304</v>
      </c>
      <c r="BZ96" s="204" t="s">
        <v>304</v>
      </c>
      <c r="CA96" s="204" t="s">
        <v>304</v>
      </c>
      <c r="CB96" s="204" t="s">
        <v>304</v>
      </c>
      <c r="CC96" s="204" t="s">
        <v>304</v>
      </c>
      <c r="CD96" s="38"/>
      <c r="CE96" s="38"/>
      <c r="CF96" s="204" t="s">
        <v>304</v>
      </c>
      <c r="CG96" s="204" t="s">
        <v>304</v>
      </c>
      <c r="CH96" s="204" t="s">
        <v>304</v>
      </c>
      <c r="CI96" s="204" t="s">
        <v>304</v>
      </c>
      <c r="CJ96" s="204" t="s">
        <v>304</v>
      </c>
      <c r="CK96" s="204" t="s">
        <v>304</v>
      </c>
      <c r="CL96" s="204" t="s">
        <v>304</v>
      </c>
      <c r="CM96" s="38" t="s">
        <v>307</v>
      </c>
      <c r="CN96" s="38" t="s">
        <v>307</v>
      </c>
      <c r="CO96" s="38" t="s">
        <v>307</v>
      </c>
      <c r="CP96" s="39" t="s">
        <v>308</v>
      </c>
      <c r="CQ96" s="37"/>
      <c r="CR96" s="38"/>
      <c r="CS96" s="38"/>
      <c r="CT96" s="38" t="s">
        <v>305</v>
      </c>
      <c r="CU96" s="38" t="s">
        <v>305</v>
      </c>
      <c r="CV96" s="38" t="s">
        <v>305</v>
      </c>
      <c r="CW96" s="38" t="s">
        <v>305</v>
      </c>
      <c r="CX96" s="38" t="s">
        <v>305</v>
      </c>
      <c r="CY96" s="38" t="s">
        <v>305</v>
      </c>
      <c r="CZ96" s="38" t="s">
        <v>305</v>
      </c>
      <c r="DA96" s="38"/>
      <c r="DB96" s="38"/>
      <c r="DC96" s="38" t="s">
        <v>305</v>
      </c>
      <c r="DD96" s="38" t="s">
        <v>305</v>
      </c>
      <c r="DE96" s="38" t="s">
        <v>305</v>
      </c>
      <c r="DF96" s="38" t="s">
        <v>305</v>
      </c>
      <c r="DG96" s="38" t="s">
        <v>305</v>
      </c>
      <c r="DH96" s="38" t="s">
        <v>305</v>
      </c>
      <c r="DI96" s="38" t="s">
        <v>305</v>
      </c>
      <c r="DJ96" s="38" t="s">
        <v>305</v>
      </c>
      <c r="DK96" s="38" t="s">
        <v>305</v>
      </c>
      <c r="DL96" s="39" t="s">
        <v>305</v>
      </c>
      <c r="DM96" s="161"/>
      <c r="DN96" s="162"/>
      <c r="DO96" s="162"/>
      <c r="DP96" s="162"/>
      <c r="DQ96" s="162"/>
      <c r="DR96" s="162"/>
      <c r="DS96" s="162"/>
      <c r="DT96" s="162"/>
      <c r="DU96" s="162"/>
      <c r="DV96" s="162"/>
      <c r="DW96" s="162"/>
      <c r="DX96" s="162"/>
      <c r="DY96" s="162"/>
      <c r="DZ96" s="162"/>
      <c r="EA96" s="162"/>
      <c r="EB96" s="162"/>
      <c r="EC96" s="162"/>
      <c r="ED96" s="162"/>
      <c r="EE96" s="162"/>
      <c r="EF96" s="162"/>
      <c r="EG96" s="162"/>
      <c r="EH96" s="163"/>
      <c r="EI96" s="161"/>
      <c r="EJ96" s="162"/>
      <c r="EK96" s="162"/>
      <c r="EL96" s="162"/>
      <c r="EM96" s="162"/>
      <c r="EN96" s="162"/>
      <c r="EO96" s="162"/>
      <c r="EP96" s="162"/>
      <c r="EQ96" s="162"/>
      <c r="ER96" s="162"/>
      <c r="ES96" s="162"/>
      <c r="ET96" s="162"/>
      <c r="EU96" s="162"/>
      <c r="EV96" s="162"/>
      <c r="EW96" s="162"/>
      <c r="EX96" s="162"/>
      <c r="EY96" s="162"/>
      <c r="EZ96" s="162"/>
      <c r="FA96" s="162"/>
      <c r="FB96" s="162"/>
      <c r="FC96" s="162"/>
      <c r="FD96" s="163"/>
      <c r="FE96" s="40"/>
      <c r="FF96" s="41"/>
      <c r="FG96" s="40"/>
      <c r="FH96" s="102">
        <f t="shared" si="39"/>
        <v>0</v>
      </c>
      <c r="FI96" s="41"/>
      <c r="FJ96" s="45">
        <f t="shared" si="45"/>
        <v>6</v>
      </c>
      <c r="FK96" s="42"/>
      <c r="FL96" s="45"/>
      <c r="FM96" s="103"/>
      <c r="FN96" s="44">
        <f t="shared" si="46"/>
        <v>6</v>
      </c>
      <c r="FP96" s="77" t="str">
        <f t="shared" si="47"/>
        <v>Thomas LAMBERT</v>
      </c>
      <c r="FQ96" s="31">
        <v>9</v>
      </c>
    </row>
    <row r="97" spans="1:173" x14ac:dyDescent="0.25">
      <c r="A97" s="31">
        <v>10</v>
      </c>
      <c r="B97" s="32" t="str">
        <f t="shared" si="41"/>
        <v>Jacqueline AARNTS</v>
      </c>
      <c r="C97" s="33">
        <f t="shared" si="42"/>
        <v>35</v>
      </c>
      <c r="D97" s="34">
        <f t="shared" si="43"/>
        <v>0</v>
      </c>
      <c r="E97" s="35">
        <f t="shared" si="44"/>
        <v>0</v>
      </c>
      <c r="F97" s="36">
        <f t="shared" si="38"/>
        <v>35</v>
      </c>
      <c r="G97" s="161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3"/>
      <c r="AC97" s="37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 t="s">
        <v>306</v>
      </c>
      <c r="AP97" s="38" t="s">
        <v>306</v>
      </c>
      <c r="AQ97" s="38" t="s">
        <v>306</v>
      </c>
      <c r="AR97" s="38" t="s">
        <v>306</v>
      </c>
      <c r="AS97" s="38" t="s">
        <v>306</v>
      </c>
      <c r="AT97" s="38" t="s">
        <v>306</v>
      </c>
      <c r="AU97" s="38" t="s">
        <v>306</v>
      </c>
      <c r="AV97" s="38" t="s">
        <v>306</v>
      </c>
      <c r="AW97" s="38" t="s">
        <v>306</v>
      </c>
      <c r="AX97" s="39" t="s">
        <v>306</v>
      </c>
      <c r="AY97" s="37"/>
      <c r="AZ97" s="38"/>
      <c r="BA97" s="38"/>
      <c r="BB97" s="38"/>
      <c r="BC97" s="38" t="s">
        <v>306</v>
      </c>
      <c r="BD97" s="38" t="s">
        <v>306</v>
      </c>
      <c r="BE97" s="38" t="s">
        <v>306</v>
      </c>
      <c r="BF97" s="38" t="s">
        <v>306</v>
      </c>
      <c r="BG97" s="38" t="s">
        <v>306</v>
      </c>
      <c r="BH97" s="38" t="s">
        <v>306</v>
      </c>
      <c r="BI97" s="38"/>
      <c r="BJ97" s="38" t="s">
        <v>308</v>
      </c>
      <c r="BK97" s="38" t="s">
        <v>308</v>
      </c>
      <c r="BL97" s="38" t="s">
        <v>308</v>
      </c>
      <c r="BM97" s="38" t="s">
        <v>308</v>
      </c>
      <c r="BN97" s="38" t="s">
        <v>308</v>
      </c>
      <c r="BO97" s="38" t="s">
        <v>306</v>
      </c>
      <c r="BP97" s="38" t="s">
        <v>306</v>
      </c>
      <c r="BQ97" s="38" t="s">
        <v>306</v>
      </c>
      <c r="BR97" s="38" t="s">
        <v>306</v>
      </c>
      <c r="BS97" s="38" t="s">
        <v>306</v>
      </c>
      <c r="BT97" s="39" t="s">
        <v>306</v>
      </c>
      <c r="BU97" s="37"/>
      <c r="BV97" s="38"/>
      <c r="BW97" s="38"/>
      <c r="BX97" s="38"/>
      <c r="BY97" s="38" t="s">
        <v>306</v>
      </c>
      <c r="BZ97" s="38" t="s">
        <v>306</v>
      </c>
      <c r="CA97" s="38" t="s">
        <v>306</v>
      </c>
      <c r="CB97" s="38" t="s">
        <v>306</v>
      </c>
      <c r="CC97" s="38" t="s">
        <v>306</v>
      </c>
      <c r="CD97" s="38" t="s">
        <v>306</v>
      </c>
      <c r="CE97" s="38"/>
      <c r="CF97" s="38"/>
      <c r="CG97" s="38" t="s">
        <v>306</v>
      </c>
      <c r="CH97" s="38" t="s">
        <v>306</v>
      </c>
      <c r="CI97" s="38" t="s">
        <v>306</v>
      </c>
      <c r="CJ97" s="38" t="s">
        <v>306</v>
      </c>
      <c r="CK97" s="38" t="s">
        <v>306</v>
      </c>
      <c r="CL97" s="38" t="s">
        <v>306</v>
      </c>
      <c r="CM97" s="38" t="s">
        <v>306</v>
      </c>
      <c r="CN97" s="38" t="s">
        <v>306</v>
      </c>
      <c r="CO97" s="38" t="s">
        <v>306</v>
      </c>
      <c r="CP97" s="39" t="s">
        <v>306</v>
      </c>
      <c r="CQ97" s="37"/>
      <c r="CR97" s="38"/>
      <c r="CS97" s="38"/>
      <c r="CT97" s="38"/>
      <c r="CU97" s="38" t="s">
        <v>306</v>
      </c>
      <c r="CV97" s="38" t="s">
        <v>306</v>
      </c>
      <c r="CW97" s="38" t="s">
        <v>306</v>
      </c>
      <c r="CX97" s="38" t="s">
        <v>306</v>
      </c>
      <c r="CY97" s="38" t="s">
        <v>306</v>
      </c>
      <c r="CZ97" s="38" t="s">
        <v>306</v>
      </c>
      <c r="DA97" s="38"/>
      <c r="DB97" s="38"/>
      <c r="DC97" s="38" t="s">
        <v>306</v>
      </c>
      <c r="DD97" s="38" t="s">
        <v>306</v>
      </c>
      <c r="DE97" s="38" t="s">
        <v>306</v>
      </c>
      <c r="DF97" s="38" t="s">
        <v>306</v>
      </c>
      <c r="DG97" s="38" t="s">
        <v>306</v>
      </c>
      <c r="DH97" s="38" t="s">
        <v>306</v>
      </c>
      <c r="DI97" s="38" t="s">
        <v>306</v>
      </c>
      <c r="DJ97" s="38" t="s">
        <v>306</v>
      </c>
      <c r="DK97" s="38" t="s">
        <v>306</v>
      </c>
      <c r="DL97" s="39" t="s">
        <v>306</v>
      </c>
      <c r="DM97" s="37"/>
      <c r="DN97" s="38"/>
      <c r="DO97" s="38"/>
      <c r="DP97" s="38"/>
      <c r="DQ97" s="38" t="s">
        <v>306</v>
      </c>
      <c r="DR97" s="38" t="s">
        <v>306</v>
      </c>
      <c r="DS97" s="38" t="s">
        <v>306</v>
      </c>
      <c r="DT97" s="38" t="s">
        <v>306</v>
      </c>
      <c r="DU97" s="38" t="s">
        <v>306</v>
      </c>
      <c r="DV97" s="38" t="s">
        <v>306</v>
      </c>
      <c r="DW97" s="38"/>
      <c r="DX97" s="38"/>
      <c r="DY97" s="38" t="s">
        <v>306</v>
      </c>
      <c r="DZ97" s="38" t="s">
        <v>306</v>
      </c>
      <c r="EA97" s="38" t="s">
        <v>306</v>
      </c>
      <c r="EB97" s="38" t="s">
        <v>306</v>
      </c>
      <c r="EC97" s="38" t="s">
        <v>306</v>
      </c>
      <c r="ED97" s="38" t="s">
        <v>306</v>
      </c>
      <c r="EE97" s="38" t="s">
        <v>306</v>
      </c>
      <c r="EF97" s="38" t="s">
        <v>306</v>
      </c>
      <c r="EG97" s="38" t="s">
        <v>306</v>
      </c>
      <c r="EH97" s="39" t="s">
        <v>306</v>
      </c>
      <c r="EI97" s="161"/>
      <c r="EJ97" s="162"/>
      <c r="EK97" s="162"/>
      <c r="EL97" s="162"/>
      <c r="EM97" s="162"/>
      <c r="EN97" s="162"/>
      <c r="EO97" s="162"/>
      <c r="EP97" s="162"/>
      <c r="EQ97" s="162"/>
      <c r="ER97" s="162"/>
      <c r="ES97" s="162"/>
      <c r="ET97" s="162"/>
      <c r="EU97" s="162"/>
      <c r="EV97" s="162"/>
      <c r="EW97" s="162"/>
      <c r="EX97" s="162"/>
      <c r="EY97" s="162"/>
      <c r="EZ97" s="162"/>
      <c r="FA97" s="162"/>
      <c r="FB97" s="162"/>
      <c r="FC97" s="162"/>
      <c r="FD97" s="163"/>
      <c r="FE97" s="40"/>
      <c r="FF97" s="41"/>
      <c r="FG97" s="40"/>
      <c r="FH97" s="102">
        <f t="shared" si="39"/>
        <v>0</v>
      </c>
      <c r="FI97" s="41"/>
      <c r="FJ97" s="45">
        <f t="shared" si="45"/>
        <v>10</v>
      </c>
      <c r="FK97" s="42"/>
      <c r="FL97" s="45"/>
      <c r="FM97" s="103"/>
      <c r="FN97" s="44">
        <f t="shared" si="46"/>
        <v>10</v>
      </c>
      <c r="FP97" s="77" t="str">
        <f t="shared" si="47"/>
        <v>Jacqueline AARNTS</v>
      </c>
      <c r="FQ97" s="31">
        <v>10</v>
      </c>
    </row>
    <row r="98" spans="1:173" x14ac:dyDescent="0.25">
      <c r="A98" s="31">
        <v>11</v>
      </c>
      <c r="B98" s="32" t="str">
        <f t="shared" si="41"/>
        <v>Adeline MOREL</v>
      </c>
      <c r="C98" s="33">
        <f t="shared" si="42"/>
        <v>22</v>
      </c>
      <c r="D98" s="34">
        <f t="shared" si="43"/>
        <v>0</v>
      </c>
      <c r="E98" s="35">
        <f t="shared" si="44"/>
        <v>13</v>
      </c>
      <c r="F98" s="36">
        <f t="shared" si="38"/>
        <v>35</v>
      </c>
      <c r="G98" s="161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3"/>
      <c r="AC98" s="37"/>
      <c r="AD98" s="38"/>
      <c r="AE98" s="38"/>
      <c r="AF98" s="38" t="s">
        <v>305</v>
      </c>
      <c r="AG98" s="38" t="s">
        <v>305</v>
      </c>
      <c r="AH98" s="38" t="s">
        <v>305</v>
      </c>
      <c r="AI98" s="38" t="s">
        <v>305</v>
      </c>
      <c r="AJ98" s="38" t="s">
        <v>305</v>
      </c>
      <c r="AK98" s="38" t="s">
        <v>305</v>
      </c>
      <c r="AL98" s="38" t="s">
        <v>305</v>
      </c>
      <c r="AM98" s="38"/>
      <c r="AN98" s="38"/>
      <c r="AO98" s="38" t="s">
        <v>305</v>
      </c>
      <c r="AP98" s="38" t="s">
        <v>305</v>
      </c>
      <c r="AQ98" s="38" t="s">
        <v>305</v>
      </c>
      <c r="AR98" s="38" t="s">
        <v>305</v>
      </c>
      <c r="AS98" s="38" t="s">
        <v>305</v>
      </c>
      <c r="AT98" s="38" t="s">
        <v>305</v>
      </c>
      <c r="AU98" s="38" t="s">
        <v>305</v>
      </c>
      <c r="AV98" s="38" t="s">
        <v>305</v>
      </c>
      <c r="AW98" s="38" t="s">
        <v>305</v>
      </c>
      <c r="AX98" s="39" t="s">
        <v>305</v>
      </c>
      <c r="AY98" s="37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 t="s">
        <v>304</v>
      </c>
      <c r="BL98" s="38" t="s">
        <v>304</v>
      </c>
      <c r="BM98" s="38" t="s">
        <v>304</v>
      </c>
      <c r="BN98" s="38" t="s">
        <v>304</v>
      </c>
      <c r="BO98" s="38" t="s">
        <v>304</v>
      </c>
      <c r="BP98" s="38" t="s">
        <v>304</v>
      </c>
      <c r="BQ98" s="38" t="s">
        <v>304</v>
      </c>
      <c r="BR98" s="38" t="s">
        <v>304</v>
      </c>
      <c r="BS98" s="38" t="s">
        <v>304</v>
      </c>
      <c r="BT98" s="39"/>
      <c r="BU98" s="37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 t="s">
        <v>305</v>
      </c>
      <c r="CH98" s="38" t="s">
        <v>305</v>
      </c>
      <c r="CI98" s="38" t="s">
        <v>305</v>
      </c>
      <c r="CJ98" s="38" t="s">
        <v>305</v>
      </c>
      <c r="CK98" s="38" t="s">
        <v>305</v>
      </c>
      <c r="CL98" s="38" t="s">
        <v>305</v>
      </c>
      <c r="CM98" s="38" t="s">
        <v>305</v>
      </c>
      <c r="CN98" s="38" t="s">
        <v>305</v>
      </c>
      <c r="CO98" s="38" t="s">
        <v>305</v>
      </c>
      <c r="CP98" s="39" t="s">
        <v>305</v>
      </c>
      <c r="CQ98" s="37"/>
      <c r="CR98" s="38"/>
      <c r="CS98" s="38" t="s">
        <v>304</v>
      </c>
      <c r="CT98" s="38" t="s">
        <v>304</v>
      </c>
      <c r="CU98" s="38" t="s">
        <v>304</v>
      </c>
      <c r="CV98" s="38" t="s">
        <v>304</v>
      </c>
      <c r="CW98" s="38" t="s">
        <v>304</v>
      </c>
      <c r="CX98" s="38" t="s">
        <v>304</v>
      </c>
      <c r="CY98" s="38" t="s">
        <v>304</v>
      </c>
      <c r="CZ98" s="38" t="s">
        <v>304</v>
      </c>
      <c r="DA98" s="38"/>
      <c r="DB98" s="38"/>
      <c r="DC98" s="38" t="s">
        <v>304</v>
      </c>
      <c r="DD98" s="38" t="s">
        <v>304</v>
      </c>
      <c r="DE98" s="38" t="s">
        <v>304</v>
      </c>
      <c r="DF98" s="38" t="s">
        <v>304</v>
      </c>
      <c r="DG98" s="38" t="s">
        <v>304</v>
      </c>
      <c r="DH98" s="38" t="s">
        <v>304</v>
      </c>
      <c r="DI98" s="38" t="s">
        <v>304</v>
      </c>
      <c r="DJ98" s="38" t="s">
        <v>304</v>
      </c>
      <c r="DK98" s="38" t="s">
        <v>304</v>
      </c>
      <c r="DL98" s="39"/>
      <c r="DM98" s="37"/>
      <c r="DN98" s="38"/>
      <c r="DO98" s="38"/>
      <c r="DP98" s="38" t="s">
        <v>305</v>
      </c>
      <c r="DQ98" s="38" t="s">
        <v>305</v>
      </c>
      <c r="DR98" s="38" t="s">
        <v>305</v>
      </c>
      <c r="DS98" s="38" t="s">
        <v>305</v>
      </c>
      <c r="DT98" s="38" t="s">
        <v>305</v>
      </c>
      <c r="DU98" s="38" t="s">
        <v>305</v>
      </c>
      <c r="DV98" s="38" t="s">
        <v>305</v>
      </c>
      <c r="DW98" s="38"/>
      <c r="DX98" s="38"/>
      <c r="DY98" s="38" t="s">
        <v>305</v>
      </c>
      <c r="DZ98" s="38" t="s">
        <v>305</v>
      </c>
      <c r="EA98" s="38" t="s">
        <v>305</v>
      </c>
      <c r="EB98" s="38" t="s">
        <v>305</v>
      </c>
      <c r="EC98" s="38" t="s">
        <v>305</v>
      </c>
      <c r="ED98" s="38" t="s">
        <v>305</v>
      </c>
      <c r="EE98" s="38" t="s">
        <v>305</v>
      </c>
      <c r="EF98" s="38" t="s">
        <v>305</v>
      </c>
      <c r="EG98" s="38" t="s">
        <v>305</v>
      </c>
      <c r="EH98" s="39" t="s">
        <v>305</v>
      </c>
      <c r="EI98" s="161"/>
      <c r="EJ98" s="162"/>
      <c r="EK98" s="162"/>
      <c r="EL98" s="162"/>
      <c r="EM98" s="162"/>
      <c r="EN98" s="162"/>
      <c r="EO98" s="162"/>
      <c r="EP98" s="162"/>
      <c r="EQ98" s="162"/>
      <c r="ER98" s="162"/>
      <c r="ES98" s="162"/>
      <c r="ET98" s="162"/>
      <c r="EU98" s="162"/>
      <c r="EV98" s="162"/>
      <c r="EW98" s="162"/>
      <c r="EX98" s="162"/>
      <c r="EY98" s="162"/>
      <c r="EZ98" s="162"/>
      <c r="FA98" s="162"/>
      <c r="FB98" s="162"/>
      <c r="FC98" s="162"/>
      <c r="FD98" s="163"/>
      <c r="FE98" s="40"/>
      <c r="FF98" s="41"/>
      <c r="FG98" s="40"/>
      <c r="FH98" s="102">
        <f t="shared" si="39"/>
        <v>0</v>
      </c>
      <c r="FI98" s="41"/>
      <c r="FJ98" s="45">
        <f t="shared" si="45"/>
        <v>3</v>
      </c>
      <c r="FK98" s="42"/>
      <c r="FL98" s="45"/>
      <c r="FM98" s="103"/>
      <c r="FN98" s="44">
        <f t="shared" si="46"/>
        <v>3</v>
      </c>
      <c r="FP98" s="77" t="str">
        <f t="shared" si="47"/>
        <v>Adeline MOREL</v>
      </c>
      <c r="FQ98" s="31">
        <v>11</v>
      </c>
    </row>
    <row r="99" spans="1:173" x14ac:dyDescent="0.25">
      <c r="A99" s="31">
        <v>12</v>
      </c>
      <c r="B99" s="32" t="str">
        <f t="shared" si="41"/>
        <v>Priscilla COMBALBERT</v>
      </c>
      <c r="C99" s="33">
        <f t="shared" si="42"/>
        <v>0</v>
      </c>
      <c r="D99" s="34">
        <f t="shared" si="43"/>
        <v>0</v>
      </c>
      <c r="E99" s="35">
        <f t="shared" si="44"/>
        <v>28</v>
      </c>
      <c r="F99" s="36">
        <f t="shared" si="38"/>
        <v>28</v>
      </c>
      <c r="G99" s="37"/>
      <c r="H99" s="38"/>
      <c r="I99" s="38" t="s">
        <v>312</v>
      </c>
      <c r="J99" s="38" t="s">
        <v>312</v>
      </c>
      <c r="K99" s="38" t="s">
        <v>312</v>
      </c>
      <c r="L99" s="38" t="s">
        <v>312</v>
      </c>
      <c r="M99" s="38" t="s">
        <v>312</v>
      </c>
      <c r="N99" s="38" t="s">
        <v>308</v>
      </c>
      <c r="O99" s="38"/>
      <c r="P99" s="38" t="s">
        <v>312</v>
      </c>
      <c r="Q99" s="38" t="s">
        <v>312</v>
      </c>
      <c r="R99" s="38" t="s">
        <v>312</v>
      </c>
      <c r="S99" s="38" t="s">
        <v>312</v>
      </c>
      <c r="T99" s="38" t="s">
        <v>312</v>
      </c>
      <c r="U99" s="38" t="s">
        <v>312</v>
      </c>
      <c r="V99" s="38" t="s">
        <v>312</v>
      </c>
      <c r="W99" s="38" t="s">
        <v>312</v>
      </c>
      <c r="X99" s="38" t="s">
        <v>312</v>
      </c>
      <c r="Y99" s="38"/>
      <c r="Z99" s="38"/>
      <c r="AA99" s="38"/>
      <c r="AB99" s="39"/>
      <c r="AC99" s="37"/>
      <c r="AD99" s="38"/>
      <c r="AE99" s="38" t="s">
        <v>312</v>
      </c>
      <c r="AF99" s="38" t="s">
        <v>312</v>
      </c>
      <c r="AG99" s="38" t="s">
        <v>312</v>
      </c>
      <c r="AH99" s="38" t="s">
        <v>312</v>
      </c>
      <c r="AI99" s="38" t="s">
        <v>312</v>
      </c>
      <c r="AJ99" s="38" t="s">
        <v>308</v>
      </c>
      <c r="AK99" s="38"/>
      <c r="AL99" s="38" t="s">
        <v>312</v>
      </c>
      <c r="AM99" s="38" t="s">
        <v>312</v>
      </c>
      <c r="AN99" s="38" t="s">
        <v>312</v>
      </c>
      <c r="AO99" s="38" t="s">
        <v>312</v>
      </c>
      <c r="AP99" s="38" t="s">
        <v>312</v>
      </c>
      <c r="AQ99" s="38" t="s">
        <v>312</v>
      </c>
      <c r="AR99" s="38" t="s">
        <v>312</v>
      </c>
      <c r="AS99" s="38" t="s">
        <v>312</v>
      </c>
      <c r="AT99" s="38" t="s">
        <v>312</v>
      </c>
      <c r="AU99" s="38"/>
      <c r="AV99" s="38"/>
      <c r="AW99" s="38"/>
      <c r="AX99" s="39"/>
      <c r="AY99" s="37"/>
      <c r="AZ99" s="38"/>
      <c r="BA99" s="38" t="s">
        <v>312</v>
      </c>
      <c r="BB99" s="38" t="s">
        <v>312</v>
      </c>
      <c r="BC99" s="38" t="s">
        <v>312</v>
      </c>
      <c r="BD99" s="38" t="s">
        <v>312</v>
      </c>
      <c r="BE99" s="38" t="s">
        <v>312</v>
      </c>
      <c r="BF99" s="38" t="s">
        <v>308</v>
      </c>
      <c r="BG99" s="38"/>
      <c r="BH99" s="38" t="s">
        <v>312</v>
      </c>
      <c r="BI99" s="38" t="s">
        <v>312</v>
      </c>
      <c r="BJ99" s="38" t="s">
        <v>312</v>
      </c>
      <c r="BK99" s="38" t="s">
        <v>312</v>
      </c>
      <c r="BL99" s="38" t="s">
        <v>312</v>
      </c>
      <c r="BM99" s="38" t="s">
        <v>312</v>
      </c>
      <c r="BN99" s="38" t="s">
        <v>312</v>
      </c>
      <c r="BO99" s="38" t="s">
        <v>312</v>
      </c>
      <c r="BP99" s="38" t="s">
        <v>312</v>
      </c>
      <c r="BQ99" s="38"/>
      <c r="BR99" s="38"/>
      <c r="BS99" s="38"/>
      <c r="BT99" s="39"/>
      <c r="BU99" s="161"/>
      <c r="BV99" s="162"/>
      <c r="BW99" s="162"/>
      <c r="BX99" s="162"/>
      <c r="BY99" s="162"/>
      <c r="BZ99" s="162"/>
      <c r="CA99" s="162"/>
      <c r="CB99" s="162"/>
      <c r="CC99" s="162"/>
      <c r="CD99" s="162"/>
      <c r="CE99" s="162"/>
      <c r="CF99" s="162"/>
      <c r="CG99" s="162"/>
      <c r="CH99" s="162"/>
      <c r="CI99" s="162"/>
      <c r="CJ99" s="162"/>
      <c r="CK99" s="162"/>
      <c r="CL99" s="162"/>
      <c r="CM99" s="162"/>
      <c r="CN99" s="162"/>
      <c r="CO99" s="162"/>
      <c r="CP99" s="163"/>
      <c r="CQ99" s="37"/>
      <c r="CR99" s="38"/>
      <c r="CS99" s="38" t="s">
        <v>312</v>
      </c>
      <c r="CT99" s="38" t="s">
        <v>312</v>
      </c>
      <c r="CU99" s="38" t="s">
        <v>312</v>
      </c>
      <c r="CV99" s="38" t="s">
        <v>312</v>
      </c>
      <c r="CW99" s="38" t="s">
        <v>312</v>
      </c>
      <c r="CX99" s="38" t="s">
        <v>308</v>
      </c>
      <c r="CY99" s="38"/>
      <c r="CZ99" s="38" t="s">
        <v>312</v>
      </c>
      <c r="DA99" s="38" t="s">
        <v>312</v>
      </c>
      <c r="DB99" s="38" t="s">
        <v>312</v>
      </c>
      <c r="DC99" s="38" t="s">
        <v>312</v>
      </c>
      <c r="DD99" s="38" t="s">
        <v>312</v>
      </c>
      <c r="DE99" s="38" t="s">
        <v>312</v>
      </c>
      <c r="DF99" s="38" t="s">
        <v>312</v>
      </c>
      <c r="DG99" s="38" t="s">
        <v>312</v>
      </c>
      <c r="DH99" s="38" t="s">
        <v>312</v>
      </c>
      <c r="DI99" s="38"/>
      <c r="DJ99" s="38"/>
      <c r="DK99" s="38"/>
      <c r="DL99" s="39"/>
      <c r="DM99" s="161"/>
      <c r="DN99" s="162"/>
      <c r="DO99" s="162"/>
      <c r="DP99" s="162"/>
      <c r="DQ99" s="162"/>
      <c r="DR99" s="162"/>
      <c r="DS99" s="162"/>
      <c r="DT99" s="162"/>
      <c r="DU99" s="162"/>
      <c r="DV99" s="162"/>
      <c r="DW99" s="162"/>
      <c r="DX99" s="162"/>
      <c r="DY99" s="162"/>
      <c r="DZ99" s="162"/>
      <c r="EA99" s="162"/>
      <c r="EB99" s="162"/>
      <c r="EC99" s="162"/>
      <c r="ED99" s="162"/>
      <c r="EE99" s="162"/>
      <c r="EF99" s="162"/>
      <c r="EG99" s="162"/>
      <c r="EH99" s="163"/>
      <c r="EI99" s="161"/>
      <c r="EJ99" s="162"/>
      <c r="EK99" s="162"/>
      <c r="EL99" s="162"/>
      <c r="EM99" s="162"/>
      <c r="EN99" s="162"/>
      <c r="EO99" s="162"/>
      <c r="EP99" s="162"/>
      <c r="EQ99" s="162"/>
      <c r="ER99" s="162"/>
      <c r="ES99" s="162"/>
      <c r="ET99" s="162"/>
      <c r="EU99" s="162"/>
      <c r="EV99" s="162"/>
      <c r="EW99" s="162"/>
      <c r="EX99" s="162"/>
      <c r="EY99" s="162"/>
      <c r="EZ99" s="162"/>
      <c r="FA99" s="162"/>
      <c r="FB99" s="162"/>
      <c r="FC99" s="162"/>
      <c r="FD99" s="163"/>
      <c r="FE99" s="40"/>
      <c r="FF99" s="41"/>
      <c r="FG99" s="40"/>
      <c r="FH99" s="102">
        <f t="shared" si="39"/>
        <v>0</v>
      </c>
      <c r="FI99" s="41"/>
      <c r="FJ99" s="45">
        <f t="shared" si="45"/>
        <v>0</v>
      </c>
      <c r="FK99" s="42"/>
      <c r="FL99" s="45"/>
      <c r="FM99" s="103"/>
      <c r="FN99" s="44">
        <f t="shared" si="46"/>
        <v>0</v>
      </c>
      <c r="FP99" s="77" t="str">
        <f t="shared" si="47"/>
        <v>Priscilla COMBALBERT</v>
      </c>
      <c r="FQ99" s="31">
        <v>12</v>
      </c>
    </row>
    <row r="100" spans="1:173" x14ac:dyDescent="0.25">
      <c r="A100" s="31">
        <v>13</v>
      </c>
      <c r="B100" s="32" t="str">
        <f t="shared" si="41"/>
        <v>Laura COSTE</v>
      </c>
      <c r="C100" s="33">
        <f t="shared" si="42"/>
        <v>11.5</v>
      </c>
      <c r="D100" s="34">
        <f t="shared" si="43"/>
        <v>0</v>
      </c>
      <c r="E100" s="35">
        <f t="shared" si="44"/>
        <v>23.5</v>
      </c>
      <c r="F100" s="36">
        <f t="shared" si="38"/>
        <v>35</v>
      </c>
      <c r="G100" s="37"/>
      <c r="H100" s="38"/>
      <c r="I100" s="38" t="s">
        <v>304</v>
      </c>
      <c r="J100" s="38" t="s">
        <v>304</v>
      </c>
      <c r="K100" s="38" t="s">
        <v>304</v>
      </c>
      <c r="L100" s="38" t="s">
        <v>304</v>
      </c>
      <c r="M100" s="38" t="s">
        <v>304</v>
      </c>
      <c r="N100" s="38" t="s">
        <v>304</v>
      </c>
      <c r="O100" s="38" t="s">
        <v>304</v>
      </c>
      <c r="P100" s="38" t="s">
        <v>304</v>
      </c>
      <c r="Q100" s="38"/>
      <c r="R100" s="38"/>
      <c r="S100" s="38" t="s">
        <v>304</v>
      </c>
      <c r="T100" s="38" t="s">
        <v>304</v>
      </c>
      <c r="U100" s="38" t="s">
        <v>304</v>
      </c>
      <c r="V100" s="38" t="s">
        <v>304</v>
      </c>
      <c r="W100" s="38" t="s">
        <v>304</v>
      </c>
      <c r="X100" s="38" t="s">
        <v>304</v>
      </c>
      <c r="Y100" s="38" t="s">
        <v>304</v>
      </c>
      <c r="Z100" s="38" t="s">
        <v>304</v>
      </c>
      <c r="AA100" s="38"/>
      <c r="AB100" s="39"/>
      <c r="AC100" s="37"/>
      <c r="AD100" s="38"/>
      <c r="AE100" s="38" t="s">
        <v>304</v>
      </c>
      <c r="AF100" s="38" t="s">
        <v>304</v>
      </c>
      <c r="AG100" s="38" t="s">
        <v>304</v>
      </c>
      <c r="AH100" s="38" t="s">
        <v>304</v>
      </c>
      <c r="AI100" s="38" t="s">
        <v>304</v>
      </c>
      <c r="AJ100" s="38" t="s">
        <v>304</v>
      </c>
      <c r="AK100" s="38" t="s">
        <v>304</v>
      </c>
      <c r="AL100" s="38" t="s">
        <v>304</v>
      </c>
      <c r="AM100" s="38"/>
      <c r="AN100" s="38"/>
      <c r="AO100" s="38" t="s">
        <v>304</v>
      </c>
      <c r="AP100" s="38" t="s">
        <v>304</v>
      </c>
      <c r="AQ100" s="38" t="s">
        <v>304</v>
      </c>
      <c r="AR100" s="38" t="s">
        <v>304</v>
      </c>
      <c r="AS100" s="38" t="s">
        <v>304</v>
      </c>
      <c r="AT100" s="38" t="s">
        <v>304</v>
      </c>
      <c r="AU100" s="38" t="s">
        <v>304</v>
      </c>
      <c r="AV100" s="38" t="s">
        <v>304</v>
      </c>
      <c r="AW100" s="38"/>
      <c r="AX100" s="39"/>
      <c r="AY100" s="37"/>
      <c r="AZ100" s="38"/>
      <c r="BA100" s="38" t="s">
        <v>304</v>
      </c>
      <c r="BB100" s="38" t="s">
        <v>304</v>
      </c>
      <c r="BC100" s="38" t="s">
        <v>304</v>
      </c>
      <c r="BD100" s="38" t="s">
        <v>304</v>
      </c>
      <c r="BE100" s="38" t="s">
        <v>304</v>
      </c>
      <c r="BF100" s="38" t="s">
        <v>304</v>
      </c>
      <c r="BG100" s="38" t="s">
        <v>304</v>
      </c>
      <c r="BH100" s="38" t="s">
        <v>304</v>
      </c>
      <c r="BI100" s="38"/>
      <c r="BJ100" s="38"/>
      <c r="BK100" s="38" t="s">
        <v>304</v>
      </c>
      <c r="BL100" s="38" t="s">
        <v>304</v>
      </c>
      <c r="BM100" s="38" t="s">
        <v>304</v>
      </c>
      <c r="BN100" s="38" t="s">
        <v>304</v>
      </c>
      <c r="BO100" s="38" t="s">
        <v>304</v>
      </c>
      <c r="BP100" s="38" t="s">
        <v>304</v>
      </c>
      <c r="BQ100" s="38" t="s">
        <v>304</v>
      </c>
      <c r="BR100" s="38"/>
      <c r="BS100" s="38"/>
      <c r="BT100" s="39"/>
      <c r="BU100" s="161"/>
      <c r="BV100" s="162"/>
      <c r="BW100" s="162"/>
      <c r="BX100" s="162"/>
      <c r="BY100" s="162"/>
      <c r="BZ100" s="162"/>
      <c r="CA100" s="162"/>
      <c r="CB100" s="162"/>
      <c r="CC100" s="162"/>
      <c r="CD100" s="162"/>
      <c r="CE100" s="162"/>
      <c r="CF100" s="162"/>
      <c r="CG100" s="162"/>
      <c r="CH100" s="162"/>
      <c r="CI100" s="162"/>
      <c r="CJ100" s="162"/>
      <c r="CK100" s="162"/>
      <c r="CL100" s="162"/>
      <c r="CM100" s="162"/>
      <c r="CN100" s="162"/>
      <c r="CO100" s="162"/>
      <c r="CP100" s="163"/>
      <c r="CQ100" s="161"/>
      <c r="CR100" s="162"/>
      <c r="CS100" s="162"/>
      <c r="CT100" s="162"/>
      <c r="CU100" s="162"/>
      <c r="CV100" s="162"/>
      <c r="CW100" s="162"/>
      <c r="CX100" s="162"/>
      <c r="CY100" s="162"/>
      <c r="CZ100" s="162"/>
      <c r="DA100" s="162"/>
      <c r="DB100" s="162"/>
      <c r="DC100" s="162"/>
      <c r="DD100" s="162"/>
      <c r="DE100" s="162"/>
      <c r="DF100" s="162"/>
      <c r="DG100" s="162"/>
      <c r="DH100" s="162"/>
      <c r="DI100" s="162"/>
      <c r="DJ100" s="162"/>
      <c r="DK100" s="162"/>
      <c r="DL100" s="163"/>
      <c r="DM100" s="37"/>
      <c r="DN100" s="38"/>
      <c r="DO100" s="38" t="s">
        <v>305</v>
      </c>
      <c r="DP100" s="38" t="s">
        <v>305</v>
      </c>
      <c r="DQ100" s="38" t="s">
        <v>305</v>
      </c>
      <c r="DR100" s="38" t="s">
        <v>305</v>
      </c>
      <c r="DS100" s="38" t="s">
        <v>305</v>
      </c>
      <c r="DT100" s="38" t="s">
        <v>305</v>
      </c>
      <c r="DU100" s="38" t="s">
        <v>305</v>
      </c>
      <c r="DV100" s="38" t="s">
        <v>305</v>
      </c>
      <c r="DW100" s="38"/>
      <c r="DX100" s="38"/>
      <c r="DY100" s="38" t="s">
        <v>305</v>
      </c>
      <c r="DZ100" s="38" t="s">
        <v>305</v>
      </c>
      <c r="EA100" s="38" t="s">
        <v>305</v>
      </c>
      <c r="EB100" s="38" t="s">
        <v>305</v>
      </c>
      <c r="EC100" s="38" t="s">
        <v>305</v>
      </c>
      <c r="ED100" s="38" t="s">
        <v>305</v>
      </c>
      <c r="EE100" s="38" t="s">
        <v>305</v>
      </c>
      <c r="EF100" s="38" t="s">
        <v>305</v>
      </c>
      <c r="EG100" s="38" t="s">
        <v>305</v>
      </c>
      <c r="EH100" s="39"/>
      <c r="EI100" s="37"/>
      <c r="EJ100" s="38"/>
      <c r="EK100" s="38"/>
      <c r="EL100" s="38"/>
      <c r="EM100" s="38" t="s">
        <v>305</v>
      </c>
      <c r="EN100" s="38" t="s">
        <v>305</v>
      </c>
      <c r="EO100" s="38" t="s">
        <v>305</v>
      </c>
      <c r="EP100" s="38" t="s">
        <v>305</v>
      </c>
      <c r="EQ100" s="38" t="s">
        <v>305</v>
      </c>
      <c r="ER100" s="38" t="s">
        <v>305</v>
      </c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9"/>
      <c r="FE100" s="40"/>
      <c r="FF100" s="41"/>
      <c r="FG100" s="40"/>
      <c r="FH100" s="102">
        <f t="shared" si="39"/>
        <v>3</v>
      </c>
      <c r="FI100" s="41"/>
      <c r="FJ100" s="45">
        <f t="shared" si="45"/>
        <v>0</v>
      </c>
      <c r="FK100" s="42"/>
      <c r="FL100" s="45"/>
      <c r="FM100" s="103"/>
      <c r="FN100" s="44">
        <f t="shared" si="46"/>
        <v>0</v>
      </c>
      <c r="FP100" s="77" t="str">
        <f t="shared" si="47"/>
        <v>Laura COSTE</v>
      </c>
      <c r="FQ100" s="31">
        <v>13</v>
      </c>
    </row>
    <row r="101" spans="1:173" x14ac:dyDescent="0.25">
      <c r="A101" s="31">
        <v>14</v>
      </c>
      <c r="B101" s="32" t="str">
        <f t="shared" si="41"/>
        <v>Annabelle AMAN</v>
      </c>
      <c r="C101" s="33">
        <f t="shared" si="42"/>
        <v>35.5</v>
      </c>
      <c r="D101" s="34">
        <f t="shared" si="43"/>
        <v>0</v>
      </c>
      <c r="E101" s="35">
        <f t="shared" si="44"/>
        <v>0</v>
      </c>
      <c r="F101" s="36">
        <f t="shared" si="38"/>
        <v>35.5</v>
      </c>
      <c r="G101" s="37"/>
      <c r="H101" s="38"/>
      <c r="I101" s="38"/>
      <c r="J101" s="38"/>
      <c r="K101" s="38" t="s">
        <v>306</v>
      </c>
      <c r="L101" s="38" t="s">
        <v>306</v>
      </c>
      <c r="M101" s="38" t="s">
        <v>306</v>
      </c>
      <c r="N101" s="38" t="s">
        <v>306</v>
      </c>
      <c r="O101" s="38" t="s">
        <v>306</v>
      </c>
      <c r="P101" s="38" t="s">
        <v>306</v>
      </c>
      <c r="Q101" s="38"/>
      <c r="R101" s="38"/>
      <c r="S101" s="38" t="s">
        <v>306</v>
      </c>
      <c r="T101" s="38" t="s">
        <v>306</v>
      </c>
      <c r="U101" s="38" t="s">
        <v>306</v>
      </c>
      <c r="V101" s="38" t="s">
        <v>306</v>
      </c>
      <c r="W101" s="38" t="s">
        <v>306</v>
      </c>
      <c r="X101" s="38" t="s">
        <v>306</v>
      </c>
      <c r="Y101" s="38" t="s">
        <v>306</v>
      </c>
      <c r="Z101" s="38" t="s">
        <v>306</v>
      </c>
      <c r="AA101" s="38" t="s">
        <v>306</v>
      </c>
      <c r="AB101" s="39" t="s">
        <v>306</v>
      </c>
      <c r="AC101" s="37"/>
      <c r="AD101" s="38"/>
      <c r="AE101" s="38"/>
      <c r="AF101" s="38" t="s">
        <v>305</v>
      </c>
      <c r="AG101" s="38" t="s">
        <v>305</v>
      </c>
      <c r="AH101" s="38" t="s">
        <v>305</v>
      </c>
      <c r="AI101" s="38" t="s">
        <v>305</v>
      </c>
      <c r="AJ101" s="38" t="s">
        <v>305</v>
      </c>
      <c r="AK101" s="38" t="s">
        <v>305</v>
      </c>
      <c r="AL101" s="38" t="s">
        <v>305</v>
      </c>
      <c r="AM101" s="38"/>
      <c r="AN101" s="38"/>
      <c r="AO101" s="38" t="s">
        <v>306</v>
      </c>
      <c r="AP101" s="38" t="s">
        <v>306</v>
      </c>
      <c r="AQ101" s="38" t="s">
        <v>306</v>
      </c>
      <c r="AR101" s="38" t="s">
        <v>306</v>
      </c>
      <c r="AS101" s="38" t="s">
        <v>306</v>
      </c>
      <c r="AT101" s="38" t="s">
        <v>306</v>
      </c>
      <c r="AU101" s="38"/>
      <c r="AV101" s="38"/>
      <c r="AW101" s="38"/>
      <c r="AX101" s="39"/>
      <c r="AY101" s="37"/>
      <c r="AZ101" s="38"/>
      <c r="BA101" s="38" t="s">
        <v>305</v>
      </c>
      <c r="BB101" s="38" t="s">
        <v>305</v>
      </c>
      <c r="BC101" s="38" t="s">
        <v>305</v>
      </c>
      <c r="BD101" s="38" t="s">
        <v>305</v>
      </c>
      <c r="BE101" s="38" t="s">
        <v>305</v>
      </c>
      <c r="BF101" s="38" t="s">
        <v>305</v>
      </c>
      <c r="BG101" s="38" t="s">
        <v>305</v>
      </c>
      <c r="BH101" s="38" t="s">
        <v>305</v>
      </c>
      <c r="BI101" s="38"/>
      <c r="BJ101" s="38"/>
      <c r="BK101" s="38" t="s">
        <v>306</v>
      </c>
      <c r="BL101" s="38" t="s">
        <v>306</v>
      </c>
      <c r="BM101" s="38" t="s">
        <v>306</v>
      </c>
      <c r="BN101" s="38" t="s">
        <v>306</v>
      </c>
      <c r="BO101" s="38" t="s">
        <v>306</v>
      </c>
      <c r="BP101" s="38" t="s">
        <v>306</v>
      </c>
      <c r="BQ101" s="38"/>
      <c r="BR101" s="38"/>
      <c r="BS101" s="38"/>
      <c r="BT101" s="39"/>
      <c r="BU101" s="37"/>
      <c r="BV101" s="38"/>
      <c r="BW101" s="38" t="s">
        <v>305</v>
      </c>
      <c r="BX101" s="38" t="s">
        <v>305</v>
      </c>
      <c r="BY101" s="38" t="s">
        <v>305</v>
      </c>
      <c r="BZ101" s="38" t="s">
        <v>305</v>
      </c>
      <c r="CA101" s="38" t="s">
        <v>305</v>
      </c>
      <c r="CB101" s="38" t="s">
        <v>305</v>
      </c>
      <c r="CC101" s="38" t="s">
        <v>305</v>
      </c>
      <c r="CD101" s="38" t="s">
        <v>305</v>
      </c>
      <c r="CE101" s="38"/>
      <c r="CF101" s="38"/>
      <c r="CG101" s="38" t="s">
        <v>306</v>
      </c>
      <c r="CH101" s="38" t="s">
        <v>306</v>
      </c>
      <c r="CI101" s="38" t="s">
        <v>306</v>
      </c>
      <c r="CJ101" s="38" t="s">
        <v>306</v>
      </c>
      <c r="CK101" s="38" t="s">
        <v>306</v>
      </c>
      <c r="CL101" s="38" t="s">
        <v>306</v>
      </c>
      <c r="CM101" s="38"/>
      <c r="CN101" s="38"/>
      <c r="CO101" s="38"/>
      <c r="CP101" s="39"/>
      <c r="CQ101" s="161"/>
      <c r="CR101" s="162"/>
      <c r="CS101" s="162"/>
      <c r="CT101" s="162"/>
      <c r="CU101" s="162"/>
      <c r="CV101" s="162"/>
      <c r="CW101" s="162"/>
      <c r="CX101" s="162"/>
      <c r="CY101" s="162"/>
      <c r="CZ101" s="162"/>
      <c r="DA101" s="162"/>
      <c r="DB101" s="162"/>
      <c r="DC101" s="162"/>
      <c r="DD101" s="162"/>
      <c r="DE101" s="162"/>
      <c r="DF101" s="162"/>
      <c r="DG101" s="162"/>
      <c r="DH101" s="162"/>
      <c r="DI101" s="162"/>
      <c r="DJ101" s="162"/>
      <c r="DK101" s="162"/>
      <c r="DL101" s="163"/>
      <c r="DM101" s="161"/>
      <c r="DN101" s="162"/>
      <c r="DO101" s="162"/>
      <c r="DP101" s="162"/>
      <c r="DQ101" s="162"/>
      <c r="DR101" s="162"/>
      <c r="DS101" s="162"/>
      <c r="DT101" s="162"/>
      <c r="DU101" s="162"/>
      <c r="DV101" s="162"/>
      <c r="DW101" s="162"/>
      <c r="DX101" s="162"/>
      <c r="DY101" s="162"/>
      <c r="DZ101" s="162"/>
      <c r="EA101" s="162"/>
      <c r="EB101" s="162"/>
      <c r="EC101" s="162"/>
      <c r="ED101" s="162"/>
      <c r="EE101" s="162"/>
      <c r="EF101" s="162"/>
      <c r="EG101" s="162"/>
      <c r="EH101" s="163"/>
      <c r="EI101" s="37"/>
      <c r="EJ101" s="38"/>
      <c r="EK101" s="38"/>
      <c r="EL101" s="38"/>
      <c r="EM101" s="38" t="s">
        <v>306</v>
      </c>
      <c r="EN101" s="38" t="s">
        <v>306</v>
      </c>
      <c r="EO101" s="38" t="s">
        <v>306</v>
      </c>
      <c r="EP101" s="38" t="s">
        <v>306</v>
      </c>
      <c r="EQ101" s="38" t="s">
        <v>306</v>
      </c>
      <c r="ER101" s="38" t="s">
        <v>306</v>
      </c>
      <c r="ES101" s="38"/>
      <c r="ET101" s="38"/>
      <c r="EU101" s="38" t="s">
        <v>306</v>
      </c>
      <c r="EV101" s="38" t="s">
        <v>306</v>
      </c>
      <c r="EW101" s="38" t="s">
        <v>306</v>
      </c>
      <c r="EX101" s="38" t="s">
        <v>306</v>
      </c>
      <c r="EY101" s="38" t="s">
        <v>306</v>
      </c>
      <c r="EZ101" s="38" t="s">
        <v>306</v>
      </c>
      <c r="FA101" s="38" t="s">
        <v>306</v>
      </c>
      <c r="FB101" s="38" t="s">
        <v>306</v>
      </c>
      <c r="FC101" s="38"/>
      <c r="FD101" s="39"/>
      <c r="FE101" s="40"/>
      <c r="FF101" s="41"/>
      <c r="FG101" s="40"/>
      <c r="FH101" s="102">
        <f t="shared" si="39"/>
        <v>7</v>
      </c>
      <c r="FI101" s="41"/>
      <c r="FJ101" s="45">
        <f t="shared" si="45"/>
        <v>7</v>
      </c>
      <c r="FK101" s="42"/>
      <c r="FL101" s="45"/>
      <c r="FM101" s="103"/>
      <c r="FN101" s="44">
        <f t="shared" si="46"/>
        <v>7</v>
      </c>
      <c r="FP101" s="77" t="str">
        <f t="shared" si="47"/>
        <v>Annabelle AMAN</v>
      </c>
      <c r="FQ101" s="31">
        <v>14</v>
      </c>
    </row>
    <row r="102" spans="1:173" x14ac:dyDescent="0.25">
      <c r="A102" s="31">
        <v>15</v>
      </c>
      <c r="B102" s="32">
        <f t="shared" si="41"/>
        <v>0</v>
      </c>
      <c r="C102" s="33">
        <f t="shared" si="42"/>
        <v>0</v>
      </c>
      <c r="D102" s="34">
        <f t="shared" si="43"/>
        <v>0</v>
      </c>
      <c r="E102" s="35">
        <f t="shared" si="44"/>
        <v>0</v>
      </c>
      <c r="F102" s="36">
        <f t="shared" si="38"/>
        <v>0</v>
      </c>
      <c r="G102" s="37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9"/>
      <c r="AC102" s="37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9"/>
      <c r="AY102" s="37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9"/>
      <c r="BU102" s="37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9"/>
      <c r="CQ102" s="37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9"/>
      <c r="DM102" s="37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9"/>
      <c r="EI102" s="37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9"/>
      <c r="FE102" s="40"/>
      <c r="FF102" s="41"/>
      <c r="FG102" s="40"/>
      <c r="FH102" s="102">
        <f t="shared" si="39"/>
        <v>0</v>
      </c>
      <c r="FI102" s="41"/>
      <c r="FJ102" s="45">
        <f t="shared" si="45"/>
        <v>0</v>
      </c>
      <c r="FK102" s="42"/>
      <c r="FL102" s="45"/>
      <c r="FM102" s="103"/>
      <c r="FN102" s="44">
        <f t="shared" si="46"/>
        <v>0</v>
      </c>
      <c r="FP102" s="77">
        <f t="shared" si="47"/>
        <v>0</v>
      </c>
      <c r="FQ102" s="31">
        <v>15</v>
      </c>
    </row>
    <row r="103" spans="1:173" x14ac:dyDescent="0.25">
      <c r="A103" s="31">
        <v>16</v>
      </c>
      <c r="B103" s="32">
        <f t="shared" si="41"/>
        <v>0</v>
      </c>
      <c r="C103" s="33">
        <f t="shared" si="42"/>
        <v>0</v>
      </c>
      <c r="D103" s="34">
        <f t="shared" si="43"/>
        <v>0</v>
      </c>
      <c r="E103" s="35">
        <f t="shared" si="44"/>
        <v>0</v>
      </c>
      <c r="F103" s="36">
        <f t="shared" si="38"/>
        <v>0</v>
      </c>
      <c r="G103" s="37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9"/>
      <c r="AC103" s="37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9"/>
      <c r="AY103" s="37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9"/>
      <c r="BU103" s="37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9"/>
      <c r="CQ103" s="37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9"/>
      <c r="DM103" s="37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9"/>
      <c r="EI103" s="37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9"/>
      <c r="FE103" s="40"/>
      <c r="FF103" s="41"/>
      <c r="FG103" s="40"/>
      <c r="FH103" s="102">
        <f t="shared" si="39"/>
        <v>0</v>
      </c>
      <c r="FI103" s="41"/>
      <c r="FJ103" s="45">
        <f t="shared" si="45"/>
        <v>0</v>
      </c>
      <c r="FK103" s="42"/>
      <c r="FL103" s="45"/>
      <c r="FM103" s="103"/>
      <c r="FN103" s="44">
        <f t="shared" si="46"/>
        <v>0</v>
      </c>
      <c r="FP103" s="77">
        <f t="shared" si="47"/>
        <v>0</v>
      </c>
      <c r="FQ103" s="31">
        <v>16</v>
      </c>
    </row>
    <row r="104" spans="1:173" x14ac:dyDescent="0.25">
      <c r="A104" s="31">
        <v>17</v>
      </c>
      <c r="B104" s="32">
        <f>B77</f>
        <v>0</v>
      </c>
      <c r="C104" s="33">
        <f t="shared" ref="C104" si="48">SUMIF($G104:$FK104,"A",$G$4:$FK$4)+SUMIF($G104:$FK104,"P",$G$4:$FK$4)</f>
        <v>0</v>
      </c>
      <c r="D104" s="34">
        <f t="shared" ref="D104" si="49">SUMIF($G104:$FK104,"R",$G$4:$FK$4)</f>
        <v>0</v>
      </c>
      <c r="E104" s="35">
        <f t="shared" ref="E104" si="50">SUMIF($G104:$FK104,"M",$G$4:$FK$4)+SUMIF($G104:$FK104,"F",$G$4:$FK$4)+SUMIF($G104:$FK104,"T",$G$4:$FK$4)</f>
        <v>0</v>
      </c>
      <c r="F104" s="36">
        <f t="shared" si="38"/>
        <v>0</v>
      </c>
      <c r="G104" s="37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9"/>
      <c r="AC104" s="37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9"/>
      <c r="AY104" s="37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9"/>
      <c r="BU104" s="37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9"/>
      <c r="CQ104" s="37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9"/>
      <c r="DM104" s="37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9"/>
      <c r="EI104" s="37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9"/>
      <c r="FE104" s="40"/>
      <c r="FF104" s="41"/>
      <c r="FG104" s="40"/>
      <c r="FH104" s="102">
        <f t="shared" si="39"/>
        <v>0</v>
      </c>
      <c r="FI104" s="41"/>
      <c r="FJ104" s="45">
        <f t="shared" si="45"/>
        <v>0</v>
      </c>
      <c r="FK104" s="42"/>
      <c r="FL104" s="45"/>
      <c r="FM104" s="103"/>
      <c r="FN104" s="44">
        <f t="shared" si="46"/>
        <v>0</v>
      </c>
      <c r="FP104" s="77">
        <f t="shared" si="47"/>
        <v>0</v>
      </c>
      <c r="FQ104" s="31">
        <v>17</v>
      </c>
    </row>
    <row r="105" spans="1:173" x14ac:dyDescent="0.25">
      <c r="G105" s="54" t="s">
        <v>51</v>
      </c>
      <c r="H105" s="268" t="s">
        <v>38</v>
      </c>
      <c r="I105" s="268"/>
      <c r="J105" s="268" t="s">
        <v>39</v>
      </c>
      <c r="K105" s="268"/>
      <c r="L105" s="268" t="s">
        <v>40</v>
      </c>
      <c r="M105" s="268"/>
      <c r="N105" s="268" t="s">
        <v>41</v>
      </c>
      <c r="O105" s="268"/>
      <c r="P105" s="268" t="s">
        <v>42</v>
      </c>
      <c r="Q105" s="268"/>
      <c r="R105" s="268" t="s">
        <v>43</v>
      </c>
      <c r="S105" s="268"/>
      <c r="T105" s="268" t="s">
        <v>44</v>
      </c>
      <c r="U105" s="268"/>
      <c r="V105" s="268" t="s">
        <v>45</v>
      </c>
      <c r="W105" s="268"/>
      <c r="X105" s="268" t="s">
        <v>46</v>
      </c>
      <c r="Y105" s="268"/>
      <c r="Z105" s="268" t="s">
        <v>47</v>
      </c>
      <c r="AA105" s="268"/>
      <c r="AB105" s="55">
        <v>19</v>
      </c>
      <c r="AC105" s="54" t="s">
        <v>51</v>
      </c>
      <c r="AD105" s="268" t="s">
        <v>38</v>
      </c>
      <c r="AE105" s="268"/>
      <c r="AF105" s="268" t="s">
        <v>39</v>
      </c>
      <c r="AG105" s="268"/>
      <c r="AH105" s="268" t="s">
        <v>40</v>
      </c>
      <c r="AI105" s="268"/>
      <c r="AJ105" s="268" t="s">
        <v>41</v>
      </c>
      <c r="AK105" s="268"/>
      <c r="AL105" s="268" t="s">
        <v>42</v>
      </c>
      <c r="AM105" s="268"/>
      <c r="AN105" s="268" t="s">
        <v>43</v>
      </c>
      <c r="AO105" s="268"/>
      <c r="AP105" s="268" t="s">
        <v>44</v>
      </c>
      <c r="AQ105" s="268"/>
      <c r="AR105" s="268" t="s">
        <v>45</v>
      </c>
      <c r="AS105" s="268"/>
      <c r="AT105" s="268" t="s">
        <v>46</v>
      </c>
      <c r="AU105" s="268"/>
      <c r="AV105" s="268" t="s">
        <v>47</v>
      </c>
      <c r="AW105" s="268"/>
      <c r="AX105" s="55">
        <v>19</v>
      </c>
      <c r="AY105" s="54" t="s">
        <v>51</v>
      </c>
      <c r="AZ105" s="268" t="s">
        <v>38</v>
      </c>
      <c r="BA105" s="268"/>
      <c r="BB105" s="268" t="s">
        <v>39</v>
      </c>
      <c r="BC105" s="268"/>
      <c r="BD105" s="268" t="s">
        <v>40</v>
      </c>
      <c r="BE105" s="268"/>
      <c r="BF105" s="268" t="s">
        <v>41</v>
      </c>
      <c r="BG105" s="268"/>
      <c r="BH105" s="268" t="s">
        <v>42</v>
      </c>
      <c r="BI105" s="268"/>
      <c r="BJ105" s="268" t="s">
        <v>43</v>
      </c>
      <c r="BK105" s="268"/>
      <c r="BL105" s="268" t="s">
        <v>44</v>
      </c>
      <c r="BM105" s="268"/>
      <c r="BN105" s="268" t="s">
        <v>45</v>
      </c>
      <c r="BO105" s="268"/>
      <c r="BP105" s="268" t="s">
        <v>46</v>
      </c>
      <c r="BQ105" s="268"/>
      <c r="BR105" s="268" t="s">
        <v>47</v>
      </c>
      <c r="BS105" s="268"/>
      <c r="BT105" s="55">
        <v>19</v>
      </c>
      <c r="BU105" s="54" t="s">
        <v>51</v>
      </c>
      <c r="BV105" s="268" t="s">
        <v>38</v>
      </c>
      <c r="BW105" s="268"/>
      <c r="BX105" s="268" t="s">
        <v>39</v>
      </c>
      <c r="BY105" s="268"/>
      <c r="BZ105" s="268" t="s">
        <v>40</v>
      </c>
      <c r="CA105" s="268"/>
      <c r="CB105" s="268" t="s">
        <v>41</v>
      </c>
      <c r="CC105" s="268"/>
      <c r="CD105" s="268" t="s">
        <v>42</v>
      </c>
      <c r="CE105" s="268"/>
      <c r="CF105" s="268" t="s">
        <v>43</v>
      </c>
      <c r="CG105" s="268"/>
      <c r="CH105" s="268" t="s">
        <v>44</v>
      </c>
      <c r="CI105" s="268"/>
      <c r="CJ105" s="268" t="s">
        <v>45</v>
      </c>
      <c r="CK105" s="268"/>
      <c r="CL105" s="268" t="s">
        <v>46</v>
      </c>
      <c r="CM105" s="268"/>
      <c r="CN105" s="268" t="s">
        <v>47</v>
      </c>
      <c r="CO105" s="268"/>
      <c r="CP105" s="55">
        <v>19</v>
      </c>
      <c r="CQ105" s="54" t="s">
        <v>51</v>
      </c>
      <c r="CR105" s="268" t="s">
        <v>38</v>
      </c>
      <c r="CS105" s="268"/>
      <c r="CT105" s="268" t="s">
        <v>39</v>
      </c>
      <c r="CU105" s="268"/>
      <c r="CV105" s="268" t="s">
        <v>40</v>
      </c>
      <c r="CW105" s="268"/>
      <c r="CX105" s="268" t="s">
        <v>41</v>
      </c>
      <c r="CY105" s="268"/>
      <c r="CZ105" s="268" t="s">
        <v>42</v>
      </c>
      <c r="DA105" s="268"/>
      <c r="DB105" s="268" t="s">
        <v>43</v>
      </c>
      <c r="DC105" s="268"/>
      <c r="DD105" s="268" t="s">
        <v>44</v>
      </c>
      <c r="DE105" s="268"/>
      <c r="DF105" s="268" t="s">
        <v>45</v>
      </c>
      <c r="DG105" s="268"/>
      <c r="DH105" s="268" t="s">
        <v>46</v>
      </c>
      <c r="DI105" s="268"/>
      <c r="DJ105" s="268" t="s">
        <v>47</v>
      </c>
      <c r="DK105" s="268"/>
      <c r="DL105" s="55">
        <v>19</v>
      </c>
      <c r="DM105" s="54" t="s">
        <v>51</v>
      </c>
      <c r="DN105" s="268" t="s">
        <v>38</v>
      </c>
      <c r="DO105" s="268"/>
      <c r="DP105" s="268" t="s">
        <v>39</v>
      </c>
      <c r="DQ105" s="268"/>
      <c r="DR105" s="268" t="s">
        <v>40</v>
      </c>
      <c r="DS105" s="268"/>
      <c r="DT105" s="268" t="s">
        <v>41</v>
      </c>
      <c r="DU105" s="268"/>
      <c r="DV105" s="268" t="s">
        <v>42</v>
      </c>
      <c r="DW105" s="268"/>
      <c r="DX105" s="268" t="s">
        <v>43</v>
      </c>
      <c r="DY105" s="268"/>
      <c r="DZ105" s="268" t="s">
        <v>44</v>
      </c>
      <c r="EA105" s="268"/>
      <c r="EB105" s="268" t="s">
        <v>45</v>
      </c>
      <c r="EC105" s="268"/>
      <c r="ED105" s="268" t="s">
        <v>46</v>
      </c>
      <c r="EE105" s="268"/>
      <c r="EF105" s="268" t="s">
        <v>47</v>
      </c>
      <c r="EG105" s="268"/>
      <c r="EH105" s="55">
        <v>19</v>
      </c>
      <c r="EI105" s="54" t="s">
        <v>51</v>
      </c>
      <c r="EJ105" s="268" t="s">
        <v>38</v>
      </c>
      <c r="EK105" s="268"/>
      <c r="EL105" s="268" t="s">
        <v>39</v>
      </c>
      <c r="EM105" s="268"/>
      <c r="EN105" s="268" t="s">
        <v>40</v>
      </c>
      <c r="EO105" s="268"/>
      <c r="EP105" s="268" t="s">
        <v>41</v>
      </c>
      <c r="EQ105" s="268"/>
      <c r="ER105" s="268" t="s">
        <v>42</v>
      </c>
      <c r="ES105" s="268"/>
      <c r="ET105" s="268" t="s">
        <v>43</v>
      </c>
      <c r="EU105" s="268"/>
      <c r="EV105" s="268" t="s">
        <v>44</v>
      </c>
      <c r="EW105" s="268"/>
      <c r="EX105" s="268" t="s">
        <v>45</v>
      </c>
      <c r="EY105" s="268"/>
      <c r="EZ105" s="268" t="s">
        <v>46</v>
      </c>
      <c r="FA105" s="268"/>
      <c r="FB105" s="268" t="s">
        <v>47</v>
      </c>
      <c r="FC105" s="268"/>
      <c r="FD105" s="55">
        <v>19</v>
      </c>
      <c r="FE105" s="17"/>
      <c r="FF105" s="17"/>
      <c r="FG105" s="17"/>
      <c r="FH105" s="17"/>
      <c r="FI105" s="17"/>
      <c r="FJ105" s="17"/>
      <c r="FK105" s="15"/>
    </row>
    <row r="106" spans="1:173" ht="15.75" thickBot="1" x14ac:dyDescent="0.3">
      <c r="G106" s="263" t="s">
        <v>21</v>
      </c>
      <c r="H106" s="261"/>
      <c r="I106" s="261" t="s">
        <v>22</v>
      </c>
      <c r="J106" s="261"/>
      <c r="K106" s="261" t="s">
        <v>23</v>
      </c>
      <c r="L106" s="261"/>
      <c r="M106" s="261" t="s">
        <v>24</v>
      </c>
      <c r="N106" s="261"/>
      <c r="O106" s="261" t="s">
        <v>25</v>
      </c>
      <c r="P106" s="261"/>
      <c r="Q106" s="261" t="s">
        <v>26</v>
      </c>
      <c r="R106" s="261"/>
      <c r="S106" s="261" t="s">
        <v>27</v>
      </c>
      <c r="T106" s="261"/>
      <c r="U106" s="261" t="s">
        <v>28</v>
      </c>
      <c r="V106" s="261"/>
      <c r="W106" s="261" t="s">
        <v>29</v>
      </c>
      <c r="X106" s="261"/>
      <c r="Y106" s="261" t="s">
        <v>30</v>
      </c>
      <c r="Z106" s="261"/>
      <c r="AA106" s="261" t="s">
        <v>31</v>
      </c>
      <c r="AB106" s="262"/>
      <c r="AC106" s="263" t="s">
        <v>21</v>
      </c>
      <c r="AD106" s="261"/>
      <c r="AE106" s="261" t="s">
        <v>22</v>
      </c>
      <c r="AF106" s="261"/>
      <c r="AG106" s="261" t="s">
        <v>23</v>
      </c>
      <c r="AH106" s="261"/>
      <c r="AI106" s="261" t="s">
        <v>24</v>
      </c>
      <c r="AJ106" s="261"/>
      <c r="AK106" s="261" t="s">
        <v>25</v>
      </c>
      <c r="AL106" s="261"/>
      <c r="AM106" s="261" t="s">
        <v>26</v>
      </c>
      <c r="AN106" s="261"/>
      <c r="AO106" s="261" t="s">
        <v>27</v>
      </c>
      <c r="AP106" s="261"/>
      <c r="AQ106" s="261" t="s">
        <v>28</v>
      </c>
      <c r="AR106" s="261"/>
      <c r="AS106" s="261" t="s">
        <v>29</v>
      </c>
      <c r="AT106" s="261"/>
      <c r="AU106" s="261" t="s">
        <v>30</v>
      </c>
      <c r="AV106" s="261"/>
      <c r="AW106" s="261" t="s">
        <v>31</v>
      </c>
      <c r="AX106" s="262"/>
      <c r="AY106" s="263" t="s">
        <v>21</v>
      </c>
      <c r="AZ106" s="261"/>
      <c r="BA106" s="261" t="s">
        <v>22</v>
      </c>
      <c r="BB106" s="261"/>
      <c r="BC106" s="261" t="s">
        <v>23</v>
      </c>
      <c r="BD106" s="261"/>
      <c r="BE106" s="261" t="s">
        <v>24</v>
      </c>
      <c r="BF106" s="261"/>
      <c r="BG106" s="261" t="s">
        <v>25</v>
      </c>
      <c r="BH106" s="261"/>
      <c r="BI106" s="261" t="s">
        <v>26</v>
      </c>
      <c r="BJ106" s="261"/>
      <c r="BK106" s="261" t="s">
        <v>27</v>
      </c>
      <c r="BL106" s="261"/>
      <c r="BM106" s="261" t="s">
        <v>28</v>
      </c>
      <c r="BN106" s="261"/>
      <c r="BO106" s="261" t="s">
        <v>29</v>
      </c>
      <c r="BP106" s="261"/>
      <c r="BQ106" s="261" t="s">
        <v>30</v>
      </c>
      <c r="BR106" s="261"/>
      <c r="BS106" s="261" t="s">
        <v>31</v>
      </c>
      <c r="BT106" s="262"/>
      <c r="BU106" s="263" t="s">
        <v>21</v>
      </c>
      <c r="BV106" s="261"/>
      <c r="BW106" s="261" t="s">
        <v>22</v>
      </c>
      <c r="BX106" s="261"/>
      <c r="BY106" s="261" t="s">
        <v>23</v>
      </c>
      <c r="BZ106" s="261"/>
      <c r="CA106" s="261" t="s">
        <v>24</v>
      </c>
      <c r="CB106" s="261"/>
      <c r="CC106" s="261" t="s">
        <v>25</v>
      </c>
      <c r="CD106" s="261"/>
      <c r="CE106" s="261" t="s">
        <v>26</v>
      </c>
      <c r="CF106" s="261"/>
      <c r="CG106" s="261" t="s">
        <v>27</v>
      </c>
      <c r="CH106" s="261"/>
      <c r="CI106" s="261" t="s">
        <v>28</v>
      </c>
      <c r="CJ106" s="261"/>
      <c r="CK106" s="261" t="s">
        <v>29</v>
      </c>
      <c r="CL106" s="261"/>
      <c r="CM106" s="261" t="s">
        <v>30</v>
      </c>
      <c r="CN106" s="261"/>
      <c r="CO106" s="261" t="s">
        <v>31</v>
      </c>
      <c r="CP106" s="262"/>
      <c r="CQ106" s="263" t="s">
        <v>21</v>
      </c>
      <c r="CR106" s="261"/>
      <c r="CS106" s="261" t="s">
        <v>22</v>
      </c>
      <c r="CT106" s="261"/>
      <c r="CU106" s="261" t="s">
        <v>23</v>
      </c>
      <c r="CV106" s="261"/>
      <c r="CW106" s="261" t="s">
        <v>24</v>
      </c>
      <c r="CX106" s="261"/>
      <c r="CY106" s="261" t="s">
        <v>25</v>
      </c>
      <c r="CZ106" s="261"/>
      <c r="DA106" s="261" t="s">
        <v>26</v>
      </c>
      <c r="DB106" s="261"/>
      <c r="DC106" s="261" t="s">
        <v>27</v>
      </c>
      <c r="DD106" s="261"/>
      <c r="DE106" s="261" t="s">
        <v>28</v>
      </c>
      <c r="DF106" s="261"/>
      <c r="DG106" s="261" t="s">
        <v>29</v>
      </c>
      <c r="DH106" s="261"/>
      <c r="DI106" s="261" t="s">
        <v>30</v>
      </c>
      <c r="DJ106" s="261"/>
      <c r="DK106" s="261" t="s">
        <v>31</v>
      </c>
      <c r="DL106" s="262"/>
      <c r="DM106" s="263" t="s">
        <v>21</v>
      </c>
      <c r="DN106" s="261"/>
      <c r="DO106" s="261" t="s">
        <v>22</v>
      </c>
      <c r="DP106" s="261"/>
      <c r="DQ106" s="261" t="s">
        <v>23</v>
      </c>
      <c r="DR106" s="261"/>
      <c r="DS106" s="261" t="s">
        <v>24</v>
      </c>
      <c r="DT106" s="261"/>
      <c r="DU106" s="261" t="s">
        <v>25</v>
      </c>
      <c r="DV106" s="261"/>
      <c r="DW106" s="261" t="s">
        <v>26</v>
      </c>
      <c r="DX106" s="261"/>
      <c r="DY106" s="261" t="s">
        <v>27</v>
      </c>
      <c r="DZ106" s="261"/>
      <c r="EA106" s="261" t="s">
        <v>28</v>
      </c>
      <c r="EB106" s="261"/>
      <c r="EC106" s="261" t="s">
        <v>29</v>
      </c>
      <c r="ED106" s="261"/>
      <c r="EE106" s="261" t="s">
        <v>30</v>
      </c>
      <c r="EF106" s="261"/>
      <c r="EG106" s="261" t="s">
        <v>31</v>
      </c>
      <c r="EH106" s="262"/>
      <c r="EI106" s="263" t="s">
        <v>21</v>
      </c>
      <c r="EJ106" s="261"/>
      <c r="EK106" s="261" t="s">
        <v>22</v>
      </c>
      <c r="EL106" s="261"/>
      <c r="EM106" s="261" t="s">
        <v>23</v>
      </c>
      <c r="EN106" s="261"/>
      <c r="EO106" s="261" t="s">
        <v>24</v>
      </c>
      <c r="EP106" s="261"/>
      <c r="EQ106" s="261" t="s">
        <v>25</v>
      </c>
      <c r="ER106" s="261"/>
      <c r="ES106" s="261" t="s">
        <v>26</v>
      </c>
      <c r="ET106" s="261"/>
      <c r="EU106" s="261" t="s">
        <v>27</v>
      </c>
      <c r="EV106" s="261"/>
      <c r="EW106" s="261" t="s">
        <v>28</v>
      </c>
      <c r="EX106" s="261"/>
      <c r="EY106" s="261" t="s">
        <v>29</v>
      </c>
      <c r="EZ106" s="261"/>
      <c r="FA106" s="261" t="s">
        <v>30</v>
      </c>
      <c r="FB106" s="261"/>
      <c r="FC106" s="261" t="s">
        <v>31</v>
      </c>
      <c r="FD106" s="262"/>
      <c r="FE106" s="17"/>
      <c r="FF106" s="17"/>
      <c r="FG106" s="17"/>
      <c r="FH106" s="17"/>
      <c r="FI106" s="17"/>
      <c r="FJ106" s="17"/>
      <c r="FK106" s="17"/>
    </row>
    <row r="109" spans="1:173" ht="15" customHeight="1" x14ac:dyDescent="0.25">
      <c r="A109" s="307" t="s">
        <v>63</v>
      </c>
      <c r="B109" s="2" t="s">
        <v>0</v>
      </c>
      <c r="C109" s="297" t="s">
        <v>1</v>
      </c>
      <c r="D109" s="298" t="s">
        <v>2</v>
      </c>
      <c r="E109" s="299" t="s">
        <v>3</v>
      </c>
      <c r="F109" s="300" t="s">
        <v>4</v>
      </c>
      <c r="G109" s="302" t="s">
        <v>5</v>
      </c>
      <c r="H109" s="303"/>
      <c r="I109" s="303"/>
      <c r="J109" s="303"/>
      <c r="K109" s="303"/>
      <c r="L109" s="303"/>
      <c r="M109" s="266"/>
      <c r="N109" s="266"/>
      <c r="BU109" s="302" t="s">
        <v>5</v>
      </c>
      <c r="BV109" s="303"/>
      <c r="BW109" s="303"/>
      <c r="BX109" s="303"/>
      <c r="BY109" s="303"/>
      <c r="BZ109" s="303"/>
      <c r="CA109" s="266"/>
      <c r="CB109" s="266"/>
      <c r="EI109" s="302" t="s">
        <v>5</v>
      </c>
      <c r="EJ109" s="303"/>
      <c r="EK109" s="303"/>
      <c r="EL109" s="303"/>
      <c r="EM109" s="303"/>
      <c r="EN109" s="303"/>
      <c r="EO109" s="266"/>
      <c r="EP109" s="266"/>
    </row>
    <row r="110" spans="1:173" ht="15.75" customHeight="1" thickBot="1" x14ac:dyDescent="0.3">
      <c r="A110" s="307"/>
      <c r="B110" s="4" t="s">
        <v>6</v>
      </c>
      <c r="C110" s="297"/>
      <c r="D110" s="298"/>
      <c r="E110" s="299"/>
      <c r="F110" s="300"/>
      <c r="G110" s="304"/>
      <c r="H110" s="305"/>
      <c r="I110" s="305"/>
      <c r="J110" s="305"/>
      <c r="K110" s="305"/>
      <c r="L110" s="305"/>
      <c r="M110" s="267"/>
      <c r="N110" s="267"/>
      <c r="BU110" s="304"/>
      <c r="BV110" s="305"/>
      <c r="BW110" s="305"/>
      <c r="BX110" s="305"/>
      <c r="BY110" s="305"/>
      <c r="BZ110" s="305"/>
      <c r="CA110" s="267"/>
      <c r="CB110" s="267"/>
      <c r="EI110" s="304"/>
      <c r="EJ110" s="305"/>
      <c r="EK110" s="305"/>
      <c r="EL110" s="305"/>
      <c r="EM110" s="305"/>
      <c r="EN110" s="305"/>
      <c r="EO110" s="267"/>
      <c r="EP110" s="267"/>
    </row>
    <row r="111" spans="1:173" ht="15.75" customHeight="1" thickBot="1" x14ac:dyDescent="0.3">
      <c r="A111" s="307"/>
      <c r="B111" s="5" t="s">
        <v>7</v>
      </c>
      <c r="C111" s="297"/>
      <c r="D111" s="298"/>
      <c r="E111" s="299"/>
      <c r="F111" s="301"/>
      <c r="G111" s="68" t="s">
        <v>8</v>
      </c>
      <c r="H111" s="69"/>
      <c r="I111" s="69"/>
      <c r="J111" s="259"/>
      <c r="K111" s="259"/>
      <c r="L111" s="69"/>
      <c r="M111" s="264"/>
      <c r="N111" s="265"/>
      <c r="O111" s="265"/>
      <c r="P111" s="265"/>
      <c r="Q111" s="69"/>
      <c r="R111" s="69"/>
      <c r="S111" s="72"/>
      <c r="T111" s="72"/>
      <c r="U111" s="72"/>
      <c r="V111" s="72"/>
      <c r="W111" s="72"/>
      <c r="X111" s="72"/>
      <c r="Y111" s="72"/>
      <c r="Z111" s="72"/>
      <c r="AA111" s="72"/>
      <c r="AB111" s="73"/>
      <c r="AC111" s="68" t="s">
        <v>9</v>
      </c>
      <c r="AD111" s="69"/>
      <c r="AE111" s="69"/>
      <c r="AF111" s="259"/>
      <c r="AG111" s="259"/>
      <c r="AH111" s="69"/>
      <c r="AI111" s="264"/>
      <c r="AJ111" s="265"/>
      <c r="AK111" s="265"/>
      <c r="AL111" s="265"/>
      <c r="AM111" s="69"/>
      <c r="AN111" s="69"/>
      <c r="AO111" s="72"/>
      <c r="AP111" s="72"/>
      <c r="AQ111" s="72"/>
      <c r="AR111" s="72"/>
      <c r="AS111" s="72"/>
      <c r="AT111" s="72"/>
      <c r="AU111" s="72"/>
      <c r="AV111" s="72"/>
      <c r="AW111" s="72"/>
      <c r="AX111" s="73"/>
      <c r="AY111" s="68" t="s">
        <v>10</v>
      </c>
      <c r="AZ111" s="69"/>
      <c r="BA111" s="69"/>
      <c r="BB111" s="69"/>
      <c r="BC111" s="259"/>
      <c r="BD111" s="259"/>
      <c r="BE111" s="264"/>
      <c r="BF111" s="265"/>
      <c r="BG111" s="265"/>
      <c r="BH111" s="265"/>
      <c r="BI111" s="69"/>
      <c r="BJ111" s="69"/>
      <c r="BK111" s="72"/>
      <c r="BL111" s="72"/>
      <c r="BM111" s="72"/>
      <c r="BN111" s="72"/>
      <c r="BO111" s="72"/>
      <c r="BP111" s="72"/>
      <c r="BQ111" s="72"/>
      <c r="BR111" s="72"/>
      <c r="BS111" s="72"/>
      <c r="BT111" s="73"/>
      <c r="BU111" s="70" t="s">
        <v>11</v>
      </c>
      <c r="BV111" s="71"/>
      <c r="BW111" s="71"/>
      <c r="BX111" s="260"/>
      <c r="BY111" s="260"/>
      <c r="BZ111" s="71"/>
      <c r="CA111" s="295"/>
      <c r="CB111" s="296"/>
      <c r="CC111" s="296"/>
      <c r="CD111" s="296"/>
      <c r="CE111" s="71"/>
      <c r="CF111" s="71"/>
      <c r="CG111" s="74"/>
      <c r="CH111" s="74"/>
      <c r="CI111" s="74"/>
      <c r="CJ111" s="74"/>
      <c r="CK111" s="74"/>
      <c r="CL111" s="74"/>
      <c r="CM111" s="74"/>
      <c r="CN111" s="74"/>
      <c r="CO111" s="74"/>
      <c r="CP111" s="75"/>
      <c r="CQ111" s="68" t="s">
        <v>12</v>
      </c>
      <c r="CR111" s="69"/>
      <c r="CS111" s="69"/>
      <c r="CT111" s="69"/>
      <c r="CU111" s="259"/>
      <c r="CV111" s="259"/>
      <c r="CW111" s="264"/>
      <c r="CX111" s="265"/>
      <c r="CY111" s="265"/>
      <c r="CZ111" s="265"/>
      <c r="DA111" s="69"/>
      <c r="DB111" s="69"/>
      <c r="DC111" s="72"/>
      <c r="DD111" s="72"/>
      <c r="DE111" s="72"/>
      <c r="DF111" s="72"/>
      <c r="DG111" s="72"/>
      <c r="DH111" s="72"/>
      <c r="DI111" s="72"/>
      <c r="DJ111" s="72"/>
      <c r="DK111" s="72"/>
      <c r="DL111" s="73"/>
      <c r="DM111" s="68" t="s">
        <v>13</v>
      </c>
      <c r="DN111" s="69"/>
      <c r="DO111" s="69"/>
      <c r="DP111" s="69"/>
      <c r="DQ111" s="259"/>
      <c r="DR111" s="259"/>
      <c r="DS111" s="264"/>
      <c r="DT111" s="265"/>
      <c r="DU111" s="265"/>
      <c r="DV111" s="265"/>
      <c r="DW111" s="69"/>
      <c r="DX111" s="69"/>
      <c r="DY111" s="72"/>
      <c r="DZ111" s="72"/>
      <c r="EA111" s="72"/>
      <c r="EB111" s="72"/>
      <c r="EC111" s="72"/>
      <c r="ED111" s="72"/>
      <c r="EE111" s="72"/>
      <c r="EF111" s="72"/>
      <c r="EG111" s="72"/>
      <c r="EH111" s="73"/>
      <c r="EI111" s="68" t="s">
        <v>14</v>
      </c>
      <c r="EJ111" s="69"/>
      <c r="EK111" s="69"/>
      <c r="EL111" s="69"/>
      <c r="EM111" s="259"/>
      <c r="EN111" s="259"/>
      <c r="EO111" s="264"/>
      <c r="EP111" s="265"/>
      <c r="EQ111" s="265"/>
      <c r="ER111" s="265"/>
      <c r="ES111" s="69"/>
      <c r="ET111" s="69"/>
      <c r="EU111" s="72"/>
      <c r="EV111" s="72"/>
      <c r="EW111" s="72"/>
      <c r="EX111" s="72"/>
      <c r="EY111" s="72"/>
      <c r="EZ111" s="72"/>
      <c r="FA111" s="72"/>
      <c r="FB111" s="72"/>
      <c r="FC111" s="72"/>
      <c r="FD111" s="73"/>
      <c r="FE111" s="6"/>
      <c r="FF111" s="291" t="s">
        <v>15</v>
      </c>
      <c r="FG111" s="6"/>
      <c r="FH111" s="292" t="s">
        <v>16</v>
      </c>
      <c r="FI111" s="293"/>
      <c r="FJ111" s="293"/>
      <c r="FK111" s="293"/>
      <c r="FL111" s="293"/>
      <c r="FM111" s="293"/>
      <c r="FN111" s="294"/>
    </row>
    <row r="112" spans="1:173" x14ac:dyDescent="0.25">
      <c r="A112" s="307"/>
      <c r="B112" s="23" t="s">
        <v>60</v>
      </c>
      <c r="C112" s="297"/>
      <c r="D112" s="298"/>
      <c r="E112" s="299"/>
      <c r="F112" s="301"/>
      <c r="G112" s="7">
        <v>0.5</v>
      </c>
      <c r="H112" s="8">
        <v>0.5</v>
      </c>
      <c r="I112" s="8">
        <v>0.5</v>
      </c>
      <c r="J112" s="8">
        <v>0.5</v>
      </c>
      <c r="K112" s="8">
        <v>0.5</v>
      </c>
      <c r="L112" s="8">
        <v>0.5</v>
      </c>
      <c r="M112" s="8">
        <v>0.5</v>
      </c>
      <c r="N112" s="8">
        <v>0.5</v>
      </c>
      <c r="O112" s="8">
        <v>0.5</v>
      </c>
      <c r="P112" s="8">
        <v>0.5</v>
      </c>
      <c r="Q112" s="8">
        <v>0.5</v>
      </c>
      <c r="R112" s="8">
        <v>0.5</v>
      </c>
      <c r="S112" s="8">
        <v>0.5</v>
      </c>
      <c r="T112" s="8">
        <v>0.5</v>
      </c>
      <c r="U112" s="8">
        <v>0.5</v>
      </c>
      <c r="V112" s="8">
        <v>0.5</v>
      </c>
      <c r="W112" s="8">
        <v>0.5</v>
      </c>
      <c r="X112" s="8">
        <v>0.5</v>
      </c>
      <c r="Y112" s="8">
        <v>0.5</v>
      </c>
      <c r="Z112" s="8">
        <v>0.5</v>
      </c>
      <c r="AA112" s="8">
        <v>0.5</v>
      </c>
      <c r="AB112" s="9">
        <v>0.5</v>
      </c>
      <c r="AC112" s="7">
        <v>0.5</v>
      </c>
      <c r="AD112" s="8">
        <v>0.5</v>
      </c>
      <c r="AE112" s="8">
        <v>0.5</v>
      </c>
      <c r="AF112" s="8">
        <v>0.5</v>
      </c>
      <c r="AG112" s="8">
        <v>0.5</v>
      </c>
      <c r="AH112" s="8">
        <v>0.5</v>
      </c>
      <c r="AI112" s="8">
        <v>0.5</v>
      </c>
      <c r="AJ112" s="8">
        <v>0.5</v>
      </c>
      <c r="AK112" s="8">
        <v>0.5</v>
      </c>
      <c r="AL112" s="8">
        <v>0.5</v>
      </c>
      <c r="AM112" s="8">
        <v>0.5</v>
      </c>
      <c r="AN112" s="8">
        <v>0.5</v>
      </c>
      <c r="AO112" s="8">
        <v>0.5</v>
      </c>
      <c r="AP112" s="8">
        <v>0.5</v>
      </c>
      <c r="AQ112" s="8">
        <v>0.5</v>
      </c>
      <c r="AR112" s="8">
        <v>0.5</v>
      </c>
      <c r="AS112" s="8">
        <v>0.5</v>
      </c>
      <c r="AT112" s="8">
        <v>0.5</v>
      </c>
      <c r="AU112" s="8">
        <v>0.5</v>
      </c>
      <c r="AV112" s="8">
        <v>0.5</v>
      </c>
      <c r="AW112" s="8">
        <v>0.5</v>
      </c>
      <c r="AX112" s="9">
        <v>0.5</v>
      </c>
      <c r="AY112" s="7">
        <v>0.5</v>
      </c>
      <c r="AZ112" s="8">
        <v>0.5</v>
      </c>
      <c r="BA112" s="8">
        <v>0.5</v>
      </c>
      <c r="BB112" s="8">
        <v>0.5</v>
      </c>
      <c r="BC112" s="8">
        <v>0.5</v>
      </c>
      <c r="BD112" s="8">
        <v>0.5</v>
      </c>
      <c r="BE112" s="8">
        <v>0.5</v>
      </c>
      <c r="BF112" s="8">
        <v>0.5</v>
      </c>
      <c r="BG112" s="8">
        <v>0.5</v>
      </c>
      <c r="BH112" s="8">
        <v>0.5</v>
      </c>
      <c r="BI112" s="8">
        <v>0.5</v>
      </c>
      <c r="BJ112" s="8">
        <v>0.5</v>
      </c>
      <c r="BK112" s="8">
        <v>0.5</v>
      </c>
      <c r="BL112" s="8">
        <v>0.5</v>
      </c>
      <c r="BM112" s="8">
        <v>0.5</v>
      </c>
      <c r="BN112" s="8">
        <v>0.5</v>
      </c>
      <c r="BO112" s="8">
        <v>0.5</v>
      </c>
      <c r="BP112" s="8">
        <v>0.5</v>
      </c>
      <c r="BQ112" s="8">
        <v>0.5</v>
      </c>
      <c r="BR112" s="8">
        <v>0.5</v>
      </c>
      <c r="BS112" s="8">
        <v>0.5</v>
      </c>
      <c r="BT112" s="9">
        <v>0.5</v>
      </c>
      <c r="BU112" s="7">
        <v>0.5</v>
      </c>
      <c r="BV112" s="8">
        <v>0.5</v>
      </c>
      <c r="BW112" s="8">
        <v>0.5</v>
      </c>
      <c r="BX112" s="8">
        <v>0.5</v>
      </c>
      <c r="BY112" s="8">
        <v>0.5</v>
      </c>
      <c r="BZ112" s="8">
        <v>0.5</v>
      </c>
      <c r="CA112" s="8">
        <v>0.5</v>
      </c>
      <c r="CB112" s="8">
        <v>0.5</v>
      </c>
      <c r="CC112" s="8">
        <v>0.5</v>
      </c>
      <c r="CD112" s="8">
        <v>0.5</v>
      </c>
      <c r="CE112" s="8">
        <v>0.5</v>
      </c>
      <c r="CF112" s="8">
        <v>0.5</v>
      </c>
      <c r="CG112" s="8">
        <v>0.5</v>
      </c>
      <c r="CH112" s="8">
        <v>0.5</v>
      </c>
      <c r="CI112" s="8">
        <v>0.5</v>
      </c>
      <c r="CJ112" s="8">
        <v>0.5</v>
      </c>
      <c r="CK112" s="8">
        <v>0.5</v>
      </c>
      <c r="CL112" s="8">
        <v>0.5</v>
      </c>
      <c r="CM112" s="8">
        <v>0.5</v>
      </c>
      <c r="CN112" s="8">
        <v>0.5</v>
      </c>
      <c r="CO112" s="8">
        <v>0.5</v>
      </c>
      <c r="CP112" s="9">
        <v>0.5</v>
      </c>
      <c r="CQ112" s="7">
        <v>0.5</v>
      </c>
      <c r="CR112" s="8">
        <v>0.5</v>
      </c>
      <c r="CS112" s="8">
        <v>0.5</v>
      </c>
      <c r="CT112" s="8">
        <v>0.5</v>
      </c>
      <c r="CU112" s="8">
        <v>0.5</v>
      </c>
      <c r="CV112" s="8">
        <v>0.5</v>
      </c>
      <c r="CW112" s="8">
        <v>0.5</v>
      </c>
      <c r="CX112" s="8">
        <v>0.5</v>
      </c>
      <c r="CY112" s="8">
        <v>0.5</v>
      </c>
      <c r="CZ112" s="8">
        <v>0.5</v>
      </c>
      <c r="DA112" s="8">
        <v>0.5</v>
      </c>
      <c r="DB112" s="8">
        <v>0.5</v>
      </c>
      <c r="DC112" s="8">
        <v>0.5</v>
      </c>
      <c r="DD112" s="8">
        <v>0.5</v>
      </c>
      <c r="DE112" s="8">
        <v>0.5</v>
      </c>
      <c r="DF112" s="8">
        <v>0.5</v>
      </c>
      <c r="DG112" s="8">
        <v>0.5</v>
      </c>
      <c r="DH112" s="8">
        <v>0.5</v>
      </c>
      <c r="DI112" s="8">
        <v>0.5</v>
      </c>
      <c r="DJ112" s="8">
        <v>0.5</v>
      </c>
      <c r="DK112" s="8">
        <v>0.5</v>
      </c>
      <c r="DL112" s="9">
        <v>0.5</v>
      </c>
      <c r="DM112" s="7">
        <v>0.5</v>
      </c>
      <c r="DN112" s="8">
        <v>0.5</v>
      </c>
      <c r="DO112" s="8">
        <v>0.5</v>
      </c>
      <c r="DP112" s="8">
        <v>0.5</v>
      </c>
      <c r="DQ112" s="8">
        <v>0.5</v>
      </c>
      <c r="DR112" s="8">
        <v>0.5</v>
      </c>
      <c r="DS112" s="8">
        <v>0.5</v>
      </c>
      <c r="DT112" s="8">
        <v>0.5</v>
      </c>
      <c r="DU112" s="8">
        <v>0.5</v>
      </c>
      <c r="DV112" s="8">
        <v>0.5</v>
      </c>
      <c r="DW112" s="8">
        <v>0.5</v>
      </c>
      <c r="DX112" s="8">
        <v>0.5</v>
      </c>
      <c r="DY112" s="8">
        <v>0.5</v>
      </c>
      <c r="DZ112" s="8">
        <v>0.5</v>
      </c>
      <c r="EA112" s="8">
        <v>0.5</v>
      </c>
      <c r="EB112" s="8">
        <v>0.5</v>
      </c>
      <c r="EC112" s="8">
        <v>0.5</v>
      </c>
      <c r="ED112" s="8">
        <v>0.5</v>
      </c>
      <c r="EE112" s="8">
        <v>0.5</v>
      </c>
      <c r="EF112" s="8">
        <v>0.5</v>
      </c>
      <c r="EG112" s="8">
        <v>0.5</v>
      </c>
      <c r="EH112" s="9">
        <v>0.5</v>
      </c>
      <c r="EI112" s="7">
        <v>0.5</v>
      </c>
      <c r="EJ112" s="8">
        <v>0.5</v>
      </c>
      <c r="EK112" s="8">
        <v>0.5</v>
      </c>
      <c r="EL112" s="8">
        <v>0.5</v>
      </c>
      <c r="EM112" s="8">
        <v>0.5</v>
      </c>
      <c r="EN112" s="8">
        <v>0.5</v>
      </c>
      <c r="EO112" s="8">
        <v>0.5</v>
      </c>
      <c r="EP112" s="8">
        <v>0.5</v>
      </c>
      <c r="EQ112" s="8">
        <v>0.5</v>
      </c>
      <c r="ER112" s="8">
        <v>0.5</v>
      </c>
      <c r="ES112" s="8">
        <v>0.5</v>
      </c>
      <c r="ET112" s="8">
        <v>0.5</v>
      </c>
      <c r="EU112" s="8">
        <v>0.5</v>
      </c>
      <c r="EV112" s="8">
        <v>0.5</v>
      </c>
      <c r="EW112" s="8">
        <v>0.5</v>
      </c>
      <c r="EX112" s="8">
        <v>0.5</v>
      </c>
      <c r="EY112" s="8">
        <v>0.5</v>
      </c>
      <c r="EZ112" s="8">
        <v>0.5</v>
      </c>
      <c r="FA112" s="8">
        <v>0.5</v>
      </c>
      <c r="FB112" s="8">
        <v>0.5</v>
      </c>
      <c r="FC112" s="8">
        <v>0.5</v>
      </c>
      <c r="FD112" s="9">
        <v>0.5</v>
      </c>
      <c r="FE112" s="10"/>
      <c r="FF112" s="291"/>
      <c r="FG112" s="10"/>
      <c r="FH112" s="12" t="s">
        <v>17</v>
      </c>
      <c r="FI112" s="12" t="s">
        <v>17</v>
      </c>
      <c r="FJ112" s="13" t="s">
        <v>18</v>
      </c>
      <c r="FK112" s="12" t="s">
        <v>19</v>
      </c>
      <c r="FL112" s="14"/>
      <c r="FM112" s="14"/>
      <c r="FN112" s="12" t="s">
        <v>20</v>
      </c>
    </row>
    <row r="113" spans="1:173" x14ac:dyDescent="0.25">
      <c r="A113" s="307"/>
      <c r="B113" s="76" t="s">
        <v>61</v>
      </c>
      <c r="C113" s="297"/>
      <c r="D113" s="298"/>
      <c r="E113" s="299"/>
      <c r="F113" s="301"/>
      <c r="G113" s="290" t="s">
        <v>21</v>
      </c>
      <c r="H113" s="288"/>
      <c r="I113" s="288" t="s">
        <v>22</v>
      </c>
      <c r="J113" s="288"/>
      <c r="K113" s="288" t="s">
        <v>23</v>
      </c>
      <c r="L113" s="288"/>
      <c r="M113" s="288" t="s">
        <v>24</v>
      </c>
      <c r="N113" s="288"/>
      <c r="O113" s="288" t="s">
        <v>25</v>
      </c>
      <c r="P113" s="288"/>
      <c r="Q113" s="288" t="s">
        <v>26</v>
      </c>
      <c r="R113" s="288"/>
      <c r="S113" s="288" t="s">
        <v>27</v>
      </c>
      <c r="T113" s="288"/>
      <c r="U113" s="288" t="s">
        <v>28</v>
      </c>
      <c r="V113" s="288"/>
      <c r="W113" s="288" t="s">
        <v>29</v>
      </c>
      <c r="X113" s="288"/>
      <c r="Y113" s="288" t="s">
        <v>30</v>
      </c>
      <c r="Z113" s="288"/>
      <c r="AA113" s="288" t="s">
        <v>31</v>
      </c>
      <c r="AB113" s="289"/>
      <c r="AC113" s="290" t="s">
        <v>21</v>
      </c>
      <c r="AD113" s="288"/>
      <c r="AE113" s="288" t="s">
        <v>22</v>
      </c>
      <c r="AF113" s="288"/>
      <c r="AG113" s="288" t="s">
        <v>23</v>
      </c>
      <c r="AH113" s="288"/>
      <c r="AI113" s="288" t="s">
        <v>24</v>
      </c>
      <c r="AJ113" s="288"/>
      <c r="AK113" s="288" t="s">
        <v>25</v>
      </c>
      <c r="AL113" s="288"/>
      <c r="AM113" s="288" t="s">
        <v>26</v>
      </c>
      <c r="AN113" s="288"/>
      <c r="AO113" s="288" t="s">
        <v>27</v>
      </c>
      <c r="AP113" s="288"/>
      <c r="AQ113" s="288" t="s">
        <v>28</v>
      </c>
      <c r="AR113" s="288"/>
      <c r="AS113" s="288" t="s">
        <v>29</v>
      </c>
      <c r="AT113" s="288"/>
      <c r="AU113" s="288" t="s">
        <v>30</v>
      </c>
      <c r="AV113" s="288"/>
      <c r="AW113" s="288" t="s">
        <v>31</v>
      </c>
      <c r="AX113" s="289"/>
      <c r="AY113" s="290" t="s">
        <v>21</v>
      </c>
      <c r="AZ113" s="288"/>
      <c r="BA113" s="288" t="s">
        <v>22</v>
      </c>
      <c r="BB113" s="288"/>
      <c r="BC113" s="288" t="s">
        <v>23</v>
      </c>
      <c r="BD113" s="288"/>
      <c r="BE113" s="288" t="s">
        <v>24</v>
      </c>
      <c r="BF113" s="288"/>
      <c r="BG113" s="288" t="s">
        <v>25</v>
      </c>
      <c r="BH113" s="288"/>
      <c r="BI113" s="288" t="s">
        <v>26</v>
      </c>
      <c r="BJ113" s="288"/>
      <c r="BK113" s="288" t="s">
        <v>27</v>
      </c>
      <c r="BL113" s="288"/>
      <c r="BM113" s="288" t="s">
        <v>28</v>
      </c>
      <c r="BN113" s="288"/>
      <c r="BO113" s="288" t="s">
        <v>29</v>
      </c>
      <c r="BP113" s="288"/>
      <c r="BQ113" s="288" t="s">
        <v>30</v>
      </c>
      <c r="BR113" s="288"/>
      <c r="BS113" s="288" t="s">
        <v>31</v>
      </c>
      <c r="BT113" s="289"/>
      <c r="BU113" s="290" t="s">
        <v>21</v>
      </c>
      <c r="BV113" s="288"/>
      <c r="BW113" s="288" t="s">
        <v>22</v>
      </c>
      <c r="BX113" s="288"/>
      <c r="BY113" s="288" t="s">
        <v>23</v>
      </c>
      <c r="BZ113" s="288"/>
      <c r="CA113" s="288" t="s">
        <v>24</v>
      </c>
      <c r="CB113" s="288"/>
      <c r="CC113" s="288" t="s">
        <v>25</v>
      </c>
      <c r="CD113" s="288"/>
      <c r="CE113" s="288" t="s">
        <v>26</v>
      </c>
      <c r="CF113" s="288"/>
      <c r="CG113" s="288" t="s">
        <v>27</v>
      </c>
      <c r="CH113" s="288"/>
      <c r="CI113" s="288" t="s">
        <v>28</v>
      </c>
      <c r="CJ113" s="288"/>
      <c r="CK113" s="288" t="s">
        <v>29</v>
      </c>
      <c r="CL113" s="288"/>
      <c r="CM113" s="288" t="s">
        <v>30</v>
      </c>
      <c r="CN113" s="288"/>
      <c r="CO113" s="288" t="s">
        <v>31</v>
      </c>
      <c r="CP113" s="289"/>
      <c r="CQ113" s="290" t="s">
        <v>21</v>
      </c>
      <c r="CR113" s="288"/>
      <c r="CS113" s="288" t="s">
        <v>22</v>
      </c>
      <c r="CT113" s="288"/>
      <c r="CU113" s="288" t="s">
        <v>23</v>
      </c>
      <c r="CV113" s="288"/>
      <c r="CW113" s="288" t="s">
        <v>24</v>
      </c>
      <c r="CX113" s="288"/>
      <c r="CY113" s="288" t="s">
        <v>25</v>
      </c>
      <c r="CZ113" s="288"/>
      <c r="DA113" s="288" t="s">
        <v>26</v>
      </c>
      <c r="DB113" s="288"/>
      <c r="DC113" s="288" t="s">
        <v>27</v>
      </c>
      <c r="DD113" s="288"/>
      <c r="DE113" s="288" t="s">
        <v>28</v>
      </c>
      <c r="DF113" s="288"/>
      <c r="DG113" s="288" t="s">
        <v>29</v>
      </c>
      <c r="DH113" s="288"/>
      <c r="DI113" s="288" t="s">
        <v>30</v>
      </c>
      <c r="DJ113" s="288"/>
      <c r="DK113" s="288" t="s">
        <v>31</v>
      </c>
      <c r="DL113" s="289"/>
      <c r="DM113" s="290" t="s">
        <v>21</v>
      </c>
      <c r="DN113" s="288"/>
      <c r="DO113" s="288" t="s">
        <v>22</v>
      </c>
      <c r="DP113" s="288"/>
      <c r="DQ113" s="288" t="s">
        <v>23</v>
      </c>
      <c r="DR113" s="288"/>
      <c r="DS113" s="288" t="s">
        <v>24</v>
      </c>
      <c r="DT113" s="288"/>
      <c r="DU113" s="288" t="s">
        <v>25</v>
      </c>
      <c r="DV113" s="288"/>
      <c r="DW113" s="288" t="s">
        <v>26</v>
      </c>
      <c r="DX113" s="288"/>
      <c r="DY113" s="288" t="s">
        <v>27</v>
      </c>
      <c r="DZ113" s="288"/>
      <c r="EA113" s="288" t="s">
        <v>28</v>
      </c>
      <c r="EB113" s="288"/>
      <c r="EC113" s="288" t="s">
        <v>29</v>
      </c>
      <c r="ED113" s="288"/>
      <c r="EE113" s="288" t="s">
        <v>30</v>
      </c>
      <c r="EF113" s="288"/>
      <c r="EG113" s="288" t="s">
        <v>31</v>
      </c>
      <c r="EH113" s="289"/>
      <c r="EI113" s="290" t="s">
        <v>21</v>
      </c>
      <c r="EJ113" s="288"/>
      <c r="EK113" s="288" t="s">
        <v>22</v>
      </c>
      <c r="EL113" s="288"/>
      <c r="EM113" s="288" t="s">
        <v>23</v>
      </c>
      <c r="EN113" s="288"/>
      <c r="EO113" s="288" t="s">
        <v>24</v>
      </c>
      <c r="EP113" s="288"/>
      <c r="EQ113" s="288" t="s">
        <v>25</v>
      </c>
      <c r="ER113" s="288"/>
      <c r="ES113" s="288" t="s">
        <v>26</v>
      </c>
      <c r="ET113" s="288"/>
      <c r="EU113" s="288" t="s">
        <v>27</v>
      </c>
      <c r="EV113" s="288"/>
      <c r="EW113" s="288" t="s">
        <v>28</v>
      </c>
      <c r="EX113" s="288"/>
      <c r="EY113" s="288" t="s">
        <v>29</v>
      </c>
      <c r="EZ113" s="288"/>
      <c r="FA113" s="288" t="s">
        <v>30</v>
      </c>
      <c r="FB113" s="288"/>
      <c r="FC113" s="288" t="s">
        <v>31</v>
      </c>
      <c r="FD113" s="289"/>
      <c r="FE113" s="17"/>
      <c r="FF113" s="291"/>
      <c r="FG113" s="17"/>
      <c r="FH113" s="21" t="s">
        <v>32</v>
      </c>
      <c r="FI113" s="19" t="s">
        <v>33</v>
      </c>
      <c r="FJ113" s="20" t="s">
        <v>34</v>
      </c>
      <c r="FK113" s="21" t="s">
        <v>14</v>
      </c>
      <c r="FL113" s="21" t="s">
        <v>17</v>
      </c>
      <c r="FM113" s="21" t="s">
        <v>35</v>
      </c>
      <c r="FN113" s="21" t="s">
        <v>36</v>
      </c>
    </row>
    <row r="114" spans="1:173" x14ac:dyDescent="0.25">
      <c r="A114" s="308"/>
      <c r="B114" s="16" t="s">
        <v>62</v>
      </c>
      <c r="C114" s="297"/>
      <c r="D114" s="298"/>
      <c r="E114" s="299"/>
      <c r="F114" s="301"/>
      <c r="G114" s="24" t="s">
        <v>37</v>
      </c>
      <c r="H114" s="287" t="s">
        <v>38</v>
      </c>
      <c r="I114" s="287"/>
      <c r="J114" s="287" t="s">
        <v>39</v>
      </c>
      <c r="K114" s="287"/>
      <c r="L114" s="287" t="s">
        <v>40</v>
      </c>
      <c r="M114" s="287"/>
      <c r="N114" s="287" t="s">
        <v>41</v>
      </c>
      <c r="O114" s="287"/>
      <c r="P114" s="287" t="s">
        <v>42</v>
      </c>
      <c r="Q114" s="287"/>
      <c r="R114" s="287" t="s">
        <v>43</v>
      </c>
      <c r="S114" s="287"/>
      <c r="T114" s="287" t="s">
        <v>44</v>
      </c>
      <c r="U114" s="287"/>
      <c r="V114" s="287" t="s">
        <v>45</v>
      </c>
      <c r="W114" s="287"/>
      <c r="X114" s="287" t="s">
        <v>46</v>
      </c>
      <c r="Y114" s="287"/>
      <c r="Z114" s="287" t="s">
        <v>47</v>
      </c>
      <c r="AA114" s="287"/>
      <c r="AB114" s="25">
        <v>19</v>
      </c>
      <c r="AC114" s="24" t="s">
        <v>37</v>
      </c>
      <c r="AD114" s="287" t="s">
        <v>38</v>
      </c>
      <c r="AE114" s="287"/>
      <c r="AF114" s="287" t="s">
        <v>39</v>
      </c>
      <c r="AG114" s="287"/>
      <c r="AH114" s="287" t="s">
        <v>40</v>
      </c>
      <c r="AI114" s="287"/>
      <c r="AJ114" s="287" t="s">
        <v>41</v>
      </c>
      <c r="AK114" s="287"/>
      <c r="AL114" s="287" t="s">
        <v>42</v>
      </c>
      <c r="AM114" s="287"/>
      <c r="AN114" s="287" t="s">
        <v>43</v>
      </c>
      <c r="AO114" s="287"/>
      <c r="AP114" s="287" t="s">
        <v>44</v>
      </c>
      <c r="AQ114" s="287"/>
      <c r="AR114" s="287" t="s">
        <v>45</v>
      </c>
      <c r="AS114" s="287"/>
      <c r="AT114" s="287" t="s">
        <v>46</v>
      </c>
      <c r="AU114" s="287"/>
      <c r="AV114" s="287" t="s">
        <v>47</v>
      </c>
      <c r="AW114" s="287"/>
      <c r="AX114" s="25">
        <v>19</v>
      </c>
      <c r="AY114" s="24" t="s">
        <v>37</v>
      </c>
      <c r="AZ114" s="287" t="s">
        <v>38</v>
      </c>
      <c r="BA114" s="287"/>
      <c r="BB114" s="287" t="s">
        <v>39</v>
      </c>
      <c r="BC114" s="287"/>
      <c r="BD114" s="287" t="s">
        <v>40</v>
      </c>
      <c r="BE114" s="287"/>
      <c r="BF114" s="287" t="s">
        <v>41</v>
      </c>
      <c r="BG114" s="287"/>
      <c r="BH114" s="287" t="s">
        <v>42</v>
      </c>
      <c r="BI114" s="287"/>
      <c r="BJ114" s="287" t="s">
        <v>43</v>
      </c>
      <c r="BK114" s="287"/>
      <c r="BL114" s="287" t="s">
        <v>44</v>
      </c>
      <c r="BM114" s="287"/>
      <c r="BN114" s="287" t="s">
        <v>45</v>
      </c>
      <c r="BO114" s="287"/>
      <c r="BP114" s="287" t="s">
        <v>46</v>
      </c>
      <c r="BQ114" s="287"/>
      <c r="BR114" s="287" t="s">
        <v>47</v>
      </c>
      <c r="BS114" s="287"/>
      <c r="BT114" s="25">
        <v>19</v>
      </c>
      <c r="BU114" s="24" t="s">
        <v>37</v>
      </c>
      <c r="BV114" s="287" t="s">
        <v>38</v>
      </c>
      <c r="BW114" s="287"/>
      <c r="BX114" s="287" t="s">
        <v>39</v>
      </c>
      <c r="BY114" s="287"/>
      <c r="BZ114" s="287" t="s">
        <v>40</v>
      </c>
      <c r="CA114" s="287"/>
      <c r="CB114" s="287" t="s">
        <v>41</v>
      </c>
      <c r="CC114" s="287"/>
      <c r="CD114" s="287" t="s">
        <v>42</v>
      </c>
      <c r="CE114" s="287"/>
      <c r="CF114" s="287" t="s">
        <v>43</v>
      </c>
      <c r="CG114" s="287"/>
      <c r="CH114" s="287" t="s">
        <v>44</v>
      </c>
      <c r="CI114" s="287"/>
      <c r="CJ114" s="287" t="s">
        <v>45</v>
      </c>
      <c r="CK114" s="287"/>
      <c r="CL114" s="287" t="s">
        <v>46</v>
      </c>
      <c r="CM114" s="287"/>
      <c r="CN114" s="287" t="s">
        <v>47</v>
      </c>
      <c r="CO114" s="287"/>
      <c r="CP114" s="25">
        <v>19</v>
      </c>
      <c r="CQ114" s="24" t="s">
        <v>37</v>
      </c>
      <c r="CR114" s="287" t="s">
        <v>38</v>
      </c>
      <c r="CS114" s="287"/>
      <c r="CT114" s="287" t="s">
        <v>39</v>
      </c>
      <c r="CU114" s="287"/>
      <c r="CV114" s="287" t="s">
        <v>40</v>
      </c>
      <c r="CW114" s="287"/>
      <c r="CX114" s="287" t="s">
        <v>41</v>
      </c>
      <c r="CY114" s="287"/>
      <c r="CZ114" s="287" t="s">
        <v>42</v>
      </c>
      <c r="DA114" s="287"/>
      <c r="DB114" s="287" t="s">
        <v>43</v>
      </c>
      <c r="DC114" s="287"/>
      <c r="DD114" s="287" t="s">
        <v>44</v>
      </c>
      <c r="DE114" s="287"/>
      <c r="DF114" s="287" t="s">
        <v>45</v>
      </c>
      <c r="DG114" s="287"/>
      <c r="DH114" s="287" t="s">
        <v>46</v>
      </c>
      <c r="DI114" s="287"/>
      <c r="DJ114" s="287" t="s">
        <v>47</v>
      </c>
      <c r="DK114" s="287"/>
      <c r="DL114" s="25">
        <v>19</v>
      </c>
      <c r="DM114" s="24" t="s">
        <v>37</v>
      </c>
      <c r="DN114" s="287" t="s">
        <v>38</v>
      </c>
      <c r="DO114" s="287"/>
      <c r="DP114" s="287" t="s">
        <v>39</v>
      </c>
      <c r="DQ114" s="287"/>
      <c r="DR114" s="287" t="s">
        <v>40</v>
      </c>
      <c r="DS114" s="287"/>
      <c r="DT114" s="287" t="s">
        <v>41</v>
      </c>
      <c r="DU114" s="287"/>
      <c r="DV114" s="287" t="s">
        <v>42</v>
      </c>
      <c r="DW114" s="287"/>
      <c r="DX114" s="287" t="s">
        <v>43</v>
      </c>
      <c r="DY114" s="287"/>
      <c r="DZ114" s="287" t="s">
        <v>44</v>
      </c>
      <c r="EA114" s="287"/>
      <c r="EB114" s="287" t="s">
        <v>45</v>
      </c>
      <c r="EC114" s="287"/>
      <c r="ED114" s="287" t="s">
        <v>46</v>
      </c>
      <c r="EE114" s="287"/>
      <c r="EF114" s="287" t="s">
        <v>47</v>
      </c>
      <c r="EG114" s="287"/>
      <c r="EH114" s="25">
        <v>19</v>
      </c>
      <c r="EI114" s="24" t="s">
        <v>37</v>
      </c>
      <c r="EJ114" s="287" t="s">
        <v>38</v>
      </c>
      <c r="EK114" s="287"/>
      <c r="EL114" s="287" t="s">
        <v>39</v>
      </c>
      <c r="EM114" s="287"/>
      <c r="EN114" s="287" t="s">
        <v>40</v>
      </c>
      <c r="EO114" s="287"/>
      <c r="EP114" s="287" t="s">
        <v>41</v>
      </c>
      <c r="EQ114" s="287"/>
      <c r="ER114" s="287" t="s">
        <v>42</v>
      </c>
      <c r="ES114" s="287"/>
      <c r="ET114" s="287" t="s">
        <v>43</v>
      </c>
      <c r="EU114" s="287"/>
      <c r="EV114" s="287" t="s">
        <v>44</v>
      </c>
      <c r="EW114" s="287"/>
      <c r="EX114" s="287" t="s">
        <v>45</v>
      </c>
      <c r="EY114" s="287"/>
      <c r="EZ114" s="287" t="s">
        <v>46</v>
      </c>
      <c r="FA114" s="287"/>
      <c r="FB114" s="287" t="s">
        <v>47</v>
      </c>
      <c r="FC114" s="287"/>
      <c r="FD114" s="25">
        <v>19</v>
      </c>
      <c r="FE114" s="17"/>
      <c r="FF114" s="291"/>
      <c r="FG114" s="17"/>
      <c r="FH114" s="56" t="s">
        <v>14</v>
      </c>
      <c r="FI114" s="27"/>
      <c r="FJ114" s="28" t="s">
        <v>48</v>
      </c>
      <c r="FK114" s="29" t="s">
        <v>49</v>
      </c>
      <c r="FL114" s="29" t="s">
        <v>50</v>
      </c>
      <c r="FM114" s="29" t="s">
        <v>50</v>
      </c>
      <c r="FN114" s="29"/>
    </row>
    <row r="115" spans="1:173" x14ac:dyDescent="0.25">
      <c r="A115" s="31">
        <v>1</v>
      </c>
      <c r="B115" s="32" t="str">
        <f>B88</f>
        <v>Valérie BERNINI</v>
      </c>
      <c r="C115" s="33">
        <f>SUMIF($G115:$FD115,"A",$G$4:$FD$4)+SUMIF($G115:$FD115,"P",$G$4:$FD$4)</f>
        <v>0</v>
      </c>
      <c r="D115" s="34">
        <f>SUMIF($G115:$FD115,"R",$G$4:$FD$4)</f>
        <v>0</v>
      </c>
      <c r="E115" s="35">
        <f>SUMIF($G115:$FD115,"M",$G$4:$FD$4)+SUMIF($G115:$FD115,"F",$G$4:$FD$4)+SUMIF($G115:$FD115,"T",$G$4:$FD$4)</f>
        <v>0</v>
      </c>
      <c r="F115" s="36">
        <f t="shared" ref="F115:F131" si="51">(SUM(C115:E115))+(SUMIF($G115:$FD115,"H",$G$4:$FD$4)+(SUMIF($G115:$FD115,"S",$G$4:$FD$4)+FF115))</f>
        <v>0</v>
      </c>
      <c r="G115" s="37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9"/>
      <c r="AC115" s="37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9"/>
      <c r="AY115" s="37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9"/>
      <c r="BU115" s="37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9"/>
      <c r="CQ115" s="37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9"/>
      <c r="DM115" s="37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9"/>
      <c r="EI115" s="37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9"/>
      <c r="FE115" s="40"/>
      <c r="FF115" s="41"/>
      <c r="FG115" s="40"/>
      <c r="FH115" s="102">
        <f t="shared" ref="FH115:FH131" si="52">SUMIF($EI115:$FD115,"A",$EI$4:$FD$4)+SUMIF($EI115:$FD115,"P",$EI$4:$FD$4)+SUMIF($EI115:$FD115,"T",$EI$4:$FD$4)</f>
        <v>0</v>
      </c>
      <c r="FI115" s="41"/>
      <c r="FJ115" s="45">
        <f>FN88</f>
        <v>6.5</v>
      </c>
      <c r="FK115" s="42">
        <f t="shared" ref="FK115:FK120" si="53">FH115*1.5</f>
        <v>0</v>
      </c>
      <c r="FL115" s="45"/>
      <c r="FM115" s="104"/>
      <c r="FN115" s="44">
        <f>FI115+FJ115+FK115-FL115</f>
        <v>6.5</v>
      </c>
      <c r="FP115" s="77" t="str">
        <f>B115</f>
        <v>Valérie BERNINI</v>
      </c>
      <c r="FQ115" s="31">
        <v>1</v>
      </c>
    </row>
    <row r="116" spans="1:173" x14ac:dyDescent="0.25">
      <c r="A116" s="31">
        <v>2</v>
      </c>
      <c r="B116" s="32">
        <f t="shared" ref="B116:B131" si="54">B89</f>
        <v>0</v>
      </c>
      <c r="C116" s="33">
        <f t="shared" ref="C116:C130" si="55">SUMIF($G116:$FD116,"A",$G$4:$FD$4)+SUMIF($G116:$FD116,"P",$G$4:$FD$4)</f>
        <v>0</v>
      </c>
      <c r="D116" s="34">
        <f t="shared" ref="D116:D130" si="56">SUMIF($G116:$FD116,"R",$G$4:$FD$4)</f>
        <v>0</v>
      </c>
      <c r="E116" s="35">
        <f t="shared" ref="E116:E130" si="57">SUMIF($G116:$FD116,"M",$G$4:$FD$4)+SUMIF($G116:$FD116,"F",$G$4:$FD$4)+SUMIF($G116:$FD116,"T",$G$4:$FD$4)</f>
        <v>0</v>
      </c>
      <c r="F116" s="36">
        <f t="shared" si="51"/>
        <v>0</v>
      </c>
      <c r="G116" s="37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9"/>
      <c r="AC116" s="37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9"/>
      <c r="AY116" s="37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9"/>
      <c r="BU116" s="37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9"/>
      <c r="CQ116" s="37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9"/>
      <c r="DM116" s="37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9"/>
      <c r="EI116" s="37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9"/>
      <c r="FE116" s="40"/>
      <c r="FF116" s="41"/>
      <c r="FG116" s="40"/>
      <c r="FH116" s="102">
        <f t="shared" si="52"/>
        <v>0</v>
      </c>
      <c r="FI116" s="41"/>
      <c r="FJ116" s="45">
        <f t="shared" ref="FJ116:FJ131" si="58">FN89</f>
        <v>0</v>
      </c>
      <c r="FK116" s="42"/>
      <c r="FL116" s="45"/>
      <c r="FM116" s="104"/>
      <c r="FN116" s="44">
        <f t="shared" ref="FN116:FN131" si="59">FI116+FJ116+FK116-FL116</f>
        <v>0</v>
      </c>
      <c r="FP116" s="77">
        <f t="shared" ref="FP116:FP131" si="60">B116</f>
        <v>0</v>
      </c>
      <c r="FQ116" s="31">
        <v>2</v>
      </c>
    </row>
    <row r="117" spans="1:173" x14ac:dyDescent="0.25">
      <c r="A117" s="31">
        <v>3</v>
      </c>
      <c r="B117" s="32" t="str">
        <f t="shared" si="54"/>
        <v>Hélène DROCHON</v>
      </c>
      <c r="C117" s="33">
        <f t="shared" si="55"/>
        <v>0</v>
      </c>
      <c r="D117" s="34">
        <f t="shared" si="56"/>
        <v>0</v>
      </c>
      <c r="E117" s="35">
        <f t="shared" si="57"/>
        <v>0</v>
      </c>
      <c r="F117" s="36">
        <f t="shared" si="51"/>
        <v>0</v>
      </c>
      <c r="G117" s="37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9"/>
      <c r="AC117" s="37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9"/>
      <c r="AY117" s="37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9"/>
      <c r="BU117" s="37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9"/>
      <c r="CQ117" s="37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9"/>
      <c r="DM117" s="37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9"/>
      <c r="EI117" s="37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9"/>
      <c r="FE117" s="40"/>
      <c r="FF117" s="41"/>
      <c r="FG117" s="40"/>
      <c r="FH117" s="102">
        <f t="shared" si="52"/>
        <v>0</v>
      </c>
      <c r="FI117" s="41"/>
      <c r="FJ117" s="45">
        <f t="shared" si="58"/>
        <v>3</v>
      </c>
      <c r="FK117" s="42">
        <f t="shared" si="53"/>
        <v>0</v>
      </c>
      <c r="FL117" s="45"/>
      <c r="FM117" s="104"/>
      <c r="FN117" s="44">
        <f t="shared" si="59"/>
        <v>3</v>
      </c>
      <c r="FP117" s="77" t="str">
        <f t="shared" si="60"/>
        <v>Hélène DROCHON</v>
      </c>
      <c r="FQ117" s="31">
        <v>3</v>
      </c>
    </row>
    <row r="118" spans="1:173" x14ac:dyDescent="0.25">
      <c r="A118" s="31">
        <v>4</v>
      </c>
      <c r="B118" s="32" t="str">
        <f t="shared" si="54"/>
        <v>Audrey LAGES</v>
      </c>
      <c r="C118" s="33">
        <f t="shared" si="55"/>
        <v>0</v>
      </c>
      <c r="D118" s="34">
        <f t="shared" si="56"/>
        <v>0</v>
      </c>
      <c r="E118" s="35">
        <f t="shared" si="57"/>
        <v>0</v>
      </c>
      <c r="F118" s="36">
        <f t="shared" si="51"/>
        <v>0</v>
      </c>
      <c r="G118" s="37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9"/>
      <c r="AC118" s="37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9"/>
      <c r="AY118" s="37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9"/>
      <c r="BU118" s="37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9"/>
      <c r="CQ118" s="37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9"/>
      <c r="DM118" s="37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9"/>
      <c r="EI118" s="37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9"/>
      <c r="FE118" s="40"/>
      <c r="FF118" s="41"/>
      <c r="FG118" s="40"/>
      <c r="FH118" s="102">
        <f t="shared" si="52"/>
        <v>0</v>
      </c>
      <c r="FI118" s="41"/>
      <c r="FJ118" s="45">
        <f t="shared" si="58"/>
        <v>0</v>
      </c>
      <c r="FK118" s="42"/>
      <c r="FL118" s="45"/>
      <c r="FM118" s="104"/>
      <c r="FN118" s="44">
        <f t="shared" si="59"/>
        <v>0</v>
      </c>
      <c r="FP118" s="77" t="str">
        <f t="shared" si="60"/>
        <v>Audrey LAGES</v>
      </c>
      <c r="FQ118" s="31">
        <v>4</v>
      </c>
    </row>
    <row r="119" spans="1:173" x14ac:dyDescent="0.25">
      <c r="A119" s="31">
        <v>5</v>
      </c>
      <c r="B119" s="32" t="str">
        <f t="shared" si="54"/>
        <v>Franck LUCAS</v>
      </c>
      <c r="C119" s="33">
        <f t="shared" si="55"/>
        <v>0</v>
      </c>
      <c r="D119" s="34">
        <f t="shared" si="56"/>
        <v>0</v>
      </c>
      <c r="E119" s="35">
        <f t="shared" si="57"/>
        <v>0</v>
      </c>
      <c r="F119" s="36">
        <f t="shared" si="51"/>
        <v>0</v>
      </c>
      <c r="G119" s="37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9"/>
      <c r="AC119" s="37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9"/>
      <c r="AY119" s="37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9"/>
      <c r="BU119" s="37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9"/>
      <c r="CQ119" s="37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9"/>
      <c r="DM119" s="37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9"/>
      <c r="EI119" s="37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9"/>
      <c r="FE119" s="40"/>
      <c r="FF119" s="41"/>
      <c r="FG119" s="40"/>
      <c r="FH119" s="102">
        <f t="shared" si="52"/>
        <v>0</v>
      </c>
      <c r="FI119" s="41"/>
      <c r="FJ119" s="45">
        <f t="shared" si="58"/>
        <v>3.5</v>
      </c>
      <c r="FK119" s="42"/>
      <c r="FL119" s="45"/>
      <c r="FM119" s="104"/>
      <c r="FN119" s="44">
        <f t="shared" si="59"/>
        <v>3.5</v>
      </c>
      <c r="FP119" s="77" t="str">
        <f t="shared" si="60"/>
        <v>Franck LUCAS</v>
      </c>
      <c r="FQ119" s="31">
        <v>5</v>
      </c>
    </row>
    <row r="120" spans="1:173" x14ac:dyDescent="0.25">
      <c r="A120" s="31">
        <v>6</v>
      </c>
      <c r="B120" s="32" t="str">
        <f t="shared" si="54"/>
        <v>Florent MULARD</v>
      </c>
      <c r="C120" s="33">
        <f t="shared" si="55"/>
        <v>0</v>
      </c>
      <c r="D120" s="34">
        <f t="shared" si="56"/>
        <v>0</v>
      </c>
      <c r="E120" s="35">
        <f t="shared" si="57"/>
        <v>0</v>
      </c>
      <c r="F120" s="36">
        <f t="shared" si="51"/>
        <v>0</v>
      </c>
      <c r="G120" s="50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2"/>
      <c r="AC120" s="50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2"/>
      <c r="AY120" s="50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2"/>
      <c r="BU120" s="50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2"/>
      <c r="CQ120" s="50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2"/>
      <c r="DM120" s="50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2"/>
      <c r="EI120" s="50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2"/>
      <c r="FE120" s="53"/>
      <c r="FF120" s="41"/>
      <c r="FG120" s="53"/>
      <c r="FH120" s="102">
        <f t="shared" si="52"/>
        <v>0</v>
      </c>
      <c r="FI120" s="41"/>
      <c r="FJ120" s="45">
        <f t="shared" si="58"/>
        <v>14.5</v>
      </c>
      <c r="FK120" s="42">
        <f t="shared" si="53"/>
        <v>0</v>
      </c>
      <c r="FL120" s="45"/>
      <c r="FM120" s="104"/>
      <c r="FN120" s="44">
        <f t="shared" si="59"/>
        <v>14.5</v>
      </c>
      <c r="FP120" s="77" t="str">
        <f t="shared" si="60"/>
        <v>Florent MULARD</v>
      </c>
      <c r="FQ120" s="31">
        <v>6</v>
      </c>
    </row>
    <row r="121" spans="1:173" x14ac:dyDescent="0.25">
      <c r="A121" s="31">
        <v>7</v>
      </c>
      <c r="B121" s="32" t="str">
        <f t="shared" si="54"/>
        <v>Gautier ROSSO</v>
      </c>
      <c r="C121" s="33">
        <f t="shared" si="55"/>
        <v>0</v>
      </c>
      <c r="D121" s="34">
        <f t="shared" si="56"/>
        <v>0</v>
      </c>
      <c r="E121" s="35">
        <f t="shared" si="57"/>
        <v>0</v>
      </c>
      <c r="F121" s="36">
        <f t="shared" si="51"/>
        <v>0</v>
      </c>
      <c r="G121" s="37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9"/>
      <c r="AC121" s="37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9"/>
      <c r="AY121" s="37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9"/>
      <c r="BU121" s="37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9"/>
      <c r="CQ121" s="37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9"/>
      <c r="DM121" s="37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9"/>
      <c r="EI121" s="37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9"/>
      <c r="FE121" s="40"/>
      <c r="FF121" s="41"/>
      <c r="FG121" s="40"/>
      <c r="FH121" s="102">
        <f t="shared" si="52"/>
        <v>0</v>
      </c>
      <c r="FI121" s="41"/>
      <c r="FJ121" s="45">
        <f t="shared" si="58"/>
        <v>0</v>
      </c>
      <c r="FK121" s="42"/>
      <c r="FL121" s="45"/>
      <c r="FM121" s="104"/>
      <c r="FN121" s="44">
        <f t="shared" si="59"/>
        <v>0</v>
      </c>
      <c r="FP121" s="77" t="str">
        <f t="shared" si="60"/>
        <v>Gautier ROSSO</v>
      </c>
      <c r="FQ121" s="31">
        <v>7</v>
      </c>
    </row>
    <row r="122" spans="1:173" x14ac:dyDescent="0.25">
      <c r="A122" s="31">
        <v>8</v>
      </c>
      <c r="B122" s="32" t="str">
        <f t="shared" si="54"/>
        <v>Virginie TRAVERSIER</v>
      </c>
      <c r="C122" s="33">
        <f t="shared" si="55"/>
        <v>0</v>
      </c>
      <c r="D122" s="34">
        <f t="shared" si="56"/>
        <v>0</v>
      </c>
      <c r="E122" s="35">
        <f t="shared" si="57"/>
        <v>0</v>
      </c>
      <c r="F122" s="36">
        <f t="shared" si="51"/>
        <v>0</v>
      </c>
      <c r="G122" s="37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9"/>
      <c r="AC122" s="37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9"/>
      <c r="AY122" s="37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9"/>
      <c r="BU122" s="37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9"/>
      <c r="CQ122" s="37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9"/>
      <c r="DM122" s="37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9"/>
      <c r="EI122" s="37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9"/>
      <c r="FE122" s="40"/>
      <c r="FF122" s="41"/>
      <c r="FG122" s="40"/>
      <c r="FH122" s="102">
        <f t="shared" si="52"/>
        <v>0</v>
      </c>
      <c r="FI122" s="41"/>
      <c r="FJ122" s="45">
        <f t="shared" si="58"/>
        <v>0</v>
      </c>
      <c r="FK122" s="42"/>
      <c r="FL122" s="45"/>
      <c r="FM122" s="104"/>
      <c r="FN122" s="44">
        <f t="shared" si="59"/>
        <v>0</v>
      </c>
      <c r="FP122" s="77" t="str">
        <f t="shared" si="60"/>
        <v>Virginie TRAVERSIER</v>
      </c>
      <c r="FQ122" s="31">
        <v>8</v>
      </c>
    </row>
    <row r="123" spans="1:173" x14ac:dyDescent="0.25">
      <c r="A123" s="31">
        <v>9</v>
      </c>
      <c r="B123" s="32" t="str">
        <f t="shared" si="54"/>
        <v>Thomas LAMBERT</v>
      </c>
      <c r="C123" s="33">
        <f t="shared" si="55"/>
        <v>0</v>
      </c>
      <c r="D123" s="34">
        <f t="shared" si="56"/>
        <v>0</v>
      </c>
      <c r="E123" s="35">
        <f t="shared" si="57"/>
        <v>0</v>
      </c>
      <c r="F123" s="36">
        <f t="shared" si="51"/>
        <v>0</v>
      </c>
      <c r="G123" s="37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9"/>
      <c r="AC123" s="37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9"/>
      <c r="AY123" s="37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9"/>
      <c r="BU123" s="37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9"/>
      <c r="CQ123" s="37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9"/>
      <c r="DM123" s="37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9"/>
      <c r="EI123" s="37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9"/>
      <c r="FE123" s="40"/>
      <c r="FF123" s="41"/>
      <c r="FG123" s="40"/>
      <c r="FH123" s="102">
        <f t="shared" si="52"/>
        <v>0</v>
      </c>
      <c r="FI123" s="41"/>
      <c r="FJ123" s="45">
        <f t="shared" si="58"/>
        <v>6</v>
      </c>
      <c r="FK123" s="42"/>
      <c r="FL123" s="45"/>
      <c r="FM123" s="104"/>
      <c r="FN123" s="44">
        <f t="shared" si="59"/>
        <v>6</v>
      </c>
      <c r="FP123" s="77" t="str">
        <f t="shared" si="60"/>
        <v>Thomas LAMBERT</v>
      </c>
      <c r="FQ123" s="31">
        <v>9</v>
      </c>
    </row>
    <row r="124" spans="1:173" x14ac:dyDescent="0.25">
      <c r="A124" s="31">
        <v>10</v>
      </c>
      <c r="B124" s="32" t="str">
        <f t="shared" si="54"/>
        <v>Jacqueline AARNTS</v>
      </c>
      <c r="C124" s="33">
        <f t="shared" si="55"/>
        <v>0</v>
      </c>
      <c r="D124" s="34">
        <f t="shared" si="56"/>
        <v>0</v>
      </c>
      <c r="E124" s="35">
        <f t="shared" si="57"/>
        <v>0</v>
      </c>
      <c r="F124" s="36">
        <f t="shared" si="51"/>
        <v>0</v>
      </c>
      <c r="G124" s="37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9"/>
      <c r="AC124" s="37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9"/>
      <c r="AY124" s="37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9"/>
      <c r="BU124" s="37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9"/>
      <c r="CQ124" s="37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9"/>
      <c r="DM124" s="37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9"/>
      <c r="EI124" s="37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9"/>
      <c r="FE124" s="40"/>
      <c r="FF124" s="41"/>
      <c r="FG124" s="40"/>
      <c r="FH124" s="102">
        <f t="shared" si="52"/>
        <v>0</v>
      </c>
      <c r="FI124" s="41"/>
      <c r="FJ124" s="45">
        <f t="shared" si="58"/>
        <v>10</v>
      </c>
      <c r="FK124" s="42"/>
      <c r="FL124" s="45"/>
      <c r="FM124" s="104"/>
      <c r="FN124" s="44">
        <f t="shared" si="59"/>
        <v>10</v>
      </c>
      <c r="FP124" s="77" t="str">
        <f t="shared" si="60"/>
        <v>Jacqueline AARNTS</v>
      </c>
      <c r="FQ124" s="31">
        <v>10</v>
      </c>
    </row>
    <row r="125" spans="1:173" x14ac:dyDescent="0.25">
      <c r="A125" s="31">
        <v>11</v>
      </c>
      <c r="B125" s="32" t="str">
        <f t="shared" si="54"/>
        <v>Adeline MOREL</v>
      </c>
      <c r="C125" s="33">
        <f t="shared" si="55"/>
        <v>0</v>
      </c>
      <c r="D125" s="34">
        <f t="shared" si="56"/>
        <v>0</v>
      </c>
      <c r="E125" s="35">
        <f t="shared" si="57"/>
        <v>0</v>
      </c>
      <c r="F125" s="36">
        <f t="shared" si="51"/>
        <v>0</v>
      </c>
      <c r="G125" s="37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9"/>
      <c r="AC125" s="37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9"/>
      <c r="AY125" s="37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9"/>
      <c r="BU125" s="37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9"/>
      <c r="CQ125" s="37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9"/>
      <c r="DM125" s="37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9"/>
      <c r="EI125" s="37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9"/>
      <c r="FE125" s="40"/>
      <c r="FF125" s="41"/>
      <c r="FG125" s="40"/>
      <c r="FH125" s="102">
        <f t="shared" si="52"/>
        <v>0</v>
      </c>
      <c r="FI125" s="41"/>
      <c r="FJ125" s="45">
        <f t="shared" si="58"/>
        <v>3</v>
      </c>
      <c r="FK125" s="42"/>
      <c r="FL125" s="45"/>
      <c r="FM125" s="104"/>
      <c r="FN125" s="44">
        <f t="shared" si="59"/>
        <v>3</v>
      </c>
      <c r="FP125" s="77" t="str">
        <f t="shared" si="60"/>
        <v>Adeline MOREL</v>
      </c>
      <c r="FQ125" s="31">
        <v>11</v>
      </c>
    </row>
    <row r="126" spans="1:173" x14ac:dyDescent="0.25">
      <c r="A126" s="31">
        <v>12</v>
      </c>
      <c r="B126" s="32" t="str">
        <f t="shared" si="54"/>
        <v>Priscilla COMBALBERT</v>
      </c>
      <c r="C126" s="33">
        <f t="shared" si="55"/>
        <v>0</v>
      </c>
      <c r="D126" s="34">
        <f t="shared" si="56"/>
        <v>0</v>
      </c>
      <c r="E126" s="35">
        <f t="shared" si="57"/>
        <v>0</v>
      </c>
      <c r="F126" s="36">
        <f t="shared" si="51"/>
        <v>0</v>
      </c>
      <c r="G126" s="37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9"/>
      <c r="AC126" s="37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9"/>
      <c r="AY126" s="37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9"/>
      <c r="BU126" s="37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9"/>
      <c r="CQ126" s="37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9"/>
      <c r="DM126" s="37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9"/>
      <c r="EI126" s="37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9"/>
      <c r="FE126" s="40"/>
      <c r="FF126" s="41"/>
      <c r="FG126" s="40"/>
      <c r="FH126" s="102">
        <f t="shared" si="52"/>
        <v>0</v>
      </c>
      <c r="FI126" s="41"/>
      <c r="FJ126" s="45">
        <f t="shared" si="58"/>
        <v>0</v>
      </c>
      <c r="FK126" s="42"/>
      <c r="FL126" s="45"/>
      <c r="FM126" s="104"/>
      <c r="FN126" s="44">
        <f t="shared" si="59"/>
        <v>0</v>
      </c>
      <c r="FP126" s="77" t="str">
        <f t="shared" si="60"/>
        <v>Priscilla COMBALBERT</v>
      </c>
      <c r="FQ126" s="31">
        <v>12</v>
      </c>
    </row>
    <row r="127" spans="1:173" x14ac:dyDescent="0.25">
      <c r="A127" s="31">
        <v>13</v>
      </c>
      <c r="B127" s="32" t="str">
        <f t="shared" si="54"/>
        <v>Laura COSTE</v>
      </c>
      <c r="C127" s="33">
        <f t="shared" si="55"/>
        <v>0</v>
      </c>
      <c r="D127" s="34">
        <f t="shared" si="56"/>
        <v>0</v>
      </c>
      <c r="E127" s="35">
        <f t="shared" si="57"/>
        <v>0</v>
      </c>
      <c r="F127" s="36">
        <f t="shared" si="51"/>
        <v>0</v>
      </c>
      <c r="G127" s="37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9"/>
      <c r="AC127" s="37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9"/>
      <c r="AY127" s="37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9"/>
      <c r="BU127" s="37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9"/>
      <c r="CQ127" s="37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9"/>
      <c r="DM127" s="37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9"/>
      <c r="EI127" s="37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9"/>
      <c r="FE127" s="40"/>
      <c r="FF127" s="41"/>
      <c r="FG127" s="40"/>
      <c r="FH127" s="102">
        <f t="shared" si="52"/>
        <v>0</v>
      </c>
      <c r="FI127" s="41"/>
      <c r="FJ127" s="45">
        <f t="shared" si="58"/>
        <v>0</v>
      </c>
      <c r="FK127" s="42"/>
      <c r="FL127" s="45"/>
      <c r="FM127" s="104"/>
      <c r="FN127" s="44">
        <f t="shared" si="59"/>
        <v>0</v>
      </c>
      <c r="FP127" s="77" t="str">
        <f t="shared" si="60"/>
        <v>Laura COSTE</v>
      </c>
      <c r="FQ127" s="31">
        <v>13</v>
      </c>
    </row>
    <row r="128" spans="1:173" x14ac:dyDescent="0.25">
      <c r="A128" s="31">
        <v>14</v>
      </c>
      <c r="B128" s="32" t="str">
        <f t="shared" si="54"/>
        <v>Annabelle AMAN</v>
      </c>
      <c r="C128" s="33">
        <f t="shared" si="55"/>
        <v>0</v>
      </c>
      <c r="D128" s="34">
        <f t="shared" si="56"/>
        <v>0</v>
      </c>
      <c r="E128" s="35">
        <f t="shared" si="57"/>
        <v>0</v>
      </c>
      <c r="F128" s="36">
        <f t="shared" si="51"/>
        <v>0</v>
      </c>
      <c r="G128" s="37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7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9"/>
      <c r="AY128" s="37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9"/>
      <c r="BU128" s="37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9"/>
      <c r="CQ128" s="37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9"/>
      <c r="DM128" s="37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9"/>
      <c r="EI128" s="37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9"/>
      <c r="FE128" s="40"/>
      <c r="FF128" s="41"/>
      <c r="FG128" s="40"/>
      <c r="FH128" s="102">
        <f t="shared" si="52"/>
        <v>0</v>
      </c>
      <c r="FI128" s="41"/>
      <c r="FJ128" s="45">
        <f t="shared" si="58"/>
        <v>7</v>
      </c>
      <c r="FK128" s="42"/>
      <c r="FL128" s="45"/>
      <c r="FM128" s="104"/>
      <c r="FN128" s="44">
        <f t="shared" si="59"/>
        <v>7</v>
      </c>
      <c r="FP128" s="77" t="str">
        <f t="shared" si="60"/>
        <v>Annabelle AMAN</v>
      </c>
      <c r="FQ128" s="31">
        <v>14</v>
      </c>
    </row>
    <row r="129" spans="1:173" x14ac:dyDescent="0.25">
      <c r="A129" s="31">
        <v>15</v>
      </c>
      <c r="B129" s="32">
        <f t="shared" si="54"/>
        <v>0</v>
      </c>
      <c r="C129" s="33">
        <f t="shared" si="55"/>
        <v>0</v>
      </c>
      <c r="D129" s="34">
        <f t="shared" si="56"/>
        <v>0</v>
      </c>
      <c r="E129" s="35">
        <f t="shared" si="57"/>
        <v>0</v>
      </c>
      <c r="F129" s="36">
        <f t="shared" si="51"/>
        <v>0</v>
      </c>
      <c r="G129" s="37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9"/>
      <c r="AC129" s="37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9"/>
      <c r="AY129" s="37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9"/>
      <c r="BU129" s="37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9"/>
      <c r="CQ129" s="37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9"/>
      <c r="DM129" s="37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9"/>
      <c r="EI129" s="37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9"/>
      <c r="FE129" s="40"/>
      <c r="FF129" s="41"/>
      <c r="FG129" s="40"/>
      <c r="FH129" s="102">
        <f t="shared" si="52"/>
        <v>0</v>
      </c>
      <c r="FI129" s="41"/>
      <c r="FJ129" s="45">
        <f t="shared" si="58"/>
        <v>0</v>
      </c>
      <c r="FK129" s="42"/>
      <c r="FL129" s="45"/>
      <c r="FM129" s="104"/>
      <c r="FN129" s="44">
        <f t="shared" si="59"/>
        <v>0</v>
      </c>
      <c r="FP129" s="77">
        <f t="shared" si="60"/>
        <v>0</v>
      </c>
      <c r="FQ129" s="31">
        <v>15</v>
      </c>
    </row>
    <row r="130" spans="1:173" x14ac:dyDescent="0.25">
      <c r="A130" s="31">
        <v>16</v>
      </c>
      <c r="B130" s="32">
        <f t="shared" si="54"/>
        <v>0</v>
      </c>
      <c r="C130" s="33">
        <f t="shared" si="55"/>
        <v>0</v>
      </c>
      <c r="D130" s="34">
        <f t="shared" si="56"/>
        <v>0</v>
      </c>
      <c r="E130" s="35">
        <f t="shared" si="57"/>
        <v>0</v>
      </c>
      <c r="F130" s="36">
        <f t="shared" si="51"/>
        <v>0</v>
      </c>
      <c r="G130" s="37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9"/>
      <c r="AC130" s="37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9"/>
      <c r="AY130" s="37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9"/>
      <c r="BU130" s="37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9"/>
      <c r="CQ130" s="37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9"/>
      <c r="DM130" s="37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9"/>
      <c r="EI130" s="37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9"/>
      <c r="FE130" s="40"/>
      <c r="FF130" s="41"/>
      <c r="FG130" s="40"/>
      <c r="FH130" s="102">
        <f t="shared" si="52"/>
        <v>0</v>
      </c>
      <c r="FI130" s="41"/>
      <c r="FJ130" s="45">
        <f t="shared" si="58"/>
        <v>0</v>
      </c>
      <c r="FK130" s="42"/>
      <c r="FL130" s="45"/>
      <c r="FM130" s="104"/>
      <c r="FN130" s="44">
        <f t="shared" si="59"/>
        <v>0</v>
      </c>
      <c r="FP130" s="77">
        <f t="shared" si="60"/>
        <v>0</v>
      </c>
      <c r="FQ130" s="31">
        <v>16</v>
      </c>
    </row>
    <row r="131" spans="1:173" x14ac:dyDescent="0.25">
      <c r="A131" s="31">
        <v>17</v>
      </c>
      <c r="B131" s="32">
        <f t="shared" si="54"/>
        <v>0</v>
      </c>
      <c r="C131" s="33">
        <f t="shared" ref="C131" si="61">SUMIF($G131:$FK131,"A",$G$4:$FK$4)+SUMIF($G131:$FK131,"P",$G$4:$FK$4)</f>
        <v>0</v>
      </c>
      <c r="D131" s="34">
        <f t="shared" ref="D131" si="62">SUMIF($G131:$FK131,"R",$G$4:$FK$4)</f>
        <v>0</v>
      </c>
      <c r="E131" s="35">
        <f t="shared" ref="E131" si="63">SUMIF($G131:$FK131,"M",$G$4:$FK$4)+SUMIF($G131:$FK131,"F",$G$4:$FK$4)+SUMIF($G131:$FK131,"T",$G$4:$FK$4)</f>
        <v>0</v>
      </c>
      <c r="F131" s="36">
        <f t="shared" si="51"/>
        <v>0</v>
      </c>
      <c r="G131" s="37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9"/>
      <c r="AC131" s="37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9"/>
      <c r="AY131" s="37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9"/>
      <c r="BU131" s="37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9"/>
      <c r="CQ131" s="37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9"/>
      <c r="DM131" s="37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9"/>
      <c r="EI131" s="37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9"/>
      <c r="FE131" s="40"/>
      <c r="FF131" s="41"/>
      <c r="FG131" s="40"/>
      <c r="FH131" s="102">
        <f t="shared" si="52"/>
        <v>0</v>
      </c>
      <c r="FI131" s="41"/>
      <c r="FJ131" s="45">
        <f t="shared" si="58"/>
        <v>0</v>
      </c>
      <c r="FK131" s="42"/>
      <c r="FL131" s="45"/>
      <c r="FM131" s="104"/>
      <c r="FN131" s="44">
        <f t="shared" si="59"/>
        <v>0</v>
      </c>
      <c r="FP131" s="77">
        <f t="shared" si="60"/>
        <v>0</v>
      </c>
      <c r="FQ131" s="31">
        <v>17</v>
      </c>
    </row>
    <row r="132" spans="1:173" x14ac:dyDescent="0.25">
      <c r="G132" s="54" t="s">
        <v>51</v>
      </c>
      <c r="H132" s="268" t="s">
        <v>38</v>
      </c>
      <c r="I132" s="268"/>
      <c r="J132" s="268" t="s">
        <v>39</v>
      </c>
      <c r="K132" s="268"/>
      <c r="L132" s="268" t="s">
        <v>40</v>
      </c>
      <c r="M132" s="268"/>
      <c r="N132" s="268" t="s">
        <v>41</v>
      </c>
      <c r="O132" s="268"/>
      <c r="P132" s="268" t="s">
        <v>42</v>
      </c>
      <c r="Q132" s="268"/>
      <c r="R132" s="268" t="s">
        <v>43</v>
      </c>
      <c r="S132" s="268"/>
      <c r="T132" s="268" t="s">
        <v>44</v>
      </c>
      <c r="U132" s="268"/>
      <c r="V132" s="268" t="s">
        <v>45</v>
      </c>
      <c r="W132" s="268"/>
      <c r="X132" s="268" t="s">
        <v>46</v>
      </c>
      <c r="Y132" s="268"/>
      <c r="Z132" s="268" t="s">
        <v>47</v>
      </c>
      <c r="AA132" s="268"/>
      <c r="AB132" s="55">
        <v>19</v>
      </c>
      <c r="AC132" s="54" t="s">
        <v>51</v>
      </c>
      <c r="AD132" s="268" t="s">
        <v>38</v>
      </c>
      <c r="AE132" s="268"/>
      <c r="AF132" s="268" t="s">
        <v>39</v>
      </c>
      <c r="AG132" s="268"/>
      <c r="AH132" s="268" t="s">
        <v>40</v>
      </c>
      <c r="AI132" s="268"/>
      <c r="AJ132" s="268" t="s">
        <v>41</v>
      </c>
      <c r="AK132" s="268"/>
      <c r="AL132" s="268" t="s">
        <v>42</v>
      </c>
      <c r="AM132" s="268"/>
      <c r="AN132" s="268" t="s">
        <v>43</v>
      </c>
      <c r="AO132" s="268"/>
      <c r="AP132" s="268" t="s">
        <v>44</v>
      </c>
      <c r="AQ132" s="268"/>
      <c r="AR132" s="268" t="s">
        <v>45</v>
      </c>
      <c r="AS132" s="268"/>
      <c r="AT132" s="268" t="s">
        <v>46</v>
      </c>
      <c r="AU132" s="268"/>
      <c r="AV132" s="268" t="s">
        <v>47</v>
      </c>
      <c r="AW132" s="268"/>
      <c r="AX132" s="55">
        <v>19</v>
      </c>
      <c r="AY132" s="54" t="s">
        <v>51</v>
      </c>
      <c r="AZ132" s="268" t="s">
        <v>38</v>
      </c>
      <c r="BA132" s="268"/>
      <c r="BB132" s="268" t="s">
        <v>39</v>
      </c>
      <c r="BC132" s="268"/>
      <c r="BD132" s="268" t="s">
        <v>40</v>
      </c>
      <c r="BE132" s="268"/>
      <c r="BF132" s="268" t="s">
        <v>41</v>
      </c>
      <c r="BG132" s="268"/>
      <c r="BH132" s="268" t="s">
        <v>42</v>
      </c>
      <c r="BI132" s="268"/>
      <c r="BJ132" s="268" t="s">
        <v>43</v>
      </c>
      <c r="BK132" s="268"/>
      <c r="BL132" s="268" t="s">
        <v>44</v>
      </c>
      <c r="BM132" s="268"/>
      <c r="BN132" s="268" t="s">
        <v>45</v>
      </c>
      <c r="BO132" s="268"/>
      <c r="BP132" s="268" t="s">
        <v>46</v>
      </c>
      <c r="BQ132" s="268"/>
      <c r="BR132" s="268" t="s">
        <v>47</v>
      </c>
      <c r="BS132" s="268"/>
      <c r="BT132" s="55">
        <v>19</v>
      </c>
      <c r="BU132" s="54" t="s">
        <v>51</v>
      </c>
      <c r="BV132" s="268" t="s">
        <v>38</v>
      </c>
      <c r="BW132" s="268"/>
      <c r="BX132" s="268" t="s">
        <v>39</v>
      </c>
      <c r="BY132" s="268"/>
      <c r="BZ132" s="268" t="s">
        <v>40</v>
      </c>
      <c r="CA132" s="268"/>
      <c r="CB132" s="268" t="s">
        <v>41</v>
      </c>
      <c r="CC132" s="268"/>
      <c r="CD132" s="268" t="s">
        <v>42</v>
      </c>
      <c r="CE132" s="268"/>
      <c r="CF132" s="268" t="s">
        <v>43</v>
      </c>
      <c r="CG132" s="268"/>
      <c r="CH132" s="268" t="s">
        <v>44</v>
      </c>
      <c r="CI132" s="268"/>
      <c r="CJ132" s="268" t="s">
        <v>45</v>
      </c>
      <c r="CK132" s="268"/>
      <c r="CL132" s="268" t="s">
        <v>46</v>
      </c>
      <c r="CM132" s="268"/>
      <c r="CN132" s="268" t="s">
        <v>47</v>
      </c>
      <c r="CO132" s="268"/>
      <c r="CP132" s="55">
        <v>19</v>
      </c>
      <c r="CQ132" s="54" t="s">
        <v>51</v>
      </c>
      <c r="CR132" s="268" t="s">
        <v>38</v>
      </c>
      <c r="CS132" s="268"/>
      <c r="CT132" s="268" t="s">
        <v>39</v>
      </c>
      <c r="CU132" s="268"/>
      <c r="CV132" s="268" t="s">
        <v>40</v>
      </c>
      <c r="CW132" s="268"/>
      <c r="CX132" s="268" t="s">
        <v>41</v>
      </c>
      <c r="CY132" s="268"/>
      <c r="CZ132" s="268" t="s">
        <v>42</v>
      </c>
      <c r="DA132" s="268"/>
      <c r="DB132" s="268" t="s">
        <v>43</v>
      </c>
      <c r="DC132" s="268"/>
      <c r="DD132" s="268" t="s">
        <v>44</v>
      </c>
      <c r="DE132" s="268"/>
      <c r="DF132" s="268" t="s">
        <v>45</v>
      </c>
      <c r="DG132" s="268"/>
      <c r="DH132" s="268" t="s">
        <v>46</v>
      </c>
      <c r="DI132" s="268"/>
      <c r="DJ132" s="268" t="s">
        <v>47</v>
      </c>
      <c r="DK132" s="268"/>
      <c r="DL132" s="55">
        <v>19</v>
      </c>
      <c r="DM132" s="54" t="s">
        <v>51</v>
      </c>
      <c r="DN132" s="268" t="s">
        <v>38</v>
      </c>
      <c r="DO132" s="268"/>
      <c r="DP132" s="268" t="s">
        <v>39</v>
      </c>
      <c r="DQ132" s="268"/>
      <c r="DR132" s="268" t="s">
        <v>40</v>
      </c>
      <c r="DS132" s="268"/>
      <c r="DT132" s="268" t="s">
        <v>41</v>
      </c>
      <c r="DU132" s="268"/>
      <c r="DV132" s="268" t="s">
        <v>42</v>
      </c>
      <c r="DW132" s="268"/>
      <c r="DX132" s="268" t="s">
        <v>43</v>
      </c>
      <c r="DY132" s="268"/>
      <c r="DZ132" s="268" t="s">
        <v>44</v>
      </c>
      <c r="EA132" s="268"/>
      <c r="EB132" s="268" t="s">
        <v>45</v>
      </c>
      <c r="EC132" s="268"/>
      <c r="ED132" s="268" t="s">
        <v>46</v>
      </c>
      <c r="EE132" s="268"/>
      <c r="EF132" s="268" t="s">
        <v>47</v>
      </c>
      <c r="EG132" s="268"/>
      <c r="EH132" s="55">
        <v>19</v>
      </c>
      <c r="EI132" s="54" t="s">
        <v>51</v>
      </c>
      <c r="EJ132" s="268" t="s">
        <v>38</v>
      </c>
      <c r="EK132" s="268"/>
      <c r="EL132" s="268" t="s">
        <v>39</v>
      </c>
      <c r="EM132" s="268"/>
      <c r="EN132" s="268" t="s">
        <v>40</v>
      </c>
      <c r="EO132" s="268"/>
      <c r="EP132" s="268" t="s">
        <v>41</v>
      </c>
      <c r="EQ132" s="268"/>
      <c r="ER132" s="268" t="s">
        <v>42</v>
      </c>
      <c r="ES132" s="268"/>
      <c r="ET132" s="268" t="s">
        <v>43</v>
      </c>
      <c r="EU132" s="268"/>
      <c r="EV132" s="268" t="s">
        <v>44</v>
      </c>
      <c r="EW132" s="268"/>
      <c r="EX132" s="268" t="s">
        <v>45</v>
      </c>
      <c r="EY132" s="268"/>
      <c r="EZ132" s="268" t="s">
        <v>46</v>
      </c>
      <c r="FA132" s="268"/>
      <c r="FB132" s="268" t="s">
        <v>47</v>
      </c>
      <c r="FC132" s="268"/>
      <c r="FD132" s="55">
        <v>19</v>
      </c>
      <c r="FE132" s="17"/>
      <c r="FF132" s="17"/>
      <c r="FG132" s="17"/>
      <c r="FH132" s="17"/>
      <c r="FI132" s="17"/>
      <c r="FJ132" s="17"/>
      <c r="FK132" s="15"/>
    </row>
    <row r="133" spans="1:173" ht="15.75" thickBot="1" x14ac:dyDescent="0.3">
      <c r="G133" s="263" t="s">
        <v>21</v>
      </c>
      <c r="H133" s="261"/>
      <c r="I133" s="261" t="s">
        <v>22</v>
      </c>
      <c r="J133" s="261"/>
      <c r="K133" s="261" t="s">
        <v>23</v>
      </c>
      <c r="L133" s="261"/>
      <c r="M133" s="261" t="s">
        <v>24</v>
      </c>
      <c r="N133" s="261"/>
      <c r="O133" s="261" t="s">
        <v>25</v>
      </c>
      <c r="P133" s="261"/>
      <c r="Q133" s="261" t="s">
        <v>26</v>
      </c>
      <c r="R133" s="261"/>
      <c r="S133" s="261" t="s">
        <v>27</v>
      </c>
      <c r="T133" s="261"/>
      <c r="U133" s="261" t="s">
        <v>28</v>
      </c>
      <c r="V133" s="261"/>
      <c r="W133" s="261" t="s">
        <v>29</v>
      </c>
      <c r="X133" s="261"/>
      <c r="Y133" s="261" t="s">
        <v>30</v>
      </c>
      <c r="Z133" s="261"/>
      <c r="AA133" s="261" t="s">
        <v>31</v>
      </c>
      <c r="AB133" s="262"/>
      <c r="AC133" s="263" t="s">
        <v>21</v>
      </c>
      <c r="AD133" s="261"/>
      <c r="AE133" s="261" t="s">
        <v>22</v>
      </c>
      <c r="AF133" s="261"/>
      <c r="AG133" s="261" t="s">
        <v>23</v>
      </c>
      <c r="AH133" s="261"/>
      <c r="AI133" s="261" t="s">
        <v>24</v>
      </c>
      <c r="AJ133" s="261"/>
      <c r="AK133" s="261" t="s">
        <v>25</v>
      </c>
      <c r="AL133" s="261"/>
      <c r="AM133" s="261" t="s">
        <v>26</v>
      </c>
      <c r="AN133" s="261"/>
      <c r="AO133" s="261" t="s">
        <v>27</v>
      </c>
      <c r="AP133" s="261"/>
      <c r="AQ133" s="261" t="s">
        <v>28</v>
      </c>
      <c r="AR133" s="261"/>
      <c r="AS133" s="261" t="s">
        <v>29</v>
      </c>
      <c r="AT133" s="261"/>
      <c r="AU133" s="261" t="s">
        <v>30</v>
      </c>
      <c r="AV133" s="261"/>
      <c r="AW133" s="261" t="s">
        <v>31</v>
      </c>
      <c r="AX133" s="262"/>
      <c r="AY133" s="263" t="s">
        <v>21</v>
      </c>
      <c r="AZ133" s="261"/>
      <c r="BA133" s="261" t="s">
        <v>22</v>
      </c>
      <c r="BB133" s="261"/>
      <c r="BC133" s="261" t="s">
        <v>23</v>
      </c>
      <c r="BD133" s="261"/>
      <c r="BE133" s="261" t="s">
        <v>24</v>
      </c>
      <c r="BF133" s="261"/>
      <c r="BG133" s="261" t="s">
        <v>25</v>
      </c>
      <c r="BH133" s="261"/>
      <c r="BI133" s="261" t="s">
        <v>26</v>
      </c>
      <c r="BJ133" s="261"/>
      <c r="BK133" s="261" t="s">
        <v>27</v>
      </c>
      <c r="BL133" s="261"/>
      <c r="BM133" s="261" t="s">
        <v>28</v>
      </c>
      <c r="BN133" s="261"/>
      <c r="BO133" s="261" t="s">
        <v>29</v>
      </c>
      <c r="BP133" s="261"/>
      <c r="BQ133" s="261" t="s">
        <v>30</v>
      </c>
      <c r="BR133" s="261"/>
      <c r="BS133" s="261" t="s">
        <v>31</v>
      </c>
      <c r="BT133" s="262"/>
      <c r="BU133" s="263" t="s">
        <v>21</v>
      </c>
      <c r="BV133" s="261"/>
      <c r="BW133" s="261" t="s">
        <v>22</v>
      </c>
      <c r="BX133" s="261"/>
      <c r="BY133" s="261" t="s">
        <v>23</v>
      </c>
      <c r="BZ133" s="261"/>
      <c r="CA133" s="261" t="s">
        <v>24</v>
      </c>
      <c r="CB133" s="261"/>
      <c r="CC133" s="261" t="s">
        <v>25</v>
      </c>
      <c r="CD133" s="261"/>
      <c r="CE133" s="261" t="s">
        <v>26</v>
      </c>
      <c r="CF133" s="261"/>
      <c r="CG133" s="261" t="s">
        <v>27</v>
      </c>
      <c r="CH133" s="261"/>
      <c r="CI133" s="261" t="s">
        <v>28</v>
      </c>
      <c r="CJ133" s="261"/>
      <c r="CK133" s="261" t="s">
        <v>29</v>
      </c>
      <c r="CL133" s="261"/>
      <c r="CM133" s="261" t="s">
        <v>30</v>
      </c>
      <c r="CN133" s="261"/>
      <c r="CO133" s="261" t="s">
        <v>31</v>
      </c>
      <c r="CP133" s="262"/>
      <c r="CQ133" s="263" t="s">
        <v>21</v>
      </c>
      <c r="CR133" s="261"/>
      <c r="CS133" s="261" t="s">
        <v>22</v>
      </c>
      <c r="CT133" s="261"/>
      <c r="CU133" s="261" t="s">
        <v>23</v>
      </c>
      <c r="CV133" s="261"/>
      <c r="CW133" s="261" t="s">
        <v>24</v>
      </c>
      <c r="CX133" s="261"/>
      <c r="CY133" s="261" t="s">
        <v>25</v>
      </c>
      <c r="CZ133" s="261"/>
      <c r="DA133" s="261" t="s">
        <v>26</v>
      </c>
      <c r="DB133" s="261"/>
      <c r="DC133" s="261" t="s">
        <v>27</v>
      </c>
      <c r="DD133" s="261"/>
      <c r="DE133" s="261" t="s">
        <v>28</v>
      </c>
      <c r="DF133" s="261"/>
      <c r="DG133" s="261" t="s">
        <v>29</v>
      </c>
      <c r="DH133" s="261"/>
      <c r="DI133" s="261" t="s">
        <v>30</v>
      </c>
      <c r="DJ133" s="261"/>
      <c r="DK133" s="261" t="s">
        <v>31</v>
      </c>
      <c r="DL133" s="262"/>
      <c r="DM133" s="263" t="s">
        <v>21</v>
      </c>
      <c r="DN133" s="261"/>
      <c r="DO133" s="261" t="s">
        <v>22</v>
      </c>
      <c r="DP133" s="261"/>
      <c r="DQ133" s="261" t="s">
        <v>23</v>
      </c>
      <c r="DR133" s="261"/>
      <c r="DS133" s="261" t="s">
        <v>24</v>
      </c>
      <c r="DT133" s="261"/>
      <c r="DU133" s="261" t="s">
        <v>25</v>
      </c>
      <c r="DV133" s="261"/>
      <c r="DW133" s="261" t="s">
        <v>26</v>
      </c>
      <c r="DX133" s="261"/>
      <c r="DY133" s="261" t="s">
        <v>27</v>
      </c>
      <c r="DZ133" s="261"/>
      <c r="EA133" s="261" t="s">
        <v>28</v>
      </c>
      <c r="EB133" s="261"/>
      <c r="EC133" s="261" t="s">
        <v>29</v>
      </c>
      <c r="ED133" s="261"/>
      <c r="EE133" s="261" t="s">
        <v>30</v>
      </c>
      <c r="EF133" s="261"/>
      <c r="EG133" s="261" t="s">
        <v>31</v>
      </c>
      <c r="EH133" s="262"/>
      <c r="EI133" s="263" t="s">
        <v>21</v>
      </c>
      <c r="EJ133" s="261"/>
      <c r="EK133" s="261" t="s">
        <v>22</v>
      </c>
      <c r="EL133" s="261"/>
      <c r="EM133" s="261" t="s">
        <v>23</v>
      </c>
      <c r="EN133" s="261"/>
      <c r="EO133" s="261" t="s">
        <v>24</v>
      </c>
      <c r="EP133" s="261"/>
      <c r="EQ133" s="261" t="s">
        <v>25</v>
      </c>
      <c r="ER133" s="261"/>
      <c r="ES133" s="261" t="s">
        <v>26</v>
      </c>
      <c r="ET133" s="261"/>
      <c r="EU133" s="261" t="s">
        <v>27</v>
      </c>
      <c r="EV133" s="261"/>
      <c r="EW133" s="261" t="s">
        <v>28</v>
      </c>
      <c r="EX133" s="261"/>
      <c r="EY133" s="261" t="s">
        <v>29</v>
      </c>
      <c r="EZ133" s="261"/>
      <c r="FA133" s="261" t="s">
        <v>30</v>
      </c>
      <c r="FB133" s="261"/>
      <c r="FC133" s="261" t="s">
        <v>31</v>
      </c>
      <c r="FD133" s="262"/>
      <c r="FE133" s="17"/>
      <c r="FF133" s="17"/>
      <c r="FG133" s="17"/>
      <c r="FH133" s="17"/>
      <c r="FI133" s="17"/>
      <c r="FJ133" s="17"/>
      <c r="FK133" s="17"/>
    </row>
    <row r="135" spans="1:173" x14ac:dyDescent="0.25"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</row>
    <row r="136" spans="1:173" x14ac:dyDescent="0.25">
      <c r="H136" s="281" t="s">
        <v>52</v>
      </c>
      <c r="I136" s="282"/>
      <c r="J136" s="282"/>
      <c r="K136" s="282"/>
      <c r="L136" s="283"/>
      <c r="M136" s="278">
        <f>M1</f>
        <v>27</v>
      </c>
      <c r="N136" s="279"/>
      <c r="O136" s="280"/>
      <c r="P136" s="61"/>
      <c r="Q136" s="281" t="s">
        <v>52</v>
      </c>
      <c r="R136" s="282"/>
      <c r="S136" s="282"/>
      <c r="T136" s="282"/>
      <c r="U136" s="283"/>
      <c r="V136" s="278">
        <f>M28</f>
        <v>28</v>
      </c>
      <c r="W136" s="279"/>
      <c r="X136" s="280"/>
      <c r="Y136" s="61"/>
      <c r="Z136" s="281" t="s">
        <v>52</v>
      </c>
      <c r="AA136" s="282"/>
      <c r="AB136" s="282"/>
      <c r="AC136" s="282"/>
      <c r="AD136" s="283"/>
      <c r="AE136" s="278">
        <f>M55</f>
        <v>29</v>
      </c>
      <c r="AF136" s="279"/>
      <c r="AG136" s="280"/>
      <c r="AH136" s="61"/>
      <c r="AI136" s="281" t="s">
        <v>52</v>
      </c>
      <c r="AJ136" s="282"/>
      <c r="AK136" s="282"/>
      <c r="AL136" s="282"/>
      <c r="AM136" s="283"/>
      <c r="AN136" s="278">
        <f>M82</f>
        <v>30</v>
      </c>
      <c r="AO136" s="279"/>
      <c r="AP136" s="280"/>
      <c r="AQ136" s="61"/>
      <c r="AR136" s="284" t="s">
        <v>53</v>
      </c>
      <c r="AS136" s="285"/>
      <c r="AT136" s="286"/>
      <c r="AU136" s="61"/>
      <c r="AV136" s="116"/>
      <c r="AW136" s="116"/>
      <c r="AX136" s="116"/>
      <c r="AY136" s="116"/>
      <c r="AZ136" s="116"/>
      <c r="BA136" s="117"/>
      <c r="BB136" s="117"/>
      <c r="BC136" s="117"/>
      <c r="BD136" s="115"/>
      <c r="BE136" s="117"/>
      <c r="BF136" s="117"/>
      <c r="BG136" s="117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</row>
    <row r="137" spans="1:173" x14ac:dyDescent="0.25">
      <c r="G137" s="62"/>
      <c r="H137" s="274" t="s">
        <v>54</v>
      </c>
      <c r="I137" s="274"/>
      <c r="J137" s="274" t="s">
        <v>55</v>
      </c>
      <c r="K137" s="274"/>
      <c r="L137" s="274" t="s">
        <v>56</v>
      </c>
      <c r="M137" s="274"/>
      <c r="N137" s="274" t="s">
        <v>57</v>
      </c>
      <c r="O137" s="274"/>
      <c r="P137" s="61"/>
      <c r="Q137" s="274" t="s">
        <v>54</v>
      </c>
      <c r="R137" s="274"/>
      <c r="S137" s="274" t="s">
        <v>55</v>
      </c>
      <c r="T137" s="274"/>
      <c r="U137" s="274" t="s">
        <v>56</v>
      </c>
      <c r="V137" s="274"/>
      <c r="W137" s="274" t="s">
        <v>57</v>
      </c>
      <c r="X137" s="274"/>
      <c r="Y137" s="61"/>
      <c r="Z137" s="274" t="s">
        <v>54</v>
      </c>
      <c r="AA137" s="274"/>
      <c r="AB137" s="274" t="s">
        <v>55</v>
      </c>
      <c r="AC137" s="274"/>
      <c r="AD137" s="274" t="s">
        <v>56</v>
      </c>
      <c r="AE137" s="274"/>
      <c r="AF137" s="274" t="s">
        <v>57</v>
      </c>
      <c r="AG137" s="274"/>
      <c r="AH137" s="61"/>
      <c r="AI137" s="274" t="s">
        <v>54</v>
      </c>
      <c r="AJ137" s="274"/>
      <c r="AK137" s="274" t="s">
        <v>55</v>
      </c>
      <c r="AL137" s="274"/>
      <c r="AM137" s="274" t="s">
        <v>56</v>
      </c>
      <c r="AN137" s="274"/>
      <c r="AO137" s="274" t="s">
        <v>57</v>
      </c>
      <c r="AP137" s="274"/>
      <c r="AQ137" s="61"/>
      <c r="AR137" s="275" t="s">
        <v>58</v>
      </c>
      <c r="AS137" s="276"/>
      <c r="AT137" s="277"/>
      <c r="AU137" s="63"/>
      <c r="AV137" s="118"/>
      <c r="AW137" s="118"/>
      <c r="AX137" s="118"/>
      <c r="AY137" s="118"/>
      <c r="AZ137" s="118"/>
      <c r="BA137" s="118"/>
      <c r="BB137" s="118"/>
      <c r="BC137" s="118"/>
      <c r="BD137" s="115"/>
      <c r="BE137" s="117"/>
      <c r="BF137" s="117"/>
      <c r="BG137" s="117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</row>
    <row r="138" spans="1:173" x14ac:dyDescent="0.25">
      <c r="A138" s="31">
        <v>1</v>
      </c>
      <c r="B138" s="32" t="str">
        <f>B115</f>
        <v>Valérie BERNINI</v>
      </c>
      <c r="C138" s="64">
        <f>C7+C34+C61+C88+C115</f>
        <v>57</v>
      </c>
      <c r="D138" s="65">
        <f>D7+D34+D61+D88+D115</f>
        <v>20.5</v>
      </c>
      <c r="E138" s="66">
        <f>E7+E34+E61+E88+E115</f>
        <v>10.5</v>
      </c>
      <c r="G138" s="67"/>
      <c r="H138" s="269"/>
      <c r="I138" s="270"/>
      <c r="J138" s="269"/>
      <c r="K138" s="270"/>
      <c r="L138" s="269">
        <f>F7</f>
        <v>35</v>
      </c>
      <c r="M138" s="270"/>
      <c r="N138" s="269">
        <f>SUM(H138:M138)</f>
        <v>35</v>
      </c>
      <c r="O138" s="270"/>
      <c r="P138" s="61"/>
      <c r="Q138" s="269"/>
      <c r="R138" s="270"/>
      <c r="S138" s="269">
        <v>7</v>
      </c>
      <c r="T138" s="270"/>
      <c r="U138" s="269">
        <f>F34</f>
        <v>28</v>
      </c>
      <c r="V138" s="270"/>
      <c r="W138" s="269">
        <f>SUM(Q138:V138)</f>
        <v>35</v>
      </c>
      <c r="X138" s="270"/>
      <c r="Y138" s="61"/>
      <c r="Z138" s="269"/>
      <c r="AA138" s="270"/>
      <c r="AB138" s="269"/>
      <c r="AC138" s="270"/>
      <c r="AD138" s="269">
        <f>F61</f>
        <v>35</v>
      </c>
      <c r="AE138" s="270"/>
      <c r="AF138" s="269">
        <f>SUM(Z138:AE138)</f>
        <v>35</v>
      </c>
      <c r="AG138" s="270"/>
      <c r="AH138" s="61"/>
      <c r="AI138" s="269">
        <v>35</v>
      </c>
      <c r="AJ138" s="270"/>
      <c r="AK138" s="269"/>
      <c r="AL138" s="270"/>
      <c r="AM138" s="269">
        <f>F88</f>
        <v>0</v>
      </c>
      <c r="AN138" s="270"/>
      <c r="AO138" s="269">
        <f>SUM(AI138:AN138)</f>
        <v>35</v>
      </c>
      <c r="AP138" s="270"/>
      <c r="AQ138" s="61"/>
      <c r="AR138" s="271">
        <f>(N138+W138+AF138+AO138)/4</f>
        <v>35</v>
      </c>
      <c r="AS138" s="272"/>
      <c r="AT138" s="273"/>
      <c r="AU138" s="61"/>
      <c r="AV138" s="119"/>
      <c r="AW138" s="119"/>
      <c r="AX138" s="119"/>
      <c r="AY138" s="119"/>
      <c r="AZ138" s="119"/>
      <c r="BA138" s="119"/>
      <c r="BB138" s="119"/>
      <c r="BC138" s="119"/>
      <c r="BD138" s="115"/>
      <c r="BE138" s="120"/>
      <c r="BF138" s="120"/>
      <c r="BG138" s="120"/>
      <c r="BH138" s="60"/>
      <c r="BI138" s="309" t="str">
        <f>B138</f>
        <v>Valérie BERNINI</v>
      </c>
      <c r="BJ138" s="309"/>
      <c r="BK138" s="309"/>
      <c r="BL138" s="309"/>
      <c r="BM138" s="309"/>
      <c r="BN138" s="309"/>
      <c r="BO138" s="309"/>
      <c r="BP138" s="309"/>
      <c r="BQ138" s="310">
        <v>1</v>
      </c>
      <c r="BR138" s="31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</row>
    <row r="139" spans="1:173" x14ac:dyDescent="0.25">
      <c r="A139" s="31">
        <v>2</v>
      </c>
      <c r="B139" s="32">
        <f t="shared" ref="B139:B154" si="64">B116</f>
        <v>0</v>
      </c>
      <c r="C139" s="64">
        <f t="shared" ref="C139:E154" si="65">C8+C35+C62+C89+C116</f>
        <v>0</v>
      </c>
      <c r="D139" s="65">
        <f t="shared" si="65"/>
        <v>0</v>
      </c>
      <c r="E139" s="66">
        <f t="shared" si="65"/>
        <v>0</v>
      </c>
      <c r="G139" s="67"/>
      <c r="H139" s="269"/>
      <c r="I139" s="270"/>
      <c r="J139" s="269"/>
      <c r="K139" s="270"/>
      <c r="L139" s="269">
        <f t="shared" ref="L139:L154" si="66">F8</f>
        <v>0</v>
      </c>
      <c r="M139" s="270"/>
      <c r="N139" s="269">
        <f t="shared" ref="N139:N154" si="67">SUM(H139:M139)</f>
        <v>0</v>
      </c>
      <c r="O139" s="270"/>
      <c r="P139" s="61"/>
      <c r="Q139" s="269"/>
      <c r="R139" s="270"/>
      <c r="S139" s="269"/>
      <c r="T139" s="270"/>
      <c r="U139" s="269">
        <f t="shared" ref="U139:U154" si="68">F35</f>
        <v>0</v>
      </c>
      <c r="V139" s="270"/>
      <c r="W139" s="269">
        <f t="shared" ref="W139:W154" si="69">SUM(Q139:V139)</f>
        <v>0</v>
      </c>
      <c r="X139" s="270"/>
      <c r="Y139" s="61"/>
      <c r="Z139" s="269"/>
      <c r="AA139" s="270"/>
      <c r="AB139" s="269"/>
      <c r="AC139" s="270"/>
      <c r="AD139" s="269">
        <f t="shared" ref="AD139:AD154" si="70">F62</f>
        <v>0</v>
      </c>
      <c r="AE139" s="270"/>
      <c r="AF139" s="269">
        <f t="shared" ref="AF139:AF154" si="71">SUM(Z139:AE139)</f>
        <v>0</v>
      </c>
      <c r="AG139" s="270"/>
      <c r="AH139" s="61"/>
      <c r="AI139" s="269"/>
      <c r="AJ139" s="270"/>
      <c r="AK139" s="269"/>
      <c r="AL139" s="270"/>
      <c r="AM139" s="269">
        <f t="shared" ref="AM139:AM154" si="72">F89</f>
        <v>0</v>
      </c>
      <c r="AN139" s="270"/>
      <c r="AO139" s="269">
        <f t="shared" ref="AO139:AO154" si="73">SUM(AI139:AN139)</f>
        <v>0</v>
      </c>
      <c r="AP139" s="270"/>
      <c r="AQ139" s="61"/>
      <c r="AR139" s="271">
        <f t="shared" ref="AR139:AR154" si="74">(N139+W139+AF139+AO139)/4</f>
        <v>0</v>
      </c>
      <c r="AS139" s="272"/>
      <c r="AT139" s="273"/>
      <c r="AU139" s="61"/>
      <c r="AV139" s="119"/>
      <c r="AW139" s="119"/>
      <c r="AX139" s="119"/>
      <c r="AY139" s="119"/>
      <c r="AZ139" s="119"/>
      <c r="BA139" s="119"/>
      <c r="BB139" s="119"/>
      <c r="BC139" s="119"/>
      <c r="BD139" s="115"/>
      <c r="BE139" s="120"/>
      <c r="BF139" s="120"/>
      <c r="BG139" s="120"/>
      <c r="BH139" s="60"/>
      <c r="BI139" s="309">
        <f t="shared" ref="BI139:BI154" si="75">B139</f>
        <v>0</v>
      </c>
      <c r="BJ139" s="309"/>
      <c r="BK139" s="309"/>
      <c r="BL139" s="309"/>
      <c r="BM139" s="309"/>
      <c r="BN139" s="309"/>
      <c r="BO139" s="309"/>
      <c r="BP139" s="309"/>
      <c r="BQ139" s="310">
        <v>2</v>
      </c>
      <c r="BR139" s="31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</row>
    <row r="140" spans="1:173" x14ac:dyDescent="0.25">
      <c r="A140" s="31">
        <v>3</v>
      </c>
      <c r="B140" s="32" t="str">
        <f t="shared" si="64"/>
        <v>Hélène DROCHON</v>
      </c>
      <c r="C140" s="64">
        <f t="shared" si="65"/>
        <v>0</v>
      </c>
      <c r="D140" s="65">
        <f t="shared" si="65"/>
        <v>0</v>
      </c>
      <c r="E140" s="66">
        <f t="shared" si="65"/>
        <v>0</v>
      </c>
      <c r="G140" s="67"/>
      <c r="H140" s="269"/>
      <c r="I140" s="270"/>
      <c r="J140" s="269"/>
      <c r="K140" s="270"/>
      <c r="L140" s="269">
        <f t="shared" si="66"/>
        <v>5</v>
      </c>
      <c r="M140" s="270"/>
      <c r="N140" s="269">
        <f t="shared" si="67"/>
        <v>5</v>
      </c>
      <c r="O140" s="270"/>
      <c r="P140" s="61"/>
      <c r="Q140" s="269"/>
      <c r="R140" s="270"/>
      <c r="S140" s="269">
        <v>7</v>
      </c>
      <c r="T140" s="270"/>
      <c r="U140" s="269">
        <f t="shared" si="68"/>
        <v>4</v>
      </c>
      <c r="V140" s="270"/>
      <c r="W140" s="269">
        <f t="shared" si="69"/>
        <v>11</v>
      </c>
      <c r="X140" s="270"/>
      <c r="Y140" s="61"/>
      <c r="Z140" s="269"/>
      <c r="AA140" s="270"/>
      <c r="AB140" s="269"/>
      <c r="AC140" s="270"/>
      <c r="AD140" s="269">
        <f t="shared" si="70"/>
        <v>0</v>
      </c>
      <c r="AE140" s="270"/>
      <c r="AF140" s="269">
        <f t="shared" si="71"/>
        <v>0</v>
      </c>
      <c r="AG140" s="270"/>
      <c r="AH140" s="61"/>
      <c r="AI140" s="269"/>
      <c r="AJ140" s="270"/>
      <c r="AK140" s="269"/>
      <c r="AL140" s="270"/>
      <c r="AM140" s="269">
        <f t="shared" si="72"/>
        <v>0</v>
      </c>
      <c r="AN140" s="270"/>
      <c r="AO140" s="269">
        <f t="shared" si="73"/>
        <v>0</v>
      </c>
      <c r="AP140" s="270"/>
      <c r="AQ140" s="61"/>
      <c r="AR140" s="271">
        <f t="shared" si="74"/>
        <v>4</v>
      </c>
      <c r="AS140" s="272"/>
      <c r="AT140" s="273"/>
      <c r="AU140" s="61"/>
      <c r="AV140" s="119"/>
      <c r="AW140" s="119"/>
      <c r="AX140" s="119"/>
      <c r="AY140" s="119"/>
      <c r="AZ140" s="119"/>
      <c r="BA140" s="119"/>
      <c r="BB140" s="119"/>
      <c r="BC140" s="119"/>
      <c r="BD140" s="115"/>
      <c r="BE140" s="120"/>
      <c r="BF140" s="120"/>
      <c r="BG140" s="120"/>
      <c r="BH140" s="60"/>
      <c r="BI140" s="309" t="str">
        <f t="shared" si="75"/>
        <v>Hélène DROCHON</v>
      </c>
      <c r="BJ140" s="309"/>
      <c r="BK140" s="309"/>
      <c r="BL140" s="309"/>
      <c r="BM140" s="309"/>
      <c r="BN140" s="309"/>
      <c r="BO140" s="309"/>
      <c r="BP140" s="309"/>
      <c r="BQ140" s="310">
        <v>3</v>
      </c>
      <c r="BR140" s="31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</row>
    <row r="141" spans="1:173" x14ac:dyDescent="0.25">
      <c r="A141" s="31">
        <v>4</v>
      </c>
      <c r="B141" s="32" t="str">
        <f t="shared" si="64"/>
        <v>Audrey LAGES</v>
      </c>
      <c r="C141" s="64">
        <f t="shared" si="65"/>
        <v>26.5</v>
      </c>
      <c r="D141" s="65">
        <f t="shared" si="65"/>
        <v>12.5</v>
      </c>
      <c r="E141" s="66">
        <f t="shared" si="65"/>
        <v>64</v>
      </c>
      <c r="G141" s="67"/>
      <c r="H141" s="269"/>
      <c r="I141" s="270"/>
      <c r="J141" s="269"/>
      <c r="K141" s="270"/>
      <c r="L141" s="269">
        <f t="shared" si="66"/>
        <v>35</v>
      </c>
      <c r="M141" s="270"/>
      <c r="N141" s="269">
        <f t="shared" si="67"/>
        <v>35</v>
      </c>
      <c r="O141" s="270"/>
      <c r="P141" s="61"/>
      <c r="Q141" s="269">
        <v>28</v>
      </c>
      <c r="R141" s="270"/>
      <c r="S141" s="269">
        <v>7</v>
      </c>
      <c r="T141" s="270"/>
      <c r="U141" s="269">
        <f t="shared" si="68"/>
        <v>0</v>
      </c>
      <c r="V141" s="270"/>
      <c r="W141" s="269">
        <f t="shared" si="69"/>
        <v>35</v>
      </c>
      <c r="X141" s="270"/>
      <c r="Y141" s="61"/>
      <c r="Z141" s="269"/>
      <c r="AA141" s="270"/>
      <c r="AB141" s="269"/>
      <c r="AC141" s="270"/>
      <c r="AD141" s="269">
        <f t="shared" si="70"/>
        <v>39</v>
      </c>
      <c r="AE141" s="270"/>
      <c r="AF141" s="269">
        <f t="shared" si="71"/>
        <v>39</v>
      </c>
      <c r="AG141" s="270"/>
      <c r="AH141" s="61"/>
      <c r="AI141" s="269"/>
      <c r="AJ141" s="270"/>
      <c r="AK141" s="269"/>
      <c r="AL141" s="270"/>
      <c r="AM141" s="269">
        <f t="shared" si="72"/>
        <v>31</v>
      </c>
      <c r="AN141" s="270"/>
      <c r="AO141" s="269">
        <f t="shared" si="73"/>
        <v>31</v>
      </c>
      <c r="AP141" s="270"/>
      <c r="AQ141" s="61"/>
      <c r="AR141" s="271">
        <f t="shared" si="74"/>
        <v>35</v>
      </c>
      <c r="AS141" s="272"/>
      <c r="AT141" s="273"/>
      <c r="AU141" s="61"/>
      <c r="AV141" s="119"/>
      <c r="AW141" s="119"/>
      <c r="AX141" s="119"/>
      <c r="AY141" s="119"/>
      <c r="AZ141" s="119"/>
      <c r="BA141" s="119"/>
      <c r="BB141" s="119"/>
      <c r="BC141" s="119"/>
      <c r="BD141" s="115"/>
      <c r="BE141" s="120"/>
      <c r="BF141" s="120"/>
      <c r="BG141" s="120"/>
      <c r="BH141" s="60"/>
      <c r="BI141" s="309" t="str">
        <f t="shared" si="75"/>
        <v>Audrey LAGES</v>
      </c>
      <c r="BJ141" s="309"/>
      <c r="BK141" s="309"/>
      <c r="BL141" s="309"/>
      <c r="BM141" s="309"/>
      <c r="BN141" s="309"/>
      <c r="BO141" s="309"/>
      <c r="BP141" s="309"/>
      <c r="BQ141" s="310">
        <v>4</v>
      </c>
      <c r="BR141" s="31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</row>
    <row r="142" spans="1:173" x14ac:dyDescent="0.25">
      <c r="A142" s="31">
        <v>5</v>
      </c>
      <c r="B142" s="32" t="str">
        <f t="shared" si="64"/>
        <v>Franck LUCAS</v>
      </c>
      <c r="C142" s="64">
        <f t="shared" si="65"/>
        <v>36.5</v>
      </c>
      <c r="D142" s="65">
        <f t="shared" si="65"/>
        <v>30.5</v>
      </c>
      <c r="E142" s="66">
        <f t="shared" si="65"/>
        <v>66</v>
      </c>
      <c r="G142" s="67"/>
      <c r="H142" s="269"/>
      <c r="I142" s="270"/>
      <c r="J142" s="269"/>
      <c r="K142" s="270"/>
      <c r="L142" s="269">
        <f t="shared" si="66"/>
        <v>38</v>
      </c>
      <c r="M142" s="270"/>
      <c r="N142" s="269">
        <f t="shared" si="67"/>
        <v>38</v>
      </c>
      <c r="O142" s="270"/>
      <c r="P142" s="61"/>
      <c r="Q142" s="269"/>
      <c r="R142" s="270"/>
      <c r="S142" s="269">
        <v>7</v>
      </c>
      <c r="T142" s="270"/>
      <c r="U142" s="269">
        <f t="shared" si="68"/>
        <v>25</v>
      </c>
      <c r="V142" s="270"/>
      <c r="W142" s="269">
        <f t="shared" si="69"/>
        <v>32</v>
      </c>
      <c r="X142" s="270"/>
      <c r="Y142" s="61"/>
      <c r="Z142" s="269"/>
      <c r="AA142" s="270"/>
      <c r="AB142" s="269"/>
      <c r="AC142" s="270"/>
      <c r="AD142" s="269">
        <f t="shared" si="70"/>
        <v>38</v>
      </c>
      <c r="AE142" s="270"/>
      <c r="AF142" s="269">
        <f t="shared" si="71"/>
        <v>38</v>
      </c>
      <c r="AG142" s="270"/>
      <c r="AH142" s="61"/>
      <c r="AI142" s="269"/>
      <c r="AJ142" s="270"/>
      <c r="AK142" s="269"/>
      <c r="AL142" s="270"/>
      <c r="AM142" s="269">
        <f t="shared" si="72"/>
        <v>32</v>
      </c>
      <c r="AN142" s="270"/>
      <c r="AO142" s="269">
        <f t="shared" si="73"/>
        <v>32</v>
      </c>
      <c r="AP142" s="270"/>
      <c r="AQ142" s="61"/>
      <c r="AR142" s="271">
        <f t="shared" si="74"/>
        <v>35</v>
      </c>
      <c r="AS142" s="272"/>
      <c r="AT142" s="273"/>
      <c r="AU142" s="61"/>
      <c r="AV142" s="119"/>
      <c r="AW142" s="119"/>
      <c r="AX142" s="119"/>
      <c r="AY142" s="119"/>
      <c r="AZ142" s="119"/>
      <c r="BA142" s="119"/>
      <c r="BB142" s="119"/>
      <c r="BC142" s="119"/>
      <c r="BD142" s="115"/>
      <c r="BE142" s="120"/>
      <c r="BF142" s="120"/>
      <c r="BG142" s="120"/>
      <c r="BH142" s="60"/>
      <c r="BI142" s="309" t="str">
        <f t="shared" si="75"/>
        <v>Franck LUCAS</v>
      </c>
      <c r="BJ142" s="309"/>
      <c r="BK142" s="309"/>
      <c r="BL142" s="309"/>
      <c r="BM142" s="309"/>
      <c r="BN142" s="309"/>
      <c r="BO142" s="309"/>
      <c r="BP142" s="309"/>
      <c r="BQ142" s="310">
        <v>5</v>
      </c>
      <c r="BR142" s="31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</row>
    <row r="143" spans="1:173" x14ac:dyDescent="0.25">
      <c r="A143" s="31">
        <v>6</v>
      </c>
      <c r="B143" s="32" t="str">
        <f t="shared" si="64"/>
        <v>Florent MULARD</v>
      </c>
      <c r="C143" s="64">
        <f t="shared" si="65"/>
        <v>54</v>
      </c>
      <c r="D143" s="65">
        <f t="shared" si="65"/>
        <v>29.5</v>
      </c>
      <c r="E143" s="66">
        <f t="shared" si="65"/>
        <v>35.5</v>
      </c>
      <c r="G143" s="67"/>
      <c r="H143" s="269"/>
      <c r="I143" s="270"/>
      <c r="J143" s="269"/>
      <c r="K143" s="270"/>
      <c r="L143" s="269">
        <f t="shared" si="66"/>
        <v>38</v>
      </c>
      <c r="M143" s="270"/>
      <c r="N143" s="269">
        <f t="shared" si="67"/>
        <v>38</v>
      </c>
      <c r="O143" s="270"/>
      <c r="P143" s="61"/>
      <c r="Q143" s="269"/>
      <c r="R143" s="270"/>
      <c r="S143" s="269">
        <v>7</v>
      </c>
      <c r="T143" s="270"/>
      <c r="U143" s="269">
        <f t="shared" si="68"/>
        <v>25</v>
      </c>
      <c r="V143" s="270"/>
      <c r="W143" s="269">
        <f t="shared" si="69"/>
        <v>32</v>
      </c>
      <c r="X143" s="270"/>
      <c r="Y143" s="61"/>
      <c r="Z143" s="269"/>
      <c r="AA143" s="270"/>
      <c r="AB143" s="269"/>
      <c r="AC143" s="270"/>
      <c r="AD143" s="269">
        <f t="shared" si="70"/>
        <v>35</v>
      </c>
      <c r="AE143" s="270"/>
      <c r="AF143" s="269">
        <f t="shared" si="71"/>
        <v>35</v>
      </c>
      <c r="AG143" s="270"/>
      <c r="AH143" s="61"/>
      <c r="AI143" s="269"/>
      <c r="AJ143" s="270"/>
      <c r="AK143" s="269"/>
      <c r="AL143" s="270"/>
      <c r="AM143" s="269">
        <f t="shared" si="72"/>
        <v>35</v>
      </c>
      <c r="AN143" s="270"/>
      <c r="AO143" s="269">
        <f t="shared" si="73"/>
        <v>35</v>
      </c>
      <c r="AP143" s="270"/>
      <c r="AQ143" s="61"/>
      <c r="AR143" s="271">
        <f t="shared" si="74"/>
        <v>35</v>
      </c>
      <c r="AS143" s="272"/>
      <c r="AT143" s="273"/>
      <c r="AU143" s="61"/>
      <c r="AV143" s="119"/>
      <c r="AW143" s="119"/>
      <c r="AX143" s="119"/>
      <c r="AY143" s="119"/>
      <c r="AZ143" s="119"/>
      <c r="BA143" s="119"/>
      <c r="BB143" s="119"/>
      <c r="BC143" s="119"/>
      <c r="BD143" s="115"/>
      <c r="BE143" s="120"/>
      <c r="BF143" s="120"/>
      <c r="BG143" s="120"/>
      <c r="BH143" s="60"/>
      <c r="BI143" s="309" t="str">
        <f t="shared" si="75"/>
        <v>Florent MULARD</v>
      </c>
      <c r="BJ143" s="309"/>
      <c r="BK143" s="309"/>
      <c r="BL143" s="309"/>
      <c r="BM143" s="309"/>
      <c r="BN143" s="309"/>
      <c r="BO143" s="309"/>
      <c r="BP143" s="309"/>
      <c r="BQ143" s="310">
        <v>6</v>
      </c>
      <c r="BR143" s="31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</row>
    <row r="144" spans="1:173" x14ac:dyDescent="0.25">
      <c r="A144" s="31">
        <v>7</v>
      </c>
      <c r="B144" s="32" t="str">
        <f t="shared" si="64"/>
        <v>Gautier ROSSO</v>
      </c>
      <c r="C144" s="64">
        <f t="shared" si="65"/>
        <v>30.5</v>
      </c>
      <c r="D144" s="65">
        <f t="shared" si="65"/>
        <v>30.5</v>
      </c>
      <c r="E144" s="66">
        <f t="shared" si="65"/>
        <v>65.5</v>
      </c>
      <c r="G144" s="67"/>
      <c r="H144" s="269"/>
      <c r="I144" s="270"/>
      <c r="J144" s="269"/>
      <c r="K144" s="270"/>
      <c r="L144" s="269">
        <f t="shared" si="66"/>
        <v>35.5</v>
      </c>
      <c r="M144" s="270"/>
      <c r="N144" s="269">
        <f t="shared" si="67"/>
        <v>35.5</v>
      </c>
      <c r="O144" s="270"/>
      <c r="P144" s="61"/>
      <c r="Q144" s="269"/>
      <c r="R144" s="270"/>
      <c r="S144" s="269">
        <v>7</v>
      </c>
      <c r="T144" s="270"/>
      <c r="U144" s="269">
        <f t="shared" si="68"/>
        <v>31.5</v>
      </c>
      <c r="V144" s="270"/>
      <c r="W144" s="269">
        <f t="shared" si="69"/>
        <v>38.5</v>
      </c>
      <c r="X144" s="270"/>
      <c r="Y144" s="61"/>
      <c r="Z144" s="269"/>
      <c r="AA144" s="270"/>
      <c r="AB144" s="269"/>
      <c r="AC144" s="270"/>
      <c r="AD144" s="269">
        <f t="shared" si="70"/>
        <v>32.5</v>
      </c>
      <c r="AE144" s="270"/>
      <c r="AF144" s="269">
        <f t="shared" si="71"/>
        <v>32.5</v>
      </c>
      <c r="AG144" s="270"/>
      <c r="AH144" s="61"/>
      <c r="AI144" s="269"/>
      <c r="AJ144" s="270"/>
      <c r="AK144" s="269"/>
      <c r="AL144" s="270"/>
      <c r="AM144" s="269">
        <f t="shared" si="72"/>
        <v>36</v>
      </c>
      <c r="AN144" s="270"/>
      <c r="AO144" s="269">
        <f t="shared" si="73"/>
        <v>36</v>
      </c>
      <c r="AP144" s="270"/>
      <c r="AQ144" s="61"/>
      <c r="AR144" s="271">
        <f t="shared" si="74"/>
        <v>35.625</v>
      </c>
      <c r="AS144" s="272"/>
      <c r="AT144" s="273"/>
      <c r="AU144" s="61"/>
      <c r="AV144" s="119">
        <v>0.5</v>
      </c>
      <c r="AW144" s="119"/>
      <c r="AX144" s="119"/>
      <c r="AY144" s="119"/>
      <c r="AZ144" s="119"/>
      <c r="BA144" s="119"/>
      <c r="BB144" s="119"/>
      <c r="BC144" s="119"/>
      <c r="BD144" s="115"/>
      <c r="BE144" s="120"/>
      <c r="BF144" s="120"/>
      <c r="BG144" s="120"/>
      <c r="BH144" s="60"/>
      <c r="BI144" s="309" t="str">
        <f t="shared" si="75"/>
        <v>Gautier ROSSO</v>
      </c>
      <c r="BJ144" s="309"/>
      <c r="BK144" s="309"/>
      <c r="BL144" s="309"/>
      <c r="BM144" s="309"/>
      <c r="BN144" s="309"/>
      <c r="BO144" s="309"/>
      <c r="BP144" s="309"/>
      <c r="BQ144" s="310">
        <v>7</v>
      </c>
      <c r="BR144" s="31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</row>
    <row r="145" spans="1:81" x14ac:dyDescent="0.25">
      <c r="A145" s="31">
        <v>8</v>
      </c>
      <c r="B145" s="32" t="str">
        <f t="shared" si="64"/>
        <v>Virginie TRAVERSIER</v>
      </c>
      <c r="C145" s="64">
        <f t="shared" si="65"/>
        <v>65.5</v>
      </c>
      <c r="D145" s="65">
        <f t="shared" si="65"/>
        <v>12</v>
      </c>
      <c r="E145" s="66">
        <f t="shared" si="65"/>
        <v>26</v>
      </c>
      <c r="G145" s="67"/>
      <c r="H145" s="269"/>
      <c r="I145" s="270"/>
      <c r="J145" s="269"/>
      <c r="K145" s="270"/>
      <c r="L145" s="269">
        <f t="shared" si="66"/>
        <v>28</v>
      </c>
      <c r="M145" s="270"/>
      <c r="N145" s="269">
        <f t="shared" si="67"/>
        <v>28</v>
      </c>
      <c r="O145" s="270"/>
      <c r="P145" s="61"/>
      <c r="Q145" s="269"/>
      <c r="R145" s="270"/>
      <c r="S145" s="269">
        <v>7</v>
      </c>
      <c r="T145" s="270"/>
      <c r="U145" s="269">
        <f t="shared" si="68"/>
        <v>23</v>
      </c>
      <c r="V145" s="270"/>
      <c r="W145" s="269">
        <f t="shared" si="69"/>
        <v>30</v>
      </c>
      <c r="X145" s="270"/>
      <c r="Y145" s="61"/>
      <c r="Z145" s="269"/>
      <c r="AA145" s="270"/>
      <c r="AB145" s="269"/>
      <c r="AC145" s="270"/>
      <c r="AD145" s="269">
        <f t="shared" si="70"/>
        <v>26</v>
      </c>
      <c r="AE145" s="270"/>
      <c r="AF145" s="269">
        <f t="shared" si="71"/>
        <v>26</v>
      </c>
      <c r="AG145" s="270"/>
      <c r="AH145" s="61"/>
      <c r="AI145" s="269"/>
      <c r="AJ145" s="270"/>
      <c r="AK145" s="269"/>
      <c r="AL145" s="270"/>
      <c r="AM145" s="269">
        <f t="shared" si="72"/>
        <v>28</v>
      </c>
      <c r="AN145" s="270"/>
      <c r="AO145" s="269">
        <f t="shared" si="73"/>
        <v>28</v>
      </c>
      <c r="AP145" s="270"/>
      <c r="AQ145" s="61"/>
      <c r="AR145" s="271">
        <f t="shared" si="74"/>
        <v>28</v>
      </c>
      <c r="AS145" s="272"/>
      <c r="AT145" s="273"/>
      <c r="AU145" s="61"/>
      <c r="AV145" s="119"/>
      <c r="AW145" s="119"/>
      <c r="AX145" s="119"/>
      <c r="AY145" s="119"/>
      <c r="AZ145" s="119"/>
      <c r="BA145" s="119"/>
      <c r="BB145" s="119"/>
      <c r="BC145" s="119"/>
      <c r="BD145" s="115"/>
      <c r="BE145" s="120"/>
      <c r="BF145" s="120"/>
      <c r="BG145" s="120"/>
      <c r="BH145" s="60"/>
      <c r="BI145" s="309" t="str">
        <f t="shared" si="75"/>
        <v>Virginie TRAVERSIER</v>
      </c>
      <c r="BJ145" s="309"/>
      <c r="BK145" s="309"/>
      <c r="BL145" s="309"/>
      <c r="BM145" s="309"/>
      <c r="BN145" s="309"/>
      <c r="BO145" s="309"/>
      <c r="BP145" s="309"/>
      <c r="BQ145" s="310">
        <v>8</v>
      </c>
      <c r="BR145" s="31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</row>
    <row r="146" spans="1:81" x14ac:dyDescent="0.25">
      <c r="A146" s="31">
        <v>9</v>
      </c>
      <c r="B146" s="32" t="str">
        <f t="shared" si="64"/>
        <v>Thomas LAMBERT</v>
      </c>
      <c r="C146" s="64">
        <f t="shared" si="65"/>
        <v>52.5</v>
      </c>
      <c r="D146" s="65">
        <f t="shared" si="65"/>
        <v>5</v>
      </c>
      <c r="E146" s="66">
        <f t="shared" si="65"/>
        <v>24</v>
      </c>
      <c r="G146" s="67"/>
      <c r="H146" s="269"/>
      <c r="I146" s="270"/>
      <c r="J146" s="269"/>
      <c r="K146" s="270"/>
      <c r="L146" s="269">
        <f t="shared" si="66"/>
        <v>20</v>
      </c>
      <c r="M146" s="270"/>
      <c r="N146" s="269">
        <f t="shared" si="67"/>
        <v>20</v>
      </c>
      <c r="O146" s="270"/>
      <c r="P146" s="61"/>
      <c r="Q146" s="269"/>
      <c r="R146" s="270"/>
      <c r="S146" s="269">
        <v>4</v>
      </c>
      <c r="T146" s="270"/>
      <c r="U146" s="269">
        <f t="shared" si="68"/>
        <v>16</v>
      </c>
      <c r="V146" s="270"/>
      <c r="W146" s="269">
        <f t="shared" si="69"/>
        <v>20</v>
      </c>
      <c r="X146" s="270"/>
      <c r="Y146" s="61"/>
      <c r="Z146" s="269"/>
      <c r="AA146" s="270"/>
      <c r="AB146" s="269"/>
      <c r="AC146" s="270"/>
      <c r="AD146" s="269">
        <f t="shared" si="70"/>
        <v>24</v>
      </c>
      <c r="AE146" s="270"/>
      <c r="AF146" s="269">
        <f t="shared" si="71"/>
        <v>24</v>
      </c>
      <c r="AG146" s="270"/>
      <c r="AH146" s="61"/>
      <c r="AI146" s="269"/>
      <c r="AJ146" s="270"/>
      <c r="AK146" s="269"/>
      <c r="AL146" s="270"/>
      <c r="AM146" s="269">
        <f t="shared" si="72"/>
        <v>21.5</v>
      </c>
      <c r="AN146" s="270"/>
      <c r="AO146" s="269">
        <f t="shared" si="73"/>
        <v>21.5</v>
      </c>
      <c r="AP146" s="270"/>
      <c r="AQ146" s="61"/>
      <c r="AR146" s="271">
        <f t="shared" si="74"/>
        <v>21.375</v>
      </c>
      <c r="AS146" s="272"/>
      <c r="AT146" s="273"/>
      <c r="AU146" s="61"/>
      <c r="AV146" s="119"/>
      <c r="AW146" s="119"/>
      <c r="AX146" s="119"/>
      <c r="AY146" s="119"/>
      <c r="AZ146" s="119"/>
      <c r="BA146" s="119"/>
      <c r="BB146" s="119"/>
      <c r="BC146" s="119"/>
      <c r="BD146" s="115"/>
      <c r="BE146" s="120"/>
      <c r="BF146" s="120"/>
      <c r="BG146" s="120"/>
      <c r="BH146" s="60"/>
      <c r="BI146" s="309" t="str">
        <f t="shared" si="75"/>
        <v>Thomas LAMBERT</v>
      </c>
      <c r="BJ146" s="309"/>
      <c r="BK146" s="309"/>
      <c r="BL146" s="309"/>
      <c r="BM146" s="309"/>
      <c r="BN146" s="309"/>
      <c r="BO146" s="309"/>
      <c r="BP146" s="309"/>
      <c r="BQ146" s="310">
        <v>9</v>
      </c>
      <c r="BR146" s="31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</row>
    <row r="147" spans="1:81" x14ac:dyDescent="0.25">
      <c r="A147" s="31">
        <v>10</v>
      </c>
      <c r="B147" s="32" t="str">
        <f t="shared" si="64"/>
        <v>Jacqueline AARNTS</v>
      </c>
      <c r="C147" s="64">
        <f t="shared" si="65"/>
        <v>129</v>
      </c>
      <c r="D147" s="65">
        <f t="shared" si="65"/>
        <v>0</v>
      </c>
      <c r="E147" s="66">
        <f t="shared" si="65"/>
        <v>0</v>
      </c>
      <c r="G147" s="67"/>
      <c r="H147" s="269"/>
      <c r="I147" s="270"/>
      <c r="J147" s="269"/>
      <c r="K147" s="270"/>
      <c r="L147" s="269">
        <f t="shared" si="66"/>
        <v>33</v>
      </c>
      <c r="M147" s="270"/>
      <c r="N147" s="269">
        <f t="shared" si="67"/>
        <v>33</v>
      </c>
      <c r="O147" s="270"/>
      <c r="P147" s="61"/>
      <c r="Q147" s="269"/>
      <c r="R147" s="270"/>
      <c r="S147" s="269">
        <v>7</v>
      </c>
      <c r="T147" s="270"/>
      <c r="U147" s="269">
        <f t="shared" si="68"/>
        <v>31</v>
      </c>
      <c r="V147" s="270"/>
      <c r="W147" s="269">
        <f t="shared" si="69"/>
        <v>38</v>
      </c>
      <c r="X147" s="270"/>
      <c r="Y147" s="61"/>
      <c r="Z147" s="269"/>
      <c r="AA147" s="270"/>
      <c r="AB147" s="269"/>
      <c r="AC147" s="270"/>
      <c r="AD147" s="269">
        <f t="shared" si="70"/>
        <v>30</v>
      </c>
      <c r="AE147" s="270"/>
      <c r="AF147" s="269">
        <f t="shared" si="71"/>
        <v>30</v>
      </c>
      <c r="AG147" s="270"/>
      <c r="AH147" s="61"/>
      <c r="AI147" s="269"/>
      <c r="AJ147" s="270"/>
      <c r="AK147" s="269"/>
      <c r="AL147" s="270"/>
      <c r="AM147" s="269">
        <f t="shared" si="72"/>
        <v>35</v>
      </c>
      <c r="AN147" s="270"/>
      <c r="AO147" s="269">
        <f t="shared" si="73"/>
        <v>35</v>
      </c>
      <c r="AP147" s="270"/>
      <c r="AQ147" s="61"/>
      <c r="AR147" s="271">
        <f t="shared" si="74"/>
        <v>34</v>
      </c>
      <c r="AS147" s="272"/>
      <c r="AT147" s="273"/>
      <c r="AU147" s="61"/>
      <c r="AV147" s="119"/>
      <c r="AW147" s="119"/>
      <c r="AX147" s="119"/>
      <c r="AY147" s="119"/>
      <c r="AZ147" s="119"/>
      <c r="BA147" s="119"/>
      <c r="BB147" s="119"/>
      <c r="BC147" s="119"/>
      <c r="BD147" s="115"/>
      <c r="BE147" s="120"/>
      <c r="BF147" s="120"/>
      <c r="BG147" s="120"/>
      <c r="BH147" s="60"/>
      <c r="BI147" s="309" t="str">
        <f t="shared" si="75"/>
        <v>Jacqueline AARNTS</v>
      </c>
      <c r="BJ147" s="309"/>
      <c r="BK147" s="309"/>
      <c r="BL147" s="309"/>
      <c r="BM147" s="309"/>
      <c r="BN147" s="309"/>
      <c r="BO147" s="309"/>
      <c r="BP147" s="309"/>
      <c r="BQ147" s="310">
        <v>10</v>
      </c>
      <c r="BR147" s="31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</row>
    <row r="148" spans="1:81" x14ac:dyDescent="0.25">
      <c r="A148" s="31">
        <v>11</v>
      </c>
      <c r="B148" s="32" t="str">
        <f t="shared" si="64"/>
        <v>Adeline MOREL</v>
      </c>
      <c r="C148" s="64">
        <f t="shared" si="65"/>
        <v>89</v>
      </c>
      <c r="D148" s="65">
        <f t="shared" si="65"/>
        <v>0</v>
      </c>
      <c r="E148" s="66">
        <f t="shared" si="65"/>
        <v>44</v>
      </c>
      <c r="G148" s="67"/>
      <c r="H148" s="269"/>
      <c r="I148" s="270"/>
      <c r="J148" s="269"/>
      <c r="K148" s="270"/>
      <c r="L148" s="269">
        <f t="shared" si="66"/>
        <v>35.5</v>
      </c>
      <c r="M148" s="270"/>
      <c r="N148" s="269">
        <f t="shared" si="67"/>
        <v>35.5</v>
      </c>
      <c r="O148" s="270"/>
      <c r="P148" s="61"/>
      <c r="Q148" s="269"/>
      <c r="R148" s="270"/>
      <c r="S148" s="269">
        <v>7</v>
      </c>
      <c r="T148" s="270"/>
      <c r="U148" s="269">
        <f t="shared" si="68"/>
        <v>30</v>
      </c>
      <c r="V148" s="270"/>
      <c r="W148" s="269">
        <f t="shared" si="69"/>
        <v>37</v>
      </c>
      <c r="X148" s="270"/>
      <c r="Y148" s="61"/>
      <c r="Z148" s="269"/>
      <c r="AA148" s="270"/>
      <c r="AB148" s="269"/>
      <c r="AC148" s="270"/>
      <c r="AD148" s="269">
        <f t="shared" si="70"/>
        <v>32.5</v>
      </c>
      <c r="AE148" s="270"/>
      <c r="AF148" s="269">
        <f t="shared" si="71"/>
        <v>32.5</v>
      </c>
      <c r="AG148" s="270"/>
      <c r="AH148" s="61"/>
      <c r="AI148" s="269"/>
      <c r="AJ148" s="270"/>
      <c r="AK148" s="269"/>
      <c r="AL148" s="270"/>
      <c r="AM148" s="269">
        <f t="shared" si="72"/>
        <v>35</v>
      </c>
      <c r="AN148" s="270"/>
      <c r="AO148" s="269">
        <f t="shared" si="73"/>
        <v>35</v>
      </c>
      <c r="AP148" s="270"/>
      <c r="AQ148" s="61"/>
      <c r="AR148" s="271">
        <f t="shared" si="74"/>
        <v>35</v>
      </c>
      <c r="AS148" s="272"/>
      <c r="AT148" s="273"/>
      <c r="AU148" s="61"/>
      <c r="AV148" s="119"/>
      <c r="AW148" s="119"/>
      <c r="AX148" s="119"/>
      <c r="AY148" s="119"/>
      <c r="AZ148" s="119"/>
      <c r="BA148" s="119"/>
      <c r="BB148" s="119"/>
      <c r="BC148" s="119"/>
      <c r="BD148" s="115"/>
      <c r="BE148" s="120"/>
      <c r="BF148" s="120"/>
      <c r="BG148" s="120"/>
      <c r="BH148" s="60"/>
      <c r="BI148" s="309" t="str">
        <f t="shared" si="75"/>
        <v>Adeline MOREL</v>
      </c>
      <c r="BJ148" s="309"/>
      <c r="BK148" s="309"/>
      <c r="BL148" s="309"/>
      <c r="BM148" s="309"/>
      <c r="BN148" s="309"/>
      <c r="BO148" s="309"/>
      <c r="BP148" s="309"/>
      <c r="BQ148" s="310">
        <v>11</v>
      </c>
      <c r="BR148" s="31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</row>
    <row r="149" spans="1:81" x14ac:dyDescent="0.25">
      <c r="A149" s="31">
        <v>12</v>
      </c>
      <c r="B149" s="32" t="str">
        <f t="shared" si="64"/>
        <v>Priscilla COMBALBERT</v>
      </c>
      <c r="C149" s="64">
        <f t="shared" si="65"/>
        <v>0</v>
      </c>
      <c r="D149" s="65">
        <f t="shared" si="65"/>
        <v>0</v>
      </c>
      <c r="E149" s="66">
        <f t="shared" si="65"/>
        <v>112</v>
      </c>
      <c r="G149" s="67"/>
      <c r="H149" s="269"/>
      <c r="I149" s="270"/>
      <c r="J149" s="269"/>
      <c r="K149" s="270"/>
      <c r="L149" s="269">
        <f t="shared" si="66"/>
        <v>28</v>
      </c>
      <c r="M149" s="270"/>
      <c r="N149" s="269">
        <f t="shared" si="67"/>
        <v>28</v>
      </c>
      <c r="O149" s="270"/>
      <c r="P149" s="61"/>
      <c r="Q149" s="269"/>
      <c r="R149" s="270"/>
      <c r="S149" s="269"/>
      <c r="T149" s="270"/>
      <c r="U149" s="269">
        <f t="shared" si="68"/>
        <v>28</v>
      </c>
      <c r="V149" s="270"/>
      <c r="W149" s="269">
        <f t="shared" si="69"/>
        <v>28</v>
      </c>
      <c r="X149" s="270"/>
      <c r="Y149" s="61"/>
      <c r="Z149" s="269"/>
      <c r="AA149" s="270"/>
      <c r="AB149" s="269"/>
      <c r="AC149" s="270"/>
      <c r="AD149" s="269">
        <f t="shared" si="70"/>
        <v>28</v>
      </c>
      <c r="AE149" s="270"/>
      <c r="AF149" s="269">
        <f t="shared" si="71"/>
        <v>28</v>
      </c>
      <c r="AG149" s="270"/>
      <c r="AH149" s="61"/>
      <c r="AI149" s="269"/>
      <c r="AJ149" s="270"/>
      <c r="AK149" s="269"/>
      <c r="AL149" s="270"/>
      <c r="AM149" s="269">
        <f t="shared" si="72"/>
        <v>28</v>
      </c>
      <c r="AN149" s="270"/>
      <c r="AO149" s="269">
        <f t="shared" si="73"/>
        <v>28</v>
      </c>
      <c r="AP149" s="270"/>
      <c r="AQ149" s="61"/>
      <c r="AR149" s="271">
        <f t="shared" si="74"/>
        <v>28</v>
      </c>
      <c r="AS149" s="272"/>
      <c r="AT149" s="273"/>
      <c r="AU149" s="61"/>
      <c r="AV149" s="119"/>
      <c r="AW149" s="119"/>
      <c r="AX149" s="119"/>
      <c r="AY149" s="119"/>
      <c r="AZ149" s="119"/>
      <c r="BA149" s="119"/>
      <c r="BB149" s="119"/>
      <c r="BC149" s="119"/>
      <c r="BD149" s="115"/>
      <c r="BE149" s="120"/>
      <c r="BF149" s="120"/>
      <c r="BG149" s="120"/>
      <c r="BH149" s="60"/>
      <c r="BI149" s="309" t="str">
        <f t="shared" si="75"/>
        <v>Priscilla COMBALBERT</v>
      </c>
      <c r="BJ149" s="309"/>
      <c r="BK149" s="309"/>
      <c r="BL149" s="309"/>
      <c r="BM149" s="309"/>
      <c r="BN149" s="309"/>
      <c r="BO149" s="309"/>
      <c r="BP149" s="309"/>
      <c r="BQ149" s="310">
        <v>12</v>
      </c>
      <c r="BR149" s="31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</row>
    <row r="150" spans="1:81" x14ac:dyDescent="0.25">
      <c r="A150" s="31">
        <v>13</v>
      </c>
      <c r="B150" s="32" t="str">
        <f t="shared" si="64"/>
        <v>Laura COSTE</v>
      </c>
      <c r="C150" s="64">
        <f t="shared" si="65"/>
        <v>22.5</v>
      </c>
      <c r="D150" s="65">
        <f t="shared" si="65"/>
        <v>4</v>
      </c>
      <c r="E150" s="66">
        <f t="shared" si="65"/>
        <v>101.5</v>
      </c>
      <c r="G150" s="67"/>
      <c r="H150" s="269"/>
      <c r="I150" s="270"/>
      <c r="J150" s="269"/>
      <c r="K150" s="270"/>
      <c r="L150" s="269">
        <f t="shared" si="66"/>
        <v>28</v>
      </c>
      <c r="M150" s="270"/>
      <c r="N150" s="269">
        <f t="shared" si="67"/>
        <v>28</v>
      </c>
      <c r="O150" s="270"/>
      <c r="P150" s="61"/>
      <c r="Q150" s="269"/>
      <c r="R150" s="270"/>
      <c r="S150" s="269">
        <v>7</v>
      </c>
      <c r="T150" s="270"/>
      <c r="U150" s="269">
        <f t="shared" si="68"/>
        <v>30</v>
      </c>
      <c r="V150" s="270"/>
      <c r="W150" s="269">
        <f t="shared" si="69"/>
        <v>37</v>
      </c>
      <c r="X150" s="270"/>
      <c r="Y150" s="61"/>
      <c r="Z150" s="269"/>
      <c r="AA150" s="270"/>
      <c r="AB150" s="269"/>
      <c r="AC150" s="270"/>
      <c r="AD150" s="269">
        <f t="shared" si="70"/>
        <v>35</v>
      </c>
      <c r="AE150" s="270"/>
      <c r="AF150" s="269">
        <f t="shared" si="71"/>
        <v>35</v>
      </c>
      <c r="AG150" s="270"/>
      <c r="AH150" s="61"/>
      <c r="AI150" s="269"/>
      <c r="AJ150" s="270"/>
      <c r="AK150" s="269"/>
      <c r="AL150" s="270"/>
      <c r="AM150" s="269">
        <f t="shared" si="72"/>
        <v>35</v>
      </c>
      <c r="AN150" s="270"/>
      <c r="AO150" s="269">
        <f t="shared" si="73"/>
        <v>35</v>
      </c>
      <c r="AP150" s="270"/>
      <c r="AQ150" s="61"/>
      <c r="AR150" s="271">
        <f t="shared" si="74"/>
        <v>33.75</v>
      </c>
      <c r="AS150" s="272"/>
      <c r="AT150" s="273"/>
      <c r="AU150" s="61"/>
      <c r="AV150" s="119"/>
      <c r="AW150" s="119"/>
      <c r="AX150" s="119"/>
      <c r="AY150" s="119"/>
      <c r="AZ150" s="119"/>
      <c r="BA150" s="119"/>
      <c r="BB150" s="119"/>
      <c r="BC150" s="119"/>
      <c r="BD150" s="115"/>
      <c r="BE150" s="120"/>
      <c r="BF150" s="120"/>
      <c r="BG150" s="120"/>
      <c r="BH150" s="60"/>
      <c r="BI150" s="309" t="str">
        <f t="shared" si="75"/>
        <v>Laura COSTE</v>
      </c>
      <c r="BJ150" s="309"/>
      <c r="BK150" s="309"/>
      <c r="BL150" s="309"/>
      <c r="BM150" s="309"/>
      <c r="BN150" s="309"/>
      <c r="BO150" s="309"/>
      <c r="BP150" s="309"/>
      <c r="BQ150" s="310">
        <v>13</v>
      </c>
      <c r="BR150" s="31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</row>
    <row r="151" spans="1:81" x14ac:dyDescent="0.25">
      <c r="A151" s="31">
        <v>14</v>
      </c>
      <c r="B151" s="32" t="str">
        <f t="shared" si="64"/>
        <v>Annabelle AMAN</v>
      </c>
      <c r="C151" s="64">
        <f t="shared" si="65"/>
        <v>120</v>
      </c>
      <c r="D151" s="65">
        <f t="shared" si="65"/>
        <v>16</v>
      </c>
      <c r="E151" s="66">
        <f t="shared" si="65"/>
        <v>0</v>
      </c>
      <c r="G151" s="67"/>
      <c r="H151" s="269"/>
      <c r="I151" s="270"/>
      <c r="J151" s="269"/>
      <c r="K151" s="270"/>
      <c r="L151" s="269">
        <f t="shared" si="66"/>
        <v>38</v>
      </c>
      <c r="M151" s="270"/>
      <c r="N151" s="269">
        <f t="shared" si="67"/>
        <v>38</v>
      </c>
      <c r="O151" s="270"/>
      <c r="P151" s="61"/>
      <c r="Q151" s="269"/>
      <c r="R151" s="270"/>
      <c r="S151" s="269">
        <v>7</v>
      </c>
      <c r="T151" s="270"/>
      <c r="U151" s="269">
        <f t="shared" si="68"/>
        <v>27.5</v>
      </c>
      <c r="V151" s="270"/>
      <c r="W151" s="269">
        <f t="shared" si="69"/>
        <v>34.5</v>
      </c>
      <c r="X151" s="270"/>
      <c r="Y151" s="61"/>
      <c r="Z151" s="269"/>
      <c r="AA151" s="270"/>
      <c r="AB151" s="269"/>
      <c r="AC151" s="270"/>
      <c r="AD151" s="269">
        <f t="shared" si="70"/>
        <v>35</v>
      </c>
      <c r="AE151" s="270"/>
      <c r="AF151" s="269">
        <f t="shared" si="71"/>
        <v>35</v>
      </c>
      <c r="AG151" s="270"/>
      <c r="AH151" s="61"/>
      <c r="AI151" s="269"/>
      <c r="AJ151" s="270"/>
      <c r="AK151" s="269"/>
      <c r="AL151" s="270"/>
      <c r="AM151" s="269">
        <f t="shared" si="72"/>
        <v>35.5</v>
      </c>
      <c r="AN151" s="270"/>
      <c r="AO151" s="269">
        <f t="shared" si="73"/>
        <v>35.5</v>
      </c>
      <c r="AP151" s="270"/>
      <c r="AQ151" s="61"/>
      <c r="AR151" s="271">
        <f t="shared" si="74"/>
        <v>35.75</v>
      </c>
      <c r="AS151" s="272"/>
      <c r="AT151" s="273"/>
      <c r="AU151" s="61"/>
      <c r="AV151" s="119"/>
      <c r="AW151" s="119"/>
      <c r="AX151" s="119"/>
      <c r="AY151" s="119"/>
      <c r="AZ151" s="119"/>
      <c r="BA151" s="119"/>
      <c r="BB151" s="119"/>
      <c r="BC151" s="119"/>
      <c r="BD151" s="115"/>
      <c r="BE151" s="120"/>
      <c r="BF151" s="120"/>
      <c r="BG151" s="120"/>
      <c r="BH151" s="60"/>
      <c r="BI151" s="309" t="str">
        <f t="shared" si="75"/>
        <v>Annabelle AMAN</v>
      </c>
      <c r="BJ151" s="309"/>
      <c r="BK151" s="309"/>
      <c r="BL151" s="309"/>
      <c r="BM151" s="309"/>
      <c r="BN151" s="309"/>
      <c r="BO151" s="309"/>
      <c r="BP151" s="309"/>
      <c r="BQ151" s="310">
        <v>14</v>
      </c>
      <c r="BR151" s="31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</row>
    <row r="152" spans="1:81" x14ac:dyDescent="0.25">
      <c r="A152" s="31">
        <v>15</v>
      </c>
      <c r="B152" s="32">
        <f t="shared" si="64"/>
        <v>0</v>
      </c>
      <c r="C152" s="64">
        <f t="shared" si="65"/>
        <v>0</v>
      </c>
      <c r="D152" s="65">
        <f t="shared" si="65"/>
        <v>0</v>
      </c>
      <c r="E152" s="66">
        <f t="shared" si="65"/>
        <v>0</v>
      </c>
      <c r="G152" s="67"/>
      <c r="H152" s="269"/>
      <c r="I152" s="270"/>
      <c r="J152" s="269"/>
      <c r="K152" s="270"/>
      <c r="L152" s="269">
        <f t="shared" si="66"/>
        <v>0</v>
      </c>
      <c r="M152" s="270"/>
      <c r="N152" s="269">
        <f t="shared" si="67"/>
        <v>0</v>
      </c>
      <c r="O152" s="270"/>
      <c r="P152" s="61"/>
      <c r="Q152" s="269"/>
      <c r="R152" s="270"/>
      <c r="S152" s="269"/>
      <c r="T152" s="270"/>
      <c r="U152" s="269">
        <f t="shared" si="68"/>
        <v>0</v>
      </c>
      <c r="V152" s="270"/>
      <c r="W152" s="269">
        <f t="shared" si="69"/>
        <v>0</v>
      </c>
      <c r="X152" s="270"/>
      <c r="Y152" s="61"/>
      <c r="Z152" s="269"/>
      <c r="AA152" s="270"/>
      <c r="AB152" s="269"/>
      <c r="AC152" s="270"/>
      <c r="AD152" s="269">
        <f t="shared" si="70"/>
        <v>0</v>
      </c>
      <c r="AE152" s="270"/>
      <c r="AF152" s="269">
        <f t="shared" si="71"/>
        <v>0</v>
      </c>
      <c r="AG152" s="270"/>
      <c r="AH152" s="61"/>
      <c r="AI152" s="269"/>
      <c r="AJ152" s="270"/>
      <c r="AK152" s="269"/>
      <c r="AL152" s="270"/>
      <c r="AM152" s="269">
        <f t="shared" si="72"/>
        <v>0</v>
      </c>
      <c r="AN152" s="270"/>
      <c r="AO152" s="269">
        <f t="shared" si="73"/>
        <v>0</v>
      </c>
      <c r="AP152" s="270"/>
      <c r="AQ152" s="61"/>
      <c r="AR152" s="271">
        <f t="shared" si="74"/>
        <v>0</v>
      </c>
      <c r="AS152" s="272"/>
      <c r="AT152" s="273"/>
      <c r="AU152" s="61"/>
      <c r="AV152" s="119"/>
      <c r="AW152" s="119"/>
      <c r="AX152" s="119"/>
      <c r="AY152" s="119"/>
      <c r="AZ152" s="119"/>
      <c r="BA152" s="119"/>
      <c r="BB152" s="119"/>
      <c r="BC152" s="119"/>
      <c r="BD152" s="115"/>
      <c r="BE152" s="120"/>
      <c r="BF152" s="120"/>
      <c r="BG152" s="120"/>
      <c r="BH152" s="60"/>
      <c r="BI152" s="309">
        <f t="shared" si="75"/>
        <v>0</v>
      </c>
      <c r="BJ152" s="309"/>
      <c r="BK152" s="309"/>
      <c r="BL152" s="309"/>
      <c r="BM152" s="309"/>
      <c r="BN152" s="309"/>
      <c r="BO152" s="309"/>
      <c r="BP152" s="309"/>
      <c r="BQ152" s="310">
        <v>15</v>
      </c>
      <c r="BR152" s="31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</row>
    <row r="153" spans="1:81" x14ac:dyDescent="0.25">
      <c r="A153" s="31">
        <v>16</v>
      </c>
      <c r="B153" s="32">
        <f t="shared" si="64"/>
        <v>0</v>
      </c>
      <c r="C153" s="64">
        <f t="shared" si="65"/>
        <v>0</v>
      </c>
      <c r="D153" s="65">
        <f t="shared" si="65"/>
        <v>0</v>
      </c>
      <c r="E153" s="66">
        <f t="shared" si="65"/>
        <v>0</v>
      </c>
      <c r="G153" s="67"/>
      <c r="H153" s="269"/>
      <c r="I153" s="270"/>
      <c r="J153" s="269"/>
      <c r="K153" s="270"/>
      <c r="L153" s="269">
        <f t="shared" si="66"/>
        <v>0</v>
      </c>
      <c r="M153" s="270"/>
      <c r="N153" s="269">
        <f t="shared" si="67"/>
        <v>0</v>
      </c>
      <c r="O153" s="270"/>
      <c r="P153" s="61"/>
      <c r="Q153" s="269"/>
      <c r="R153" s="270"/>
      <c r="S153" s="269"/>
      <c r="T153" s="270"/>
      <c r="U153" s="269">
        <f t="shared" si="68"/>
        <v>0</v>
      </c>
      <c r="V153" s="270"/>
      <c r="W153" s="269">
        <f t="shared" si="69"/>
        <v>0</v>
      </c>
      <c r="X153" s="270"/>
      <c r="Y153" s="61"/>
      <c r="Z153" s="269"/>
      <c r="AA153" s="270"/>
      <c r="AB153" s="269"/>
      <c r="AC153" s="270"/>
      <c r="AD153" s="269">
        <f t="shared" si="70"/>
        <v>0</v>
      </c>
      <c r="AE153" s="270"/>
      <c r="AF153" s="269">
        <f t="shared" si="71"/>
        <v>0</v>
      </c>
      <c r="AG153" s="270"/>
      <c r="AH153" s="61"/>
      <c r="AI153" s="269"/>
      <c r="AJ153" s="270"/>
      <c r="AK153" s="269"/>
      <c r="AL153" s="270"/>
      <c r="AM153" s="269">
        <f t="shared" si="72"/>
        <v>0</v>
      </c>
      <c r="AN153" s="270"/>
      <c r="AO153" s="269">
        <f t="shared" si="73"/>
        <v>0</v>
      </c>
      <c r="AP153" s="270"/>
      <c r="AQ153" s="61"/>
      <c r="AR153" s="271">
        <f t="shared" si="74"/>
        <v>0</v>
      </c>
      <c r="AS153" s="272"/>
      <c r="AT153" s="273"/>
      <c r="AU153" s="61"/>
      <c r="AV153" s="119"/>
      <c r="AW153" s="119"/>
      <c r="AX153" s="119"/>
      <c r="AY153" s="119"/>
      <c r="AZ153" s="119"/>
      <c r="BA153" s="119"/>
      <c r="BB153" s="119"/>
      <c r="BC153" s="119"/>
      <c r="BD153" s="115"/>
      <c r="BE153" s="120"/>
      <c r="BF153" s="120"/>
      <c r="BG153" s="120"/>
      <c r="BH153" s="60"/>
      <c r="BI153" s="309">
        <f t="shared" si="75"/>
        <v>0</v>
      </c>
      <c r="BJ153" s="309"/>
      <c r="BK153" s="309"/>
      <c r="BL153" s="309"/>
      <c r="BM153" s="309"/>
      <c r="BN153" s="309"/>
      <c r="BO153" s="309"/>
      <c r="BP153" s="309"/>
      <c r="BQ153" s="310">
        <v>16</v>
      </c>
      <c r="BR153" s="31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</row>
    <row r="154" spans="1:81" x14ac:dyDescent="0.25">
      <c r="A154" s="31">
        <v>17</v>
      </c>
      <c r="B154" s="32">
        <f t="shared" si="64"/>
        <v>0</v>
      </c>
      <c r="C154" s="64">
        <f t="shared" si="65"/>
        <v>0</v>
      </c>
      <c r="D154" s="65">
        <f t="shared" si="65"/>
        <v>0</v>
      </c>
      <c r="E154" s="66">
        <f t="shared" si="65"/>
        <v>0</v>
      </c>
      <c r="G154" s="67"/>
      <c r="H154" s="269"/>
      <c r="I154" s="270"/>
      <c r="J154" s="269"/>
      <c r="K154" s="270"/>
      <c r="L154" s="269">
        <f t="shared" si="66"/>
        <v>0</v>
      </c>
      <c r="M154" s="270"/>
      <c r="N154" s="269">
        <f t="shared" si="67"/>
        <v>0</v>
      </c>
      <c r="O154" s="270"/>
      <c r="P154" s="61"/>
      <c r="Q154" s="269"/>
      <c r="R154" s="270"/>
      <c r="S154" s="269"/>
      <c r="T154" s="270"/>
      <c r="U154" s="269">
        <f t="shared" si="68"/>
        <v>0</v>
      </c>
      <c r="V154" s="270"/>
      <c r="W154" s="269">
        <f t="shared" si="69"/>
        <v>0</v>
      </c>
      <c r="X154" s="270"/>
      <c r="Y154" s="61"/>
      <c r="Z154" s="269"/>
      <c r="AA154" s="270"/>
      <c r="AB154" s="269"/>
      <c r="AC154" s="270"/>
      <c r="AD154" s="269">
        <f t="shared" si="70"/>
        <v>0</v>
      </c>
      <c r="AE154" s="270"/>
      <c r="AF154" s="269">
        <f t="shared" si="71"/>
        <v>0</v>
      </c>
      <c r="AG154" s="270"/>
      <c r="AH154" s="61"/>
      <c r="AI154" s="269"/>
      <c r="AJ154" s="270"/>
      <c r="AK154" s="269"/>
      <c r="AL154" s="270"/>
      <c r="AM154" s="269">
        <f t="shared" si="72"/>
        <v>0</v>
      </c>
      <c r="AN154" s="270"/>
      <c r="AO154" s="269">
        <f t="shared" si="73"/>
        <v>0</v>
      </c>
      <c r="AP154" s="270"/>
      <c r="AQ154" s="61"/>
      <c r="AR154" s="271">
        <f t="shared" si="74"/>
        <v>0</v>
      </c>
      <c r="AS154" s="272"/>
      <c r="AT154" s="273"/>
      <c r="AU154" s="61"/>
      <c r="AV154" s="119"/>
      <c r="AW154" s="119"/>
      <c r="AX154" s="119"/>
      <c r="AY154" s="119"/>
      <c r="AZ154" s="119"/>
      <c r="BA154" s="119"/>
      <c r="BB154" s="119"/>
      <c r="BC154" s="119"/>
      <c r="BD154" s="115"/>
      <c r="BE154" s="120"/>
      <c r="BF154" s="120"/>
      <c r="BG154" s="120"/>
      <c r="BH154" s="60"/>
      <c r="BI154" s="309">
        <f t="shared" si="75"/>
        <v>0</v>
      </c>
      <c r="BJ154" s="309"/>
      <c r="BK154" s="309"/>
      <c r="BL154" s="309"/>
      <c r="BM154" s="309"/>
      <c r="BN154" s="309"/>
      <c r="BO154" s="309"/>
      <c r="BP154" s="309"/>
      <c r="BQ154" s="310">
        <v>17</v>
      </c>
      <c r="BR154" s="31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</row>
    <row r="155" spans="1:81" x14ac:dyDescent="0.25"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1"/>
      <c r="T155" s="61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</row>
    <row r="156" spans="1:81" x14ac:dyDescent="0.25"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</row>
    <row r="157" spans="1:81" x14ac:dyDescent="0.25"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</row>
    <row r="158" spans="1:81" x14ac:dyDescent="0.25"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</row>
    <row r="159" spans="1:81" x14ac:dyDescent="0.25"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</row>
  </sheetData>
  <sheetProtection algorithmName="SHA-512" hashValue="oXRuaxW9J+u9Gw/ktodahp2T/2ihmUtDUWPun1oKVArty0wMOatvqZupPDiuyOZyS2nDjnyXcIqtXnuW+hMmvQ==" saltValue="EMlZmEXRHozcwbZHnfIhmA==" spinCount="100000" sheet="1" objects="1" scenarios="1" selectLockedCells="1" selectUnlockedCells="1"/>
  <mergeCells count="1954">
    <mergeCell ref="BI154:BP154"/>
    <mergeCell ref="BQ154:BR154"/>
    <mergeCell ref="AK154:AL154"/>
    <mergeCell ref="AM154:AN154"/>
    <mergeCell ref="AO154:AP154"/>
    <mergeCell ref="AR154:AT154"/>
    <mergeCell ref="W154:X154"/>
    <mergeCell ref="Z154:AA154"/>
    <mergeCell ref="AB154:AC154"/>
    <mergeCell ref="AD154:AE154"/>
    <mergeCell ref="AF154:AG154"/>
    <mergeCell ref="AI154:AJ154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B153:AC153"/>
    <mergeCell ref="AD153:AE153"/>
    <mergeCell ref="AF153:AG153"/>
    <mergeCell ref="AI153:AJ153"/>
    <mergeCell ref="AK153:AL153"/>
    <mergeCell ref="AM153:AN153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BI153:BP153"/>
    <mergeCell ref="BQ153:BR153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W151:X151"/>
    <mergeCell ref="Z151:AA151"/>
    <mergeCell ref="AB151:AC151"/>
    <mergeCell ref="AD151:AE151"/>
    <mergeCell ref="AF151:AG151"/>
    <mergeCell ref="AI151:AJ151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B150:AC150"/>
    <mergeCell ref="AD150:AE150"/>
    <mergeCell ref="AF150:AG150"/>
    <mergeCell ref="AI150:AJ150"/>
    <mergeCell ref="AK150:AL150"/>
    <mergeCell ref="AM150:AN150"/>
    <mergeCell ref="BI151:BP151"/>
    <mergeCell ref="BQ151:BR151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I150:BP150"/>
    <mergeCell ref="BI148:BP148"/>
    <mergeCell ref="BQ148:BR148"/>
    <mergeCell ref="H149:I149"/>
    <mergeCell ref="J149:K149"/>
    <mergeCell ref="L149:M149"/>
    <mergeCell ref="N149:O149"/>
    <mergeCell ref="Q149:R149"/>
    <mergeCell ref="AK148:AL148"/>
    <mergeCell ref="AM148:AN148"/>
    <mergeCell ref="AO148:AP148"/>
    <mergeCell ref="AR148:AT148"/>
    <mergeCell ref="W148:X148"/>
    <mergeCell ref="Z148:AA148"/>
    <mergeCell ref="AB148:AC148"/>
    <mergeCell ref="AD148:AE148"/>
    <mergeCell ref="AF148:AG148"/>
    <mergeCell ref="AI148:AJ148"/>
    <mergeCell ref="BQ149:BR149"/>
    <mergeCell ref="H148:I148"/>
    <mergeCell ref="J148:K148"/>
    <mergeCell ref="L148:M148"/>
    <mergeCell ref="N148:O148"/>
    <mergeCell ref="Q148:R148"/>
    <mergeCell ref="S148:T148"/>
    <mergeCell ref="U148:V148"/>
    <mergeCell ref="AO147:AP147"/>
    <mergeCell ref="AR147:AT147"/>
    <mergeCell ref="AB147:AC147"/>
    <mergeCell ref="AD147:AE147"/>
    <mergeCell ref="AF147:AG147"/>
    <mergeCell ref="AI147:AJ147"/>
    <mergeCell ref="AK147:AL147"/>
    <mergeCell ref="AM147:AN147"/>
    <mergeCell ref="BQ146:BR146"/>
    <mergeCell ref="H147:I147"/>
    <mergeCell ref="J147:K147"/>
    <mergeCell ref="L147:M147"/>
    <mergeCell ref="N147:O147"/>
    <mergeCell ref="Q147:R147"/>
    <mergeCell ref="S147:T147"/>
    <mergeCell ref="U147:V147"/>
    <mergeCell ref="W147:X147"/>
    <mergeCell ref="Z147:AA147"/>
    <mergeCell ref="BI146:BP146"/>
    <mergeCell ref="AF146:AG146"/>
    <mergeCell ref="AI146:AJ146"/>
    <mergeCell ref="AK146:AL146"/>
    <mergeCell ref="AM146:AN146"/>
    <mergeCell ref="AO146:AP146"/>
    <mergeCell ref="AR146:AT146"/>
    <mergeCell ref="S146:T146"/>
    <mergeCell ref="U146:V146"/>
    <mergeCell ref="W146:X146"/>
    <mergeCell ref="Z146:AA146"/>
    <mergeCell ref="AB146:AC146"/>
    <mergeCell ref="AD146:AE146"/>
    <mergeCell ref="BI147:BP147"/>
    <mergeCell ref="BQ147:BR147"/>
    <mergeCell ref="H146:I146"/>
    <mergeCell ref="J146:K146"/>
    <mergeCell ref="L146:M146"/>
    <mergeCell ref="N146:O146"/>
    <mergeCell ref="Q146:R146"/>
    <mergeCell ref="AK145:AL145"/>
    <mergeCell ref="AM145:AN145"/>
    <mergeCell ref="AO145:AP145"/>
    <mergeCell ref="AR145:AT145"/>
    <mergeCell ref="W145:X145"/>
    <mergeCell ref="Z145:AA145"/>
    <mergeCell ref="AB145:AC145"/>
    <mergeCell ref="AD145:AE145"/>
    <mergeCell ref="AF145:AG145"/>
    <mergeCell ref="AI145:AJ145"/>
    <mergeCell ref="BQ144:BR144"/>
    <mergeCell ref="H145:I145"/>
    <mergeCell ref="J145:K145"/>
    <mergeCell ref="L145:M145"/>
    <mergeCell ref="N145:O145"/>
    <mergeCell ref="Q145:R145"/>
    <mergeCell ref="S145:T145"/>
    <mergeCell ref="U145:V145"/>
    <mergeCell ref="AO144:AP144"/>
    <mergeCell ref="AR144:AT144"/>
    <mergeCell ref="AB144:AC144"/>
    <mergeCell ref="AD144:AE144"/>
    <mergeCell ref="AF144:AG144"/>
    <mergeCell ref="AI144:AJ144"/>
    <mergeCell ref="AK144:AL144"/>
    <mergeCell ref="AM144:AN144"/>
    <mergeCell ref="BI145:BP145"/>
    <mergeCell ref="BQ145:BR145"/>
    <mergeCell ref="H144:I144"/>
    <mergeCell ref="J144:K144"/>
    <mergeCell ref="L144:M144"/>
    <mergeCell ref="N144:O144"/>
    <mergeCell ref="Q144:R144"/>
    <mergeCell ref="S144:T144"/>
    <mergeCell ref="U144:V144"/>
    <mergeCell ref="W144:X144"/>
    <mergeCell ref="Z144:AA144"/>
    <mergeCell ref="BI143:BP143"/>
    <mergeCell ref="AF143:AG143"/>
    <mergeCell ref="AI143:AJ143"/>
    <mergeCell ref="AK143:AL143"/>
    <mergeCell ref="AM143:AN143"/>
    <mergeCell ref="AO143:AP143"/>
    <mergeCell ref="AR143:AT143"/>
    <mergeCell ref="S143:T143"/>
    <mergeCell ref="U143:V143"/>
    <mergeCell ref="W143:X143"/>
    <mergeCell ref="Z143:AA143"/>
    <mergeCell ref="AB143:AC143"/>
    <mergeCell ref="AD143:AE143"/>
    <mergeCell ref="BI144:BP144"/>
    <mergeCell ref="BI142:BP142"/>
    <mergeCell ref="BQ142:BR142"/>
    <mergeCell ref="H143:I143"/>
    <mergeCell ref="J143:K143"/>
    <mergeCell ref="L143:M143"/>
    <mergeCell ref="N143:O143"/>
    <mergeCell ref="Q143:R143"/>
    <mergeCell ref="AK142:AL142"/>
    <mergeCell ref="AM142:AN142"/>
    <mergeCell ref="AO142:AP142"/>
    <mergeCell ref="AR142:AT142"/>
    <mergeCell ref="W142:X142"/>
    <mergeCell ref="Z142:AA142"/>
    <mergeCell ref="AB142:AC142"/>
    <mergeCell ref="AD142:AE142"/>
    <mergeCell ref="AF142:AG142"/>
    <mergeCell ref="AI142:AJ142"/>
    <mergeCell ref="BQ143:BR143"/>
    <mergeCell ref="H142:I142"/>
    <mergeCell ref="J142:K142"/>
    <mergeCell ref="L142:M142"/>
    <mergeCell ref="N142:O142"/>
    <mergeCell ref="Q142:R142"/>
    <mergeCell ref="S142:T142"/>
    <mergeCell ref="U142:V142"/>
    <mergeCell ref="AO141:AP141"/>
    <mergeCell ref="AR141:AT141"/>
    <mergeCell ref="AB141:AC141"/>
    <mergeCell ref="AD141:AE141"/>
    <mergeCell ref="AF141:AG141"/>
    <mergeCell ref="AI141:AJ141"/>
    <mergeCell ref="AK141:AL141"/>
    <mergeCell ref="AM141:AN141"/>
    <mergeCell ref="BQ140:BR140"/>
    <mergeCell ref="H141:I141"/>
    <mergeCell ref="J141:K141"/>
    <mergeCell ref="L141:M141"/>
    <mergeCell ref="N141:O141"/>
    <mergeCell ref="Q141:R141"/>
    <mergeCell ref="S141:T141"/>
    <mergeCell ref="U141:V141"/>
    <mergeCell ref="W141:X141"/>
    <mergeCell ref="Z141:AA141"/>
    <mergeCell ref="BI140:BP140"/>
    <mergeCell ref="AF140:AG140"/>
    <mergeCell ref="AI140:AJ140"/>
    <mergeCell ref="AK140:AL140"/>
    <mergeCell ref="AM140:AN140"/>
    <mergeCell ref="AO140:AP140"/>
    <mergeCell ref="AR140:AT140"/>
    <mergeCell ref="S140:T140"/>
    <mergeCell ref="U140:V140"/>
    <mergeCell ref="W140:X140"/>
    <mergeCell ref="Z140:AA140"/>
    <mergeCell ref="AB140:AC140"/>
    <mergeCell ref="AD140:AE140"/>
    <mergeCell ref="BI141:BP141"/>
    <mergeCell ref="BQ141:BR141"/>
    <mergeCell ref="H140:I140"/>
    <mergeCell ref="J140:K140"/>
    <mergeCell ref="L140:M140"/>
    <mergeCell ref="N140:O140"/>
    <mergeCell ref="Q140:R140"/>
    <mergeCell ref="AK139:AL139"/>
    <mergeCell ref="AM139:AN139"/>
    <mergeCell ref="AO139:AP139"/>
    <mergeCell ref="AR139:AT139"/>
    <mergeCell ref="W139:X139"/>
    <mergeCell ref="Z139:AA139"/>
    <mergeCell ref="AB139:AC139"/>
    <mergeCell ref="AD139:AE139"/>
    <mergeCell ref="AF139:AG139"/>
    <mergeCell ref="AI139:AJ139"/>
    <mergeCell ref="BI138:BP138"/>
    <mergeCell ref="BQ138:BR138"/>
    <mergeCell ref="H139:I139"/>
    <mergeCell ref="J139:K139"/>
    <mergeCell ref="L139:M139"/>
    <mergeCell ref="N139:O139"/>
    <mergeCell ref="Q139:R139"/>
    <mergeCell ref="S139:T139"/>
    <mergeCell ref="U139:V139"/>
    <mergeCell ref="AO138:AP138"/>
    <mergeCell ref="AR138:AT138"/>
    <mergeCell ref="AB138:AC138"/>
    <mergeCell ref="AD138:AE138"/>
    <mergeCell ref="AF138:AG138"/>
    <mergeCell ref="AI138:AJ138"/>
    <mergeCell ref="AK138:AL138"/>
    <mergeCell ref="AM138:AN138"/>
    <mergeCell ref="BI139:BP139"/>
    <mergeCell ref="BQ139:BR139"/>
    <mergeCell ref="H138:I138"/>
    <mergeCell ref="J138:K138"/>
    <mergeCell ref="L138:M138"/>
    <mergeCell ref="N138:O138"/>
    <mergeCell ref="Q138:R138"/>
    <mergeCell ref="S138:T138"/>
    <mergeCell ref="U138:V138"/>
    <mergeCell ref="W138:X138"/>
    <mergeCell ref="Z138:AA138"/>
    <mergeCell ref="AO137:AP137"/>
    <mergeCell ref="AR137:AT137"/>
    <mergeCell ref="AB137:AC137"/>
    <mergeCell ref="AD137:AE137"/>
    <mergeCell ref="AF137:AG137"/>
    <mergeCell ref="AI137:AJ137"/>
    <mergeCell ref="AK137:AL137"/>
    <mergeCell ref="AM137:AN137"/>
    <mergeCell ref="H137:I137"/>
    <mergeCell ref="J137:K137"/>
    <mergeCell ref="L137:M137"/>
    <mergeCell ref="N137:O137"/>
    <mergeCell ref="Q137:R137"/>
    <mergeCell ref="S137:T137"/>
    <mergeCell ref="U137:V137"/>
    <mergeCell ref="W137:X137"/>
    <mergeCell ref="Z137:AA137"/>
    <mergeCell ref="EU133:EV133"/>
    <mergeCell ref="DI133:DJ133"/>
    <mergeCell ref="CM133:CN133"/>
    <mergeCell ref="CO133:CP133"/>
    <mergeCell ref="CQ133:CR133"/>
    <mergeCell ref="CS133:CT133"/>
    <mergeCell ref="CU133:CV133"/>
    <mergeCell ref="CW133:CX133"/>
    <mergeCell ref="CA133:CB133"/>
    <mergeCell ref="CC133:CD133"/>
    <mergeCell ref="CE133:CF133"/>
    <mergeCell ref="CG133:CH133"/>
    <mergeCell ref="CI133:CJ133"/>
    <mergeCell ref="CK133:CL133"/>
    <mergeCell ref="BO133:BP133"/>
    <mergeCell ref="BQ133:BR133"/>
    <mergeCell ref="DA133:DB133"/>
    <mergeCell ref="DC133:DD133"/>
    <mergeCell ref="DE133:DF133"/>
    <mergeCell ref="DG133:DH133"/>
    <mergeCell ref="DQ133:DR133"/>
    <mergeCell ref="DS133:DT133"/>
    <mergeCell ref="DU133:DV133"/>
    <mergeCell ref="CY133:CZ133"/>
    <mergeCell ref="AE136:AG136"/>
    <mergeCell ref="AI136:AM136"/>
    <mergeCell ref="AN136:AP136"/>
    <mergeCell ref="AR136:AT136"/>
    <mergeCell ref="AI133:AJ133"/>
    <mergeCell ref="AK133:AL133"/>
    <mergeCell ref="AM133:AN133"/>
    <mergeCell ref="AO133:AP133"/>
    <mergeCell ref="EW133:EX133"/>
    <mergeCell ref="EY133:EZ133"/>
    <mergeCell ref="FA133:FB133"/>
    <mergeCell ref="FC133:FD133"/>
    <mergeCell ref="H136:L136"/>
    <mergeCell ref="M136:O136"/>
    <mergeCell ref="Q136:U136"/>
    <mergeCell ref="V136:X136"/>
    <mergeCell ref="Z136:AD136"/>
    <mergeCell ref="EI133:EJ133"/>
    <mergeCell ref="EK133:EL133"/>
    <mergeCell ref="EM133:EN133"/>
    <mergeCell ref="EO133:EP133"/>
    <mergeCell ref="EQ133:ER133"/>
    <mergeCell ref="ES133:ET133"/>
    <mergeCell ref="DW133:DX133"/>
    <mergeCell ref="DY133:DZ133"/>
    <mergeCell ref="EA133:EB133"/>
    <mergeCell ref="EC133:ED133"/>
    <mergeCell ref="EE133:EF133"/>
    <mergeCell ref="EG133:EH133"/>
    <mergeCell ref="DK133:DL133"/>
    <mergeCell ref="DM133:DN133"/>
    <mergeCell ref="DO133:DP133"/>
    <mergeCell ref="EV132:EW132"/>
    <mergeCell ref="EX132:EY132"/>
    <mergeCell ref="EZ132:FA132"/>
    <mergeCell ref="FB132:FC132"/>
    <mergeCell ref="G133:H133"/>
    <mergeCell ref="I133:J133"/>
    <mergeCell ref="K133:L133"/>
    <mergeCell ref="M133:N133"/>
    <mergeCell ref="O133:P133"/>
    <mergeCell ref="Q133:R133"/>
    <mergeCell ref="EJ132:EK132"/>
    <mergeCell ref="EL132:EM132"/>
    <mergeCell ref="EN132:EO132"/>
    <mergeCell ref="EP132:EQ132"/>
    <mergeCell ref="ER132:ES132"/>
    <mergeCell ref="ET132:EU132"/>
    <mergeCell ref="DV132:DW132"/>
    <mergeCell ref="DX132:DY132"/>
    <mergeCell ref="DZ132:EA132"/>
    <mergeCell ref="EB132:EC132"/>
    <mergeCell ref="ED132:EE132"/>
    <mergeCell ref="EF132:EG132"/>
    <mergeCell ref="DH132:DI132"/>
    <mergeCell ref="DJ132:DK132"/>
    <mergeCell ref="DN132:DO132"/>
    <mergeCell ref="DP132:DQ132"/>
    <mergeCell ref="BS133:BT133"/>
    <mergeCell ref="BU133:BV133"/>
    <mergeCell ref="BW133:BX133"/>
    <mergeCell ref="BY133:BZ133"/>
    <mergeCell ref="BC133:BD133"/>
    <mergeCell ref="BE133:BF133"/>
    <mergeCell ref="DD132:DE132"/>
    <mergeCell ref="DF132:DG132"/>
    <mergeCell ref="CH132:CI132"/>
    <mergeCell ref="CJ132:CK132"/>
    <mergeCell ref="CL132:CM132"/>
    <mergeCell ref="CN132:CO132"/>
    <mergeCell ref="CR132:CS132"/>
    <mergeCell ref="CT132:CU132"/>
    <mergeCell ref="BV132:BW132"/>
    <mergeCell ref="BX132:BY132"/>
    <mergeCell ref="BZ132:CA132"/>
    <mergeCell ref="CB132:CC132"/>
    <mergeCell ref="CD132:CE132"/>
    <mergeCell ref="CF132:CG132"/>
    <mergeCell ref="S133:T133"/>
    <mergeCell ref="U133:V133"/>
    <mergeCell ref="W133:X133"/>
    <mergeCell ref="Y133:Z133"/>
    <mergeCell ref="AA133:AB133"/>
    <mergeCell ref="AC133:AD133"/>
    <mergeCell ref="BG133:BH133"/>
    <mergeCell ref="BI133:BJ133"/>
    <mergeCell ref="BK133:BL133"/>
    <mergeCell ref="BM133:BN133"/>
    <mergeCell ref="AQ133:AR133"/>
    <mergeCell ref="AS133:AT133"/>
    <mergeCell ref="AU133:AV133"/>
    <mergeCell ref="AW133:AX133"/>
    <mergeCell ref="AY133:AZ133"/>
    <mergeCell ref="BA133:BB133"/>
    <mergeCell ref="AE133:AF133"/>
    <mergeCell ref="AG133:AH133"/>
    <mergeCell ref="FB114:FC114"/>
    <mergeCell ref="H132:I132"/>
    <mergeCell ref="J132:K132"/>
    <mergeCell ref="L132:M132"/>
    <mergeCell ref="N132:O132"/>
    <mergeCell ref="P132:Q132"/>
    <mergeCell ref="R132:S132"/>
    <mergeCell ref="EJ114:EK114"/>
    <mergeCell ref="EL114:EM114"/>
    <mergeCell ref="EN114:EO114"/>
    <mergeCell ref="EP114:EQ114"/>
    <mergeCell ref="ER114:ES114"/>
    <mergeCell ref="ET114:EU114"/>
    <mergeCell ref="DV114:DW114"/>
    <mergeCell ref="DX114:DY114"/>
    <mergeCell ref="DZ114:EA114"/>
    <mergeCell ref="EB114:EC114"/>
    <mergeCell ref="ED114:EE114"/>
    <mergeCell ref="EF114:EG114"/>
    <mergeCell ref="DH114:DI114"/>
    <mergeCell ref="DJ114:DK114"/>
    <mergeCell ref="DN114:DO114"/>
    <mergeCell ref="DP114:DQ114"/>
    <mergeCell ref="BH132:BI132"/>
    <mergeCell ref="BJ132:BK132"/>
    <mergeCell ref="BL132:BM132"/>
    <mergeCell ref="BN132:BO132"/>
    <mergeCell ref="BP132:BQ132"/>
    <mergeCell ref="BR132:BS132"/>
    <mergeCell ref="AT132:AU132"/>
    <mergeCell ref="AV132:AW132"/>
    <mergeCell ref="AZ132:BA132"/>
    <mergeCell ref="CR114:CS114"/>
    <mergeCell ref="CT114:CU114"/>
    <mergeCell ref="BV114:BW114"/>
    <mergeCell ref="BX114:BY114"/>
    <mergeCell ref="BZ114:CA114"/>
    <mergeCell ref="CB114:CC114"/>
    <mergeCell ref="CD114:CE114"/>
    <mergeCell ref="CF114:CG114"/>
    <mergeCell ref="T132:U132"/>
    <mergeCell ref="V132:W132"/>
    <mergeCell ref="X132:Y132"/>
    <mergeCell ref="Z132:AA132"/>
    <mergeCell ref="AD132:AE132"/>
    <mergeCell ref="AF132:AG132"/>
    <mergeCell ref="EV114:EW114"/>
    <mergeCell ref="EX114:EY114"/>
    <mergeCell ref="EZ114:FA114"/>
    <mergeCell ref="BB132:BC132"/>
    <mergeCell ref="BD132:BE132"/>
    <mergeCell ref="BF132:BG132"/>
    <mergeCell ref="AH132:AI132"/>
    <mergeCell ref="AJ132:AK132"/>
    <mergeCell ref="AL132:AM132"/>
    <mergeCell ref="AN132:AO132"/>
    <mergeCell ref="AP132:AQ132"/>
    <mergeCell ref="AR132:AS132"/>
    <mergeCell ref="DR132:DS132"/>
    <mergeCell ref="DT132:DU132"/>
    <mergeCell ref="CV132:CW132"/>
    <mergeCell ref="CX132:CY132"/>
    <mergeCell ref="CZ132:DA132"/>
    <mergeCell ref="DB132:DC132"/>
    <mergeCell ref="DQ113:DR113"/>
    <mergeCell ref="DS113:DT113"/>
    <mergeCell ref="BH114:BI114"/>
    <mergeCell ref="BJ114:BK114"/>
    <mergeCell ref="BL114:BM114"/>
    <mergeCell ref="BN114:BO114"/>
    <mergeCell ref="BP114:BQ114"/>
    <mergeCell ref="BR114:BS114"/>
    <mergeCell ref="AT114:AU114"/>
    <mergeCell ref="AV114:AW114"/>
    <mergeCell ref="AZ114:BA114"/>
    <mergeCell ref="BB114:BC114"/>
    <mergeCell ref="BD114:BE114"/>
    <mergeCell ref="BF114:BG114"/>
    <mergeCell ref="AH114:AI114"/>
    <mergeCell ref="AJ114:AK114"/>
    <mergeCell ref="AL114:AM114"/>
    <mergeCell ref="AN114:AO114"/>
    <mergeCell ref="AP114:AQ114"/>
    <mergeCell ref="AR114:AS114"/>
    <mergeCell ref="DR114:DS114"/>
    <mergeCell ref="DT114:DU114"/>
    <mergeCell ref="CV114:CW114"/>
    <mergeCell ref="CX114:CY114"/>
    <mergeCell ref="CZ114:DA114"/>
    <mergeCell ref="DB114:DC114"/>
    <mergeCell ref="DD114:DE114"/>
    <mergeCell ref="DF114:DG114"/>
    <mergeCell ref="CH114:CI114"/>
    <mergeCell ref="CJ114:CK114"/>
    <mergeCell ref="CL114:CM114"/>
    <mergeCell ref="CN114:CO114"/>
    <mergeCell ref="CK113:CL113"/>
    <mergeCell ref="CM113:CN113"/>
    <mergeCell ref="T114:U114"/>
    <mergeCell ref="V114:W114"/>
    <mergeCell ref="X114:Y114"/>
    <mergeCell ref="Z114:AA114"/>
    <mergeCell ref="AD114:AE114"/>
    <mergeCell ref="AF114:AG114"/>
    <mergeCell ref="EW113:EX113"/>
    <mergeCell ref="EY113:EZ113"/>
    <mergeCell ref="FA113:FB113"/>
    <mergeCell ref="FC113:FD113"/>
    <mergeCell ref="H114:I114"/>
    <mergeCell ref="J114:K114"/>
    <mergeCell ref="L114:M114"/>
    <mergeCell ref="N114:O114"/>
    <mergeCell ref="P114:Q114"/>
    <mergeCell ref="R114:S114"/>
    <mergeCell ref="EK113:EL113"/>
    <mergeCell ref="EM113:EN113"/>
    <mergeCell ref="EO113:EP113"/>
    <mergeCell ref="EQ113:ER113"/>
    <mergeCell ref="ES113:ET113"/>
    <mergeCell ref="EU113:EV113"/>
    <mergeCell ref="DY113:DZ113"/>
    <mergeCell ref="EA113:EB113"/>
    <mergeCell ref="EC113:ED113"/>
    <mergeCell ref="EE113:EF113"/>
    <mergeCell ref="EG113:EH113"/>
    <mergeCell ref="EI113:EJ113"/>
    <mergeCell ref="DM113:DN113"/>
    <mergeCell ref="DO113:DP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DU113:DV113"/>
    <mergeCell ref="DW113:DX113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EO111:ER111"/>
    <mergeCell ref="FF111:FF114"/>
    <mergeCell ref="FH111:FN111"/>
    <mergeCell ref="G113:H113"/>
    <mergeCell ref="I113:J113"/>
    <mergeCell ref="K113:L113"/>
    <mergeCell ref="M113:N113"/>
    <mergeCell ref="O113:P113"/>
    <mergeCell ref="Q113:R113"/>
    <mergeCell ref="S113:T113"/>
    <mergeCell ref="CA111:CD111"/>
    <mergeCell ref="CU111:CV111"/>
    <mergeCell ref="CW111:CZ111"/>
    <mergeCell ref="DQ111:DR111"/>
    <mergeCell ref="DS111:DV111"/>
    <mergeCell ref="EM111:EN111"/>
    <mergeCell ref="BQ113:BR113"/>
    <mergeCell ref="BS113:BT113"/>
    <mergeCell ref="BU113:BV113"/>
    <mergeCell ref="BW113:BX113"/>
    <mergeCell ref="CA109:CB110"/>
    <mergeCell ref="EI109:EN110"/>
    <mergeCell ref="EO109:EP110"/>
    <mergeCell ref="J111:K111"/>
    <mergeCell ref="M111:P111"/>
    <mergeCell ref="AF111:AG111"/>
    <mergeCell ref="AI111:AL111"/>
    <mergeCell ref="BC111:BD111"/>
    <mergeCell ref="BE111:BH111"/>
    <mergeCell ref="BX111:BY111"/>
    <mergeCell ref="FA106:FB106"/>
    <mergeCell ref="FC106:FD106"/>
    <mergeCell ref="A109:A114"/>
    <mergeCell ref="C109:C114"/>
    <mergeCell ref="D109:D114"/>
    <mergeCell ref="E109:E114"/>
    <mergeCell ref="F109:F114"/>
    <mergeCell ref="G109:L110"/>
    <mergeCell ref="M109:N110"/>
    <mergeCell ref="BU109:BZ110"/>
    <mergeCell ref="EO106:EP106"/>
    <mergeCell ref="EQ106:ER106"/>
    <mergeCell ref="ES106:ET106"/>
    <mergeCell ref="EU106:EV106"/>
    <mergeCell ref="EW106:EX106"/>
    <mergeCell ref="EY106:EZ106"/>
    <mergeCell ref="EC106:ED106"/>
    <mergeCell ref="EE106:EF106"/>
    <mergeCell ref="EG106:EH106"/>
    <mergeCell ref="EI106:EJ106"/>
    <mergeCell ref="EK106:EL106"/>
    <mergeCell ref="EM106:EN106"/>
    <mergeCell ref="DQ106:DR106"/>
    <mergeCell ref="DS106:DT106"/>
    <mergeCell ref="DU106:DV106"/>
    <mergeCell ref="DW106:DX106"/>
    <mergeCell ref="DY106:DZ106"/>
    <mergeCell ref="EA106:EB106"/>
    <mergeCell ref="DE106:DF106"/>
    <mergeCell ref="DG106:DH106"/>
    <mergeCell ref="DI106:DJ106"/>
    <mergeCell ref="DK106:DL106"/>
    <mergeCell ref="DM106:DN106"/>
    <mergeCell ref="DO106:DP106"/>
    <mergeCell ref="CS106:CT106"/>
    <mergeCell ref="CU106:CV106"/>
    <mergeCell ref="CW106:CX106"/>
    <mergeCell ref="CY106:CZ106"/>
    <mergeCell ref="DA106:DB106"/>
    <mergeCell ref="DC106:DD106"/>
    <mergeCell ref="CG106:CH106"/>
    <mergeCell ref="CI106:CJ106"/>
    <mergeCell ref="CK106:CL106"/>
    <mergeCell ref="CM106:CN106"/>
    <mergeCell ref="CO106:CP106"/>
    <mergeCell ref="CQ106:CR106"/>
    <mergeCell ref="BU106:BV106"/>
    <mergeCell ref="BW106:BX106"/>
    <mergeCell ref="BY106:BZ106"/>
    <mergeCell ref="CA106:CB106"/>
    <mergeCell ref="CC106:CD106"/>
    <mergeCell ref="CE106:CF106"/>
    <mergeCell ref="BI106:BJ106"/>
    <mergeCell ref="BK106:BL106"/>
    <mergeCell ref="BM106:BN106"/>
    <mergeCell ref="BO106:BP106"/>
    <mergeCell ref="BQ106:BR106"/>
    <mergeCell ref="BS106:BT106"/>
    <mergeCell ref="AW106:AX106"/>
    <mergeCell ref="AY106:AZ106"/>
    <mergeCell ref="BA106:BB106"/>
    <mergeCell ref="BC106:BD106"/>
    <mergeCell ref="BE106:BF106"/>
    <mergeCell ref="BG106:BH106"/>
    <mergeCell ref="AK106:AL106"/>
    <mergeCell ref="AM106:AN106"/>
    <mergeCell ref="AO106:AP106"/>
    <mergeCell ref="AQ106:AR106"/>
    <mergeCell ref="AS106:AT106"/>
    <mergeCell ref="AU106:AV106"/>
    <mergeCell ref="Y106:Z106"/>
    <mergeCell ref="AA106:AB106"/>
    <mergeCell ref="AC106:AD106"/>
    <mergeCell ref="AE106:AF106"/>
    <mergeCell ref="AG106:AH106"/>
    <mergeCell ref="AI106:AJ106"/>
    <mergeCell ref="FB105:FC105"/>
    <mergeCell ref="G106:H106"/>
    <mergeCell ref="I106:J106"/>
    <mergeCell ref="K106:L106"/>
    <mergeCell ref="M106:N106"/>
    <mergeCell ref="O106:P106"/>
    <mergeCell ref="Q106:R106"/>
    <mergeCell ref="S106:T106"/>
    <mergeCell ref="U106:V106"/>
    <mergeCell ref="W106:X106"/>
    <mergeCell ref="EP105:EQ105"/>
    <mergeCell ref="ER105:ES105"/>
    <mergeCell ref="ET105:EU105"/>
    <mergeCell ref="EV105:EW105"/>
    <mergeCell ref="EX105:EY105"/>
    <mergeCell ref="EZ105:FA105"/>
    <mergeCell ref="EB105:EC105"/>
    <mergeCell ref="ED105:EE105"/>
    <mergeCell ref="EF105:EG105"/>
    <mergeCell ref="EJ105:EK105"/>
    <mergeCell ref="EL105:EM105"/>
    <mergeCell ref="EN105:EO105"/>
    <mergeCell ref="DP105:DQ105"/>
    <mergeCell ref="DR105:DS105"/>
    <mergeCell ref="DT105:DU105"/>
    <mergeCell ref="DV105:DW105"/>
    <mergeCell ref="DX105:DY105"/>
    <mergeCell ref="DZ105:EA105"/>
    <mergeCell ref="DB105:DC105"/>
    <mergeCell ref="DD105:DE105"/>
    <mergeCell ref="DF105:DG105"/>
    <mergeCell ref="DH105:DI105"/>
    <mergeCell ref="DJ105:DK105"/>
    <mergeCell ref="DN105:DO105"/>
    <mergeCell ref="CN105:CO105"/>
    <mergeCell ref="CR105:CS105"/>
    <mergeCell ref="CT105:CU105"/>
    <mergeCell ref="CV105:CW105"/>
    <mergeCell ref="CX105:CY105"/>
    <mergeCell ref="CZ105:DA105"/>
    <mergeCell ref="CB105:CC105"/>
    <mergeCell ref="CD105:CE105"/>
    <mergeCell ref="CF105:CG105"/>
    <mergeCell ref="CH105:CI105"/>
    <mergeCell ref="CJ105:CK105"/>
    <mergeCell ref="CL105:CM105"/>
    <mergeCell ref="BN105:BO105"/>
    <mergeCell ref="BP105:BQ105"/>
    <mergeCell ref="BR105:BS105"/>
    <mergeCell ref="BV105:BW105"/>
    <mergeCell ref="BX105:BY105"/>
    <mergeCell ref="BZ105:CA105"/>
    <mergeCell ref="BB105:BC105"/>
    <mergeCell ref="BD105:BE105"/>
    <mergeCell ref="BF105:BG105"/>
    <mergeCell ref="BH105:BI105"/>
    <mergeCell ref="BJ105:BK105"/>
    <mergeCell ref="BL105:BM105"/>
    <mergeCell ref="AN105:AO105"/>
    <mergeCell ref="AP105:AQ105"/>
    <mergeCell ref="AR105:AS105"/>
    <mergeCell ref="AT105:AU105"/>
    <mergeCell ref="AV105:AW105"/>
    <mergeCell ref="AZ105:BA105"/>
    <mergeCell ref="Z105:AA105"/>
    <mergeCell ref="AD105:AE105"/>
    <mergeCell ref="AF105:AG105"/>
    <mergeCell ref="AH105:AI105"/>
    <mergeCell ref="AJ105:AK105"/>
    <mergeCell ref="AL105:AM105"/>
    <mergeCell ref="FB87:FC87"/>
    <mergeCell ref="H105:I105"/>
    <mergeCell ref="J105:K105"/>
    <mergeCell ref="L105:M105"/>
    <mergeCell ref="N105:O105"/>
    <mergeCell ref="P105:Q105"/>
    <mergeCell ref="R105:S105"/>
    <mergeCell ref="T105:U105"/>
    <mergeCell ref="V105:W105"/>
    <mergeCell ref="X105:Y105"/>
    <mergeCell ref="EP87:EQ87"/>
    <mergeCell ref="ER87:ES87"/>
    <mergeCell ref="ET87:EU87"/>
    <mergeCell ref="EV87:EW87"/>
    <mergeCell ref="EX87:EY87"/>
    <mergeCell ref="EZ87:FA87"/>
    <mergeCell ref="EB87:EC87"/>
    <mergeCell ref="ED87:EE87"/>
    <mergeCell ref="EF87:EG87"/>
    <mergeCell ref="EJ87:EK87"/>
    <mergeCell ref="EL87:EM87"/>
    <mergeCell ref="EN87:EO87"/>
    <mergeCell ref="DP87:DQ87"/>
    <mergeCell ref="DR87:DS87"/>
    <mergeCell ref="DT87:DU87"/>
    <mergeCell ref="DV87:DW87"/>
    <mergeCell ref="DX87:DY87"/>
    <mergeCell ref="DZ87:EA87"/>
    <mergeCell ref="DB87:DC87"/>
    <mergeCell ref="DD87:DE87"/>
    <mergeCell ref="DF87:DG87"/>
    <mergeCell ref="DH87:DI87"/>
    <mergeCell ref="DJ87:DK87"/>
    <mergeCell ref="DN87:DO87"/>
    <mergeCell ref="CN87:CO87"/>
    <mergeCell ref="CR87:CS87"/>
    <mergeCell ref="CT87:CU87"/>
    <mergeCell ref="CV87:CW87"/>
    <mergeCell ref="CX87:CY87"/>
    <mergeCell ref="CZ87:DA87"/>
    <mergeCell ref="CB87:CC87"/>
    <mergeCell ref="CD87:CE87"/>
    <mergeCell ref="CF87:CG87"/>
    <mergeCell ref="CH87:CI87"/>
    <mergeCell ref="CJ87:CK87"/>
    <mergeCell ref="CL87:CM87"/>
    <mergeCell ref="BN87:BO87"/>
    <mergeCell ref="BP87:BQ87"/>
    <mergeCell ref="BR87:BS87"/>
    <mergeCell ref="BV87:BW87"/>
    <mergeCell ref="BX87:BY87"/>
    <mergeCell ref="BZ87:CA87"/>
    <mergeCell ref="BB87:BC87"/>
    <mergeCell ref="BD87:BE87"/>
    <mergeCell ref="BF87:BG87"/>
    <mergeCell ref="BH87:BI87"/>
    <mergeCell ref="BJ87:BK87"/>
    <mergeCell ref="BL87:BM87"/>
    <mergeCell ref="AN87:AO87"/>
    <mergeCell ref="AP87:AQ87"/>
    <mergeCell ref="AR87:AS87"/>
    <mergeCell ref="AT87:AU87"/>
    <mergeCell ref="AV87:AW87"/>
    <mergeCell ref="AZ87:BA87"/>
    <mergeCell ref="Z87:AA87"/>
    <mergeCell ref="AD87:AE87"/>
    <mergeCell ref="AF87:AG87"/>
    <mergeCell ref="AH87:AI87"/>
    <mergeCell ref="AJ87:AK87"/>
    <mergeCell ref="AL87:AM87"/>
    <mergeCell ref="N87:O87"/>
    <mergeCell ref="P87:Q87"/>
    <mergeCell ref="R87:S87"/>
    <mergeCell ref="T87:U87"/>
    <mergeCell ref="V87:W87"/>
    <mergeCell ref="X87:Y87"/>
    <mergeCell ref="ES86:ET86"/>
    <mergeCell ref="EU86:EV86"/>
    <mergeCell ref="EW86:EX86"/>
    <mergeCell ref="EY86:EZ86"/>
    <mergeCell ref="FA86:FB86"/>
    <mergeCell ref="FC86:FD86"/>
    <mergeCell ref="EG86:EH86"/>
    <mergeCell ref="EI86:EJ86"/>
    <mergeCell ref="EK86:EL86"/>
    <mergeCell ref="EM86:EN86"/>
    <mergeCell ref="EO86:EP86"/>
    <mergeCell ref="EQ86:ER86"/>
    <mergeCell ref="DU86:DV86"/>
    <mergeCell ref="DW86:DX86"/>
    <mergeCell ref="DY86:DZ86"/>
    <mergeCell ref="EA86:EB86"/>
    <mergeCell ref="EC86:ED86"/>
    <mergeCell ref="EE86:EF86"/>
    <mergeCell ref="DI86:DJ86"/>
    <mergeCell ref="DK86:DL86"/>
    <mergeCell ref="DM86:DN86"/>
    <mergeCell ref="DO86:DP86"/>
    <mergeCell ref="DQ86:DR86"/>
    <mergeCell ref="DS86:DT86"/>
    <mergeCell ref="CW86:CX86"/>
    <mergeCell ref="CY86:CZ86"/>
    <mergeCell ref="CM86:CN86"/>
    <mergeCell ref="CO86:CP86"/>
    <mergeCell ref="CQ86:CR86"/>
    <mergeCell ref="CS86:CT86"/>
    <mergeCell ref="CU86:CV86"/>
    <mergeCell ref="BY86:BZ86"/>
    <mergeCell ref="CA86:CB86"/>
    <mergeCell ref="CC86:CD86"/>
    <mergeCell ref="CE86:CF86"/>
    <mergeCell ref="CG86:CH86"/>
    <mergeCell ref="CI86:CJ86"/>
    <mergeCell ref="BM86:BN86"/>
    <mergeCell ref="BO86:BP86"/>
    <mergeCell ref="BQ86:BR86"/>
    <mergeCell ref="BS86:BT86"/>
    <mergeCell ref="BU86:BV86"/>
    <mergeCell ref="BW86:BX86"/>
    <mergeCell ref="FF84:FF87"/>
    <mergeCell ref="FH84:FN84"/>
    <mergeCell ref="G86:H86"/>
    <mergeCell ref="I86:J86"/>
    <mergeCell ref="K86:L86"/>
    <mergeCell ref="M86:N86"/>
    <mergeCell ref="O86:P86"/>
    <mergeCell ref="BE84:BH84"/>
    <mergeCell ref="BX84:BY84"/>
    <mergeCell ref="CA84:CD84"/>
    <mergeCell ref="CU84:CV84"/>
    <mergeCell ref="CW84:CZ84"/>
    <mergeCell ref="DQ84:DR84"/>
    <mergeCell ref="BA86:BB86"/>
    <mergeCell ref="BC86:BD86"/>
    <mergeCell ref="BE86:BF86"/>
    <mergeCell ref="BG86:BH86"/>
    <mergeCell ref="BI86:BJ86"/>
    <mergeCell ref="BK86:BL86"/>
    <mergeCell ref="AO86:AP86"/>
    <mergeCell ref="AQ86:AR86"/>
    <mergeCell ref="AS86:AT86"/>
    <mergeCell ref="AU86:AV86"/>
    <mergeCell ref="AW86:AX86"/>
    <mergeCell ref="AY86:AZ86"/>
    <mergeCell ref="AC86:AD86"/>
    <mergeCell ref="AE86:AF86"/>
    <mergeCell ref="AG86:AH86"/>
    <mergeCell ref="AI86:AJ86"/>
    <mergeCell ref="AK86:AL86"/>
    <mergeCell ref="AM86:AN86"/>
    <mergeCell ref="DA86:DB86"/>
    <mergeCell ref="M82:N83"/>
    <mergeCell ref="BU82:BZ83"/>
    <mergeCell ref="CA82:CB83"/>
    <mergeCell ref="EI82:EN83"/>
    <mergeCell ref="EO82:EP83"/>
    <mergeCell ref="J84:K84"/>
    <mergeCell ref="M84:P84"/>
    <mergeCell ref="AF84:AG84"/>
    <mergeCell ref="AI84:AL84"/>
    <mergeCell ref="BC84:BD84"/>
    <mergeCell ref="A82:A87"/>
    <mergeCell ref="C82:C87"/>
    <mergeCell ref="D82:D87"/>
    <mergeCell ref="E82:E87"/>
    <mergeCell ref="F82:F87"/>
    <mergeCell ref="G82:L83"/>
    <mergeCell ref="H87:I87"/>
    <mergeCell ref="J87:K87"/>
    <mergeCell ref="L87:M87"/>
    <mergeCell ref="Q86:R86"/>
    <mergeCell ref="S86:T86"/>
    <mergeCell ref="U86:V86"/>
    <mergeCell ref="W86:X86"/>
    <mergeCell ref="Y86:Z86"/>
    <mergeCell ref="AA86:AB86"/>
    <mergeCell ref="DS84:DV84"/>
    <mergeCell ref="EM84:EN84"/>
    <mergeCell ref="EO84:ER84"/>
    <mergeCell ref="DC86:DD86"/>
    <mergeCell ref="DE86:DF86"/>
    <mergeCell ref="DG86:DH86"/>
    <mergeCell ref="CK86:CL86"/>
    <mergeCell ref="ES79:ET79"/>
    <mergeCell ref="EU79:EV79"/>
    <mergeCell ref="EW79:EX79"/>
    <mergeCell ref="EY79:EZ79"/>
    <mergeCell ref="FA79:FB79"/>
    <mergeCell ref="FC79:FD79"/>
    <mergeCell ref="EG79:EH79"/>
    <mergeCell ref="EI79:EJ79"/>
    <mergeCell ref="EK79:EL79"/>
    <mergeCell ref="EM79:EN79"/>
    <mergeCell ref="EO79:EP79"/>
    <mergeCell ref="EQ79:ER79"/>
    <mergeCell ref="DU79:DV79"/>
    <mergeCell ref="DW79:DX79"/>
    <mergeCell ref="DY79:DZ79"/>
    <mergeCell ref="EA79:EB79"/>
    <mergeCell ref="EC79:ED79"/>
    <mergeCell ref="EE79:EF79"/>
    <mergeCell ref="DK79:DL79"/>
    <mergeCell ref="DM79:DN79"/>
    <mergeCell ref="DO79:DP79"/>
    <mergeCell ref="DQ79:DR79"/>
    <mergeCell ref="DS79:DT79"/>
    <mergeCell ref="CW79:CX79"/>
    <mergeCell ref="CY79:CZ79"/>
    <mergeCell ref="DA79:DB79"/>
    <mergeCell ref="DC79:DD79"/>
    <mergeCell ref="DE79:DF79"/>
    <mergeCell ref="DG79:DH79"/>
    <mergeCell ref="CK79:CL79"/>
    <mergeCell ref="CM79:CN79"/>
    <mergeCell ref="CO79:CP79"/>
    <mergeCell ref="CQ79:CR79"/>
    <mergeCell ref="CS79:CT79"/>
    <mergeCell ref="CU79:CV79"/>
    <mergeCell ref="CC79:CD79"/>
    <mergeCell ref="CE79:CF79"/>
    <mergeCell ref="CG79:CH79"/>
    <mergeCell ref="CI79:CJ79"/>
    <mergeCell ref="BM79:BN79"/>
    <mergeCell ref="BO79:BP79"/>
    <mergeCell ref="BQ79:BR79"/>
    <mergeCell ref="BS79:BT79"/>
    <mergeCell ref="BU79:BV79"/>
    <mergeCell ref="BW79:BX79"/>
    <mergeCell ref="BA79:BB79"/>
    <mergeCell ref="BC79:BD79"/>
    <mergeCell ref="BE79:BF79"/>
    <mergeCell ref="BG79:BH79"/>
    <mergeCell ref="BI79:BJ79"/>
    <mergeCell ref="BK79:BL79"/>
    <mergeCell ref="DI79:DJ79"/>
    <mergeCell ref="AU79:AV79"/>
    <mergeCell ref="AW79:AX79"/>
    <mergeCell ref="AY79:AZ79"/>
    <mergeCell ref="AC79:AD79"/>
    <mergeCell ref="AE79:AF79"/>
    <mergeCell ref="AG79:AH79"/>
    <mergeCell ref="AI79:AJ79"/>
    <mergeCell ref="AK79:AL79"/>
    <mergeCell ref="AM79:AN79"/>
    <mergeCell ref="Q79:R79"/>
    <mergeCell ref="S79:T79"/>
    <mergeCell ref="U79:V79"/>
    <mergeCell ref="W79:X79"/>
    <mergeCell ref="Y79:Z79"/>
    <mergeCell ref="AA79:AB79"/>
    <mergeCell ref="BY79:BZ79"/>
    <mergeCell ref="CA79:CB79"/>
    <mergeCell ref="EZ78:FA78"/>
    <mergeCell ref="FB78:FC78"/>
    <mergeCell ref="G79:H79"/>
    <mergeCell ref="I79:J79"/>
    <mergeCell ref="K79:L79"/>
    <mergeCell ref="M79:N79"/>
    <mergeCell ref="O79:P79"/>
    <mergeCell ref="EF78:EG78"/>
    <mergeCell ref="EJ78:EK78"/>
    <mergeCell ref="EL78:EM78"/>
    <mergeCell ref="EN78:EO78"/>
    <mergeCell ref="EP78:EQ78"/>
    <mergeCell ref="ER78:ES78"/>
    <mergeCell ref="DT78:DU78"/>
    <mergeCell ref="DV78:DW78"/>
    <mergeCell ref="DX78:DY78"/>
    <mergeCell ref="DZ78:EA78"/>
    <mergeCell ref="EB78:EC78"/>
    <mergeCell ref="ED78:EE78"/>
    <mergeCell ref="DF78:DG78"/>
    <mergeCell ref="DH78:DI78"/>
    <mergeCell ref="DJ78:DK78"/>
    <mergeCell ref="DN78:DO78"/>
    <mergeCell ref="DP78:DQ78"/>
    <mergeCell ref="DR78:DS78"/>
    <mergeCell ref="CT78:CU78"/>
    <mergeCell ref="CV78:CW78"/>
    <mergeCell ref="CX78:CY78"/>
    <mergeCell ref="CZ78:DA78"/>
    <mergeCell ref="AO79:AP79"/>
    <mergeCell ref="AQ79:AR79"/>
    <mergeCell ref="AS79:AT79"/>
    <mergeCell ref="CB78:CC78"/>
    <mergeCell ref="CD78:CE78"/>
    <mergeCell ref="BF78:BG78"/>
    <mergeCell ref="BH78:BI78"/>
    <mergeCell ref="BJ78:BK78"/>
    <mergeCell ref="BL78:BM78"/>
    <mergeCell ref="BN78:BO78"/>
    <mergeCell ref="BP78:BQ78"/>
    <mergeCell ref="AR78:AS78"/>
    <mergeCell ref="AT78:AU78"/>
    <mergeCell ref="AV78:AW78"/>
    <mergeCell ref="AZ78:BA78"/>
    <mergeCell ref="BB78:BC78"/>
    <mergeCell ref="BD78:BE78"/>
    <mergeCell ref="ET78:EU78"/>
    <mergeCell ref="EV78:EW78"/>
    <mergeCell ref="EX78:EY78"/>
    <mergeCell ref="AL78:AM78"/>
    <mergeCell ref="AN78:AO78"/>
    <mergeCell ref="AP78:AQ78"/>
    <mergeCell ref="CB60:CC60"/>
    <mergeCell ref="CD60:CE60"/>
    <mergeCell ref="BF60:BG60"/>
    <mergeCell ref="BH60:BI60"/>
    <mergeCell ref="BJ60:BK60"/>
    <mergeCell ref="BL60:BM60"/>
    <mergeCell ref="BN60:BO60"/>
    <mergeCell ref="BP60:BQ60"/>
    <mergeCell ref="ET60:EU60"/>
    <mergeCell ref="EV60:EW60"/>
    <mergeCell ref="EX60:EY60"/>
    <mergeCell ref="R78:S78"/>
    <mergeCell ref="T78:U78"/>
    <mergeCell ref="V78:W78"/>
    <mergeCell ref="X78:Y78"/>
    <mergeCell ref="Z78:AA78"/>
    <mergeCell ref="AD78:AE78"/>
    <mergeCell ref="DB78:DC78"/>
    <mergeCell ref="DD78:DE78"/>
    <mergeCell ref="CF78:CG78"/>
    <mergeCell ref="CH78:CI78"/>
    <mergeCell ref="CJ78:CK78"/>
    <mergeCell ref="CL78:CM78"/>
    <mergeCell ref="CN78:CO78"/>
    <mergeCell ref="CR78:CS78"/>
    <mergeCell ref="BR78:BS78"/>
    <mergeCell ref="BV78:BW78"/>
    <mergeCell ref="BX78:BY78"/>
    <mergeCell ref="BZ78:CA78"/>
    <mergeCell ref="EZ60:FA60"/>
    <mergeCell ref="FB60:FC60"/>
    <mergeCell ref="H78:I78"/>
    <mergeCell ref="J78:K78"/>
    <mergeCell ref="L78:M78"/>
    <mergeCell ref="N78:O78"/>
    <mergeCell ref="P78:Q78"/>
    <mergeCell ref="EF60:EG60"/>
    <mergeCell ref="EJ60:EK60"/>
    <mergeCell ref="EL60:EM60"/>
    <mergeCell ref="EN60:EO60"/>
    <mergeCell ref="EP60:EQ60"/>
    <mergeCell ref="ER60:ES60"/>
    <mergeCell ref="DT60:DU60"/>
    <mergeCell ref="DV60:DW60"/>
    <mergeCell ref="DX60:DY60"/>
    <mergeCell ref="DZ60:EA60"/>
    <mergeCell ref="EB60:EC60"/>
    <mergeCell ref="ED60:EE60"/>
    <mergeCell ref="DF60:DG60"/>
    <mergeCell ref="DH60:DI60"/>
    <mergeCell ref="DJ60:DK60"/>
    <mergeCell ref="DN60:DO60"/>
    <mergeCell ref="DP60:DQ60"/>
    <mergeCell ref="DR60:DS60"/>
    <mergeCell ref="CT60:CU60"/>
    <mergeCell ref="CV60:CW60"/>
    <mergeCell ref="CX60:CY60"/>
    <mergeCell ref="CZ60:DA60"/>
    <mergeCell ref="AF78:AG78"/>
    <mergeCell ref="AH78:AI78"/>
    <mergeCell ref="AJ78:AK78"/>
    <mergeCell ref="DC59:DD59"/>
    <mergeCell ref="DE59:DF59"/>
    <mergeCell ref="AR60:AS60"/>
    <mergeCell ref="AT60:AU60"/>
    <mergeCell ref="AV60:AW60"/>
    <mergeCell ref="AZ60:BA60"/>
    <mergeCell ref="BB60:BC60"/>
    <mergeCell ref="BD60:BE60"/>
    <mergeCell ref="AF60:AG60"/>
    <mergeCell ref="AH60:AI60"/>
    <mergeCell ref="AJ60:AK60"/>
    <mergeCell ref="AL60:AM60"/>
    <mergeCell ref="AN60:AO60"/>
    <mergeCell ref="AP60:AQ60"/>
    <mergeCell ref="R60:S60"/>
    <mergeCell ref="T60:U60"/>
    <mergeCell ref="V60:W60"/>
    <mergeCell ref="X60:Y60"/>
    <mergeCell ref="Z60:AA60"/>
    <mergeCell ref="AD60:AE60"/>
    <mergeCell ref="DB60:DC60"/>
    <mergeCell ref="DD60:DE60"/>
    <mergeCell ref="CF60:CG60"/>
    <mergeCell ref="CH60:CI60"/>
    <mergeCell ref="CJ60:CK60"/>
    <mergeCell ref="CL60:CM60"/>
    <mergeCell ref="CN60:CO60"/>
    <mergeCell ref="CR60:CS60"/>
    <mergeCell ref="BR60:BS60"/>
    <mergeCell ref="BV60:BW60"/>
    <mergeCell ref="BX60:BY60"/>
    <mergeCell ref="BZ60:CA60"/>
    <mergeCell ref="BW59:BX59"/>
    <mergeCell ref="BY59:BZ59"/>
    <mergeCell ref="EU59:EV59"/>
    <mergeCell ref="EW59:EX59"/>
    <mergeCell ref="EY59:EZ59"/>
    <mergeCell ref="FA59:FB59"/>
    <mergeCell ref="FC59:FD59"/>
    <mergeCell ref="H60:I60"/>
    <mergeCell ref="J60:K60"/>
    <mergeCell ref="L60:M60"/>
    <mergeCell ref="N60:O60"/>
    <mergeCell ref="P60:Q60"/>
    <mergeCell ref="EI59:EJ59"/>
    <mergeCell ref="EK59:EL59"/>
    <mergeCell ref="EM59:EN59"/>
    <mergeCell ref="EO59:EP59"/>
    <mergeCell ref="EQ59:ER59"/>
    <mergeCell ref="ES59:ET59"/>
    <mergeCell ref="DW59:DX59"/>
    <mergeCell ref="DY59:DZ59"/>
    <mergeCell ref="EA59:EB59"/>
    <mergeCell ref="EC59:ED59"/>
    <mergeCell ref="EE59:EF59"/>
    <mergeCell ref="EG59:EH59"/>
    <mergeCell ref="DK59:DL59"/>
    <mergeCell ref="DM59:DN59"/>
    <mergeCell ref="DO59:DP59"/>
    <mergeCell ref="DQ59:DR59"/>
    <mergeCell ref="DS59:DT59"/>
    <mergeCell ref="DU59:DV59"/>
    <mergeCell ref="CY59:CZ59"/>
    <mergeCell ref="DA59:DB59"/>
    <mergeCell ref="BK59:BL59"/>
    <mergeCell ref="BM59:BN59"/>
    <mergeCell ref="AQ59:AR59"/>
    <mergeCell ref="AS59:AT59"/>
    <mergeCell ref="AU59:AV59"/>
    <mergeCell ref="AW59:AX59"/>
    <mergeCell ref="AY59:AZ59"/>
    <mergeCell ref="BA59:BB59"/>
    <mergeCell ref="AE59:AF59"/>
    <mergeCell ref="AG59:AH59"/>
    <mergeCell ref="AI59:AJ59"/>
    <mergeCell ref="AK59:AL59"/>
    <mergeCell ref="AM59:AN59"/>
    <mergeCell ref="AO59:AP59"/>
    <mergeCell ref="DG59:DH59"/>
    <mergeCell ref="DI59:DJ59"/>
    <mergeCell ref="CM59:CN59"/>
    <mergeCell ref="CO59:CP59"/>
    <mergeCell ref="CQ59:CR59"/>
    <mergeCell ref="CS59:CT59"/>
    <mergeCell ref="CU59:CV59"/>
    <mergeCell ref="CW59:CX59"/>
    <mergeCell ref="CA59:CB59"/>
    <mergeCell ref="CC59:CD59"/>
    <mergeCell ref="CE59:CF59"/>
    <mergeCell ref="CG59:CH59"/>
    <mergeCell ref="CI59:CJ59"/>
    <mergeCell ref="CK59:CL59"/>
    <mergeCell ref="BO59:BP59"/>
    <mergeCell ref="BQ59:BR59"/>
    <mergeCell ref="BS59:BT59"/>
    <mergeCell ref="BU59:BV59"/>
    <mergeCell ref="S59:T59"/>
    <mergeCell ref="U59:V59"/>
    <mergeCell ref="W59:X59"/>
    <mergeCell ref="Y59:Z59"/>
    <mergeCell ref="AA59:AB59"/>
    <mergeCell ref="AC59:AD59"/>
    <mergeCell ref="EM57:EN57"/>
    <mergeCell ref="EO57:ER57"/>
    <mergeCell ref="FF57:FF60"/>
    <mergeCell ref="FH57:FN57"/>
    <mergeCell ref="G59:H59"/>
    <mergeCell ref="I59:J59"/>
    <mergeCell ref="K59:L59"/>
    <mergeCell ref="M59:N59"/>
    <mergeCell ref="O59:P59"/>
    <mergeCell ref="Q59:R59"/>
    <mergeCell ref="BX57:BY57"/>
    <mergeCell ref="CA57:CD57"/>
    <mergeCell ref="CU57:CV57"/>
    <mergeCell ref="CW57:CZ57"/>
    <mergeCell ref="DQ57:DR57"/>
    <mergeCell ref="DS57:DV57"/>
    <mergeCell ref="J57:K57"/>
    <mergeCell ref="M57:P57"/>
    <mergeCell ref="AF57:AG57"/>
    <mergeCell ref="AI57:AL57"/>
    <mergeCell ref="BC57:BD57"/>
    <mergeCell ref="BE57:BH57"/>
    <mergeCell ref="BC59:BD59"/>
    <mergeCell ref="BE59:BF59"/>
    <mergeCell ref="BG59:BH59"/>
    <mergeCell ref="BI59:BJ59"/>
    <mergeCell ref="G55:L56"/>
    <mergeCell ref="M55:N56"/>
    <mergeCell ref="BU55:BZ56"/>
    <mergeCell ref="CA55:CB56"/>
    <mergeCell ref="EI55:EN56"/>
    <mergeCell ref="EO55:EP56"/>
    <mergeCell ref="EU52:EV52"/>
    <mergeCell ref="EW52:EX52"/>
    <mergeCell ref="EY52:EZ52"/>
    <mergeCell ref="FA52:FB52"/>
    <mergeCell ref="FC52:FD52"/>
    <mergeCell ref="A55:A60"/>
    <mergeCell ref="C55:C60"/>
    <mergeCell ref="D55:D60"/>
    <mergeCell ref="E55:E60"/>
    <mergeCell ref="F55:F60"/>
    <mergeCell ref="EI52:EJ52"/>
    <mergeCell ref="EK52:EL52"/>
    <mergeCell ref="EM52:EN52"/>
    <mergeCell ref="EO52:EP52"/>
    <mergeCell ref="EQ52:ER52"/>
    <mergeCell ref="ES52:ET52"/>
    <mergeCell ref="DW52:DX52"/>
    <mergeCell ref="DY52:DZ52"/>
    <mergeCell ref="EA52:EB52"/>
    <mergeCell ref="EC52:ED52"/>
    <mergeCell ref="EE52:EF52"/>
    <mergeCell ref="EG52:EH52"/>
    <mergeCell ref="DK52:DL52"/>
    <mergeCell ref="DM52:DN52"/>
    <mergeCell ref="DO52:DP52"/>
    <mergeCell ref="DQ52:DR52"/>
    <mergeCell ref="DS52:DT52"/>
    <mergeCell ref="DU52:DV52"/>
    <mergeCell ref="CY52:CZ52"/>
    <mergeCell ref="DA52:DB52"/>
    <mergeCell ref="DC52:DD52"/>
    <mergeCell ref="DE52:DF52"/>
    <mergeCell ref="DG52:DH52"/>
    <mergeCell ref="DI52:DJ52"/>
    <mergeCell ref="CM52:CN52"/>
    <mergeCell ref="CO52:CP52"/>
    <mergeCell ref="CQ52:CR52"/>
    <mergeCell ref="CS52:CT52"/>
    <mergeCell ref="CU52:CV52"/>
    <mergeCell ref="CW52:CX52"/>
    <mergeCell ref="CA52:CB52"/>
    <mergeCell ref="CC52:CD52"/>
    <mergeCell ref="CE52:CF52"/>
    <mergeCell ref="CG52:CH52"/>
    <mergeCell ref="CI52:CJ52"/>
    <mergeCell ref="CK52:CL52"/>
    <mergeCell ref="BO52:BP52"/>
    <mergeCell ref="BQ52:BR52"/>
    <mergeCell ref="BS52:BT52"/>
    <mergeCell ref="BU52:BV52"/>
    <mergeCell ref="BW52:BX52"/>
    <mergeCell ref="BY52:BZ52"/>
    <mergeCell ref="BC52:BD52"/>
    <mergeCell ref="BE52:BF52"/>
    <mergeCell ref="BG52:BH52"/>
    <mergeCell ref="BI52:BJ52"/>
    <mergeCell ref="BK52:BL52"/>
    <mergeCell ref="BM52:BN52"/>
    <mergeCell ref="AQ52:AR52"/>
    <mergeCell ref="AS52:AT52"/>
    <mergeCell ref="AU52:AV52"/>
    <mergeCell ref="AW52:AX52"/>
    <mergeCell ref="AY52:AZ52"/>
    <mergeCell ref="BA52:BB52"/>
    <mergeCell ref="AE52:AF52"/>
    <mergeCell ref="AG52:AH52"/>
    <mergeCell ref="AI52:AJ52"/>
    <mergeCell ref="AK52:AL52"/>
    <mergeCell ref="AM52:AN52"/>
    <mergeCell ref="AO52:AP52"/>
    <mergeCell ref="S52:T52"/>
    <mergeCell ref="U52:V52"/>
    <mergeCell ref="W52:X52"/>
    <mergeCell ref="Y52:Z52"/>
    <mergeCell ref="AA52:AB52"/>
    <mergeCell ref="AC52:AD52"/>
    <mergeCell ref="EV51:EW51"/>
    <mergeCell ref="EX51:EY51"/>
    <mergeCell ref="EZ51:FA51"/>
    <mergeCell ref="FB51:FC51"/>
    <mergeCell ref="G52:H52"/>
    <mergeCell ref="I52:J52"/>
    <mergeCell ref="K52:L52"/>
    <mergeCell ref="M52:N52"/>
    <mergeCell ref="O52:P52"/>
    <mergeCell ref="Q52:R52"/>
    <mergeCell ref="EJ51:EK51"/>
    <mergeCell ref="EL51:EM51"/>
    <mergeCell ref="EN51:EO51"/>
    <mergeCell ref="EP51:EQ51"/>
    <mergeCell ref="ER51:ES51"/>
    <mergeCell ref="ET51:EU51"/>
    <mergeCell ref="DV51:DW51"/>
    <mergeCell ref="DX51:DY51"/>
    <mergeCell ref="DZ51:EA51"/>
    <mergeCell ref="EB51:EC51"/>
    <mergeCell ref="ED51:EE51"/>
    <mergeCell ref="EF51:EG51"/>
    <mergeCell ref="DH51:DI51"/>
    <mergeCell ref="DJ51:DK51"/>
    <mergeCell ref="DN51:DO51"/>
    <mergeCell ref="DP51:DQ51"/>
    <mergeCell ref="DR51:DS51"/>
    <mergeCell ref="DT51:DU51"/>
    <mergeCell ref="CV51:CW51"/>
    <mergeCell ref="CX51:CY51"/>
    <mergeCell ref="CZ51:DA51"/>
    <mergeCell ref="DB51:DC51"/>
    <mergeCell ref="DD51:DE51"/>
    <mergeCell ref="DF51:DG51"/>
    <mergeCell ref="CH51:CI51"/>
    <mergeCell ref="CJ51:CK51"/>
    <mergeCell ref="CL51:CM51"/>
    <mergeCell ref="CN51:CO51"/>
    <mergeCell ref="CR51:CS51"/>
    <mergeCell ref="CT51:CU51"/>
    <mergeCell ref="EV33:EW33"/>
    <mergeCell ref="EX33:EY33"/>
    <mergeCell ref="EZ33:FA33"/>
    <mergeCell ref="FB33:FC33"/>
    <mergeCell ref="H51:I51"/>
    <mergeCell ref="J51:K51"/>
    <mergeCell ref="L51:M51"/>
    <mergeCell ref="N51:O51"/>
    <mergeCell ref="P51:Q51"/>
    <mergeCell ref="R51:S51"/>
    <mergeCell ref="EJ33:EK33"/>
    <mergeCell ref="EL33:EM33"/>
    <mergeCell ref="EN33:EO33"/>
    <mergeCell ref="EP33:EQ33"/>
    <mergeCell ref="ER33:ES33"/>
    <mergeCell ref="ET33:EU33"/>
    <mergeCell ref="DV33:DW33"/>
    <mergeCell ref="DX33:DY33"/>
    <mergeCell ref="DZ33:EA33"/>
    <mergeCell ref="EB33:EC33"/>
    <mergeCell ref="BV51:BW51"/>
    <mergeCell ref="BX51:BY51"/>
    <mergeCell ref="BZ51:CA51"/>
    <mergeCell ref="CB51:CC51"/>
    <mergeCell ref="CD51:CE51"/>
    <mergeCell ref="CF51:CG51"/>
    <mergeCell ref="BH51:BI51"/>
    <mergeCell ref="BJ51:BK51"/>
    <mergeCell ref="BL51:BM51"/>
    <mergeCell ref="BN51:BO51"/>
    <mergeCell ref="BP51:BQ51"/>
    <mergeCell ref="BR51:BS51"/>
    <mergeCell ref="DF33:DG33"/>
    <mergeCell ref="CH33:CI33"/>
    <mergeCell ref="CJ33:CK33"/>
    <mergeCell ref="CL33:CM33"/>
    <mergeCell ref="CN33:CO33"/>
    <mergeCell ref="CR33:CS33"/>
    <mergeCell ref="CT33:CU33"/>
    <mergeCell ref="AH51:AI51"/>
    <mergeCell ref="AJ51:AK51"/>
    <mergeCell ref="AL51:AM51"/>
    <mergeCell ref="AN51:AO51"/>
    <mergeCell ref="AP51:AQ51"/>
    <mergeCell ref="AR51:AS51"/>
    <mergeCell ref="T51:U51"/>
    <mergeCell ref="V51:W51"/>
    <mergeCell ref="X51:Y51"/>
    <mergeCell ref="Z51:AA51"/>
    <mergeCell ref="AD51:AE51"/>
    <mergeCell ref="AF51:AG51"/>
    <mergeCell ref="AT51:AU51"/>
    <mergeCell ref="AV51:AW51"/>
    <mergeCell ref="AZ51:BA51"/>
    <mergeCell ref="BB51:BC51"/>
    <mergeCell ref="BD51:BE51"/>
    <mergeCell ref="BF51:BG51"/>
    <mergeCell ref="H33:I33"/>
    <mergeCell ref="J33:K33"/>
    <mergeCell ref="L33:M33"/>
    <mergeCell ref="N33:O33"/>
    <mergeCell ref="P33:Q33"/>
    <mergeCell ref="R33:S33"/>
    <mergeCell ref="EK32:EL32"/>
    <mergeCell ref="EM32:EN32"/>
    <mergeCell ref="EO32:EP32"/>
    <mergeCell ref="EQ32:ER32"/>
    <mergeCell ref="ES32:ET32"/>
    <mergeCell ref="EU32:EV32"/>
    <mergeCell ref="DY32:DZ32"/>
    <mergeCell ref="EA32:EB32"/>
    <mergeCell ref="EC32:ED32"/>
    <mergeCell ref="EE32:EF32"/>
    <mergeCell ref="BV33:BW33"/>
    <mergeCell ref="BX33:BY33"/>
    <mergeCell ref="BZ33:CA33"/>
    <mergeCell ref="CB33:CC33"/>
    <mergeCell ref="CD33:CE33"/>
    <mergeCell ref="CF33:CG33"/>
    <mergeCell ref="BH33:BI33"/>
    <mergeCell ref="BJ33:BK33"/>
    <mergeCell ref="BL33:BM33"/>
    <mergeCell ref="BN33:BO33"/>
    <mergeCell ref="BP33:BQ33"/>
    <mergeCell ref="BR33:BS33"/>
    <mergeCell ref="AT33:AU33"/>
    <mergeCell ref="AV33:AW33"/>
    <mergeCell ref="AZ33:BA33"/>
    <mergeCell ref="BB33:BC33"/>
    <mergeCell ref="CY32:CZ32"/>
    <mergeCell ref="AH33:AI33"/>
    <mergeCell ref="AJ33:AK33"/>
    <mergeCell ref="AL33:AM33"/>
    <mergeCell ref="AN33:AO33"/>
    <mergeCell ref="AP33:AQ33"/>
    <mergeCell ref="AR33:AS33"/>
    <mergeCell ref="T33:U33"/>
    <mergeCell ref="V33:W33"/>
    <mergeCell ref="X33:Y33"/>
    <mergeCell ref="Z33:AA33"/>
    <mergeCell ref="AD33:AE33"/>
    <mergeCell ref="AF33:AG33"/>
    <mergeCell ref="EW32:EX32"/>
    <mergeCell ref="EY32:EZ32"/>
    <mergeCell ref="FA32:FB32"/>
    <mergeCell ref="FC32:FD32"/>
    <mergeCell ref="BD33:BE33"/>
    <mergeCell ref="BF33:BG33"/>
    <mergeCell ref="ED33:EE33"/>
    <mergeCell ref="EF33:EG33"/>
    <mergeCell ref="DH33:DI33"/>
    <mergeCell ref="DJ33:DK33"/>
    <mergeCell ref="DN33:DO33"/>
    <mergeCell ref="DP33:DQ33"/>
    <mergeCell ref="DR33:DS33"/>
    <mergeCell ref="DT33:DU33"/>
    <mergeCell ref="CV33:CW33"/>
    <mergeCell ref="CX33:CY33"/>
    <mergeCell ref="CZ33:DA33"/>
    <mergeCell ref="DB33:DC33"/>
    <mergeCell ref="DD33:DE33"/>
    <mergeCell ref="CM32:CN32"/>
    <mergeCell ref="BQ32:BR32"/>
    <mergeCell ref="BS32:BT32"/>
    <mergeCell ref="BU32:BV32"/>
    <mergeCell ref="BW32:BX32"/>
    <mergeCell ref="BY32:BZ32"/>
    <mergeCell ref="CA32:CB32"/>
    <mergeCell ref="BE32:BF32"/>
    <mergeCell ref="BG32:BH32"/>
    <mergeCell ref="BI32:BJ32"/>
    <mergeCell ref="BK32:BL32"/>
    <mergeCell ref="BM32:BN32"/>
    <mergeCell ref="BO32:BP32"/>
    <mergeCell ref="EG32:EH32"/>
    <mergeCell ref="EI32:EJ32"/>
    <mergeCell ref="DM32:DN32"/>
    <mergeCell ref="DO32:DP32"/>
    <mergeCell ref="DQ32:DR32"/>
    <mergeCell ref="DS32:DT32"/>
    <mergeCell ref="DU32:DV32"/>
    <mergeCell ref="DW32:DX32"/>
    <mergeCell ref="DA32:DB32"/>
    <mergeCell ref="DC32:DD32"/>
    <mergeCell ref="DE32:DF32"/>
    <mergeCell ref="DG32:DH32"/>
    <mergeCell ref="DI32:DJ32"/>
    <mergeCell ref="DK32:DL32"/>
    <mergeCell ref="CO32:CP32"/>
    <mergeCell ref="CQ32:CR32"/>
    <mergeCell ref="CS32:CT32"/>
    <mergeCell ref="CU32:CV32"/>
    <mergeCell ref="CW32:CX32"/>
    <mergeCell ref="AG32:AH32"/>
    <mergeCell ref="AI32:AJ32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CC32:CD32"/>
    <mergeCell ref="CE32:CF32"/>
    <mergeCell ref="CG32:CH32"/>
    <mergeCell ref="CI32:CJ32"/>
    <mergeCell ref="CK32:CL32"/>
    <mergeCell ref="EO30:ER30"/>
    <mergeCell ref="FF30:FF33"/>
    <mergeCell ref="FH30:FN30"/>
    <mergeCell ref="G32:H32"/>
    <mergeCell ref="I32:J32"/>
    <mergeCell ref="K32:L32"/>
    <mergeCell ref="M32:N32"/>
    <mergeCell ref="O32:P32"/>
    <mergeCell ref="Q32:R32"/>
    <mergeCell ref="S32:T32"/>
    <mergeCell ref="CA30:CD30"/>
    <mergeCell ref="CU30:CV30"/>
    <mergeCell ref="CW30:CZ30"/>
    <mergeCell ref="DQ30:DR30"/>
    <mergeCell ref="DS30:DV30"/>
    <mergeCell ref="EM30:EN30"/>
    <mergeCell ref="CA28:CB29"/>
    <mergeCell ref="EI28:EN29"/>
    <mergeCell ref="EO28:EP29"/>
    <mergeCell ref="J30:K30"/>
    <mergeCell ref="M30:P30"/>
    <mergeCell ref="AF30:AG30"/>
    <mergeCell ref="AI30:AL30"/>
    <mergeCell ref="BC30:BD30"/>
    <mergeCell ref="BE30:BH30"/>
    <mergeCell ref="BX30:BY30"/>
    <mergeCell ref="AS32:AT32"/>
    <mergeCell ref="AU32:AV32"/>
    <mergeCell ref="AW32:AX32"/>
    <mergeCell ref="AY32:AZ32"/>
    <mergeCell ref="BA32:BB32"/>
    <mergeCell ref="BC32:BD32"/>
    <mergeCell ref="FA25:FB25"/>
    <mergeCell ref="FC25:FD25"/>
    <mergeCell ref="A28:A33"/>
    <mergeCell ref="C28:C33"/>
    <mergeCell ref="D28:D33"/>
    <mergeCell ref="E28:E33"/>
    <mergeCell ref="F28:F33"/>
    <mergeCell ref="G28:L29"/>
    <mergeCell ref="M28:N29"/>
    <mergeCell ref="BU28:BZ29"/>
    <mergeCell ref="EO25:EP25"/>
    <mergeCell ref="EQ25:ER25"/>
    <mergeCell ref="ES25:ET25"/>
    <mergeCell ref="EU25:EV25"/>
    <mergeCell ref="EW25:EX25"/>
    <mergeCell ref="EY25:EZ25"/>
    <mergeCell ref="EC25:ED25"/>
    <mergeCell ref="EE25:EF25"/>
    <mergeCell ref="EG25:EH25"/>
    <mergeCell ref="EI25:EJ25"/>
    <mergeCell ref="EK25:EL25"/>
    <mergeCell ref="EM25:EN25"/>
    <mergeCell ref="DQ25:DR25"/>
    <mergeCell ref="DS25:DT25"/>
    <mergeCell ref="DU25:DV25"/>
    <mergeCell ref="DW25:DX25"/>
    <mergeCell ref="DY25:DZ25"/>
    <mergeCell ref="EA25:EB25"/>
    <mergeCell ref="DE25:DF25"/>
    <mergeCell ref="DG25:DH25"/>
    <mergeCell ref="DI25:DJ25"/>
    <mergeCell ref="DK25:DL25"/>
    <mergeCell ref="DM25:DN25"/>
    <mergeCell ref="DO25:DP25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FB24:FC24"/>
    <mergeCell ref="G25:H25"/>
    <mergeCell ref="I25:J25"/>
    <mergeCell ref="K25:L25"/>
    <mergeCell ref="M25:N25"/>
    <mergeCell ref="O25:P25"/>
    <mergeCell ref="Q25:R25"/>
    <mergeCell ref="S25:T25"/>
    <mergeCell ref="U25:V25"/>
    <mergeCell ref="W25:X25"/>
    <mergeCell ref="EP24:EQ24"/>
    <mergeCell ref="ER24:ES24"/>
    <mergeCell ref="ET24:EU24"/>
    <mergeCell ref="EV24:EW24"/>
    <mergeCell ref="EX24:EY24"/>
    <mergeCell ref="EZ24:FA24"/>
    <mergeCell ref="EB24:EC24"/>
    <mergeCell ref="ED24:EE24"/>
    <mergeCell ref="EF24:EG24"/>
    <mergeCell ref="EJ24:EK24"/>
    <mergeCell ref="EL24:EM24"/>
    <mergeCell ref="EN24:EO24"/>
    <mergeCell ref="DP24:DQ24"/>
    <mergeCell ref="DR24:DS24"/>
    <mergeCell ref="DT24:DU24"/>
    <mergeCell ref="DV24:DW24"/>
    <mergeCell ref="AN24:AO24"/>
    <mergeCell ref="AP24:AQ24"/>
    <mergeCell ref="AR24:AS24"/>
    <mergeCell ref="AT24:AU24"/>
    <mergeCell ref="AV24:AW24"/>
    <mergeCell ref="AZ24:BA24"/>
    <mergeCell ref="DX24:DY24"/>
    <mergeCell ref="DZ24:EA24"/>
    <mergeCell ref="DB24:DC24"/>
    <mergeCell ref="DD24:DE24"/>
    <mergeCell ref="DF24:DG24"/>
    <mergeCell ref="DH24:DI24"/>
    <mergeCell ref="DJ24:DK24"/>
    <mergeCell ref="DN24:DO24"/>
    <mergeCell ref="CN24:CO24"/>
    <mergeCell ref="CR24:CS24"/>
    <mergeCell ref="CT24:CU24"/>
    <mergeCell ref="CV24:CW24"/>
    <mergeCell ref="CX24:CY24"/>
    <mergeCell ref="CZ24:DA24"/>
    <mergeCell ref="CB24:CC24"/>
    <mergeCell ref="CD24:CE24"/>
    <mergeCell ref="CF24:CG24"/>
    <mergeCell ref="CH24:CI24"/>
    <mergeCell ref="CJ24:CK24"/>
    <mergeCell ref="CL24:CM24"/>
    <mergeCell ref="EL6:EM6"/>
    <mergeCell ref="EN6:EO6"/>
    <mergeCell ref="DP6:DQ6"/>
    <mergeCell ref="DR6:DS6"/>
    <mergeCell ref="DT6:DU6"/>
    <mergeCell ref="DV6:DW6"/>
    <mergeCell ref="BN24:BO24"/>
    <mergeCell ref="BP24:BQ24"/>
    <mergeCell ref="BR24:BS24"/>
    <mergeCell ref="BV24:BW24"/>
    <mergeCell ref="BX24:BY24"/>
    <mergeCell ref="BZ24:CA24"/>
    <mergeCell ref="BB24:BC24"/>
    <mergeCell ref="BD24:BE24"/>
    <mergeCell ref="BF24:BG24"/>
    <mergeCell ref="BH24:BI24"/>
    <mergeCell ref="BJ24:BK24"/>
    <mergeCell ref="BL24:BM24"/>
    <mergeCell ref="CB6:CC6"/>
    <mergeCell ref="CD6:CE6"/>
    <mergeCell ref="CF6:CG6"/>
    <mergeCell ref="CH6:CI6"/>
    <mergeCell ref="CJ6:CK6"/>
    <mergeCell ref="CL6:CM6"/>
    <mergeCell ref="BX6:BY6"/>
    <mergeCell ref="BZ6:CA6"/>
    <mergeCell ref="BB6:BC6"/>
    <mergeCell ref="BD6:BE6"/>
    <mergeCell ref="BF6:BG6"/>
    <mergeCell ref="BH6:BI6"/>
    <mergeCell ref="BJ6:BK6"/>
    <mergeCell ref="BL6:BM6"/>
    <mergeCell ref="Z24:AA24"/>
    <mergeCell ref="AD24:AE24"/>
    <mergeCell ref="AF24:AG24"/>
    <mergeCell ref="AH24:AI24"/>
    <mergeCell ref="AJ24:AK24"/>
    <mergeCell ref="AL24:AM24"/>
    <mergeCell ref="FB6:FC6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EP6:EQ6"/>
    <mergeCell ref="ER6:ES6"/>
    <mergeCell ref="ET6:EU6"/>
    <mergeCell ref="EV6:EW6"/>
    <mergeCell ref="EX6:EY6"/>
    <mergeCell ref="EZ6:FA6"/>
    <mergeCell ref="EB6:EC6"/>
    <mergeCell ref="ED6:EE6"/>
    <mergeCell ref="EF6:EG6"/>
    <mergeCell ref="EJ6:EK6"/>
    <mergeCell ref="V6:W6"/>
    <mergeCell ref="X6:Y6"/>
    <mergeCell ref="BN6:BO6"/>
    <mergeCell ref="BP6:BQ6"/>
    <mergeCell ref="BR6:BS6"/>
    <mergeCell ref="BV6:BW6"/>
    <mergeCell ref="EU5:EV5"/>
    <mergeCell ref="EW5:EX5"/>
    <mergeCell ref="EY5:EZ5"/>
    <mergeCell ref="FA5:FB5"/>
    <mergeCell ref="CW5:CX5"/>
    <mergeCell ref="CY5:CZ5"/>
    <mergeCell ref="DA5:DB5"/>
    <mergeCell ref="DC5:DD5"/>
    <mergeCell ref="DE5:DF5"/>
    <mergeCell ref="DG5:DH5"/>
    <mergeCell ref="CK5:CL5"/>
    <mergeCell ref="CM5:CN5"/>
    <mergeCell ref="CO5:CP5"/>
    <mergeCell ref="CQ5:CR5"/>
    <mergeCell ref="CS5:CT5"/>
    <mergeCell ref="CU5:CV5"/>
    <mergeCell ref="BY5:BZ5"/>
    <mergeCell ref="CA5:CB5"/>
    <mergeCell ref="CC5:CD5"/>
    <mergeCell ref="DM5:DN5"/>
    <mergeCell ref="DO5:DP5"/>
    <mergeCell ref="DQ5:DR5"/>
    <mergeCell ref="DS5:DT5"/>
    <mergeCell ref="ES5:ET5"/>
    <mergeCell ref="AN6:AO6"/>
    <mergeCell ref="AP6:AQ6"/>
    <mergeCell ref="AR6:AS6"/>
    <mergeCell ref="DX6:DY6"/>
    <mergeCell ref="DZ6:EA6"/>
    <mergeCell ref="DB6:DC6"/>
    <mergeCell ref="DD6:DE6"/>
    <mergeCell ref="DF6:DG6"/>
    <mergeCell ref="DH6:DI6"/>
    <mergeCell ref="DJ6:DK6"/>
    <mergeCell ref="DN6:DO6"/>
    <mergeCell ref="CN6:CO6"/>
    <mergeCell ref="CR6:CS6"/>
    <mergeCell ref="CT6:CU6"/>
    <mergeCell ref="CV6:CW6"/>
    <mergeCell ref="CX6:CY6"/>
    <mergeCell ref="CZ6:DA6"/>
    <mergeCell ref="FF3:FF6"/>
    <mergeCell ref="FH3:FN3"/>
    <mergeCell ref="CE5:CF5"/>
    <mergeCell ref="CG5:CH5"/>
    <mergeCell ref="CI5:CJ5"/>
    <mergeCell ref="BM5:BN5"/>
    <mergeCell ref="BO5:BP5"/>
    <mergeCell ref="BQ5:BR5"/>
    <mergeCell ref="BS5:BT5"/>
    <mergeCell ref="BU5:BV5"/>
    <mergeCell ref="BW5:BX5"/>
    <mergeCell ref="BA5:BB5"/>
    <mergeCell ref="BC5:BD5"/>
    <mergeCell ref="BE5:BF5"/>
    <mergeCell ref="BG5:BH5"/>
    <mergeCell ref="BI5:BJ5"/>
    <mergeCell ref="BK5:BL5"/>
    <mergeCell ref="FC5:FD5"/>
    <mergeCell ref="EG5:EH5"/>
    <mergeCell ref="EI5:EJ5"/>
    <mergeCell ref="EK5:EL5"/>
    <mergeCell ref="EM5:EN5"/>
    <mergeCell ref="EO5:EP5"/>
    <mergeCell ref="EQ5:ER5"/>
    <mergeCell ref="DU5:DV5"/>
    <mergeCell ref="DW5:DX5"/>
    <mergeCell ref="DY5:DZ5"/>
    <mergeCell ref="EA5:EB5"/>
    <mergeCell ref="EC5:ED5"/>
    <mergeCell ref="EE5:EF5"/>
    <mergeCell ref="DI5:DJ5"/>
    <mergeCell ref="DK5:DL5"/>
    <mergeCell ref="CU3:CV3"/>
    <mergeCell ref="CW3:CZ3"/>
    <mergeCell ref="DQ3:DR3"/>
    <mergeCell ref="M1:N2"/>
    <mergeCell ref="BU1:BZ2"/>
    <mergeCell ref="CA1:CB2"/>
    <mergeCell ref="EI1:EN2"/>
    <mergeCell ref="EO1:EP2"/>
    <mergeCell ref="J3:K3"/>
    <mergeCell ref="M3:P3"/>
    <mergeCell ref="AF3:AG3"/>
    <mergeCell ref="AI3:AL3"/>
    <mergeCell ref="BC3:BD3"/>
    <mergeCell ref="AC5:AD5"/>
    <mergeCell ref="AE5:AF5"/>
    <mergeCell ref="AG5:AH5"/>
    <mergeCell ref="AI5:AJ5"/>
    <mergeCell ref="AK5:AL5"/>
    <mergeCell ref="AM5:AN5"/>
    <mergeCell ref="Q5:R5"/>
    <mergeCell ref="S5:T5"/>
    <mergeCell ref="U5:V5"/>
    <mergeCell ref="W5:X5"/>
    <mergeCell ref="Y5:Z5"/>
    <mergeCell ref="AA5:AB5"/>
    <mergeCell ref="DS3:DV3"/>
    <mergeCell ref="EM3:EN3"/>
    <mergeCell ref="EO3:ER3"/>
    <mergeCell ref="AO5:AP5"/>
    <mergeCell ref="AQ5:AR5"/>
    <mergeCell ref="AS5:AT5"/>
    <mergeCell ref="AU5:AV5"/>
    <mergeCell ref="A1:A6"/>
    <mergeCell ref="C1:C6"/>
    <mergeCell ref="D1:D6"/>
    <mergeCell ref="E1:E6"/>
    <mergeCell ref="F1:F6"/>
    <mergeCell ref="G1:L2"/>
    <mergeCell ref="H6:I6"/>
    <mergeCell ref="J6:K6"/>
    <mergeCell ref="L6:M6"/>
    <mergeCell ref="G5:H5"/>
    <mergeCell ref="I5:J5"/>
    <mergeCell ref="K5:L5"/>
    <mergeCell ref="M5:N5"/>
    <mergeCell ref="O5:P5"/>
    <mergeCell ref="BE3:BH3"/>
    <mergeCell ref="BX3:BY3"/>
    <mergeCell ref="CA3:CD3"/>
    <mergeCell ref="AW5:AX5"/>
    <mergeCell ref="AY5:AZ5"/>
    <mergeCell ref="AT6:AU6"/>
    <mergeCell ref="AV6:AW6"/>
    <mergeCell ref="AZ6:BA6"/>
    <mergeCell ref="Z6:AA6"/>
    <mergeCell ref="AD6:AE6"/>
    <mergeCell ref="AF6:AG6"/>
    <mergeCell ref="AH6:AI6"/>
    <mergeCell ref="AJ6:AK6"/>
    <mergeCell ref="AL6:AM6"/>
    <mergeCell ref="N6:O6"/>
    <mergeCell ref="P6:Q6"/>
    <mergeCell ref="R6:S6"/>
    <mergeCell ref="T6:U6"/>
  </mergeCells>
  <conditionalFormatting sqref="AB115:FD115 G117:FD131">
    <cfRule type="containsText" dxfId="4025" priority="374" operator="containsText" text="T">
      <formula>NOT(ISERROR(SEARCH("T",G115)))</formula>
    </cfRule>
    <cfRule type="containsText" dxfId="4024" priority="375" operator="containsText" text="H">
      <formula>NOT(ISERROR(SEARCH("H",G115)))</formula>
    </cfRule>
    <cfRule type="containsText" dxfId="4023" priority="376" operator="containsText" text="F">
      <formula>NOT(ISERROR(SEARCH("F",G115)))</formula>
    </cfRule>
    <cfRule type="containsText" dxfId="4022" priority="377" operator="containsText" text="M">
      <formula>NOT(ISERROR(SEARCH("M",G115)))</formula>
    </cfRule>
    <cfRule type="containsText" dxfId="4021" priority="378" operator="containsText" text="R">
      <formula>NOT(ISERROR(SEARCH("R",G115)))</formula>
    </cfRule>
    <cfRule type="containsText" dxfId="4020" priority="379" operator="containsText" text="P">
      <formula>NOT(ISERROR(SEARCH("P",G115)))</formula>
    </cfRule>
    <cfRule type="containsText" dxfId="4019" priority="380" operator="containsText" text="A">
      <formula>NOT(ISERROR(SEARCH("A",G115)))</formula>
    </cfRule>
  </conditionalFormatting>
  <conditionalFormatting sqref="G116:AB116">
    <cfRule type="containsText" dxfId="4018" priority="367" operator="containsText" text="T">
      <formula>NOT(ISERROR(SEARCH("T",G116)))</formula>
    </cfRule>
    <cfRule type="containsText" dxfId="4017" priority="368" operator="containsText" text="H">
      <formula>NOT(ISERROR(SEARCH("H",G116)))</formula>
    </cfRule>
    <cfRule type="containsText" dxfId="4016" priority="369" operator="containsText" text="F">
      <formula>NOT(ISERROR(SEARCH("F",G116)))</formula>
    </cfRule>
    <cfRule type="containsText" dxfId="4015" priority="370" operator="containsText" text="M">
      <formula>NOT(ISERROR(SEARCH("M",G116)))</formula>
    </cfRule>
    <cfRule type="containsText" dxfId="4014" priority="371" operator="containsText" text="R">
      <formula>NOT(ISERROR(SEARCH("R",G116)))</formula>
    </cfRule>
    <cfRule type="containsText" dxfId="4013" priority="372" operator="containsText" text="P">
      <formula>NOT(ISERROR(SEARCH("P",G116)))</formula>
    </cfRule>
    <cfRule type="containsText" dxfId="4012" priority="373" operator="containsText" text="A">
      <formula>NOT(ISERROR(SEARCH("A",G116)))</formula>
    </cfRule>
  </conditionalFormatting>
  <conditionalFormatting sqref="AC116:FD116">
    <cfRule type="containsText" dxfId="4011" priority="360" operator="containsText" text="T">
      <formula>NOT(ISERROR(SEARCH("T",AC116)))</formula>
    </cfRule>
    <cfRule type="containsText" dxfId="4010" priority="361" operator="containsText" text="H">
      <formula>NOT(ISERROR(SEARCH("H",AC116)))</formula>
    </cfRule>
    <cfRule type="containsText" dxfId="4009" priority="362" operator="containsText" text="F">
      <formula>NOT(ISERROR(SEARCH("F",AC116)))</formula>
    </cfRule>
    <cfRule type="containsText" dxfId="4008" priority="363" operator="containsText" text="M">
      <formula>NOT(ISERROR(SEARCH("M",AC116)))</formula>
    </cfRule>
    <cfRule type="containsText" dxfId="4007" priority="364" operator="containsText" text="R">
      <formula>NOT(ISERROR(SEARCH("R",AC116)))</formula>
    </cfRule>
    <cfRule type="containsText" dxfId="4006" priority="365" operator="containsText" text="P">
      <formula>NOT(ISERROR(SEARCH("P",AC116)))</formula>
    </cfRule>
    <cfRule type="containsText" dxfId="4005" priority="366" operator="containsText" text="A">
      <formula>NOT(ISERROR(SEARCH("A",AC116)))</formula>
    </cfRule>
  </conditionalFormatting>
  <conditionalFormatting sqref="H115:AA115">
    <cfRule type="containsText" dxfId="4004" priority="353" operator="containsText" text="T">
      <formula>NOT(ISERROR(SEARCH("T",H115)))</formula>
    </cfRule>
    <cfRule type="containsText" dxfId="4003" priority="354" operator="containsText" text="H">
      <formula>NOT(ISERROR(SEARCH("H",H115)))</formula>
    </cfRule>
    <cfRule type="containsText" dxfId="4002" priority="355" operator="containsText" text="F">
      <formula>NOT(ISERROR(SEARCH("F",H115)))</formula>
    </cfRule>
    <cfRule type="containsText" dxfId="4001" priority="356" operator="containsText" text="M">
      <formula>NOT(ISERROR(SEARCH("M",H115)))</formula>
    </cfRule>
    <cfRule type="containsText" dxfId="4000" priority="357" operator="containsText" text="R">
      <formula>NOT(ISERROR(SEARCH("R",H115)))</formula>
    </cfRule>
    <cfRule type="containsText" dxfId="3999" priority="358" operator="containsText" text="P">
      <formula>NOT(ISERROR(SEARCH("P",H115)))</formula>
    </cfRule>
    <cfRule type="containsText" dxfId="3998" priority="359" operator="containsText" text="A">
      <formula>NOT(ISERROR(SEARCH("A",H115)))</formula>
    </cfRule>
  </conditionalFormatting>
  <conditionalFormatting sqref="H138:I154 Q138:R154 Z138:AA154 AI138:AJ154 AV138:AW154">
    <cfRule type="cellIs" dxfId="3997" priority="352" operator="greaterThan">
      <formula>0</formula>
    </cfRule>
  </conditionalFormatting>
  <conditionalFormatting sqref="J138:K154 AB138:AC154 AK138:AL154 AX138:AY154 S138:T154">
    <cfRule type="cellIs" dxfId="3996" priority="351" operator="greaterThan">
      <formula>0</formula>
    </cfRule>
  </conditionalFormatting>
  <conditionalFormatting sqref="FF7:FF23 FF61:FF77 FF88:FF104 FF115:FF131 FF34:FF50">
    <cfRule type="cellIs" dxfId="3995" priority="350" operator="greaterThan">
      <formula>0</formula>
    </cfRule>
  </conditionalFormatting>
  <conditionalFormatting sqref="G16:FD17 G19:FD23 G7:FD14">
    <cfRule type="cellIs" dxfId="3994" priority="335" operator="equal">
      <formula>"S"</formula>
    </cfRule>
    <cfRule type="cellIs" dxfId="3993" priority="343" operator="equal">
      <formula>"H"</formula>
    </cfRule>
    <cfRule type="cellIs" dxfId="3992" priority="344" operator="equal">
      <formula>"T"</formula>
    </cfRule>
    <cfRule type="cellIs" dxfId="3991" priority="345" operator="equal">
      <formula>"F"</formula>
    </cfRule>
    <cfRule type="cellIs" dxfId="3990" priority="346" operator="equal">
      <formula>"M"</formula>
    </cfRule>
    <cfRule type="cellIs" dxfId="3989" priority="347" operator="equal">
      <formula>"R"</formula>
    </cfRule>
    <cfRule type="cellIs" dxfId="3988" priority="348" operator="equal">
      <formula>"P"</formula>
    </cfRule>
    <cfRule type="cellIs" dxfId="3987" priority="349" operator="equal">
      <formula>"A"</formula>
    </cfRule>
  </conditionalFormatting>
  <conditionalFormatting sqref="G115 G88:FD95 G61:FD68 G43:FD44 G70:FD71 G97:FD98 G46:FD50 G41:FD41 G40:AA40 AC40:FD40 G34:FD39 G100:FD104 G73:FD77">
    <cfRule type="cellIs" dxfId="3986" priority="336" operator="equal">
      <formula>"H"</formula>
    </cfRule>
    <cfRule type="cellIs" dxfId="3985" priority="337" operator="equal">
      <formula>"T"</formula>
    </cfRule>
    <cfRule type="cellIs" dxfId="3984" priority="338" operator="equal">
      <formula>"F"</formula>
    </cfRule>
    <cfRule type="cellIs" dxfId="3983" priority="339" operator="equal">
      <formula>"M"</formula>
    </cfRule>
    <cfRule type="cellIs" dxfId="3982" priority="340" operator="equal">
      <formula>"R"</formula>
    </cfRule>
    <cfRule type="cellIs" dxfId="3981" priority="341" operator="equal">
      <formula>"P"</formula>
    </cfRule>
    <cfRule type="cellIs" dxfId="3980" priority="342" operator="equal">
      <formula>"A"</formula>
    </cfRule>
  </conditionalFormatting>
  <conditionalFormatting sqref="G43:FD44 G46:FD50 G41:FD41 G40:AA40 AC40:FD40 G34:FD39">
    <cfRule type="cellIs" dxfId="3979" priority="334" operator="equal">
      <formula>"S"</formula>
    </cfRule>
  </conditionalFormatting>
  <conditionalFormatting sqref="G61:FD68 G70:FD71 G73:FD77">
    <cfRule type="cellIs" dxfId="3978" priority="333" operator="equal">
      <formula>"S"</formula>
    </cfRule>
  </conditionalFormatting>
  <conditionalFormatting sqref="G88:FD95 G97:FD98 G100:FD104">
    <cfRule type="cellIs" dxfId="3977" priority="332" operator="equal">
      <formula>"S"</formula>
    </cfRule>
  </conditionalFormatting>
  <conditionalFormatting sqref="G115:FD131">
    <cfRule type="cellIs" dxfId="3976" priority="331" operator="equal">
      <formula>"S"</formula>
    </cfRule>
  </conditionalFormatting>
  <conditionalFormatting sqref="N138:O144 W138:X144 AF138:AG144 AO138:AP144 BB138:BC144 BB146:BC154 AO146:AP154 AF146:AG154 W146:X154 N146:O154">
    <cfRule type="cellIs" dxfId="3975" priority="328" operator="between">
      <formula>35.5</formula>
      <formula>39</formula>
    </cfRule>
    <cfRule type="cellIs" dxfId="3974" priority="329" operator="between">
      <formula>31</formula>
      <formula>34.5</formula>
    </cfRule>
    <cfRule type="cellIs" dxfId="3973" priority="330" operator="equal">
      <formula>35</formula>
    </cfRule>
  </conditionalFormatting>
  <conditionalFormatting sqref="BE138:BG144 BE146:BG154">
    <cfRule type="cellIs" dxfId="3972" priority="322" operator="between">
      <formula>0.5</formula>
      <formula>34.9</formula>
    </cfRule>
    <cfRule type="cellIs" dxfId="3971" priority="326" operator="equal">
      <formula>35</formula>
    </cfRule>
    <cfRule type="cellIs" dxfId="3970" priority="327" operator="greaterThan">
      <formula>35</formula>
    </cfRule>
  </conditionalFormatting>
  <conditionalFormatting sqref="AR138:AT144 AR146:AT154">
    <cfRule type="cellIs" dxfId="3969" priority="323" operator="between">
      <formula>0.5</formula>
      <formula>34.9</formula>
    </cfRule>
    <cfRule type="cellIs" dxfId="3968" priority="324" operator="equal">
      <formula>35</formula>
    </cfRule>
    <cfRule type="cellIs" dxfId="3967" priority="325" operator="greaterThan">
      <formula>35</formula>
    </cfRule>
  </conditionalFormatting>
  <conditionalFormatting sqref="FI7:FI23">
    <cfRule type="cellIs" dxfId="3966" priority="321" operator="greaterThan">
      <formula>0</formula>
    </cfRule>
  </conditionalFormatting>
  <conditionalFormatting sqref="FL7:FL23">
    <cfRule type="cellIs" dxfId="3965" priority="320" operator="greaterThan">
      <formula>0</formula>
    </cfRule>
  </conditionalFormatting>
  <conditionalFormatting sqref="FM7:FM23">
    <cfRule type="cellIs" dxfId="3964" priority="319" operator="greaterThan">
      <formula>0</formula>
    </cfRule>
  </conditionalFormatting>
  <conditionalFormatting sqref="FN7:FN23">
    <cfRule type="cellIs" dxfId="3963" priority="318" operator="greaterThan">
      <formula>0</formula>
    </cfRule>
  </conditionalFormatting>
  <conditionalFormatting sqref="FH35 FH40:FH50 FH37:FH38">
    <cfRule type="cellIs" dxfId="3962" priority="317" operator="greaterThan">
      <formula>0</formula>
    </cfRule>
  </conditionalFormatting>
  <conditionalFormatting sqref="FN34:FN50">
    <cfRule type="cellIs" dxfId="3961" priority="315" operator="greaterThan">
      <formula>0</formula>
    </cfRule>
  </conditionalFormatting>
  <conditionalFormatting sqref="FH62 FH67:FH77 FH64:FH65">
    <cfRule type="cellIs" dxfId="3960" priority="314" operator="greaterThan">
      <formula>0</formula>
    </cfRule>
  </conditionalFormatting>
  <conditionalFormatting sqref="FI61:FI77">
    <cfRule type="cellIs" dxfId="3959" priority="313" operator="greaterThan">
      <formula>0</formula>
    </cfRule>
  </conditionalFormatting>
  <conditionalFormatting sqref="FN61:FN77">
    <cfRule type="cellIs" dxfId="3958" priority="312" operator="greaterThan">
      <formula>0</formula>
    </cfRule>
  </conditionalFormatting>
  <conditionalFormatting sqref="FL34:FM50">
    <cfRule type="cellIs" dxfId="3957" priority="311" operator="greaterThan">
      <formula>0</formula>
    </cfRule>
  </conditionalFormatting>
  <conditionalFormatting sqref="FL61:FM77">
    <cfRule type="cellIs" dxfId="3956" priority="310" operator="greaterThan">
      <formula>0</formula>
    </cfRule>
  </conditionalFormatting>
  <conditionalFormatting sqref="FH89 FH94:FH104 FH91:FH92">
    <cfRule type="cellIs" dxfId="3955" priority="309" operator="greaterThan">
      <formula>0</formula>
    </cfRule>
  </conditionalFormatting>
  <conditionalFormatting sqref="FI88:FI104">
    <cfRule type="cellIs" dxfId="3954" priority="308" operator="greaterThan">
      <formula>0</formula>
    </cfRule>
  </conditionalFormatting>
  <conditionalFormatting sqref="FL88:FM104">
    <cfRule type="cellIs" dxfId="3953" priority="307" operator="greaterThan">
      <formula>0</formula>
    </cfRule>
  </conditionalFormatting>
  <conditionalFormatting sqref="FN88:FN104">
    <cfRule type="cellIs" dxfId="3952" priority="306" operator="greaterThan">
      <formula>0</formula>
    </cfRule>
  </conditionalFormatting>
  <conditionalFormatting sqref="FH116 FH121:FH131 FH118:FH119">
    <cfRule type="cellIs" dxfId="3951" priority="305" operator="greaterThan">
      <formula>0</formula>
    </cfRule>
  </conditionalFormatting>
  <conditionalFormatting sqref="FI115:FI131">
    <cfRule type="cellIs" dxfId="3950" priority="304" operator="greaterThan">
      <formula>0</formula>
    </cfRule>
  </conditionalFormatting>
  <conditionalFormatting sqref="FL115:FM131">
    <cfRule type="cellIs" dxfId="3949" priority="303" operator="greaterThan">
      <formula>0</formula>
    </cfRule>
  </conditionalFormatting>
  <conditionalFormatting sqref="FN115:FN131">
    <cfRule type="cellIs" dxfId="3948" priority="302" operator="greaterThan">
      <formula>0</formula>
    </cfRule>
  </conditionalFormatting>
  <conditionalFormatting sqref="N145:O145 W145:X145 AF145:AG145 AO145:AP145 BB145:BC145">
    <cfRule type="cellIs" dxfId="3947" priority="299" operator="between">
      <formula>28.1</formula>
      <formula>31</formula>
    </cfRule>
    <cfRule type="cellIs" dxfId="3946" priority="300" operator="between">
      <formula>25</formula>
      <formula>27.9</formula>
    </cfRule>
    <cfRule type="cellIs" dxfId="3945" priority="301" operator="equal">
      <formula>28</formula>
    </cfRule>
  </conditionalFormatting>
  <conditionalFormatting sqref="AR145:AT145 BE145:BG145">
    <cfRule type="cellIs" dxfId="3944" priority="296" operator="greaterThan">
      <formula>28</formula>
    </cfRule>
    <cfRule type="cellIs" dxfId="3943" priority="297" operator="between">
      <formula>0.5</formula>
      <formula>27.9</formula>
    </cfRule>
    <cfRule type="cellIs" dxfId="3942" priority="298" operator="equal">
      <formula>28</formula>
    </cfRule>
  </conditionalFormatting>
  <conditionalFormatting sqref="FH8 FH13:FH23 FH10:FH11">
    <cfRule type="cellIs" dxfId="3941" priority="295" operator="greaterThan">
      <formula>0</formula>
    </cfRule>
  </conditionalFormatting>
  <conditionalFormatting sqref="FH7">
    <cfRule type="cellIs" dxfId="3940" priority="294" operator="greaterThan">
      <formula>0</formula>
    </cfRule>
  </conditionalFormatting>
  <conditionalFormatting sqref="FH12">
    <cfRule type="cellIs" dxfId="3939" priority="293" operator="greaterThan">
      <formula>0</formula>
    </cfRule>
  </conditionalFormatting>
  <conditionalFormatting sqref="FH34">
    <cfRule type="cellIs" dxfId="3938" priority="292" operator="greaterThan">
      <formula>0</formula>
    </cfRule>
  </conditionalFormatting>
  <conditionalFormatting sqref="FH39">
    <cfRule type="cellIs" dxfId="3937" priority="291" operator="greaterThan">
      <formula>0</formula>
    </cfRule>
  </conditionalFormatting>
  <conditionalFormatting sqref="FH61">
    <cfRule type="cellIs" dxfId="3936" priority="290" operator="greaterThan">
      <formula>0</formula>
    </cfRule>
  </conditionalFormatting>
  <conditionalFormatting sqref="FH66">
    <cfRule type="cellIs" dxfId="3935" priority="289" operator="greaterThan">
      <formula>0</formula>
    </cfRule>
  </conditionalFormatting>
  <conditionalFormatting sqref="FH88">
    <cfRule type="cellIs" dxfId="3934" priority="288" operator="greaterThan">
      <formula>0</formula>
    </cfRule>
  </conditionalFormatting>
  <conditionalFormatting sqref="FH93">
    <cfRule type="cellIs" dxfId="3933" priority="287" operator="greaterThan">
      <formula>0</formula>
    </cfRule>
  </conditionalFormatting>
  <conditionalFormatting sqref="FH115">
    <cfRule type="cellIs" dxfId="3932" priority="286" operator="greaterThan">
      <formula>0</formula>
    </cfRule>
  </conditionalFormatting>
  <conditionalFormatting sqref="FH120">
    <cfRule type="cellIs" dxfId="3931" priority="285" operator="greaterThan">
      <formula>0</formula>
    </cfRule>
  </conditionalFormatting>
  <conditionalFormatting sqref="FH9">
    <cfRule type="cellIs" dxfId="3930" priority="284" operator="greaterThan">
      <formula>0</formula>
    </cfRule>
  </conditionalFormatting>
  <conditionalFormatting sqref="FH36">
    <cfRule type="cellIs" dxfId="3929" priority="283" operator="greaterThan">
      <formula>0</formula>
    </cfRule>
  </conditionalFormatting>
  <conditionalFormatting sqref="FH63">
    <cfRule type="cellIs" dxfId="3928" priority="282" operator="greaterThan">
      <formula>0</formula>
    </cfRule>
  </conditionalFormatting>
  <conditionalFormatting sqref="FH90">
    <cfRule type="cellIs" dxfId="3927" priority="281" operator="greaterThan">
      <formula>0</formula>
    </cfRule>
  </conditionalFormatting>
  <conditionalFormatting sqref="FH117">
    <cfRule type="cellIs" dxfId="3926" priority="280" operator="greaterThan">
      <formula>0</formula>
    </cfRule>
  </conditionalFormatting>
  <conditionalFormatting sqref="FI34:FI50">
    <cfRule type="cellIs" dxfId="3925" priority="279" operator="greaterThan">
      <formula>0</formula>
    </cfRule>
  </conditionalFormatting>
  <conditionalFormatting sqref="FJ7:FJ23">
    <cfRule type="cellIs" dxfId="3924" priority="278" operator="greaterThan">
      <formula>0</formula>
    </cfRule>
  </conditionalFormatting>
  <conditionalFormatting sqref="FJ34:FJ50">
    <cfRule type="cellIs" dxfId="3923" priority="277" operator="greaterThan">
      <formula>0</formula>
    </cfRule>
  </conditionalFormatting>
  <conditionalFormatting sqref="FJ61:FJ77">
    <cfRule type="cellIs" dxfId="3922" priority="276" operator="greaterThan">
      <formula>0</formula>
    </cfRule>
  </conditionalFormatting>
  <conditionalFormatting sqref="FJ88:FJ104">
    <cfRule type="cellIs" dxfId="3921" priority="275" operator="greaterThan">
      <formula>0</formula>
    </cfRule>
  </conditionalFormatting>
  <conditionalFormatting sqref="FJ115:FJ131">
    <cfRule type="cellIs" dxfId="3920" priority="274" operator="greaterThan">
      <formula>0</formula>
    </cfRule>
  </conditionalFormatting>
  <conditionalFormatting sqref="BU18:CP18 DM18:FD18">
    <cfRule type="cellIs" dxfId="3919" priority="242" operator="equal">
      <formula>"S"</formula>
    </cfRule>
    <cfRule type="cellIs" dxfId="3918" priority="243" operator="equal">
      <formula>"H"</formula>
    </cfRule>
    <cfRule type="cellIs" dxfId="3917" priority="244" operator="equal">
      <formula>"T"</formula>
    </cfRule>
    <cfRule type="cellIs" dxfId="3916" priority="245" operator="equal">
      <formula>"F"</formula>
    </cfRule>
    <cfRule type="cellIs" dxfId="3915" priority="246" operator="equal">
      <formula>"M"</formula>
    </cfRule>
    <cfRule type="cellIs" dxfId="3914" priority="247" operator="equal">
      <formula>"R"</formula>
    </cfRule>
    <cfRule type="cellIs" dxfId="3913" priority="248" operator="equal">
      <formula>"P"</formula>
    </cfRule>
    <cfRule type="cellIs" dxfId="3912" priority="249" operator="equal">
      <formula>"A"</formula>
    </cfRule>
  </conditionalFormatting>
  <conditionalFormatting sqref="G18:AB18">
    <cfRule type="cellIs" dxfId="3911" priority="234" operator="equal">
      <formula>"S"</formula>
    </cfRule>
    <cfRule type="cellIs" dxfId="3910" priority="235" operator="equal">
      <formula>"H"</formula>
    </cfRule>
    <cfRule type="cellIs" dxfId="3909" priority="236" operator="equal">
      <formula>"T"</formula>
    </cfRule>
    <cfRule type="cellIs" dxfId="3908" priority="237" operator="equal">
      <formula>"F"</formula>
    </cfRule>
    <cfRule type="cellIs" dxfId="3907" priority="238" operator="equal">
      <formula>"M"</formula>
    </cfRule>
    <cfRule type="cellIs" dxfId="3906" priority="239" operator="equal">
      <formula>"R"</formula>
    </cfRule>
    <cfRule type="cellIs" dxfId="3905" priority="240" operator="equal">
      <formula>"P"</formula>
    </cfRule>
    <cfRule type="cellIs" dxfId="3904" priority="241" operator="equal">
      <formula>"A"</formula>
    </cfRule>
  </conditionalFormatting>
  <conditionalFormatting sqref="AC18:AX18">
    <cfRule type="cellIs" dxfId="3903" priority="226" operator="equal">
      <formula>"S"</formula>
    </cfRule>
    <cfRule type="cellIs" dxfId="3902" priority="227" operator="equal">
      <formula>"H"</formula>
    </cfRule>
    <cfRule type="cellIs" dxfId="3901" priority="228" operator="equal">
      <formula>"T"</formula>
    </cfRule>
    <cfRule type="cellIs" dxfId="3900" priority="229" operator="equal">
      <formula>"F"</formula>
    </cfRule>
    <cfRule type="cellIs" dxfId="3899" priority="230" operator="equal">
      <formula>"M"</formula>
    </cfRule>
    <cfRule type="cellIs" dxfId="3898" priority="231" operator="equal">
      <formula>"R"</formula>
    </cfRule>
    <cfRule type="cellIs" dxfId="3897" priority="232" operator="equal">
      <formula>"P"</formula>
    </cfRule>
    <cfRule type="cellIs" dxfId="3896" priority="233" operator="equal">
      <formula>"A"</formula>
    </cfRule>
  </conditionalFormatting>
  <conditionalFormatting sqref="AY18:BT18">
    <cfRule type="cellIs" dxfId="3895" priority="218" operator="equal">
      <formula>"S"</formula>
    </cfRule>
    <cfRule type="cellIs" dxfId="3894" priority="219" operator="equal">
      <formula>"H"</formula>
    </cfRule>
    <cfRule type="cellIs" dxfId="3893" priority="220" operator="equal">
      <formula>"T"</formula>
    </cfRule>
    <cfRule type="cellIs" dxfId="3892" priority="221" operator="equal">
      <formula>"F"</formula>
    </cfRule>
    <cfRule type="cellIs" dxfId="3891" priority="222" operator="equal">
      <formula>"M"</formula>
    </cfRule>
    <cfRule type="cellIs" dxfId="3890" priority="223" operator="equal">
      <formula>"R"</formula>
    </cfRule>
    <cfRule type="cellIs" dxfId="3889" priority="224" operator="equal">
      <formula>"P"</formula>
    </cfRule>
    <cfRule type="cellIs" dxfId="3888" priority="225" operator="equal">
      <formula>"A"</formula>
    </cfRule>
  </conditionalFormatting>
  <conditionalFormatting sqref="CQ18:DL18">
    <cfRule type="cellIs" dxfId="3887" priority="210" operator="equal">
      <formula>"S"</formula>
    </cfRule>
    <cfRule type="cellIs" dxfId="3886" priority="211" operator="equal">
      <formula>"H"</formula>
    </cfRule>
    <cfRule type="cellIs" dxfId="3885" priority="212" operator="equal">
      <formula>"T"</formula>
    </cfRule>
    <cfRule type="cellIs" dxfId="3884" priority="213" operator="equal">
      <formula>"F"</formula>
    </cfRule>
    <cfRule type="cellIs" dxfId="3883" priority="214" operator="equal">
      <formula>"M"</formula>
    </cfRule>
    <cfRule type="cellIs" dxfId="3882" priority="215" operator="equal">
      <formula>"R"</formula>
    </cfRule>
    <cfRule type="cellIs" dxfId="3881" priority="216" operator="equal">
      <formula>"P"</formula>
    </cfRule>
    <cfRule type="cellIs" dxfId="3880" priority="217" operator="equal">
      <formula>"A"</formula>
    </cfRule>
  </conditionalFormatting>
  <conditionalFormatting sqref="BU45:CP45 DM45:FD45">
    <cfRule type="cellIs" dxfId="3879" priority="202" operator="equal">
      <formula>"S"</formula>
    </cfRule>
    <cfRule type="cellIs" dxfId="3878" priority="203" operator="equal">
      <formula>"H"</formula>
    </cfRule>
    <cfRule type="cellIs" dxfId="3877" priority="204" operator="equal">
      <formula>"T"</formula>
    </cfRule>
    <cfRule type="cellIs" dxfId="3876" priority="205" operator="equal">
      <formula>"F"</formula>
    </cfRule>
    <cfRule type="cellIs" dxfId="3875" priority="206" operator="equal">
      <formula>"M"</formula>
    </cfRule>
    <cfRule type="cellIs" dxfId="3874" priority="207" operator="equal">
      <formula>"R"</formula>
    </cfRule>
    <cfRule type="cellIs" dxfId="3873" priority="208" operator="equal">
      <formula>"P"</formula>
    </cfRule>
    <cfRule type="cellIs" dxfId="3872" priority="209" operator="equal">
      <formula>"A"</formula>
    </cfRule>
  </conditionalFormatting>
  <conditionalFormatting sqref="G45:AB45">
    <cfRule type="cellIs" dxfId="3871" priority="194" operator="equal">
      <formula>"S"</formula>
    </cfRule>
    <cfRule type="cellIs" dxfId="3870" priority="195" operator="equal">
      <formula>"H"</formula>
    </cfRule>
    <cfRule type="cellIs" dxfId="3869" priority="196" operator="equal">
      <formula>"T"</formula>
    </cfRule>
    <cfRule type="cellIs" dxfId="3868" priority="197" operator="equal">
      <formula>"F"</formula>
    </cfRule>
    <cfRule type="cellIs" dxfId="3867" priority="198" operator="equal">
      <formula>"M"</formula>
    </cfRule>
    <cfRule type="cellIs" dxfId="3866" priority="199" operator="equal">
      <formula>"R"</formula>
    </cfRule>
    <cfRule type="cellIs" dxfId="3865" priority="200" operator="equal">
      <formula>"P"</formula>
    </cfRule>
    <cfRule type="cellIs" dxfId="3864" priority="201" operator="equal">
      <formula>"A"</formula>
    </cfRule>
  </conditionalFormatting>
  <conditionalFormatting sqref="AC45:AX45">
    <cfRule type="cellIs" dxfId="3863" priority="186" operator="equal">
      <formula>"S"</formula>
    </cfRule>
    <cfRule type="cellIs" dxfId="3862" priority="187" operator="equal">
      <formula>"H"</formula>
    </cfRule>
    <cfRule type="cellIs" dxfId="3861" priority="188" operator="equal">
      <formula>"T"</formula>
    </cfRule>
    <cfRule type="cellIs" dxfId="3860" priority="189" operator="equal">
      <formula>"F"</formula>
    </cfRule>
    <cfRule type="cellIs" dxfId="3859" priority="190" operator="equal">
      <formula>"M"</formula>
    </cfRule>
    <cfRule type="cellIs" dxfId="3858" priority="191" operator="equal">
      <formula>"R"</formula>
    </cfRule>
    <cfRule type="cellIs" dxfId="3857" priority="192" operator="equal">
      <formula>"P"</formula>
    </cfRule>
    <cfRule type="cellIs" dxfId="3856" priority="193" operator="equal">
      <formula>"A"</formula>
    </cfRule>
  </conditionalFormatting>
  <conditionalFormatting sqref="AY45:BT45">
    <cfRule type="cellIs" dxfId="3855" priority="178" operator="equal">
      <formula>"S"</formula>
    </cfRule>
    <cfRule type="cellIs" dxfId="3854" priority="179" operator="equal">
      <formula>"H"</formula>
    </cfRule>
    <cfRule type="cellIs" dxfId="3853" priority="180" operator="equal">
      <formula>"T"</formula>
    </cfRule>
    <cfRule type="cellIs" dxfId="3852" priority="181" operator="equal">
      <formula>"F"</formula>
    </cfRule>
    <cfRule type="cellIs" dxfId="3851" priority="182" operator="equal">
      <formula>"M"</formula>
    </cfRule>
    <cfRule type="cellIs" dxfId="3850" priority="183" operator="equal">
      <formula>"R"</formula>
    </cfRule>
    <cfRule type="cellIs" dxfId="3849" priority="184" operator="equal">
      <formula>"P"</formula>
    </cfRule>
    <cfRule type="cellIs" dxfId="3848" priority="185" operator="equal">
      <formula>"A"</formula>
    </cfRule>
  </conditionalFormatting>
  <conditionalFormatting sqref="CQ45:DL45">
    <cfRule type="cellIs" dxfId="3847" priority="170" operator="equal">
      <formula>"S"</formula>
    </cfRule>
    <cfRule type="cellIs" dxfId="3846" priority="171" operator="equal">
      <formula>"H"</formula>
    </cfRule>
    <cfRule type="cellIs" dxfId="3845" priority="172" operator="equal">
      <formula>"T"</formula>
    </cfRule>
    <cfRule type="cellIs" dxfId="3844" priority="173" operator="equal">
      <formula>"F"</formula>
    </cfRule>
    <cfRule type="cellIs" dxfId="3843" priority="174" operator="equal">
      <formula>"M"</formula>
    </cfRule>
    <cfRule type="cellIs" dxfId="3842" priority="175" operator="equal">
      <formula>"R"</formula>
    </cfRule>
    <cfRule type="cellIs" dxfId="3841" priority="176" operator="equal">
      <formula>"P"</formula>
    </cfRule>
    <cfRule type="cellIs" dxfId="3840" priority="177" operator="equal">
      <formula>"A"</formula>
    </cfRule>
  </conditionalFormatting>
  <conditionalFormatting sqref="BU72:CP72 DM72:FD72">
    <cfRule type="cellIs" dxfId="3839" priority="162" operator="equal">
      <formula>"S"</formula>
    </cfRule>
    <cfRule type="cellIs" dxfId="3838" priority="163" operator="equal">
      <formula>"H"</formula>
    </cfRule>
    <cfRule type="cellIs" dxfId="3837" priority="164" operator="equal">
      <formula>"T"</formula>
    </cfRule>
    <cfRule type="cellIs" dxfId="3836" priority="165" operator="equal">
      <formula>"F"</formula>
    </cfRule>
    <cfRule type="cellIs" dxfId="3835" priority="166" operator="equal">
      <formula>"M"</formula>
    </cfRule>
    <cfRule type="cellIs" dxfId="3834" priority="167" operator="equal">
      <formula>"R"</formula>
    </cfRule>
    <cfRule type="cellIs" dxfId="3833" priority="168" operator="equal">
      <formula>"P"</formula>
    </cfRule>
    <cfRule type="cellIs" dxfId="3832" priority="169" operator="equal">
      <formula>"A"</formula>
    </cfRule>
  </conditionalFormatting>
  <conditionalFormatting sqref="G72:AB72">
    <cfRule type="cellIs" dxfId="3831" priority="154" operator="equal">
      <formula>"S"</formula>
    </cfRule>
    <cfRule type="cellIs" dxfId="3830" priority="155" operator="equal">
      <formula>"H"</formula>
    </cfRule>
    <cfRule type="cellIs" dxfId="3829" priority="156" operator="equal">
      <formula>"T"</formula>
    </cfRule>
    <cfRule type="cellIs" dxfId="3828" priority="157" operator="equal">
      <formula>"F"</formula>
    </cfRule>
    <cfRule type="cellIs" dxfId="3827" priority="158" operator="equal">
      <formula>"M"</formula>
    </cfRule>
    <cfRule type="cellIs" dxfId="3826" priority="159" operator="equal">
      <formula>"R"</formula>
    </cfRule>
    <cfRule type="cellIs" dxfId="3825" priority="160" operator="equal">
      <formula>"P"</formula>
    </cfRule>
    <cfRule type="cellIs" dxfId="3824" priority="161" operator="equal">
      <formula>"A"</formula>
    </cfRule>
  </conditionalFormatting>
  <conditionalFormatting sqref="AC72:AX72">
    <cfRule type="cellIs" dxfId="3823" priority="146" operator="equal">
      <formula>"S"</formula>
    </cfRule>
    <cfRule type="cellIs" dxfId="3822" priority="147" operator="equal">
      <formula>"H"</formula>
    </cfRule>
    <cfRule type="cellIs" dxfId="3821" priority="148" operator="equal">
      <formula>"T"</formula>
    </cfRule>
    <cfRule type="cellIs" dxfId="3820" priority="149" operator="equal">
      <formula>"F"</formula>
    </cfRule>
    <cfRule type="cellIs" dxfId="3819" priority="150" operator="equal">
      <formula>"M"</formula>
    </cfRule>
    <cfRule type="cellIs" dxfId="3818" priority="151" operator="equal">
      <formula>"R"</formula>
    </cfRule>
    <cfRule type="cellIs" dxfId="3817" priority="152" operator="equal">
      <formula>"P"</formula>
    </cfRule>
    <cfRule type="cellIs" dxfId="3816" priority="153" operator="equal">
      <formula>"A"</formula>
    </cfRule>
  </conditionalFormatting>
  <conditionalFormatting sqref="AY72:BT72">
    <cfRule type="cellIs" dxfId="3815" priority="138" operator="equal">
      <formula>"S"</formula>
    </cfRule>
    <cfRule type="cellIs" dxfId="3814" priority="139" operator="equal">
      <formula>"H"</formula>
    </cfRule>
    <cfRule type="cellIs" dxfId="3813" priority="140" operator="equal">
      <formula>"T"</formula>
    </cfRule>
    <cfRule type="cellIs" dxfId="3812" priority="141" operator="equal">
      <formula>"F"</formula>
    </cfRule>
    <cfRule type="cellIs" dxfId="3811" priority="142" operator="equal">
      <formula>"M"</formula>
    </cfRule>
    <cfRule type="cellIs" dxfId="3810" priority="143" operator="equal">
      <formula>"R"</formula>
    </cfRule>
    <cfRule type="cellIs" dxfId="3809" priority="144" operator="equal">
      <formula>"P"</formula>
    </cfRule>
    <cfRule type="cellIs" dxfId="3808" priority="145" operator="equal">
      <formula>"A"</formula>
    </cfRule>
  </conditionalFormatting>
  <conditionalFormatting sqref="CQ72:DL72">
    <cfRule type="cellIs" dxfId="3807" priority="130" operator="equal">
      <formula>"S"</formula>
    </cfRule>
    <cfRule type="cellIs" dxfId="3806" priority="131" operator="equal">
      <formula>"H"</formula>
    </cfRule>
    <cfRule type="cellIs" dxfId="3805" priority="132" operator="equal">
      <formula>"T"</formula>
    </cfRule>
    <cfRule type="cellIs" dxfId="3804" priority="133" operator="equal">
      <formula>"F"</formula>
    </cfRule>
    <cfRule type="cellIs" dxfId="3803" priority="134" operator="equal">
      <formula>"M"</formula>
    </cfRule>
    <cfRule type="cellIs" dxfId="3802" priority="135" operator="equal">
      <formula>"R"</formula>
    </cfRule>
    <cfRule type="cellIs" dxfId="3801" priority="136" operator="equal">
      <formula>"P"</formula>
    </cfRule>
    <cfRule type="cellIs" dxfId="3800" priority="137" operator="equal">
      <formula>"A"</formula>
    </cfRule>
  </conditionalFormatting>
  <conditionalFormatting sqref="BU99:CP99 DM99:FD99">
    <cfRule type="cellIs" dxfId="3799" priority="122" operator="equal">
      <formula>"S"</formula>
    </cfRule>
    <cfRule type="cellIs" dxfId="3798" priority="123" operator="equal">
      <formula>"H"</formula>
    </cfRule>
    <cfRule type="cellIs" dxfId="3797" priority="124" operator="equal">
      <formula>"T"</formula>
    </cfRule>
    <cfRule type="cellIs" dxfId="3796" priority="125" operator="equal">
      <formula>"F"</formula>
    </cfRule>
    <cfRule type="cellIs" dxfId="3795" priority="126" operator="equal">
      <formula>"M"</formula>
    </cfRule>
    <cfRule type="cellIs" dxfId="3794" priority="127" operator="equal">
      <formula>"R"</formula>
    </cfRule>
    <cfRule type="cellIs" dxfId="3793" priority="128" operator="equal">
      <formula>"P"</formula>
    </cfRule>
    <cfRule type="cellIs" dxfId="3792" priority="129" operator="equal">
      <formula>"A"</formula>
    </cfRule>
  </conditionalFormatting>
  <conditionalFormatting sqref="G99:AB99">
    <cfRule type="cellIs" dxfId="3791" priority="114" operator="equal">
      <formula>"S"</formula>
    </cfRule>
    <cfRule type="cellIs" dxfId="3790" priority="115" operator="equal">
      <formula>"H"</formula>
    </cfRule>
    <cfRule type="cellIs" dxfId="3789" priority="116" operator="equal">
      <formula>"T"</formula>
    </cfRule>
    <cfRule type="cellIs" dxfId="3788" priority="117" operator="equal">
      <formula>"F"</formula>
    </cfRule>
    <cfRule type="cellIs" dxfId="3787" priority="118" operator="equal">
      <formula>"M"</formula>
    </cfRule>
    <cfRule type="cellIs" dxfId="3786" priority="119" operator="equal">
      <formula>"R"</formula>
    </cfRule>
    <cfRule type="cellIs" dxfId="3785" priority="120" operator="equal">
      <formula>"P"</formula>
    </cfRule>
    <cfRule type="cellIs" dxfId="3784" priority="121" operator="equal">
      <formula>"A"</formula>
    </cfRule>
  </conditionalFormatting>
  <conditionalFormatting sqref="AC99:AX99">
    <cfRule type="cellIs" dxfId="3783" priority="106" operator="equal">
      <formula>"S"</formula>
    </cfRule>
    <cfRule type="cellIs" dxfId="3782" priority="107" operator="equal">
      <formula>"H"</formula>
    </cfRule>
    <cfRule type="cellIs" dxfId="3781" priority="108" operator="equal">
      <formula>"T"</formula>
    </cfRule>
    <cfRule type="cellIs" dxfId="3780" priority="109" operator="equal">
      <formula>"F"</formula>
    </cfRule>
    <cfRule type="cellIs" dxfId="3779" priority="110" operator="equal">
      <formula>"M"</formula>
    </cfRule>
    <cfRule type="cellIs" dxfId="3778" priority="111" operator="equal">
      <formula>"R"</formula>
    </cfRule>
    <cfRule type="cellIs" dxfId="3777" priority="112" operator="equal">
      <formula>"P"</formula>
    </cfRule>
    <cfRule type="cellIs" dxfId="3776" priority="113" operator="equal">
      <formula>"A"</formula>
    </cfRule>
  </conditionalFormatting>
  <conditionalFormatting sqref="AY99:BT99">
    <cfRule type="cellIs" dxfId="3775" priority="98" operator="equal">
      <formula>"S"</formula>
    </cfRule>
    <cfRule type="cellIs" dxfId="3774" priority="99" operator="equal">
      <formula>"H"</formula>
    </cfRule>
    <cfRule type="cellIs" dxfId="3773" priority="100" operator="equal">
      <formula>"T"</formula>
    </cfRule>
    <cfRule type="cellIs" dxfId="3772" priority="101" operator="equal">
      <formula>"F"</formula>
    </cfRule>
    <cfRule type="cellIs" dxfId="3771" priority="102" operator="equal">
      <formula>"M"</formula>
    </cfRule>
    <cfRule type="cellIs" dxfId="3770" priority="103" operator="equal">
      <formula>"R"</formula>
    </cfRule>
    <cfRule type="cellIs" dxfId="3769" priority="104" operator="equal">
      <formula>"P"</formula>
    </cfRule>
    <cfRule type="cellIs" dxfId="3768" priority="105" operator="equal">
      <formula>"A"</formula>
    </cfRule>
  </conditionalFormatting>
  <conditionalFormatting sqref="CQ99:DL99">
    <cfRule type="cellIs" dxfId="3767" priority="90" operator="equal">
      <formula>"S"</formula>
    </cfRule>
    <cfRule type="cellIs" dxfId="3766" priority="91" operator="equal">
      <formula>"H"</formula>
    </cfRule>
    <cfRule type="cellIs" dxfId="3765" priority="92" operator="equal">
      <formula>"T"</formula>
    </cfRule>
    <cfRule type="cellIs" dxfId="3764" priority="93" operator="equal">
      <formula>"F"</formula>
    </cfRule>
    <cfRule type="cellIs" dxfId="3763" priority="94" operator="equal">
      <formula>"M"</formula>
    </cfRule>
    <cfRule type="cellIs" dxfId="3762" priority="95" operator="equal">
      <formula>"R"</formula>
    </cfRule>
    <cfRule type="cellIs" dxfId="3761" priority="96" operator="equal">
      <formula>"P"</formula>
    </cfRule>
    <cfRule type="cellIs" dxfId="3760" priority="97" operator="equal">
      <formula>"A"</formula>
    </cfRule>
  </conditionalFormatting>
  <conditionalFormatting sqref="G15:FD15">
    <cfRule type="cellIs" dxfId="3759" priority="58" operator="equal">
      <formula>"S"</formula>
    </cfRule>
    <cfRule type="cellIs" dxfId="3758" priority="59" operator="equal">
      <formula>"H"</formula>
    </cfRule>
    <cfRule type="cellIs" dxfId="3757" priority="60" operator="equal">
      <formula>"T"</formula>
    </cfRule>
    <cfRule type="cellIs" dxfId="3756" priority="61" operator="equal">
      <formula>"F"</formula>
    </cfRule>
    <cfRule type="cellIs" dxfId="3755" priority="62" operator="equal">
      <formula>"M"</formula>
    </cfRule>
    <cfRule type="cellIs" dxfId="3754" priority="63" operator="equal">
      <formula>"R"</formula>
    </cfRule>
    <cfRule type="cellIs" dxfId="3753" priority="64" operator="equal">
      <formula>"P"</formula>
    </cfRule>
    <cfRule type="cellIs" dxfId="3752" priority="65" operator="equal">
      <formula>"A"</formula>
    </cfRule>
  </conditionalFormatting>
  <conditionalFormatting sqref="G42:CP42 DM42:FD42">
    <cfRule type="cellIs" dxfId="3751" priority="51" operator="equal">
      <formula>"H"</formula>
    </cfRule>
    <cfRule type="cellIs" dxfId="3750" priority="52" operator="equal">
      <formula>"T"</formula>
    </cfRule>
    <cfRule type="cellIs" dxfId="3749" priority="53" operator="equal">
      <formula>"F"</formula>
    </cfRule>
    <cfRule type="cellIs" dxfId="3748" priority="54" operator="equal">
      <formula>"M"</formula>
    </cfRule>
    <cfRule type="cellIs" dxfId="3747" priority="55" operator="equal">
      <formula>"R"</formula>
    </cfRule>
    <cfRule type="cellIs" dxfId="3746" priority="56" operator="equal">
      <formula>"P"</formula>
    </cfRule>
    <cfRule type="cellIs" dxfId="3745" priority="57" operator="equal">
      <formula>"A"</formula>
    </cfRule>
  </conditionalFormatting>
  <conditionalFormatting sqref="G42:CP42 DM42:FD42">
    <cfRule type="cellIs" dxfId="3744" priority="50" operator="equal">
      <formula>"S"</formula>
    </cfRule>
  </conditionalFormatting>
  <conditionalFormatting sqref="CQ42:DL42">
    <cfRule type="cellIs" dxfId="3743" priority="42" operator="equal">
      <formula>"S"</formula>
    </cfRule>
    <cfRule type="cellIs" dxfId="3742" priority="43" operator="equal">
      <formula>"H"</formula>
    </cfRule>
    <cfRule type="cellIs" dxfId="3741" priority="44" operator="equal">
      <formula>"T"</formula>
    </cfRule>
    <cfRule type="cellIs" dxfId="3740" priority="45" operator="equal">
      <formula>"F"</formula>
    </cfRule>
    <cfRule type="cellIs" dxfId="3739" priority="46" operator="equal">
      <formula>"M"</formula>
    </cfRule>
    <cfRule type="cellIs" dxfId="3738" priority="47" operator="equal">
      <formula>"R"</formula>
    </cfRule>
    <cfRule type="cellIs" dxfId="3737" priority="48" operator="equal">
      <formula>"P"</formula>
    </cfRule>
    <cfRule type="cellIs" dxfId="3736" priority="49" operator="equal">
      <formula>"A"</formula>
    </cfRule>
  </conditionalFormatting>
  <conditionalFormatting sqref="CQ69:FD69 G69:BT69">
    <cfRule type="cellIs" dxfId="3735" priority="35" operator="equal">
      <formula>"H"</formula>
    </cfRule>
    <cfRule type="cellIs" dxfId="3734" priority="36" operator="equal">
      <formula>"T"</formula>
    </cfRule>
    <cfRule type="cellIs" dxfId="3733" priority="37" operator="equal">
      <formula>"F"</formula>
    </cfRule>
    <cfRule type="cellIs" dxfId="3732" priority="38" operator="equal">
      <formula>"M"</formula>
    </cfRule>
    <cfRule type="cellIs" dxfId="3731" priority="39" operator="equal">
      <formula>"R"</formula>
    </cfRule>
    <cfRule type="cellIs" dxfId="3730" priority="40" operator="equal">
      <formula>"P"</formula>
    </cfRule>
    <cfRule type="cellIs" dxfId="3729" priority="41" operator="equal">
      <formula>"A"</formula>
    </cfRule>
  </conditionalFormatting>
  <conditionalFormatting sqref="CQ69:FD69 G69:BT69">
    <cfRule type="cellIs" dxfId="3728" priority="34" operator="equal">
      <formula>"S"</formula>
    </cfRule>
  </conditionalFormatting>
  <conditionalFormatting sqref="BU69:CP69">
    <cfRule type="cellIs" dxfId="3727" priority="26" operator="equal">
      <formula>"S"</formula>
    </cfRule>
    <cfRule type="cellIs" dxfId="3726" priority="27" operator="equal">
      <formula>"H"</formula>
    </cfRule>
    <cfRule type="cellIs" dxfId="3725" priority="28" operator="equal">
      <formula>"T"</formula>
    </cfRule>
    <cfRule type="cellIs" dxfId="3724" priority="29" operator="equal">
      <formula>"F"</formula>
    </cfRule>
    <cfRule type="cellIs" dxfId="3723" priority="30" operator="equal">
      <formula>"M"</formula>
    </cfRule>
    <cfRule type="cellIs" dxfId="3722" priority="31" operator="equal">
      <formula>"R"</formula>
    </cfRule>
    <cfRule type="cellIs" dxfId="3721" priority="32" operator="equal">
      <formula>"P"</formula>
    </cfRule>
    <cfRule type="cellIs" dxfId="3720" priority="33" operator="equal">
      <formula>"A"</formula>
    </cfRule>
  </conditionalFormatting>
  <conditionalFormatting sqref="G96:BT96 CQ96:FD96">
    <cfRule type="cellIs" dxfId="3719" priority="19" operator="equal">
      <formula>"H"</formula>
    </cfRule>
    <cfRule type="cellIs" dxfId="3718" priority="20" operator="equal">
      <formula>"T"</formula>
    </cfRule>
    <cfRule type="cellIs" dxfId="3717" priority="21" operator="equal">
      <formula>"F"</formula>
    </cfRule>
    <cfRule type="cellIs" dxfId="3716" priority="22" operator="equal">
      <formula>"M"</formula>
    </cfRule>
    <cfRule type="cellIs" dxfId="3715" priority="23" operator="equal">
      <formula>"R"</formula>
    </cfRule>
    <cfRule type="cellIs" dxfId="3714" priority="24" operator="equal">
      <formula>"P"</formula>
    </cfRule>
    <cfRule type="cellIs" dxfId="3713" priority="25" operator="equal">
      <formula>"A"</formula>
    </cfRule>
  </conditionalFormatting>
  <conditionalFormatting sqref="G96:BT96 CQ96:FD96">
    <cfRule type="cellIs" dxfId="3712" priority="18" operator="equal">
      <formula>"S"</formula>
    </cfRule>
  </conditionalFormatting>
  <conditionalFormatting sqref="BU96:CP96">
    <cfRule type="cellIs" dxfId="3711" priority="10" operator="equal">
      <formula>"S"</formula>
    </cfRule>
    <cfRule type="cellIs" dxfId="3710" priority="11" operator="equal">
      <formula>"H"</formula>
    </cfRule>
    <cfRule type="cellIs" dxfId="3709" priority="12" operator="equal">
      <formula>"T"</formula>
    </cfRule>
    <cfRule type="cellIs" dxfId="3708" priority="13" operator="equal">
      <formula>"F"</formula>
    </cfRule>
    <cfRule type="cellIs" dxfId="3707" priority="14" operator="equal">
      <formula>"M"</formula>
    </cfRule>
    <cfRule type="cellIs" dxfId="3706" priority="15" operator="equal">
      <formula>"R"</formula>
    </cfRule>
    <cfRule type="cellIs" dxfId="3705" priority="16" operator="equal">
      <formula>"P"</formula>
    </cfRule>
    <cfRule type="cellIs" dxfId="3704" priority="17" operator="equal">
      <formula>"A"</formula>
    </cfRule>
  </conditionalFormatting>
  <conditionalFormatting sqref="AY46:BT46">
    <cfRule type="cellIs" dxfId="3703" priority="9" operator="equal">
      <formula>"S"</formula>
    </cfRule>
  </conditionalFormatting>
  <conditionalFormatting sqref="AB40">
    <cfRule type="cellIs" dxfId="3702" priority="1" operator="equal">
      <formula>"S"</formula>
    </cfRule>
    <cfRule type="cellIs" dxfId="3701" priority="2" operator="equal">
      <formula>"H"</formula>
    </cfRule>
    <cfRule type="cellIs" dxfId="3700" priority="3" operator="equal">
      <formula>"T"</formula>
    </cfRule>
    <cfRule type="cellIs" dxfId="3699" priority="4" operator="equal">
      <formula>"F"</formula>
    </cfRule>
    <cfRule type="cellIs" dxfId="3698" priority="5" operator="equal">
      <formula>"M"</formula>
    </cfRule>
    <cfRule type="cellIs" dxfId="3697" priority="6" operator="equal">
      <formula>"R"</formula>
    </cfRule>
    <cfRule type="cellIs" dxfId="3696" priority="7" operator="equal">
      <formula>"P"</formula>
    </cfRule>
    <cfRule type="cellIs" dxfId="3695" priority="8" operator="equal">
      <formula>"A"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Sam Dim</vt:lpstr>
      <vt:lpstr>Tot acc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Didier</dc:creator>
  <cp:lastModifiedBy>Didier</cp:lastModifiedBy>
  <dcterms:created xsi:type="dcterms:W3CDTF">2015-01-13T17:13:05Z</dcterms:created>
  <dcterms:modified xsi:type="dcterms:W3CDTF">2017-02-28T15:33:42Z</dcterms:modified>
</cp:coreProperties>
</file>